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9540552\OneDrive - Banco do Brasil S.A\Pessoal\Cursos\FGV\Disciplinas\9. Fundamentos de Gestão de Risco\Trabalho Final\"/>
    </mc:Choice>
  </mc:AlternateContent>
  <xr:revisionPtr revIDLastSave="0" documentId="13_ncr:1_{63E7B43D-8F04-41F3-823B-4BB125EF25D5}" xr6:coauthVersionLast="47" xr6:coauthVersionMax="47" xr10:uidLastSave="{00000000-0000-0000-0000-000000000000}"/>
  <bookViews>
    <workbookView xWindow="820" yWindow="-110" windowWidth="18490" windowHeight="11020" xr2:uid="{00000000-000D-0000-FFFF-FFFF00000000}"/>
  </bookViews>
  <sheets>
    <sheet name="Integrantes do Trabalho" sheetId="13" r:id="rId1"/>
    <sheet name="Q1" sheetId="2" r:id="rId2"/>
    <sheet name="Q2" sheetId="3" r:id="rId3"/>
    <sheet name="Q3" sheetId="1" r:id="rId4"/>
    <sheet name="Q4" sheetId="5" r:id="rId5"/>
    <sheet name="Q5" sheetId="6" r:id="rId6"/>
    <sheet name="Q6" sheetId="8" r:id="rId7"/>
    <sheet name="Q7" sheetId="9" r:id="rId8"/>
    <sheet name="Q8" sheetId="10" r:id="rId9"/>
    <sheet name="Q9" sheetId="12" r:id="rId10"/>
    <sheet name="Q10 a Q12" sheetId="15" r:id="rId11"/>
    <sheet name="Q13" sheetId="17" r:id="rId12"/>
    <sheet name="Q14" sheetId="18" r:id="rId13"/>
    <sheet name="Q15" sheetId="20" r:id="rId14"/>
    <sheet name="Q16" sheetId="21" r:id="rId15"/>
    <sheet name="Q17" sheetId="22" r:id="rId16"/>
    <sheet name="Q18" sheetId="23" r:id="rId17"/>
    <sheet name="Bônus" sheetId="24" r:id="rId18"/>
  </sheets>
  <definedNames>
    <definedName name="solver_adj" localSheetId="11" hidden="1">'Q13'!#REF!</definedName>
    <definedName name="solver_adj" localSheetId="12" hidden="1">'Q14'!#REF!</definedName>
    <definedName name="solver_adj" localSheetId="9" hidden="1">'Q9'!$CZ$5:$CZ$9</definedName>
    <definedName name="solver_cvg" localSheetId="11" hidden="1">0.0001</definedName>
    <definedName name="solver_cvg" localSheetId="12" hidden="1">0.0001</definedName>
    <definedName name="solver_cvg" localSheetId="9" hidden="1">0.0001</definedName>
    <definedName name="solver_drv" localSheetId="11" hidden="1">1</definedName>
    <definedName name="solver_drv" localSheetId="12" hidden="1">1</definedName>
    <definedName name="solver_drv" localSheetId="9" hidden="1">1</definedName>
    <definedName name="solver_eng" localSheetId="11" hidden="1">1</definedName>
    <definedName name="solver_eng" localSheetId="12" hidden="1">1</definedName>
    <definedName name="solver_eng" localSheetId="9" hidden="1">1</definedName>
    <definedName name="solver_est" localSheetId="11" hidden="1">1</definedName>
    <definedName name="solver_est" localSheetId="12" hidden="1">1</definedName>
    <definedName name="solver_est" localSheetId="9" hidden="1">1</definedName>
    <definedName name="solver_itr" localSheetId="11" hidden="1">100</definedName>
    <definedName name="solver_itr" localSheetId="12" hidden="1">100</definedName>
    <definedName name="solver_itr" localSheetId="9" hidden="1">100</definedName>
    <definedName name="solver_lhs1" localSheetId="11" hidden="1">'Q13'!#REF!</definedName>
    <definedName name="solver_lhs1" localSheetId="12" hidden="1">'Q14'!#REF!</definedName>
    <definedName name="solver_lhs1" localSheetId="9" hidden="1">'Q9'!$DD$5</definedName>
    <definedName name="solver_lin" localSheetId="11" hidden="1">2</definedName>
    <definedName name="solver_lin" localSheetId="12" hidden="1">2</definedName>
    <definedName name="solver_lin" localSheetId="9" hidden="1">2</definedName>
    <definedName name="solver_mip" localSheetId="11" hidden="1">2147483647</definedName>
    <definedName name="solver_mip" localSheetId="12" hidden="1">2147483647</definedName>
    <definedName name="solver_mip" localSheetId="9" hidden="1">2147483647</definedName>
    <definedName name="solver_mni" localSheetId="11" hidden="1">30</definedName>
    <definedName name="solver_mni" localSheetId="12" hidden="1">30</definedName>
    <definedName name="solver_mni" localSheetId="9" hidden="1">30</definedName>
    <definedName name="solver_mrt" localSheetId="11" hidden="1">0.075</definedName>
    <definedName name="solver_mrt" localSheetId="12" hidden="1">0.075</definedName>
    <definedName name="solver_mrt" localSheetId="9" hidden="1">0.075</definedName>
    <definedName name="solver_msl" localSheetId="11" hidden="1">2</definedName>
    <definedName name="solver_msl" localSheetId="12" hidden="1">2</definedName>
    <definedName name="solver_msl" localSheetId="9" hidden="1">2</definedName>
    <definedName name="solver_neg" localSheetId="11" hidden="1">2</definedName>
    <definedName name="solver_neg" localSheetId="12" hidden="1">2</definedName>
    <definedName name="solver_neg" localSheetId="9" hidden="1">2</definedName>
    <definedName name="solver_nod" localSheetId="11" hidden="1">2147483647</definedName>
    <definedName name="solver_nod" localSheetId="12" hidden="1">2147483647</definedName>
    <definedName name="solver_nod" localSheetId="9" hidden="1">2147483647</definedName>
    <definedName name="solver_num" localSheetId="11" hidden="1">1</definedName>
    <definedName name="solver_num" localSheetId="12" hidden="1">1</definedName>
    <definedName name="solver_num" localSheetId="9" hidden="1">1</definedName>
    <definedName name="solver_nwt" localSheetId="11" hidden="1">1</definedName>
    <definedName name="solver_nwt" localSheetId="12" hidden="1">1</definedName>
    <definedName name="solver_nwt" localSheetId="9" hidden="1">1</definedName>
    <definedName name="solver_opt" localSheetId="11" hidden="1">'Q13'!#REF!</definedName>
    <definedName name="solver_opt" localSheetId="12" hidden="1">'Q14'!#REF!</definedName>
    <definedName name="solver_opt" localSheetId="9" hidden="1">'Q9'!$DB$5</definedName>
    <definedName name="solver_pre" localSheetId="11" hidden="1">0.000001</definedName>
    <definedName name="solver_pre" localSheetId="12" hidden="1">0.000001</definedName>
    <definedName name="solver_pre" localSheetId="9" hidden="1">0.000001</definedName>
    <definedName name="solver_rbv" localSheetId="11" hidden="1">1</definedName>
    <definedName name="solver_rbv" localSheetId="12" hidden="1">1</definedName>
    <definedName name="solver_rbv" localSheetId="9" hidden="1">1</definedName>
    <definedName name="solver_rel1" localSheetId="11" hidden="1">3</definedName>
    <definedName name="solver_rel1" localSheetId="12" hidden="1">3</definedName>
    <definedName name="solver_rel1" localSheetId="9" hidden="1">3</definedName>
    <definedName name="solver_rhs1" localSheetId="11" hidden="1">'Q13'!#REF!</definedName>
    <definedName name="solver_rhs1" localSheetId="12" hidden="1">'Q14'!#REF!</definedName>
    <definedName name="solver_rhs1" localSheetId="9" hidden="1">'Q9'!$DD$6</definedName>
    <definedName name="solver_rlx" localSheetId="11" hidden="1">1</definedName>
    <definedName name="solver_rlx" localSheetId="12" hidden="1">1</definedName>
    <definedName name="solver_rlx" localSheetId="9" hidden="1">1</definedName>
    <definedName name="solver_rsd" localSheetId="11" hidden="1">0</definedName>
    <definedName name="solver_rsd" localSheetId="12" hidden="1">0</definedName>
    <definedName name="solver_rsd" localSheetId="9" hidden="1">0</definedName>
    <definedName name="solver_scl" localSheetId="11" hidden="1">1</definedName>
    <definedName name="solver_scl" localSheetId="12" hidden="1">1</definedName>
    <definedName name="solver_scl" localSheetId="9" hidden="1">1</definedName>
    <definedName name="solver_sho" localSheetId="11" hidden="1">2</definedName>
    <definedName name="solver_sho" localSheetId="12" hidden="1">2</definedName>
    <definedName name="solver_sho" localSheetId="9" hidden="1">2</definedName>
    <definedName name="solver_ssz" localSheetId="11" hidden="1">100</definedName>
    <definedName name="solver_ssz" localSheetId="12" hidden="1">100</definedName>
    <definedName name="solver_ssz" localSheetId="9" hidden="1">100</definedName>
    <definedName name="solver_tim" localSheetId="11" hidden="1">100</definedName>
    <definedName name="solver_tim" localSheetId="12" hidden="1">100</definedName>
    <definedName name="solver_tim" localSheetId="9" hidden="1">100</definedName>
    <definedName name="solver_tol" localSheetId="11" hidden="1">0.05</definedName>
    <definedName name="solver_tol" localSheetId="12" hidden="1">0.05</definedName>
    <definedName name="solver_tol" localSheetId="9" hidden="1">0.05</definedName>
    <definedName name="solver_typ" localSheetId="11" hidden="1">1</definedName>
    <definedName name="solver_typ" localSheetId="12" hidden="1">1</definedName>
    <definedName name="solver_typ" localSheetId="9" hidden="1">1</definedName>
    <definedName name="solver_val" localSheetId="11" hidden="1">0</definedName>
    <definedName name="solver_val" localSheetId="12" hidden="1">0</definedName>
    <definedName name="solver_val" localSheetId="9" hidden="1">0</definedName>
    <definedName name="solver_ver" localSheetId="11" hidden="1">3</definedName>
    <definedName name="solver_ver" localSheetId="12" hidden="1">3</definedName>
    <definedName name="solver_ver" localSheetId="9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24" l="1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B6" i="20"/>
  <c r="B7" i="20"/>
  <c r="CM4" i="17"/>
  <c r="CM5" i="17"/>
  <c r="CM6" i="17"/>
  <c r="CM7" i="17"/>
  <c r="CN7" i="17"/>
  <c r="CN6" i="17"/>
  <c r="CN5" i="17"/>
  <c r="CN4" i="17"/>
  <c r="CN3" i="17"/>
  <c r="CM3" i="17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BO497" i="12" a="1"/>
  <c r="BO497" i="12" s="1"/>
  <c r="BN497" i="12" a="1"/>
  <c r="BN497" i="12" s="1"/>
  <c r="BM497" i="12" a="1"/>
  <c r="BM497" i="12" s="1"/>
  <c r="BL497" i="12" a="1"/>
  <c r="BL497" i="12" s="1"/>
  <c r="BK497" i="12" a="1"/>
  <c r="BK497" i="12" s="1"/>
  <c r="BJ497" i="12" a="1"/>
  <c r="BJ497" i="12" s="1"/>
  <c r="BO496" i="12" a="1"/>
  <c r="BO496" i="12" s="1"/>
  <c r="BN496" i="12" a="1"/>
  <c r="BN496" i="12" s="1"/>
  <c r="BM496" i="12" a="1"/>
  <c r="BM496" i="12" s="1"/>
  <c r="BL496" i="12" a="1"/>
  <c r="BL496" i="12" s="1"/>
  <c r="BK496" i="12" a="1"/>
  <c r="BK496" i="12" s="1"/>
  <c r="BJ496" i="12" a="1"/>
  <c r="BJ496" i="12" s="1"/>
  <c r="BO495" i="12" a="1"/>
  <c r="BO495" i="12" s="1"/>
  <c r="BN495" i="12" a="1"/>
  <c r="BN495" i="12" s="1"/>
  <c r="BM495" i="12" a="1"/>
  <c r="BM495" i="12" s="1"/>
  <c r="BL495" i="12" a="1"/>
  <c r="BL495" i="12" s="1"/>
  <c r="BK495" i="12" a="1"/>
  <c r="BK495" i="12" s="1"/>
  <c r="BJ495" i="12" a="1"/>
  <c r="BJ495" i="12" s="1"/>
  <c r="BO494" i="12" a="1"/>
  <c r="BO494" i="12" s="1"/>
  <c r="BN494" i="12" a="1"/>
  <c r="BN494" i="12" s="1"/>
  <c r="BM494" i="12" a="1"/>
  <c r="BM494" i="12" s="1"/>
  <c r="BL494" i="12" a="1"/>
  <c r="BL494" i="12" s="1"/>
  <c r="BK494" i="12" a="1"/>
  <c r="BK494" i="12" s="1"/>
  <c r="BJ494" i="12" a="1"/>
  <c r="BJ494" i="12" s="1"/>
  <c r="BO493" i="12" a="1"/>
  <c r="BO493" i="12" s="1"/>
  <c r="BN493" i="12" a="1"/>
  <c r="BN493" i="12" s="1"/>
  <c r="BM493" i="12" a="1"/>
  <c r="BM493" i="12" s="1"/>
  <c r="BL493" i="12" a="1"/>
  <c r="BL493" i="12" s="1"/>
  <c r="BK493" i="12" a="1"/>
  <c r="BK493" i="12" s="1"/>
  <c r="BJ493" i="12" a="1"/>
  <c r="BJ493" i="12" s="1"/>
  <c r="BO492" i="12" a="1"/>
  <c r="BO492" i="12" s="1"/>
  <c r="BN492" i="12" a="1"/>
  <c r="BN492" i="12" s="1"/>
  <c r="BM492" i="12" a="1"/>
  <c r="BM492" i="12" s="1"/>
  <c r="BL492" i="12" a="1"/>
  <c r="BL492" i="12" s="1"/>
  <c r="BK492" i="12" a="1"/>
  <c r="BK492" i="12" s="1"/>
  <c r="BJ492" i="12" a="1"/>
  <c r="BJ492" i="12" s="1"/>
  <c r="BO491" i="12" a="1"/>
  <c r="BO491" i="12" s="1"/>
  <c r="BN491" i="12" a="1"/>
  <c r="BN491" i="12" s="1"/>
  <c r="BM491" i="12" a="1"/>
  <c r="BM491" i="12" s="1"/>
  <c r="BL491" i="12" a="1"/>
  <c r="BL491" i="12" s="1"/>
  <c r="BK491" i="12" a="1"/>
  <c r="BK491" i="12" s="1"/>
  <c r="BJ491" i="12" a="1"/>
  <c r="BJ491" i="12" s="1"/>
  <c r="BO490" i="12" a="1"/>
  <c r="BO490" i="12" s="1"/>
  <c r="BN490" i="12" a="1"/>
  <c r="BN490" i="12" s="1"/>
  <c r="BM490" i="12" a="1"/>
  <c r="BM490" i="12" s="1"/>
  <c r="BL490" i="12" a="1"/>
  <c r="BL490" i="12" s="1"/>
  <c r="BK490" i="12" a="1"/>
  <c r="BK490" i="12" s="1"/>
  <c r="BJ490" i="12" a="1"/>
  <c r="BJ490" i="12" s="1"/>
  <c r="BO489" i="12" a="1"/>
  <c r="BO489" i="12" s="1"/>
  <c r="BN489" i="12" a="1"/>
  <c r="BN489" i="12" s="1"/>
  <c r="BM489" i="12" a="1"/>
  <c r="BM489" i="12" s="1"/>
  <c r="BL489" i="12" a="1"/>
  <c r="BL489" i="12" s="1"/>
  <c r="BK489" i="12" a="1"/>
  <c r="BK489" i="12" s="1"/>
  <c r="BJ489" i="12" a="1"/>
  <c r="BJ489" i="12" s="1"/>
  <c r="BO488" i="12" a="1"/>
  <c r="BO488" i="12" s="1"/>
  <c r="BN488" i="12" a="1"/>
  <c r="BN488" i="12" s="1"/>
  <c r="BM488" i="12" a="1"/>
  <c r="BM488" i="12" s="1"/>
  <c r="BL488" i="12" a="1"/>
  <c r="BL488" i="12" s="1"/>
  <c r="BK488" i="12" a="1"/>
  <c r="BK488" i="12" s="1"/>
  <c r="BJ488" i="12" a="1"/>
  <c r="BJ488" i="12" s="1"/>
  <c r="BO487" i="12" a="1"/>
  <c r="BO487" i="12" s="1"/>
  <c r="BN487" i="12" a="1"/>
  <c r="BN487" i="12" s="1"/>
  <c r="BM487" i="12" a="1"/>
  <c r="BM487" i="12" s="1"/>
  <c r="BL487" i="12" a="1"/>
  <c r="BL487" i="12" s="1"/>
  <c r="BK487" i="12" a="1"/>
  <c r="BK487" i="12" s="1"/>
  <c r="BJ487" i="12" a="1"/>
  <c r="BJ487" i="12" s="1"/>
  <c r="BO486" i="12" a="1"/>
  <c r="BO486" i="12" s="1"/>
  <c r="BN486" i="12" a="1"/>
  <c r="BN486" i="12" s="1"/>
  <c r="BM486" i="12" a="1"/>
  <c r="BM486" i="12" s="1"/>
  <c r="BL486" i="12" a="1"/>
  <c r="BL486" i="12" s="1"/>
  <c r="BK486" i="12" a="1"/>
  <c r="BK486" i="12" s="1"/>
  <c r="BJ486" i="12" a="1"/>
  <c r="BJ486" i="12" s="1"/>
  <c r="BO485" i="12" a="1"/>
  <c r="BO485" i="12" s="1"/>
  <c r="BN485" i="12" a="1"/>
  <c r="BN485" i="12" s="1"/>
  <c r="BM485" i="12" a="1"/>
  <c r="BM485" i="12" s="1"/>
  <c r="BL485" i="12" a="1"/>
  <c r="BL485" i="12" s="1"/>
  <c r="BK485" i="12" a="1"/>
  <c r="BK485" i="12" s="1"/>
  <c r="BJ485" i="12" a="1"/>
  <c r="BJ485" i="12" s="1"/>
  <c r="BO484" i="12" a="1"/>
  <c r="BO484" i="12" s="1"/>
  <c r="BN484" i="12" a="1"/>
  <c r="BN484" i="12" s="1"/>
  <c r="BM484" i="12" a="1"/>
  <c r="BM484" i="12" s="1"/>
  <c r="BL484" i="12" a="1"/>
  <c r="BL484" i="12" s="1"/>
  <c r="BK484" i="12" a="1"/>
  <c r="BK484" i="12" s="1"/>
  <c r="BJ484" i="12" a="1"/>
  <c r="BJ484" i="12" s="1"/>
  <c r="BO483" i="12" a="1"/>
  <c r="BO483" i="12" s="1"/>
  <c r="BN483" i="12" a="1"/>
  <c r="BN483" i="12" s="1"/>
  <c r="BM483" i="12" a="1"/>
  <c r="BM483" i="12" s="1"/>
  <c r="BL483" i="12" a="1"/>
  <c r="BL483" i="12" s="1"/>
  <c r="BK483" i="12" a="1"/>
  <c r="BK483" i="12" s="1"/>
  <c r="BJ483" i="12" a="1"/>
  <c r="BJ483" i="12" s="1"/>
  <c r="BO482" i="12" a="1"/>
  <c r="BO482" i="12" s="1"/>
  <c r="BN482" i="12" a="1"/>
  <c r="BN482" i="12" s="1"/>
  <c r="BM482" i="12" a="1"/>
  <c r="BM482" i="12" s="1"/>
  <c r="BL482" i="12" a="1"/>
  <c r="BL482" i="12" s="1"/>
  <c r="BK482" i="12" a="1"/>
  <c r="BK482" i="12" s="1"/>
  <c r="BJ482" i="12" a="1"/>
  <c r="BJ482" i="12" s="1"/>
  <c r="BO481" i="12" a="1"/>
  <c r="BO481" i="12" s="1"/>
  <c r="BN481" i="12" a="1"/>
  <c r="BN481" i="12" s="1"/>
  <c r="BM481" i="12" a="1"/>
  <c r="BM481" i="12" s="1"/>
  <c r="BL481" i="12" a="1"/>
  <c r="BL481" i="12" s="1"/>
  <c r="BK481" i="12" a="1"/>
  <c r="BK481" i="12" s="1"/>
  <c r="BJ481" i="12" a="1"/>
  <c r="BJ481" i="12" s="1"/>
  <c r="BO480" i="12" a="1"/>
  <c r="BO480" i="12" s="1"/>
  <c r="BN480" i="12" a="1"/>
  <c r="BN480" i="12" s="1"/>
  <c r="BM480" i="12" a="1"/>
  <c r="BM480" i="12" s="1"/>
  <c r="BL480" i="12" a="1"/>
  <c r="BL480" i="12" s="1"/>
  <c r="BK480" i="12" a="1"/>
  <c r="BK480" i="12" s="1"/>
  <c r="BJ480" i="12" a="1"/>
  <c r="BJ480" i="12" s="1"/>
  <c r="BO479" i="12" a="1"/>
  <c r="BO479" i="12" s="1"/>
  <c r="BN479" i="12" a="1"/>
  <c r="BN479" i="12" s="1"/>
  <c r="BM479" i="12" a="1"/>
  <c r="BM479" i="12" s="1"/>
  <c r="BL479" i="12" a="1"/>
  <c r="BL479" i="12" s="1"/>
  <c r="BK479" i="12" a="1"/>
  <c r="BK479" i="12" s="1"/>
  <c r="BJ479" i="12" a="1"/>
  <c r="BJ479" i="12" s="1"/>
  <c r="BO478" i="12" a="1"/>
  <c r="BO478" i="12" s="1"/>
  <c r="BN478" i="12" a="1"/>
  <c r="BN478" i="12" s="1"/>
  <c r="BM478" i="12" a="1"/>
  <c r="BM478" i="12" s="1"/>
  <c r="BL478" i="12" a="1"/>
  <c r="BL478" i="12" s="1"/>
  <c r="BK478" i="12" a="1"/>
  <c r="BK478" i="12" s="1"/>
  <c r="BJ478" i="12" a="1"/>
  <c r="BJ478" i="12" s="1"/>
  <c r="BO477" i="12" a="1"/>
  <c r="BO477" i="12" s="1"/>
  <c r="BN477" i="12" a="1"/>
  <c r="BN477" i="12" s="1"/>
  <c r="BM477" i="12" a="1"/>
  <c r="BM477" i="12" s="1"/>
  <c r="BL477" i="12" a="1"/>
  <c r="BL477" i="12" s="1"/>
  <c r="BK477" i="12" a="1"/>
  <c r="BK477" i="12" s="1"/>
  <c r="BJ477" i="12" a="1"/>
  <c r="BJ477" i="12" s="1"/>
  <c r="BO476" i="12" a="1"/>
  <c r="BO476" i="12" s="1"/>
  <c r="BN476" i="12" a="1"/>
  <c r="BN476" i="12" s="1"/>
  <c r="BM476" i="12" a="1"/>
  <c r="BM476" i="12" s="1"/>
  <c r="BL476" i="12" a="1"/>
  <c r="BL476" i="12" s="1"/>
  <c r="BK476" i="12" a="1"/>
  <c r="BK476" i="12" s="1"/>
  <c r="BJ476" i="12" a="1"/>
  <c r="BJ476" i="12" s="1"/>
  <c r="BO475" i="12" a="1"/>
  <c r="BO475" i="12" s="1"/>
  <c r="BN475" i="12" a="1"/>
  <c r="BN475" i="12" s="1"/>
  <c r="BM475" i="12" a="1"/>
  <c r="BM475" i="12" s="1"/>
  <c r="BL475" i="12" a="1"/>
  <c r="BL475" i="12" s="1"/>
  <c r="BK475" i="12" a="1"/>
  <c r="BK475" i="12" s="1"/>
  <c r="BJ475" i="12" a="1"/>
  <c r="BJ475" i="12" s="1"/>
  <c r="BO474" i="12" a="1"/>
  <c r="BO474" i="12" s="1"/>
  <c r="BN474" i="12" a="1"/>
  <c r="BN474" i="12" s="1"/>
  <c r="BM474" i="12" a="1"/>
  <c r="BM474" i="12" s="1"/>
  <c r="BL474" i="12" a="1"/>
  <c r="BL474" i="12" s="1"/>
  <c r="BK474" i="12" a="1"/>
  <c r="BK474" i="12" s="1"/>
  <c r="BJ474" i="12" a="1"/>
  <c r="BJ474" i="12" s="1"/>
  <c r="BO473" i="12" a="1"/>
  <c r="BO473" i="12" s="1"/>
  <c r="BN473" i="12" a="1"/>
  <c r="BN473" i="12" s="1"/>
  <c r="BM473" i="12" a="1"/>
  <c r="BM473" i="12" s="1"/>
  <c r="BL473" i="12" a="1"/>
  <c r="BL473" i="12" s="1"/>
  <c r="BK473" i="12" a="1"/>
  <c r="BK473" i="12" s="1"/>
  <c r="BJ473" i="12" a="1"/>
  <c r="BJ473" i="12" s="1"/>
  <c r="BO472" i="12" a="1"/>
  <c r="BO472" i="12" s="1"/>
  <c r="BN472" i="12" a="1"/>
  <c r="BN472" i="12" s="1"/>
  <c r="BM472" i="12" a="1"/>
  <c r="BM472" i="12" s="1"/>
  <c r="BL472" i="12" a="1"/>
  <c r="BL472" i="12" s="1"/>
  <c r="BK472" i="12" a="1"/>
  <c r="BK472" i="12" s="1"/>
  <c r="BJ472" i="12" a="1"/>
  <c r="BJ472" i="12" s="1"/>
  <c r="BO471" i="12" a="1"/>
  <c r="BO471" i="12" s="1"/>
  <c r="BN471" i="12" a="1"/>
  <c r="BN471" i="12" s="1"/>
  <c r="BM471" i="12" a="1"/>
  <c r="BM471" i="12" s="1"/>
  <c r="BL471" i="12" a="1"/>
  <c r="BL471" i="12" s="1"/>
  <c r="BK471" i="12" a="1"/>
  <c r="BK471" i="12" s="1"/>
  <c r="BJ471" i="12" a="1"/>
  <c r="BJ471" i="12" s="1"/>
  <c r="BO470" i="12" a="1"/>
  <c r="BO470" i="12" s="1"/>
  <c r="BN470" i="12" a="1"/>
  <c r="BN470" i="12" s="1"/>
  <c r="BM470" i="12" a="1"/>
  <c r="BM470" i="12" s="1"/>
  <c r="BL470" i="12" a="1"/>
  <c r="BL470" i="12" s="1"/>
  <c r="BK470" i="12" a="1"/>
  <c r="BK470" i="12" s="1"/>
  <c r="BJ470" i="12" a="1"/>
  <c r="BJ470" i="12" s="1"/>
  <c r="BO469" i="12" a="1"/>
  <c r="BO469" i="12" s="1"/>
  <c r="BN469" i="12" a="1"/>
  <c r="BN469" i="12" s="1"/>
  <c r="BM469" i="12" a="1"/>
  <c r="BM469" i="12" s="1"/>
  <c r="BL469" i="12" a="1"/>
  <c r="BL469" i="12" s="1"/>
  <c r="BK469" i="12" a="1"/>
  <c r="BK469" i="12" s="1"/>
  <c r="BJ469" i="12" a="1"/>
  <c r="BJ469" i="12" s="1"/>
  <c r="BO468" i="12" a="1"/>
  <c r="BO468" i="12" s="1"/>
  <c r="BN468" i="12" a="1"/>
  <c r="BN468" i="12" s="1"/>
  <c r="BM468" i="12" a="1"/>
  <c r="BM468" i="12" s="1"/>
  <c r="BL468" i="12" a="1"/>
  <c r="BL468" i="12" s="1"/>
  <c r="BK468" i="12" a="1"/>
  <c r="BK468" i="12" s="1"/>
  <c r="BJ468" i="12" a="1"/>
  <c r="BJ468" i="12" s="1"/>
  <c r="BO467" i="12" a="1"/>
  <c r="BO467" i="12" s="1"/>
  <c r="BN467" i="12" a="1"/>
  <c r="BN467" i="12" s="1"/>
  <c r="BM467" i="12" a="1"/>
  <c r="BM467" i="12" s="1"/>
  <c r="BL467" i="12" a="1"/>
  <c r="BL467" i="12" s="1"/>
  <c r="BK467" i="12" a="1"/>
  <c r="BK467" i="12" s="1"/>
  <c r="BJ467" i="12" a="1"/>
  <c r="BJ467" i="12" s="1"/>
  <c r="BO466" i="12" a="1"/>
  <c r="BO466" i="12" s="1"/>
  <c r="BN466" i="12" a="1"/>
  <c r="BN466" i="12" s="1"/>
  <c r="BM466" i="12" a="1"/>
  <c r="BM466" i="12" s="1"/>
  <c r="BL466" i="12" a="1"/>
  <c r="BL466" i="12" s="1"/>
  <c r="BK466" i="12" a="1"/>
  <c r="BK466" i="12" s="1"/>
  <c r="BJ466" i="12" a="1"/>
  <c r="BJ466" i="12" s="1"/>
  <c r="BO465" i="12" a="1"/>
  <c r="BO465" i="12" s="1"/>
  <c r="BN465" i="12" a="1"/>
  <c r="BN465" i="12" s="1"/>
  <c r="BM465" i="12" a="1"/>
  <c r="BM465" i="12" s="1"/>
  <c r="BL465" i="12" a="1"/>
  <c r="BL465" i="12" s="1"/>
  <c r="BK465" i="12" a="1"/>
  <c r="BK465" i="12" s="1"/>
  <c r="BJ465" i="12" a="1"/>
  <c r="BJ465" i="12" s="1"/>
  <c r="BO464" i="12" a="1"/>
  <c r="BO464" i="12" s="1"/>
  <c r="BN464" i="12" a="1"/>
  <c r="BN464" i="12" s="1"/>
  <c r="BM464" i="12" a="1"/>
  <c r="BM464" i="12" s="1"/>
  <c r="BL464" i="12" a="1"/>
  <c r="BL464" i="12" s="1"/>
  <c r="BK464" i="12" a="1"/>
  <c r="BK464" i="12" s="1"/>
  <c r="BJ464" i="12" a="1"/>
  <c r="BJ464" i="12" s="1"/>
  <c r="BO463" i="12" a="1"/>
  <c r="BO463" i="12" s="1"/>
  <c r="BN463" i="12" a="1"/>
  <c r="BN463" i="12" s="1"/>
  <c r="BM463" i="12" a="1"/>
  <c r="BM463" i="12" s="1"/>
  <c r="BL463" i="12" a="1"/>
  <c r="BL463" i="12" s="1"/>
  <c r="BK463" i="12" a="1"/>
  <c r="BK463" i="12" s="1"/>
  <c r="BJ463" i="12" a="1"/>
  <c r="BJ463" i="12" s="1"/>
  <c r="BO462" i="12" a="1"/>
  <c r="BO462" i="12" s="1"/>
  <c r="BN462" i="12" a="1"/>
  <c r="BN462" i="12" s="1"/>
  <c r="BM462" i="12" a="1"/>
  <c r="BM462" i="12" s="1"/>
  <c r="BL462" i="12" a="1"/>
  <c r="BL462" i="12" s="1"/>
  <c r="BK462" i="12" a="1"/>
  <c r="BK462" i="12" s="1"/>
  <c r="BJ462" i="12" a="1"/>
  <c r="BJ462" i="12" s="1"/>
  <c r="BO461" i="12" a="1"/>
  <c r="BO461" i="12" s="1"/>
  <c r="BN461" i="12" a="1"/>
  <c r="BN461" i="12" s="1"/>
  <c r="BM461" i="12" a="1"/>
  <c r="BM461" i="12" s="1"/>
  <c r="BL461" i="12" a="1"/>
  <c r="BL461" i="12" s="1"/>
  <c r="BK461" i="12" a="1"/>
  <c r="BK461" i="12" s="1"/>
  <c r="BJ461" i="12" a="1"/>
  <c r="BJ461" i="12" s="1"/>
  <c r="BO460" i="12" a="1"/>
  <c r="BO460" i="12" s="1"/>
  <c r="BN460" i="12" a="1"/>
  <c r="BN460" i="12" s="1"/>
  <c r="BM460" i="12" a="1"/>
  <c r="BM460" i="12" s="1"/>
  <c r="BL460" i="12" a="1"/>
  <c r="BL460" i="12" s="1"/>
  <c r="BK460" i="12" a="1"/>
  <c r="BK460" i="12" s="1"/>
  <c r="BJ460" i="12" a="1"/>
  <c r="BJ460" i="12" s="1"/>
  <c r="BO459" i="12" a="1"/>
  <c r="BO459" i="12" s="1"/>
  <c r="BN459" i="12" a="1"/>
  <c r="BN459" i="12" s="1"/>
  <c r="BM459" i="12" a="1"/>
  <c r="BM459" i="12" s="1"/>
  <c r="BL459" i="12" a="1"/>
  <c r="BL459" i="12" s="1"/>
  <c r="BK459" i="12" a="1"/>
  <c r="BK459" i="12" s="1"/>
  <c r="BJ459" i="12" a="1"/>
  <c r="BJ459" i="12" s="1"/>
  <c r="BO458" i="12" a="1"/>
  <c r="BO458" i="12" s="1"/>
  <c r="BN458" i="12" a="1"/>
  <c r="BN458" i="12" s="1"/>
  <c r="BM458" i="12" a="1"/>
  <c r="BM458" i="12" s="1"/>
  <c r="BL458" i="12" a="1"/>
  <c r="BL458" i="12" s="1"/>
  <c r="BK458" i="12" a="1"/>
  <c r="BK458" i="12" s="1"/>
  <c r="BJ458" i="12" a="1"/>
  <c r="BJ458" i="12" s="1"/>
  <c r="BO457" i="12" a="1"/>
  <c r="BO457" i="12" s="1"/>
  <c r="BN457" i="12" a="1"/>
  <c r="BN457" i="12" s="1"/>
  <c r="BM457" i="12" a="1"/>
  <c r="BM457" i="12" s="1"/>
  <c r="BL457" i="12" a="1"/>
  <c r="BL457" i="12" s="1"/>
  <c r="BK457" i="12" a="1"/>
  <c r="BK457" i="12" s="1"/>
  <c r="BJ457" i="12" a="1"/>
  <c r="BJ457" i="12" s="1"/>
  <c r="BO456" i="12" a="1"/>
  <c r="BO456" i="12" s="1"/>
  <c r="BN456" i="12" a="1"/>
  <c r="BN456" i="12" s="1"/>
  <c r="BM456" i="12" a="1"/>
  <c r="BM456" i="12" s="1"/>
  <c r="BL456" i="12" a="1"/>
  <c r="BL456" i="12" s="1"/>
  <c r="BK456" i="12" a="1"/>
  <c r="BK456" i="12" s="1"/>
  <c r="BJ456" i="12" a="1"/>
  <c r="BJ456" i="12" s="1"/>
  <c r="BO455" i="12" a="1"/>
  <c r="BO455" i="12" s="1"/>
  <c r="BN455" i="12" a="1"/>
  <c r="BN455" i="12" s="1"/>
  <c r="BM455" i="12" a="1"/>
  <c r="BM455" i="12" s="1"/>
  <c r="BL455" i="12" a="1"/>
  <c r="BL455" i="12" s="1"/>
  <c r="BK455" i="12" a="1"/>
  <c r="BK455" i="12" s="1"/>
  <c r="BJ455" i="12" a="1"/>
  <c r="BJ455" i="12" s="1"/>
  <c r="BO454" i="12" a="1"/>
  <c r="BO454" i="12" s="1"/>
  <c r="BN454" i="12"/>
  <c r="BN454" i="12" a="1"/>
  <c r="BM454" i="12"/>
  <c r="BM454" i="12" a="1"/>
  <c r="BL454" i="12"/>
  <c r="BL454" i="12" a="1"/>
  <c r="BK454" i="12" a="1"/>
  <c r="BK454" i="12" s="1"/>
  <c r="BJ454" i="12" a="1"/>
  <c r="BJ454" i="12" s="1"/>
  <c r="BO453" i="12" a="1"/>
  <c r="BO453" i="12" s="1"/>
  <c r="BN453" i="12" a="1"/>
  <c r="BN453" i="12" s="1"/>
  <c r="BM453" i="12" a="1"/>
  <c r="BM453" i="12" s="1"/>
  <c r="BL453" i="12"/>
  <c r="BL453" i="12" a="1"/>
  <c r="BK453" i="12"/>
  <c r="BK453" i="12" a="1"/>
  <c r="BJ453" i="12"/>
  <c r="BJ453" i="12" a="1"/>
  <c r="BO452" i="12" a="1"/>
  <c r="BO452" i="12" s="1"/>
  <c r="BN452" i="12" a="1"/>
  <c r="BN452" i="12" s="1"/>
  <c r="BM452" i="12" a="1"/>
  <c r="BM452" i="12" s="1"/>
  <c r="BL452" i="12" a="1"/>
  <c r="BL452" i="12" s="1"/>
  <c r="BK452" i="12" a="1"/>
  <c r="BK452" i="12" s="1"/>
  <c r="BJ452" i="12"/>
  <c r="BJ452" i="12" a="1"/>
  <c r="BO451" i="12"/>
  <c r="BO451" i="12" a="1"/>
  <c r="BN451" i="12"/>
  <c r="BN451" i="12" a="1"/>
  <c r="BM451" i="12" a="1"/>
  <c r="BM451" i="12" s="1"/>
  <c r="BL451" i="12" a="1"/>
  <c r="BL451" i="12" s="1"/>
  <c r="BK451" i="12" a="1"/>
  <c r="BK451" i="12" s="1"/>
  <c r="BJ451" i="12" a="1"/>
  <c r="BJ451" i="12" s="1"/>
  <c r="BO450" i="12" a="1"/>
  <c r="BO450" i="12" s="1"/>
  <c r="BN450" i="12"/>
  <c r="BN450" i="12" a="1"/>
  <c r="BM450" i="12"/>
  <c r="BM450" i="12" a="1"/>
  <c r="BL450" i="12"/>
  <c r="BL450" i="12" a="1"/>
  <c r="BK450" i="12" a="1"/>
  <c r="BK450" i="12" s="1"/>
  <c r="BJ450" i="12" a="1"/>
  <c r="BJ450" i="12" s="1"/>
  <c r="BO449" i="12" a="1"/>
  <c r="BO449" i="12" s="1"/>
  <c r="BN449" i="12" a="1"/>
  <c r="BN449" i="12" s="1"/>
  <c r="BM449" i="12" a="1"/>
  <c r="BM449" i="12" s="1"/>
  <c r="BL449" i="12"/>
  <c r="BL449" i="12" a="1"/>
  <c r="BK449" i="12"/>
  <c r="BK449" i="12" a="1"/>
  <c r="BJ449" i="12"/>
  <c r="BJ449" i="12" a="1"/>
  <c r="BO448" i="12" a="1"/>
  <c r="BO448" i="12" s="1"/>
  <c r="BN448" i="12" a="1"/>
  <c r="BN448" i="12" s="1"/>
  <c r="BM448" i="12" a="1"/>
  <c r="BM448" i="12" s="1"/>
  <c r="BL448" i="12" a="1"/>
  <c r="BL448" i="12" s="1"/>
  <c r="BK448" i="12" a="1"/>
  <c r="BK448" i="12" s="1"/>
  <c r="BJ448" i="12"/>
  <c r="BJ448" i="12" a="1"/>
  <c r="BO447" i="12"/>
  <c r="BO447" i="12" a="1"/>
  <c r="BN447" i="12"/>
  <c r="BN447" i="12" a="1"/>
  <c r="BM447" i="12" a="1"/>
  <c r="BM447" i="12" s="1"/>
  <c r="BL447" i="12" a="1"/>
  <c r="BL447" i="12" s="1"/>
  <c r="BK447" i="12" a="1"/>
  <c r="BK447" i="12" s="1"/>
  <c r="BJ447" i="12" a="1"/>
  <c r="BJ447" i="12" s="1"/>
  <c r="BO446" i="12" a="1"/>
  <c r="BO446" i="12" s="1"/>
  <c r="BN446" i="12"/>
  <c r="BN446" i="12" a="1"/>
  <c r="BM446" i="12"/>
  <c r="BM446" i="12" a="1"/>
  <c r="BL446" i="12"/>
  <c r="BL446" i="12" a="1"/>
  <c r="BK446" i="12" a="1"/>
  <c r="BK446" i="12" s="1"/>
  <c r="BJ446" i="12" a="1"/>
  <c r="BJ446" i="12" s="1"/>
  <c r="BO445" i="12" a="1"/>
  <c r="BO445" i="12" s="1"/>
  <c r="BN445" i="12" a="1"/>
  <c r="BN445" i="12" s="1"/>
  <c r="BM445" i="12" a="1"/>
  <c r="BM445" i="12" s="1"/>
  <c r="BL445" i="12"/>
  <c r="BL445" i="12" a="1"/>
  <c r="BK445" i="12"/>
  <c r="BK445" i="12" a="1"/>
  <c r="BJ445" i="12"/>
  <c r="BJ445" i="12" a="1"/>
  <c r="BO444" i="12" a="1"/>
  <c r="BO444" i="12" s="1"/>
  <c r="BN444" i="12" a="1"/>
  <c r="BN444" i="12" s="1"/>
  <c r="BM444" i="12" a="1"/>
  <c r="BM444" i="12" s="1"/>
  <c r="BL444" i="12" a="1"/>
  <c r="BL444" i="12" s="1"/>
  <c r="BK444" i="12" a="1"/>
  <c r="BK444" i="12" s="1"/>
  <c r="BJ444" i="12"/>
  <c r="BJ444" i="12" a="1"/>
  <c r="BO443" i="12"/>
  <c r="BO443" i="12" a="1"/>
  <c r="BN443" i="12"/>
  <c r="BN443" i="12" a="1"/>
  <c r="BM443" i="12" a="1"/>
  <c r="BM443" i="12" s="1"/>
  <c r="BL443" i="12" a="1"/>
  <c r="BL443" i="12" s="1"/>
  <c r="BK443" i="12" a="1"/>
  <c r="BK443" i="12" s="1"/>
  <c r="BJ443" i="12" a="1"/>
  <c r="BJ443" i="12" s="1"/>
  <c r="BO442" i="12" a="1"/>
  <c r="BO442" i="12" s="1"/>
  <c r="BN442" i="12"/>
  <c r="BN442" i="12" a="1"/>
  <c r="BM442" i="12"/>
  <c r="BM442" i="12" a="1"/>
  <c r="BL442" i="12"/>
  <c r="BL442" i="12" a="1"/>
  <c r="BK442" i="12" a="1"/>
  <c r="BK442" i="12" s="1"/>
  <c r="BJ442" i="12" a="1"/>
  <c r="BJ442" i="12" s="1"/>
  <c r="BO441" i="12" a="1"/>
  <c r="BO441" i="12" s="1"/>
  <c r="BN441" i="12" a="1"/>
  <c r="BN441" i="12" s="1"/>
  <c r="BM441" i="12" a="1"/>
  <c r="BM441" i="12" s="1"/>
  <c r="BL441" i="12"/>
  <c r="BL441" i="12" a="1"/>
  <c r="BK441" i="12"/>
  <c r="BK441" i="12" a="1"/>
  <c r="BJ441" i="12"/>
  <c r="BJ441" i="12" a="1"/>
  <c r="BO440" i="12"/>
  <c r="BO440" i="12" a="1"/>
  <c r="BN440" i="12"/>
  <c r="BN440" i="12" a="1"/>
  <c r="BM440" i="12"/>
  <c r="BM440" i="12" a="1"/>
  <c r="BL440" i="12"/>
  <c r="BL440" i="12" a="1"/>
  <c r="BK440" i="12"/>
  <c r="BK440" i="12" a="1"/>
  <c r="BJ440" i="12"/>
  <c r="BJ440" i="12" a="1"/>
  <c r="BO439" i="12"/>
  <c r="BO439" i="12" a="1"/>
  <c r="BN439" i="12"/>
  <c r="BN439" i="12" a="1"/>
  <c r="BM439" i="12"/>
  <c r="BM439" i="12" a="1"/>
  <c r="BL439" i="12"/>
  <c r="BL439" i="12" a="1"/>
  <c r="BK439" i="12"/>
  <c r="BK439" i="12" a="1"/>
  <c r="BJ439" i="12"/>
  <c r="BJ439" i="12" a="1"/>
  <c r="BO438" i="12"/>
  <c r="BO438" i="12" a="1"/>
  <c r="BN438" i="12"/>
  <c r="BN438" i="12" a="1"/>
  <c r="BM438" i="12"/>
  <c r="BM438" i="12" a="1"/>
  <c r="BL438" i="12"/>
  <c r="BL438" i="12" a="1"/>
  <c r="BK438" i="12"/>
  <c r="BK438" i="12" a="1"/>
  <c r="BJ438" i="12"/>
  <c r="BJ438" i="12" a="1"/>
  <c r="BO437" i="12"/>
  <c r="BO437" i="12" a="1"/>
  <c r="BN437" i="12"/>
  <c r="BN437" i="12" a="1"/>
  <c r="BM437" i="12"/>
  <c r="BM437" i="12" a="1"/>
  <c r="BL437" i="12"/>
  <c r="BL437" i="12" a="1"/>
  <c r="BK437" i="12"/>
  <c r="BK437" i="12" a="1"/>
  <c r="BJ437" i="12"/>
  <c r="BJ437" i="12" a="1"/>
  <c r="BO436" i="12"/>
  <c r="BO436" i="12" a="1"/>
  <c r="BN436" i="12"/>
  <c r="BN436" i="12" a="1"/>
  <c r="BM436" i="12"/>
  <c r="BM436" i="12" a="1"/>
  <c r="BL436" i="12"/>
  <c r="BL436" i="12" a="1"/>
  <c r="BK436" i="12"/>
  <c r="BK436" i="12" a="1"/>
  <c r="BJ436" i="12"/>
  <c r="BJ436" i="12" a="1"/>
  <c r="BO435" i="12"/>
  <c r="BO435" i="12" a="1"/>
  <c r="BN435" i="12"/>
  <c r="BN435" i="12" a="1"/>
  <c r="BM435" i="12"/>
  <c r="BM435" i="12" a="1"/>
  <c r="BL435" i="12"/>
  <c r="BL435" i="12" a="1"/>
  <c r="BK435" i="12"/>
  <c r="BK435" i="12" a="1"/>
  <c r="BJ435" i="12"/>
  <c r="BJ435" i="12" a="1"/>
  <c r="BO434" i="12"/>
  <c r="BO434" i="12" a="1"/>
  <c r="BN434" i="12"/>
  <c r="BN434" i="12" a="1"/>
  <c r="BM434" i="12"/>
  <c r="BM434" i="12" a="1"/>
  <c r="BL434" i="12"/>
  <c r="BL434" i="12" a="1"/>
  <c r="BK434" i="12"/>
  <c r="BK434" i="12" a="1"/>
  <c r="BJ434" i="12"/>
  <c r="BJ434" i="12" a="1"/>
  <c r="BO433" i="12"/>
  <c r="BO433" i="12" a="1"/>
  <c r="BN433" i="12"/>
  <c r="BN433" i="12" a="1"/>
  <c r="BM433" i="12"/>
  <c r="BM433" i="12" a="1"/>
  <c r="BL433" i="12"/>
  <c r="BL433" i="12" a="1"/>
  <c r="BK433" i="12"/>
  <c r="BK433" i="12" a="1"/>
  <c r="BJ433" i="12"/>
  <c r="BJ433" i="12" a="1"/>
  <c r="BO432" i="12"/>
  <c r="BO432" i="12" a="1"/>
  <c r="BN432" i="12"/>
  <c r="BN432" i="12" a="1"/>
  <c r="BM432" i="12"/>
  <c r="BM432" i="12" a="1"/>
  <c r="BL432" i="12"/>
  <c r="BL432" i="12" a="1"/>
  <c r="BK432" i="12"/>
  <c r="BK432" i="12" a="1"/>
  <c r="BJ432" i="12"/>
  <c r="BJ432" i="12" a="1"/>
  <c r="BO431" i="12"/>
  <c r="BO431" i="12" a="1"/>
  <c r="BN431" i="12"/>
  <c r="BN431" i="12" a="1"/>
  <c r="BM431" i="12"/>
  <c r="BM431" i="12" a="1"/>
  <c r="BL431" i="12"/>
  <c r="BL431" i="12" a="1"/>
  <c r="BK431" i="12"/>
  <c r="BK431" i="12" a="1"/>
  <c r="BJ431" i="12"/>
  <c r="BJ431" i="12" a="1"/>
  <c r="BO430" i="12"/>
  <c r="BO430" i="12" a="1"/>
  <c r="BN430" i="12"/>
  <c r="BN430" i="12" a="1"/>
  <c r="BM430" i="12"/>
  <c r="BM430" i="12" a="1"/>
  <c r="BL430" i="12"/>
  <c r="BL430" i="12" a="1"/>
  <c r="BK430" i="12"/>
  <c r="BK430" i="12" a="1"/>
  <c r="BJ430" i="12"/>
  <c r="BJ430" i="12" a="1"/>
  <c r="BO429" i="12"/>
  <c r="BO429" i="12" a="1"/>
  <c r="BN429" i="12"/>
  <c r="BN429" i="12" a="1"/>
  <c r="BM429" i="12"/>
  <c r="BM429" i="12" a="1"/>
  <c r="BL429" i="12"/>
  <c r="BL429" i="12" a="1"/>
  <c r="BK429" i="12"/>
  <c r="BK429" i="12" a="1"/>
  <c r="BJ429" i="12"/>
  <c r="BJ429" i="12" a="1"/>
  <c r="BO428" i="12"/>
  <c r="BO428" i="12" a="1"/>
  <c r="BN428" i="12"/>
  <c r="BN428" i="12" a="1"/>
  <c r="BM428" i="12"/>
  <c r="BM428" i="12" a="1"/>
  <c r="BL428" i="12"/>
  <c r="BL428" i="12" a="1"/>
  <c r="BK428" i="12"/>
  <c r="BK428" i="12" a="1"/>
  <c r="BJ428" i="12"/>
  <c r="BJ428" i="12" a="1"/>
  <c r="BO427" i="12"/>
  <c r="BO427" i="12" a="1"/>
  <c r="BN427" i="12"/>
  <c r="BN427" i="12" a="1"/>
  <c r="BM427" i="12"/>
  <c r="BM427" i="12" a="1"/>
  <c r="BL427" i="12"/>
  <c r="BL427" i="12" a="1"/>
  <c r="BK427" i="12"/>
  <c r="BK427" i="12" a="1"/>
  <c r="BJ427" i="12"/>
  <c r="BJ427" i="12" a="1"/>
  <c r="BO426" i="12"/>
  <c r="BO426" i="12" a="1"/>
  <c r="BN426" i="12"/>
  <c r="BN426" i="12" a="1"/>
  <c r="BM426" i="12"/>
  <c r="BM426" i="12" a="1"/>
  <c r="BL426" i="12"/>
  <c r="BL426" i="12" a="1"/>
  <c r="BK426" i="12"/>
  <c r="BK426" i="12" a="1"/>
  <c r="BJ426" i="12"/>
  <c r="BJ426" i="12" a="1"/>
  <c r="BO425" i="12"/>
  <c r="BO425" i="12" a="1"/>
  <c r="BN425" i="12"/>
  <c r="BN425" i="12" a="1"/>
  <c r="BM425" i="12"/>
  <c r="BM425" i="12" a="1"/>
  <c r="BL425" i="12"/>
  <c r="BL425" i="12" a="1"/>
  <c r="BK425" i="12"/>
  <c r="BK425" i="12" a="1"/>
  <c r="BJ425" i="12"/>
  <c r="BJ425" i="12" a="1"/>
  <c r="BO424" i="12"/>
  <c r="BO424" i="12" a="1"/>
  <c r="BN424" i="12"/>
  <c r="BN424" i="12" a="1"/>
  <c r="BM424" i="12"/>
  <c r="BM424" i="12" a="1"/>
  <c r="BL424" i="12"/>
  <c r="BL424" i="12" a="1"/>
  <c r="BK424" i="12"/>
  <c r="BK424" i="12" a="1"/>
  <c r="BJ424" i="12"/>
  <c r="BJ424" i="12" a="1"/>
  <c r="BO423" i="12"/>
  <c r="BO423" i="12" a="1"/>
  <c r="BN423" i="12"/>
  <c r="BN423" i="12" a="1"/>
  <c r="BM423" i="12"/>
  <c r="BM423" i="12" a="1"/>
  <c r="BL423" i="12"/>
  <c r="BL423" i="12" a="1"/>
  <c r="BK423" i="12"/>
  <c r="BK423" i="12" a="1"/>
  <c r="BJ423" i="12"/>
  <c r="BJ423" i="12" a="1"/>
  <c r="BO422" i="12"/>
  <c r="BO422" i="12" a="1"/>
  <c r="BN422" i="12"/>
  <c r="BN422" i="12" a="1"/>
  <c r="BM422" i="12"/>
  <c r="BM422" i="12" a="1"/>
  <c r="BL422" i="12"/>
  <c r="BL422" i="12" a="1"/>
  <c r="BK422" i="12"/>
  <c r="BK422" i="12" a="1"/>
  <c r="BJ422" i="12"/>
  <c r="BJ422" i="12" a="1"/>
  <c r="BO421" i="12"/>
  <c r="BO421" i="12" a="1"/>
  <c r="BN421" i="12"/>
  <c r="BN421" i="12" a="1"/>
  <c r="BM421" i="12"/>
  <c r="BM421" i="12" a="1"/>
  <c r="BL421" i="12"/>
  <c r="BL421" i="12" a="1"/>
  <c r="BK421" i="12" a="1"/>
  <c r="BK421" i="12" s="1"/>
  <c r="BJ421" i="12" a="1"/>
  <c r="BJ421" i="12" s="1"/>
  <c r="BO420" i="12" a="1"/>
  <c r="BO420" i="12" s="1"/>
  <c r="BN420" i="12"/>
  <c r="BN420" i="12" a="1"/>
  <c r="BM420" i="12" a="1"/>
  <c r="BM420" i="12" s="1"/>
  <c r="BL420" i="12"/>
  <c r="BL420" i="12" a="1"/>
  <c r="BK420" i="12" a="1"/>
  <c r="BK420" i="12" s="1"/>
  <c r="BJ420" i="12"/>
  <c r="BJ420" i="12" a="1"/>
  <c r="BO419" i="12" a="1"/>
  <c r="BO419" i="12" s="1"/>
  <c r="BN419" i="12" a="1"/>
  <c r="BN419" i="12" s="1"/>
  <c r="BM419" i="12" a="1"/>
  <c r="BM419" i="12" s="1"/>
  <c r="BL419" i="12"/>
  <c r="BL419" i="12" a="1"/>
  <c r="BK419" i="12" a="1"/>
  <c r="BK419" i="12" s="1"/>
  <c r="BJ419" i="12" a="1"/>
  <c r="BJ419" i="12" s="1"/>
  <c r="BO418" i="12" a="1"/>
  <c r="BO418" i="12" s="1"/>
  <c r="BN418" i="12" a="1"/>
  <c r="BN418" i="12" s="1"/>
  <c r="BM418" i="12"/>
  <c r="BM418" i="12" a="1"/>
  <c r="BL418" i="12" a="1"/>
  <c r="BL418" i="12" s="1"/>
  <c r="BK418" i="12" a="1"/>
  <c r="BK418" i="12" s="1"/>
  <c r="BJ418" i="12"/>
  <c r="BJ418" i="12" a="1"/>
  <c r="BO417" i="12"/>
  <c r="BO417" i="12" a="1"/>
  <c r="BN417" i="12" a="1"/>
  <c r="BN417" i="12" s="1"/>
  <c r="BM417" i="12" a="1"/>
  <c r="BM417" i="12" s="1"/>
  <c r="BL417" i="12" a="1"/>
  <c r="BL417" i="12" s="1"/>
  <c r="BK417" i="12" a="1"/>
  <c r="BK417" i="12" s="1"/>
  <c r="BJ417" i="12"/>
  <c r="BJ417" i="12" a="1"/>
  <c r="BO416" i="12" a="1"/>
  <c r="BO416" i="12" s="1"/>
  <c r="BN416" i="12" a="1"/>
  <c r="BN416" i="12" s="1"/>
  <c r="BM416" i="12"/>
  <c r="BM416" i="12" a="1"/>
  <c r="BL416" i="12"/>
  <c r="BL416" i="12" a="1"/>
  <c r="BK416" i="12" a="1"/>
  <c r="BK416" i="12" s="1"/>
  <c r="BJ416" i="12" a="1"/>
  <c r="BJ416" i="12" s="1"/>
  <c r="BO415" i="12" a="1"/>
  <c r="BO415" i="12" s="1"/>
  <c r="BN415" i="12" a="1"/>
  <c r="BN415" i="12" s="1"/>
  <c r="BM415" i="12" a="1"/>
  <c r="BM415" i="12" s="1"/>
  <c r="BL415" i="12" a="1"/>
  <c r="BL415" i="12" s="1"/>
  <c r="BK415" i="12" a="1"/>
  <c r="BK415" i="12" s="1"/>
  <c r="BJ415" i="12"/>
  <c r="BJ415" i="12" a="1"/>
  <c r="BO414" i="12" a="1"/>
  <c r="BO414" i="12" s="1"/>
  <c r="BN414" i="12"/>
  <c r="BN414" i="12" a="1"/>
  <c r="BM414" i="12" a="1"/>
  <c r="BM414" i="12" s="1"/>
  <c r="BL414" i="12" a="1"/>
  <c r="BL414" i="12" s="1"/>
  <c r="BK414" i="12" a="1"/>
  <c r="BK414" i="12" s="1"/>
  <c r="BJ414" i="12"/>
  <c r="BJ414" i="12" a="1"/>
  <c r="BO413" i="12" a="1"/>
  <c r="BO413" i="12" s="1"/>
  <c r="BN413" i="12" a="1"/>
  <c r="BN413" i="12" s="1"/>
  <c r="BM413" i="12" a="1"/>
  <c r="BM413" i="12" s="1"/>
  <c r="BL413" i="12" a="1"/>
  <c r="BL413" i="12" s="1"/>
  <c r="BK413" i="12"/>
  <c r="BK413" i="12" a="1"/>
  <c r="BJ413" i="12" a="1"/>
  <c r="BJ413" i="12" s="1"/>
  <c r="BO412" i="12" a="1"/>
  <c r="BO412" i="12" s="1"/>
  <c r="BN412" i="12"/>
  <c r="BN412" i="12" a="1"/>
  <c r="BM412" i="12"/>
  <c r="BM412" i="12" a="1"/>
  <c r="BL412" i="12" a="1"/>
  <c r="BL412" i="12" s="1"/>
  <c r="BK412" i="12" a="1"/>
  <c r="BK412" i="12" s="1"/>
  <c r="BJ412" i="12" a="1"/>
  <c r="BJ412" i="12" s="1"/>
  <c r="BO411" i="12" a="1"/>
  <c r="BO411" i="12" s="1"/>
  <c r="BN411" i="12"/>
  <c r="BN411" i="12" a="1"/>
  <c r="BM411" i="12" a="1"/>
  <c r="BM411" i="12" s="1"/>
  <c r="BL411" i="12" a="1"/>
  <c r="BL411" i="12" s="1"/>
  <c r="BK411" i="12"/>
  <c r="BK411" i="12" a="1"/>
  <c r="BJ411" i="12"/>
  <c r="BJ411" i="12" a="1"/>
  <c r="BO410" i="12" a="1"/>
  <c r="BO410" i="12" s="1"/>
  <c r="BN410" i="12" a="1"/>
  <c r="BN410" i="12" s="1"/>
  <c r="BM410" i="12" a="1"/>
  <c r="BM410" i="12" s="1"/>
  <c r="BL410" i="12" a="1"/>
  <c r="BL410" i="12" s="1"/>
  <c r="BK410" i="12" a="1"/>
  <c r="BK410" i="12" s="1"/>
  <c r="BJ410" i="12" a="1"/>
  <c r="BJ410" i="12" s="1"/>
  <c r="BO409" i="12" a="1"/>
  <c r="BO409" i="12" s="1"/>
  <c r="BN409" i="12"/>
  <c r="BN409" i="12" a="1"/>
  <c r="BM409" i="12" a="1"/>
  <c r="BM409" i="12" s="1"/>
  <c r="BL409" i="12"/>
  <c r="BL409" i="12" a="1"/>
  <c r="BK409" i="12" a="1"/>
  <c r="BK409" i="12" s="1"/>
  <c r="BJ409" i="12" a="1"/>
  <c r="BJ409" i="12" s="1"/>
  <c r="BO408" i="12" a="1"/>
  <c r="BO408" i="12" s="1"/>
  <c r="BN408" i="12"/>
  <c r="BN408" i="12" a="1"/>
  <c r="BM408" i="12" a="1"/>
  <c r="BM408" i="12" s="1"/>
  <c r="BL408" i="12" a="1"/>
  <c r="BL408" i="12" s="1"/>
  <c r="BK408" i="12" a="1"/>
  <c r="BK408" i="12" s="1"/>
  <c r="BJ408" i="12" a="1"/>
  <c r="BJ408" i="12" s="1"/>
  <c r="BO407" i="12"/>
  <c r="BO407" i="12" a="1"/>
  <c r="BN407" i="12" a="1"/>
  <c r="BN407" i="12" s="1"/>
  <c r="BM407" i="12" a="1"/>
  <c r="BM407" i="12" s="1"/>
  <c r="BL407" i="12"/>
  <c r="BL407" i="12" a="1"/>
  <c r="BK407" i="12"/>
  <c r="BK407" i="12" a="1"/>
  <c r="BJ407" i="12" a="1"/>
  <c r="BJ407" i="12" s="1"/>
  <c r="BO406" i="12" a="1"/>
  <c r="BO406" i="12" s="1"/>
  <c r="BN406" i="12" a="1"/>
  <c r="BN406" i="12" s="1"/>
  <c r="BM406" i="12" a="1"/>
  <c r="BM406" i="12" s="1"/>
  <c r="BL406" i="12"/>
  <c r="BL406" i="12" a="1"/>
  <c r="BK406" i="12" a="1"/>
  <c r="BK406" i="12" s="1"/>
  <c r="BJ406" i="12" a="1"/>
  <c r="BJ406" i="12" s="1"/>
  <c r="BO405" i="12"/>
  <c r="BO405" i="12" a="1"/>
  <c r="BN405" i="12"/>
  <c r="BN405" i="12" a="1"/>
  <c r="BM405" i="12" a="1"/>
  <c r="BM405" i="12" s="1"/>
  <c r="BL405" i="12" a="1"/>
  <c r="BL405" i="12" s="1"/>
  <c r="BK405" i="12" a="1"/>
  <c r="BK405" i="12" s="1"/>
  <c r="BJ405" i="12" a="1"/>
  <c r="BJ405" i="12" s="1"/>
  <c r="BO404" i="12" a="1"/>
  <c r="BO404" i="12" s="1"/>
  <c r="BN404" i="12" a="1"/>
  <c r="BN404" i="12" s="1"/>
  <c r="BM404" i="12" a="1"/>
  <c r="BM404" i="12" s="1"/>
  <c r="BL404" i="12"/>
  <c r="BL404" i="12" a="1"/>
  <c r="BK404" i="12" a="1"/>
  <c r="BK404" i="12" s="1"/>
  <c r="BJ404" i="12"/>
  <c r="BJ404" i="12" a="1"/>
  <c r="BO403" i="12" a="1"/>
  <c r="BO403" i="12" s="1"/>
  <c r="BN403" i="12" a="1"/>
  <c r="BN403" i="12" s="1"/>
  <c r="BM403" i="12" a="1"/>
  <c r="BM403" i="12" s="1"/>
  <c r="BL403" i="12"/>
  <c r="BL403" i="12" a="1"/>
  <c r="BK403" i="12" a="1"/>
  <c r="BK403" i="12" s="1"/>
  <c r="BJ403" i="12" a="1"/>
  <c r="BJ403" i="12" s="1"/>
  <c r="BO402" i="12" a="1"/>
  <c r="BO402" i="12" s="1"/>
  <c r="BN402" i="12" a="1"/>
  <c r="BN402" i="12" s="1"/>
  <c r="BM402" i="12"/>
  <c r="BM402" i="12" a="1"/>
  <c r="BL402" i="12" a="1"/>
  <c r="BL402" i="12" s="1"/>
  <c r="BK402" i="12" a="1"/>
  <c r="BK402" i="12" s="1"/>
  <c r="BJ402" i="12"/>
  <c r="BJ402" i="12" a="1"/>
  <c r="BO401" i="12"/>
  <c r="BO401" i="12" a="1"/>
  <c r="BN401" i="12" a="1"/>
  <c r="BN401" i="12" s="1"/>
  <c r="BM401" i="12" a="1"/>
  <c r="BM401" i="12" s="1"/>
  <c r="BL401" i="12" a="1"/>
  <c r="BL401" i="12" s="1"/>
  <c r="BK401" i="12" a="1"/>
  <c r="BK401" i="12" s="1"/>
  <c r="BJ401" i="12"/>
  <c r="BJ401" i="12" a="1"/>
  <c r="BO400" i="12" a="1"/>
  <c r="BO400" i="12" s="1"/>
  <c r="BN400" i="12" a="1"/>
  <c r="BN400" i="12" s="1"/>
  <c r="BM400" i="12"/>
  <c r="BM400" i="12" a="1"/>
  <c r="BL400" i="12"/>
  <c r="BL400" i="12" a="1"/>
  <c r="BK400" i="12" a="1"/>
  <c r="BK400" i="12" s="1"/>
  <c r="BJ400" i="12" a="1"/>
  <c r="BJ400" i="12" s="1"/>
  <c r="BO399" i="12" a="1"/>
  <c r="BO399" i="12" s="1"/>
  <c r="BN399" i="12" a="1"/>
  <c r="BN399" i="12" s="1"/>
  <c r="BM399" i="12" a="1"/>
  <c r="BM399" i="12" s="1"/>
  <c r="BL399" i="12" a="1"/>
  <c r="BL399" i="12" s="1"/>
  <c r="BK399" i="12" a="1"/>
  <c r="BK399" i="12" s="1"/>
  <c r="BJ399" i="12"/>
  <c r="BJ399" i="12" a="1"/>
  <c r="BO398" i="12" a="1"/>
  <c r="BO398" i="12" s="1"/>
  <c r="BN398" i="12"/>
  <c r="BN398" i="12" a="1"/>
  <c r="BM398" i="12" a="1"/>
  <c r="BM398" i="12" s="1"/>
  <c r="BL398" i="12" a="1"/>
  <c r="BL398" i="12" s="1"/>
  <c r="BK398" i="12" a="1"/>
  <c r="BK398" i="12" s="1"/>
  <c r="BJ398" i="12"/>
  <c r="BJ398" i="12" a="1"/>
  <c r="BO397" i="12" a="1"/>
  <c r="BO397" i="12" s="1"/>
  <c r="BN397" i="12" a="1"/>
  <c r="BN397" i="12" s="1"/>
  <c r="BM397" i="12" a="1"/>
  <c r="BM397" i="12" s="1"/>
  <c r="BL397" i="12" a="1"/>
  <c r="BL397" i="12" s="1"/>
  <c r="BK397" i="12"/>
  <c r="BK397" i="12" a="1"/>
  <c r="BJ397" i="12" a="1"/>
  <c r="BJ397" i="12" s="1"/>
  <c r="BO396" i="12" a="1"/>
  <c r="BO396" i="12" s="1"/>
  <c r="BN396" i="12"/>
  <c r="BN396" i="12" a="1"/>
  <c r="BM396" i="12"/>
  <c r="BM396" i="12" a="1"/>
  <c r="BL396" i="12" a="1"/>
  <c r="BL396" i="12" s="1"/>
  <c r="BK396" i="12" a="1"/>
  <c r="BK396" i="12" s="1"/>
  <c r="BJ396" i="12" a="1"/>
  <c r="BJ396" i="12" s="1"/>
  <c r="BO395" i="12" a="1"/>
  <c r="BO395" i="12" s="1"/>
  <c r="BN395" i="12"/>
  <c r="BN395" i="12" a="1"/>
  <c r="BM395" i="12" a="1"/>
  <c r="BM395" i="12" s="1"/>
  <c r="BL395" i="12" a="1"/>
  <c r="BL395" i="12" s="1"/>
  <c r="BK395" i="12"/>
  <c r="BK395" i="12" a="1"/>
  <c r="BJ395" i="12"/>
  <c r="BJ395" i="12" a="1"/>
  <c r="BO394" i="12" a="1"/>
  <c r="BO394" i="12" s="1"/>
  <c r="BN394" i="12" a="1"/>
  <c r="BN394" i="12" s="1"/>
  <c r="BM394" i="12" a="1"/>
  <c r="BM394" i="12" s="1"/>
  <c r="BL394" i="12" a="1"/>
  <c r="BL394" i="12" s="1"/>
  <c r="BK394" i="12" a="1"/>
  <c r="BK394" i="12" s="1"/>
  <c r="BJ394" i="12" a="1"/>
  <c r="BJ394" i="12" s="1"/>
  <c r="BO393" i="12" a="1"/>
  <c r="BO393" i="12" s="1"/>
  <c r="BN393" i="12"/>
  <c r="BN393" i="12" a="1"/>
  <c r="BM393" i="12" a="1"/>
  <c r="BM393" i="12" s="1"/>
  <c r="BL393" i="12"/>
  <c r="BL393" i="12" a="1"/>
  <c r="BK393" i="12" a="1"/>
  <c r="BK393" i="12" s="1"/>
  <c r="BJ393" i="12" a="1"/>
  <c r="BJ393" i="12" s="1"/>
  <c r="BO392" i="12" a="1"/>
  <c r="BO392" i="12" s="1"/>
  <c r="BN392" i="12"/>
  <c r="BN392" i="12" a="1"/>
  <c r="BM392" i="12" a="1"/>
  <c r="BM392" i="12" s="1"/>
  <c r="BL392" i="12" a="1"/>
  <c r="BL392" i="12" s="1"/>
  <c r="BK392" i="12" a="1"/>
  <c r="BK392" i="12" s="1"/>
  <c r="BJ392" i="12" a="1"/>
  <c r="BJ392" i="12" s="1"/>
  <c r="BO391" i="12"/>
  <c r="BO391" i="12" a="1"/>
  <c r="BN391" i="12" a="1"/>
  <c r="BN391" i="12" s="1"/>
  <c r="BM391" i="12" a="1"/>
  <c r="BM391" i="12" s="1"/>
  <c r="BL391" i="12"/>
  <c r="BL391" i="12" a="1"/>
  <c r="BK391" i="12"/>
  <c r="BK391" i="12" a="1"/>
  <c r="BJ391" i="12" a="1"/>
  <c r="BJ391" i="12" s="1"/>
  <c r="BO390" i="12" a="1"/>
  <c r="BO390" i="12" s="1"/>
  <c r="BN390" i="12" a="1"/>
  <c r="BN390" i="12" s="1"/>
  <c r="BM390" i="12" a="1"/>
  <c r="BM390" i="12" s="1"/>
  <c r="BL390" i="12"/>
  <c r="BL390" i="12" a="1"/>
  <c r="BK390" i="12" a="1"/>
  <c r="BK390" i="12" s="1"/>
  <c r="BJ390" i="12" a="1"/>
  <c r="BJ390" i="12" s="1"/>
  <c r="BO389" i="12"/>
  <c r="BO389" i="12" a="1"/>
  <c r="BN389" i="12"/>
  <c r="BN389" i="12" a="1"/>
  <c r="BM389" i="12" a="1"/>
  <c r="BM389" i="12" s="1"/>
  <c r="BL389" i="12" a="1"/>
  <c r="BL389" i="12" s="1"/>
  <c r="BK389" i="12" a="1"/>
  <c r="BK389" i="12" s="1"/>
  <c r="BJ389" i="12" a="1"/>
  <c r="BJ389" i="12" s="1"/>
  <c r="BO388" i="12" a="1"/>
  <c r="BO388" i="12" s="1"/>
  <c r="BN388" i="12" a="1"/>
  <c r="BN388" i="12" s="1"/>
  <c r="BM388" i="12" a="1"/>
  <c r="BM388" i="12" s="1"/>
  <c r="BL388" i="12"/>
  <c r="BL388" i="12" a="1"/>
  <c r="BK388" i="12" a="1"/>
  <c r="BK388" i="12" s="1"/>
  <c r="BJ388" i="12"/>
  <c r="BJ388" i="12" a="1"/>
  <c r="BO387" i="12" a="1"/>
  <c r="BO387" i="12" s="1"/>
  <c r="BN387" i="12" a="1"/>
  <c r="BN387" i="12" s="1"/>
  <c r="BM387" i="12" a="1"/>
  <c r="BM387" i="12" s="1"/>
  <c r="BL387" i="12"/>
  <c r="BL387" i="12" a="1"/>
  <c r="BK387" i="12" a="1"/>
  <c r="BK387" i="12" s="1"/>
  <c r="BJ387" i="12" a="1"/>
  <c r="BJ387" i="12" s="1"/>
  <c r="BO386" i="12" a="1"/>
  <c r="BO386" i="12" s="1"/>
  <c r="BN386" i="12" a="1"/>
  <c r="BN386" i="12" s="1"/>
  <c r="BM386" i="12"/>
  <c r="BM386" i="12" a="1"/>
  <c r="BL386" i="12" a="1"/>
  <c r="BL386" i="12" s="1"/>
  <c r="BK386" i="12" a="1"/>
  <c r="BK386" i="12" s="1"/>
  <c r="BJ386" i="12"/>
  <c r="BJ386" i="12" a="1"/>
  <c r="BO385" i="12"/>
  <c r="BO385" i="12" a="1"/>
  <c r="BN385" i="12" a="1"/>
  <c r="BN385" i="12" s="1"/>
  <c r="BM385" i="12" a="1"/>
  <c r="BM385" i="12" s="1"/>
  <c r="BL385" i="12" a="1"/>
  <c r="BL385" i="12" s="1"/>
  <c r="BK385" i="12" a="1"/>
  <c r="BK385" i="12" s="1"/>
  <c r="BJ385" i="12"/>
  <c r="BJ385" i="12" a="1"/>
  <c r="BO384" i="12" a="1"/>
  <c r="BO384" i="12" s="1"/>
  <c r="BN384" i="12" a="1"/>
  <c r="BN384" i="12" s="1"/>
  <c r="BM384" i="12"/>
  <c r="BM384" i="12" a="1"/>
  <c r="BL384" i="12"/>
  <c r="BL384" i="12" a="1"/>
  <c r="BK384" i="12" a="1"/>
  <c r="BK384" i="12" s="1"/>
  <c r="BJ384" i="12" a="1"/>
  <c r="BJ384" i="12" s="1"/>
  <c r="BO383" i="12" a="1"/>
  <c r="BO383" i="12" s="1"/>
  <c r="BN383" i="12" a="1"/>
  <c r="BN383" i="12" s="1"/>
  <c r="BM383" i="12" a="1"/>
  <c r="BM383" i="12" s="1"/>
  <c r="BL383" i="12" a="1"/>
  <c r="BL383" i="12" s="1"/>
  <c r="BK383" i="12" a="1"/>
  <c r="BK383" i="12" s="1"/>
  <c r="BJ383" i="12"/>
  <c r="BJ383" i="12" a="1"/>
  <c r="BO382" i="12" a="1"/>
  <c r="BO382" i="12" s="1"/>
  <c r="BN382" i="12"/>
  <c r="BN382" i="12" a="1"/>
  <c r="BM382" i="12" a="1"/>
  <c r="BM382" i="12" s="1"/>
  <c r="BL382" i="12" a="1"/>
  <c r="BL382" i="12" s="1"/>
  <c r="BK382" i="12" a="1"/>
  <c r="BK382" i="12" s="1"/>
  <c r="BJ382" i="12"/>
  <c r="BJ382" i="12" a="1"/>
  <c r="BO381" i="12" a="1"/>
  <c r="BO381" i="12" s="1"/>
  <c r="BN381" i="12" a="1"/>
  <c r="BN381" i="12" s="1"/>
  <c r="BM381" i="12" a="1"/>
  <c r="BM381" i="12" s="1"/>
  <c r="BL381" i="12" a="1"/>
  <c r="BL381" i="12" s="1"/>
  <c r="BK381" i="12"/>
  <c r="BK381" i="12" a="1"/>
  <c r="BJ381" i="12" a="1"/>
  <c r="BJ381" i="12" s="1"/>
  <c r="BO380" i="12" a="1"/>
  <c r="BO380" i="12" s="1"/>
  <c r="BN380" i="12"/>
  <c r="BN380" i="12" a="1"/>
  <c r="BM380" i="12"/>
  <c r="BM380" i="12" a="1"/>
  <c r="BL380" i="12" a="1"/>
  <c r="BL380" i="12" s="1"/>
  <c r="BK380" i="12" a="1"/>
  <c r="BK380" i="12" s="1"/>
  <c r="BJ380" i="12" a="1"/>
  <c r="BJ380" i="12" s="1"/>
  <c r="BO379" i="12" a="1"/>
  <c r="BO379" i="12" s="1"/>
  <c r="BN379" i="12"/>
  <c r="BN379" i="12" a="1"/>
  <c r="BM379" i="12" a="1"/>
  <c r="BM379" i="12" s="1"/>
  <c r="BL379" i="12" a="1"/>
  <c r="BL379" i="12" s="1"/>
  <c r="BK379" i="12"/>
  <c r="BK379" i="12" a="1"/>
  <c r="BJ379" i="12"/>
  <c r="BJ379" i="12" a="1"/>
  <c r="BO378" i="12" a="1"/>
  <c r="BO378" i="12" s="1"/>
  <c r="BN378" i="12" a="1"/>
  <c r="BN378" i="12" s="1"/>
  <c r="BM378" i="12" a="1"/>
  <c r="BM378" i="12" s="1"/>
  <c r="BL378" i="12" a="1"/>
  <c r="BL378" i="12" s="1"/>
  <c r="BK378" i="12" a="1"/>
  <c r="BK378" i="12" s="1"/>
  <c r="BJ378" i="12" a="1"/>
  <c r="BJ378" i="12" s="1"/>
  <c r="BO377" i="12" a="1"/>
  <c r="BO377" i="12" s="1"/>
  <c r="BN377" i="12"/>
  <c r="BN377" i="12" a="1"/>
  <c r="BM377" i="12" a="1"/>
  <c r="BM377" i="12" s="1"/>
  <c r="BL377" i="12"/>
  <c r="BL377" i="12" a="1"/>
  <c r="BK377" i="12" a="1"/>
  <c r="BK377" i="12" s="1"/>
  <c r="BJ377" i="12" a="1"/>
  <c r="BJ377" i="12" s="1"/>
  <c r="BO376" i="12" a="1"/>
  <c r="BO376" i="12" s="1"/>
  <c r="BN376" i="12"/>
  <c r="BN376" i="12" a="1"/>
  <c r="BM376" i="12" a="1"/>
  <c r="BM376" i="12" s="1"/>
  <c r="BL376" i="12" a="1"/>
  <c r="BL376" i="12" s="1"/>
  <c r="BK376" i="12" a="1"/>
  <c r="BK376" i="12" s="1"/>
  <c r="BJ376" i="12" a="1"/>
  <c r="BJ376" i="12" s="1"/>
  <c r="BO375" i="12"/>
  <c r="BO375" i="12" a="1"/>
  <c r="BN375" i="12" a="1"/>
  <c r="BN375" i="12" s="1"/>
  <c r="BM375" i="12" a="1"/>
  <c r="BM375" i="12" s="1"/>
  <c r="BL375" i="12"/>
  <c r="BL375" i="12" a="1"/>
  <c r="BK375" i="12"/>
  <c r="BK375" i="12" a="1"/>
  <c r="BJ375" i="12" a="1"/>
  <c r="BJ375" i="12" s="1"/>
  <c r="BO374" i="12" a="1"/>
  <c r="BO374" i="12" s="1"/>
  <c r="BN374" i="12" a="1"/>
  <c r="BN374" i="12" s="1"/>
  <c r="BM374" i="12" a="1"/>
  <c r="BM374" i="12" s="1"/>
  <c r="BL374" i="12"/>
  <c r="BL374" i="12" a="1"/>
  <c r="BK374" i="12" a="1"/>
  <c r="BK374" i="12" s="1"/>
  <c r="BJ374" i="12" a="1"/>
  <c r="BJ374" i="12" s="1"/>
  <c r="BO373" i="12"/>
  <c r="BO373" i="12" a="1"/>
  <c r="BN373" i="12"/>
  <c r="BN373" i="12" a="1"/>
  <c r="BM373" i="12" a="1"/>
  <c r="BM373" i="12" s="1"/>
  <c r="BL373" i="12" a="1"/>
  <c r="BL373" i="12" s="1"/>
  <c r="BK373" i="12" a="1"/>
  <c r="BK373" i="12" s="1"/>
  <c r="BJ373" i="12" a="1"/>
  <c r="BJ373" i="12" s="1"/>
  <c r="BO372" i="12" a="1"/>
  <c r="BO372" i="12" s="1"/>
  <c r="BN372" i="12" a="1"/>
  <c r="BN372" i="12" s="1"/>
  <c r="BM372" i="12" a="1"/>
  <c r="BM372" i="12" s="1"/>
  <c r="BL372" i="12"/>
  <c r="BL372" i="12" a="1"/>
  <c r="BK372" i="12" a="1"/>
  <c r="BK372" i="12" s="1"/>
  <c r="BJ372" i="12"/>
  <c r="BJ372" i="12" a="1"/>
  <c r="BO371" i="12" a="1"/>
  <c r="BO371" i="12" s="1"/>
  <c r="BN371" i="12" a="1"/>
  <c r="BN371" i="12" s="1"/>
  <c r="BM371" i="12" a="1"/>
  <c r="BM371" i="12" s="1"/>
  <c r="BL371" i="12"/>
  <c r="BL371" i="12" a="1"/>
  <c r="BK371" i="12" a="1"/>
  <c r="BK371" i="12" s="1"/>
  <c r="BJ371" i="12" a="1"/>
  <c r="BJ371" i="12" s="1"/>
  <c r="BO370" i="12" a="1"/>
  <c r="BO370" i="12" s="1"/>
  <c r="BN370" i="12" a="1"/>
  <c r="BN370" i="12" s="1"/>
  <c r="BM370" i="12"/>
  <c r="BM370" i="12" a="1"/>
  <c r="BL370" i="12" a="1"/>
  <c r="BL370" i="12" s="1"/>
  <c r="BK370" i="12" a="1"/>
  <c r="BK370" i="12" s="1"/>
  <c r="BJ370" i="12"/>
  <c r="BJ370" i="12" a="1"/>
  <c r="BO369" i="12"/>
  <c r="BO369" i="12" a="1"/>
  <c r="BN369" i="12" a="1"/>
  <c r="BN369" i="12" s="1"/>
  <c r="BM369" i="12" a="1"/>
  <c r="BM369" i="12" s="1"/>
  <c r="BL369" i="12" a="1"/>
  <c r="BL369" i="12" s="1"/>
  <c r="BK369" i="12" a="1"/>
  <c r="BK369" i="12" s="1"/>
  <c r="BJ369" i="12"/>
  <c r="BJ369" i="12" a="1"/>
  <c r="BO368" i="12" a="1"/>
  <c r="BO368" i="12" s="1"/>
  <c r="BN368" i="12" a="1"/>
  <c r="BN368" i="12" s="1"/>
  <c r="BM368" i="12"/>
  <c r="BM368" i="12" a="1"/>
  <c r="BL368" i="12"/>
  <c r="BL368" i="12" a="1"/>
  <c r="BK368" i="12" a="1"/>
  <c r="BK368" i="12" s="1"/>
  <c r="BJ368" i="12" a="1"/>
  <c r="BJ368" i="12" s="1"/>
  <c r="BO367" i="12" a="1"/>
  <c r="BO367" i="12" s="1"/>
  <c r="BN367" i="12" a="1"/>
  <c r="BN367" i="12" s="1"/>
  <c r="BM367" i="12" a="1"/>
  <c r="BM367" i="12" s="1"/>
  <c r="BL367" i="12" a="1"/>
  <c r="BL367" i="12" s="1"/>
  <c r="BK367" i="12" a="1"/>
  <c r="BK367" i="12" s="1"/>
  <c r="BJ367" i="12"/>
  <c r="BJ367" i="12" a="1"/>
  <c r="BO366" i="12" a="1"/>
  <c r="BO366" i="12" s="1"/>
  <c r="BN366" i="12"/>
  <c r="BN366" i="12" a="1"/>
  <c r="BM366" i="12" a="1"/>
  <c r="BM366" i="12" s="1"/>
  <c r="BL366" i="12" a="1"/>
  <c r="BL366" i="12" s="1"/>
  <c r="BK366" i="12" a="1"/>
  <c r="BK366" i="12" s="1"/>
  <c r="BJ366" i="12" a="1"/>
  <c r="BJ366" i="12" s="1"/>
  <c r="BO365" i="12" a="1"/>
  <c r="BO365" i="12" s="1"/>
  <c r="BN365" i="12" a="1"/>
  <c r="BN365" i="12" s="1"/>
  <c r="BM365" i="12" a="1"/>
  <c r="BM365" i="12" s="1"/>
  <c r="BL365" i="12" a="1"/>
  <c r="BL365" i="12" s="1"/>
  <c r="BK365" i="12"/>
  <c r="BK365" i="12" a="1"/>
  <c r="BJ365" i="12" a="1"/>
  <c r="BJ365" i="12" s="1"/>
  <c r="BO364" i="12" a="1"/>
  <c r="BO364" i="12" s="1"/>
  <c r="BN364" i="12" a="1"/>
  <c r="BN364" i="12" s="1"/>
  <c r="BM364" i="12"/>
  <c r="BM364" i="12" a="1"/>
  <c r="BL364" i="12" a="1"/>
  <c r="BL364" i="12" s="1"/>
  <c r="BK364" i="12" a="1"/>
  <c r="BK364" i="12" s="1"/>
  <c r="BJ364" i="12"/>
  <c r="BJ364" i="12" a="1"/>
  <c r="BO363" i="12" a="1"/>
  <c r="BO363" i="12" s="1"/>
  <c r="BN363" i="12" a="1"/>
  <c r="BN363" i="12" s="1"/>
  <c r="BM363" i="12"/>
  <c r="BM363" i="12" a="1"/>
  <c r="BL363" i="12" a="1"/>
  <c r="BL363" i="12" s="1"/>
  <c r="BK363" i="12" a="1"/>
  <c r="BK363" i="12" s="1"/>
  <c r="BJ363" i="12" a="1"/>
  <c r="BJ363" i="12" s="1"/>
  <c r="BO362" i="12" a="1"/>
  <c r="BO362" i="12" s="1"/>
  <c r="BN362" i="12" a="1"/>
  <c r="BN362" i="12" s="1"/>
  <c r="BM362" i="12"/>
  <c r="BM362" i="12" a="1"/>
  <c r="BL362" i="12" a="1"/>
  <c r="BL362" i="12" s="1"/>
  <c r="BK362" i="12"/>
  <c r="BK362" i="12" a="1"/>
  <c r="BJ362" i="12"/>
  <c r="BJ362" i="12" a="1"/>
  <c r="BO361" i="12" a="1"/>
  <c r="BO361" i="12" s="1"/>
  <c r="BN361" i="12" a="1"/>
  <c r="BN361" i="12" s="1"/>
  <c r="BM361" i="12" a="1"/>
  <c r="BM361" i="12" s="1"/>
  <c r="BL361" i="12" a="1"/>
  <c r="BL361" i="12" s="1"/>
  <c r="BK361" i="12" a="1"/>
  <c r="BK361" i="12" s="1"/>
  <c r="BJ361" i="12" a="1"/>
  <c r="BJ361" i="12" s="1"/>
  <c r="BO360" i="12" a="1"/>
  <c r="BO360" i="12" s="1"/>
  <c r="BN360" i="12"/>
  <c r="BN360" i="12" a="1"/>
  <c r="BM360" i="12"/>
  <c r="BM360" i="12" a="1"/>
  <c r="BL360" i="12" a="1"/>
  <c r="BL360" i="12" s="1"/>
  <c r="BK360" i="12" a="1"/>
  <c r="BK360" i="12" s="1"/>
  <c r="BJ360" i="12" a="1"/>
  <c r="BJ360" i="12" s="1"/>
  <c r="BO359" i="12" a="1"/>
  <c r="BO359" i="12" s="1"/>
  <c r="BN359" i="12" a="1"/>
  <c r="BN359" i="12" s="1"/>
  <c r="BM359" i="12" a="1"/>
  <c r="BM359" i="12" s="1"/>
  <c r="BL359" i="12" a="1"/>
  <c r="BL359" i="12" s="1"/>
  <c r="BK359" i="12"/>
  <c r="BK359" i="12" a="1"/>
  <c r="BJ359" i="12" a="1"/>
  <c r="BJ359" i="12" s="1"/>
  <c r="BO358" i="12" a="1"/>
  <c r="BO358" i="12" s="1"/>
  <c r="BN358" i="12" a="1"/>
  <c r="BN358" i="12" s="1"/>
  <c r="BM358" i="12" a="1"/>
  <c r="BM358" i="12" s="1"/>
  <c r="BL358" i="12" a="1"/>
  <c r="BL358" i="12" s="1"/>
  <c r="BK358" i="12"/>
  <c r="BK358" i="12" a="1"/>
  <c r="BJ358" i="12"/>
  <c r="BJ358" i="12" a="1"/>
  <c r="BO357" i="12" a="1"/>
  <c r="BO357" i="12" s="1"/>
  <c r="BN357" i="12" a="1"/>
  <c r="BN357" i="12" s="1"/>
  <c r="BM357" i="12" a="1"/>
  <c r="BM357" i="12" s="1"/>
  <c r="BL357" i="12" a="1"/>
  <c r="BL357" i="12" s="1"/>
  <c r="BK357" i="12"/>
  <c r="BK357" i="12" a="1"/>
  <c r="BJ357" i="12" a="1"/>
  <c r="BJ357" i="12" s="1"/>
  <c r="BO356" i="12"/>
  <c r="BO356" i="12" a="1"/>
  <c r="BN356" i="12"/>
  <c r="BN356" i="12" a="1"/>
  <c r="BM356" i="12"/>
  <c r="BM356" i="12" a="1"/>
  <c r="BL356" i="12" a="1"/>
  <c r="BL356" i="12" s="1"/>
  <c r="BK356" i="12" a="1"/>
  <c r="BK356" i="12" s="1"/>
  <c r="BJ356" i="12" a="1"/>
  <c r="BJ356" i="12" s="1"/>
  <c r="BO355" i="12" a="1"/>
  <c r="BO355" i="12" s="1"/>
  <c r="BN355" i="12" a="1"/>
  <c r="BN355" i="12" s="1"/>
  <c r="BM355" i="12" a="1"/>
  <c r="BM355" i="12" s="1"/>
  <c r="BL355" i="12"/>
  <c r="BL355" i="12" a="1"/>
  <c r="BK355" i="12"/>
  <c r="BK355" i="12" a="1"/>
  <c r="BJ355" i="12" a="1"/>
  <c r="BJ355" i="12" s="1"/>
  <c r="BO354" i="12" a="1"/>
  <c r="BO354" i="12" s="1"/>
  <c r="BN354" i="12" a="1"/>
  <c r="BN354" i="12" s="1"/>
  <c r="BM354" i="12" a="1"/>
  <c r="BM354" i="12" s="1"/>
  <c r="BL354" i="12" a="1"/>
  <c r="BL354" i="12" s="1"/>
  <c r="BK354" i="12"/>
  <c r="BK354" i="12" a="1"/>
  <c r="BJ354" i="12" a="1"/>
  <c r="BJ354" i="12" s="1"/>
  <c r="BO353" i="12"/>
  <c r="BO353" i="12" a="1"/>
  <c r="BN353" i="12" a="1"/>
  <c r="BN353" i="12" s="1"/>
  <c r="BM353" i="12" a="1"/>
  <c r="BM353" i="12" s="1"/>
  <c r="BL353" i="12" a="1"/>
  <c r="BL353" i="12" s="1"/>
  <c r="BK353" i="12" a="1"/>
  <c r="BK353" i="12" s="1"/>
  <c r="BJ353" i="12" a="1"/>
  <c r="BJ353" i="12" s="1"/>
  <c r="BO352" i="12"/>
  <c r="BO352" i="12" a="1"/>
  <c r="BN352" i="12"/>
  <c r="BN352" i="12" a="1"/>
  <c r="BM352" i="12" a="1"/>
  <c r="BM352" i="12" s="1"/>
  <c r="BL352" i="12" a="1"/>
  <c r="BL352" i="12" s="1"/>
  <c r="BK352" i="12" a="1"/>
  <c r="BK352" i="12" s="1"/>
  <c r="BJ352" i="12" a="1"/>
  <c r="BJ352" i="12" s="1"/>
  <c r="BO351" i="12" a="1"/>
  <c r="BO351" i="12" s="1"/>
  <c r="BN351" i="12" a="1"/>
  <c r="BN351" i="12" s="1"/>
  <c r="BM351" i="12"/>
  <c r="BM351" i="12" a="1"/>
  <c r="BL351" i="12"/>
  <c r="BL351" i="12" a="1"/>
  <c r="BK351" i="12"/>
  <c r="BK351" i="12" a="1"/>
  <c r="BJ351" i="12" a="1"/>
  <c r="BJ351" i="12" s="1"/>
  <c r="BO350" i="12" a="1"/>
  <c r="BO350" i="12" s="1"/>
  <c r="BN350" i="12" a="1"/>
  <c r="BN350" i="12" s="1"/>
  <c r="BM350" i="12" a="1"/>
  <c r="BM350" i="12" s="1"/>
  <c r="BL350" i="12" a="1"/>
  <c r="BL350" i="12" s="1"/>
  <c r="BK350" i="12" a="1"/>
  <c r="BK350" i="12" s="1"/>
  <c r="BJ350" i="12"/>
  <c r="BJ350" i="12" a="1"/>
  <c r="BO349" i="12"/>
  <c r="BO349" i="12" a="1"/>
  <c r="BN349" i="12" a="1"/>
  <c r="BN349" i="12" s="1"/>
  <c r="BM349" i="12" a="1"/>
  <c r="BM349" i="12" s="1"/>
  <c r="BL349" i="12" a="1"/>
  <c r="BL349" i="12" s="1"/>
  <c r="BK349" i="12" a="1"/>
  <c r="BK349" i="12" s="1"/>
  <c r="BJ349" i="12" a="1"/>
  <c r="BJ349" i="12" s="1"/>
  <c r="BO348" i="12"/>
  <c r="BO348" i="12" a="1"/>
  <c r="BN348" i="12" a="1"/>
  <c r="BN348" i="12" s="1"/>
  <c r="BM348" i="12"/>
  <c r="BM348" i="12" a="1"/>
  <c r="BL348" i="12" a="1"/>
  <c r="BL348" i="12" s="1"/>
  <c r="BK348" i="12" a="1"/>
  <c r="BK348" i="12" s="1"/>
  <c r="BJ348" i="12" a="1"/>
  <c r="BJ348" i="12" s="1"/>
  <c r="BO347" i="12" a="1"/>
  <c r="BO347" i="12" s="1"/>
  <c r="BN347" i="12" a="1"/>
  <c r="BN347" i="12" s="1"/>
  <c r="BM347" i="12"/>
  <c r="BM347" i="12" a="1"/>
  <c r="BL347" i="12" a="1"/>
  <c r="BL347" i="12" s="1"/>
  <c r="BK347" i="12" a="1"/>
  <c r="BK347" i="12" s="1"/>
  <c r="BJ347" i="12" a="1"/>
  <c r="BJ347" i="12" s="1"/>
  <c r="BO346" i="12" a="1"/>
  <c r="BO346" i="12" s="1"/>
  <c r="BN346" i="12" a="1"/>
  <c r="BN346" i="12" s="1"/>
  <c r="BM346" i="12" a="1"/>
  <c r="BM346" i="12" s="1"/>
  <c r="BL346" i="12" a="1"/>
  <c r="BL346" i="12" s="1"/>
  <c r="BK346" i="12"/>
  <c r="BK346" i="12" a="1"/>
  <c r="BJ346" i="12"/>
  <c r="BJ346" i="12" a="1"/>
  <c r="BO345" i="12" a="1"/>
  <c r="BO345" i="12" s="1"/>
  <c r="BN345" i="12" a="1"/>
  <c r="BN345" i="12" s="1"/>
  <c r="BM345" i="12" a="1"/>
  <c r="BM345" i="12" s="1"/>
  <c r="BL345" i="12" a="1"/>
  <c r="BL345" i="12" s="1"/>
  <c r="BK345" i="12" a="1"/>
  <c r="BK345" i="12" s="1"/>
  <c r="BJ345" i="12" a="1"/>
  <c r="BJ345" i="12" s="1"/>
  <c r="BO344" i="12" a="1"/>
  <c r="BO344" i="12" s="1"/>
  <c r="BN344" i="12"/>
  <c r="BN344" i="12" a="1"/>
  <c r="BM344" i="12"/>
  <c r="BM344" i="12" a="1"/>
  <c r="BL344" i="12" a="1"/>
  <c r="BL344" i="12" s="1"/>
  <c r="BK344" i="12" a="1"/>
  <c r="BK344" i="12" s="1"/>
  <c r="BJ344" i="12" a="1"/>
  <c r="BJ344" i="12" s="1"/>
  <c r="BO343" i="12" a="1"/>
  <c r="BO343" i="12" s="1"/>
  <c r="BN343" i="12" a="1"/>
  <c r="BN343" i="12" s="1"/>
  <c r="BM343" i="12" a="1"/>
  <c r="BM343" i="12" s="1"/>
  <c r="BL343" i="12" a="1"/>
  <c r="BL343" i="12" s="1"/>
  <c r="BK343" i="12"/>
  <c r="BK343" i="12" a="1"/>
  <c r="BJ343" i="12" a="1"/>
  <c r="BJ343" i="12" s="1"/>
  <c r="BO342" i="12" a="1"/>
  <c r="BO342" i="12" s="1"/>
  <c r="BN342" i="12"/>
  <c r="BN342" i="12" a="1"/>
  <c r="BM342" i="12" a="1"/>
  <c r="BM342" i="12" s="1"/>
  <c r="BL342" i="12" a="1"/>
  <c r="BL342" i="12" s="1"/>
  <c r="BK342" i="12"/>
  <c r="BK342" i="12" a="1"/>
  <c r="BJ342" i="12" a="1"/>
  <c r="BJ342" i="12" s="1"/>
  <c r="BO341" i="12" a="1"/>
  <c r="BO341" i="12" s="1"/>
  <c r="BN341" i="12" a="1"/>
  <c r="BN341" i="12" s="1"/>
  <c r="BM341" i="12" a="1"/>
  <c r="BM341" i="12" s="1"/>
  <c r="BL341" i="12" a="1"/>
  <c r="BL341" i="12" s="1"/>
  <c r="BK341" i="12"/>
  <c r="BK341" i="12" a="1"/>
  <c r="BJ341" i="12" a="1"/>
  <c r="BJ341" i="12" s="1"/>
  <c r="BO340" i="12"/>
  <c r="BO340" i="12" a="1"/>
  <c r="BN340" i="12"/>
  <c r="BN340" i="12" a="1"/>
  <c r="BM340" i="12" a="1"/>
  <c r="BM340" i="12" s="1"/>
  <c r="BL340" i="12" a="1"/>
  <c r="BL340" i="12" s="1"/>
  <c r="BK340" i="12" a="1"/>
  <c r="BK340" i="12" s="1"/>
  <c r="BJ340" i="12" a="1"/>
  <c r="BJ340" i="12" s="1"/>
  <c r="BO339" i="12" a="1"/>
  <c r="BO339" i="12" s="1"/>
  <c r="BN339" i="12" a="1"/>
  <c r="BN339" i="12" s="1"/>
  <c r="BM339" i="12" a="1"/>
  <c r="BM339" i="12" s="1"/>
  <c r="BL339" i="12"/>
  <c r="BL339" i="12" a="1"/>
  <c r="BK339" i="12"/>
  <c r="BK339" i="12" a="1"/>
  <c r="BJ339" i="12" a="1"/>
  <c r="BJ339" i="12" s="1"/>
  <c r="BO338" i="12" a="1"/>
  <c r="BO338" i="12" s="1"/>
  <c r="BN338" i="12" a="1"/>
  <c r="BN338" i="12" s="1"/>
  <c r="BM338" i="12" a="1"/>
  <c r="BM338" i="12" s="1"/>
  <c r="BL338" i="12" a="1"/>
  <c r="BL338" i="12" s="1"/>
  <c r="BK338" i="12" a="1"/>
  <c r="BK338" i="12" s="1"/>
  <c r="BJ338" i="12" a="1"/>
  <c r="BJ338" i="12" s="1"/>
  <c r="BO337" i="12"/>
  <c r="BO337" i="12" a="1"/>
  <c r="BN337" i="12" a="1"/>
  <c r="BN337" i="12" s="1"/>
  <c r="BM337" i="12" a="1"/>
  <c r="BM337" i="12" s="1"/>
  <c r="BL337" i="12" a="1"/>
  <c r="BL337" i="12" s="1"/>
  <c r="BK337" i="12" a="1"/>
  <c r="BK337" i="12" s="1"/>
  <c r="BJ337" i="12" a="1"/>
  <c r="BJ337" i="12" s="1"/>
  <c r="BO336" i="12"/>
  <c r="BO336" i="12" a="1"/>
  <c r="BN336" i="12"/>
  <c r="BN336" i="12" a="1"/>
  <c r="BM336" i="12" a="1"/>
  <c r="BM336" i="12" s="1"/>
  <c r="BL336" i="12" a="1"/>
  <c r="BL336" i="12" s="1"/>
  <c r="BK336" i="12" a="1"/>
  <c r="BK336" i="12" s="1"/>
  <c r="BJ336" i="12" a="1"/>
  <c r="BJ336" i="12" s="1"/>
  <c r="BO335" i="12" a="1"/>
  <c r="BO335" i="12" s="1"/>
  <c r="BN335" i="12" a="1"/>
  <c r="BN335" i="12" s="1"/>
  <c r="BM335" i="12"/>
  <c r="BM335" i="12" a="1"/>
  <c r="BL335" i="12"/>
  <c r="BL335" i="12" a="1"/>
  <c r="BK335" i="12" a="1"/>
  <c r="BK335" i="12" s="1"/>
  <c r="BJ335" i="12" a="1"/>
  <c r="BJ335" i="12" s="1"/>
  <c r="BO334" i="12" a="1"/>
  <c r="BO334" i="12" s="1"/>
  <c r="BN334" i="12" a="1"/>
  <c r="BN334" i="12" s="1"/>
  <c r="BM334" i="12" a="1"/>
  <c r="BM334" i="12" s="1"/>
  <c r="BL334" i="12" a="1"/>
  <c r="BL334" i="12" s="1"/>
  <c r="BK334" i="12" a="1"/>
  <c r="BK334" i="12" s="1"/>
  <c r="BJ334" i="12"/>
  <c r="BJ334" i="12" a="1"/>
  <c r="BO333" i="12"/>
  <c r="BO333" i="12" a="1"/>
  <c r="BN333" i="12" a="1"/>
  <c r="BN333" i="12" s="1"/>
  <c r="BM333" i="12" a="1"/>
  <c r="BM333" i="12" s="1"/>
  <c r="BL333" i="12" a="1"/>
  <c r="BL333" i="12" s="1"/>
  <c r="BK333" i="12" a="1"/>
  <c r="BK333" i="12" s="1"/>
  <c r="BJ333" i="12" a="1"/>
  <c r="BJ333" i="12" s="1"/>
  <c r="BO332" i="12" a="1"/>
  <c r="BO332" i="12" s="1"/>
  <c r="BN332" i="12" a="1"/>
  <c r="BN332" i="12" s="1"/>
  <c r="BM332" i="12"/>
  <c r="BM332" i="12" a="1"/>
  <c r="BL332" i="12" a="1"/>
  <c r="BL332" i="12" s="1"/>
  <c r="BK332" i="12" a="1"/>
  <c r="BK332" i="12" s="1"/>
  <c r="BJ332" i="12" a="1"/>
  <c r="BJ332" i="12" s="1"/>
  <c r="BO331" i="12" a="1"/>
  <c r="BO331" i="12" s="1"/>
  <c r="BN331" i="12" a="1"/>
  <c r="BN331" i="12" s="1"/>
  <c r="BM331" i="12"/>
  <c r="BM331" i="12" a="1"/>
  <c r="BL331" i="12"/>
  <c r="BL331" i="12" a="1"/>
  <c r="BK331" i="12" a="1"/>
  <c r="BK331" i="12" s="1"/>
  <c r="BJ331" i="12" a="1"/>
  <c r="BJ331" i="12" s="1"/>
  <c r="BO330" i="12" a="1"/>
  <c r="BO330" i="12" s="1"/>
  <c r="BN330" i="12" a="1"/>
  <c r="BN330" i="12" s="1"/>
  <c r="BM330" i="12" a="1"/>
  <c r="BM330" i="12" s="1"/>
  <c r="BL330" i="12" a="1"/>
  <c r="BL330" i="12" s="1"/>
  <c r="BK330" i="12"/>
  <c r="BK330" i="12" a="1"/>
  <c r="BJ330" i="12"/>
  <c r="BJ330" i="12" a="1"/>
  <c r="BO329" i="12"/>
  <c r="BO329" i="12" a="1"/>
  <c r="BN329" i="12" a="1"/>
  <c r="BN329" i="12" s="1"/>
  <c r="BM329" i="12" a="1"/>
  <c r="BM329" i="12" s="1"/>
  <c r="BL329" i="12" a="1"/>
  <c r="BL329" i="12" s="1"/>
  <c r="BK329" i="12" a="1"/>
  <c r="BK329" i="12" s="1"/>
  <c r="BJ329" i="12" a="1"/>
  <c r="BJ329" i="12" s="1"/>
  <c r="BO328" i="12" a="1"/>
  <c r="BO328" i="12" s="1"/>
  <c r="BN328" i="12"/>
  <c r="BN328" i="12" a="1"/>
  <c r="BM328" i="12"/>
  <c r="BM328" i="12" a="1"/>
  <c r="BL328" i="12" a="1"/>
  <c r="BL328" i="12" s="1"/>
  <c r="BK328" i="12" a="1"/>
  <c r="BK328" i="12" s="1"/>
  <c r="BJ328" i="12"/>
  <c r="BJ328" i="12" a="1"/>
  <c r="BO327" i="12" a="1"/>
  <c r="BO327" i="12" s="1"/>
  <c r="BN327" i="12" a="1"/>
  <c r="BN327" i="12" s="1"/>
  <c r="BM327" i="12" a="1"/>
  <c r="BM327" i="12" s="1"/>
  <c r="BL327" i="12" a="1"/>
  <c r="BL327" i="12" s="1"/>
  <c r="BK327" i="12" a="1"/>
  <c r="BK327" i="12" s="1"/>
  <c r="BJ327" i="12"/>
  <c r="BJ327" i="12" a="1"/>
  <c r="BO326" i="12" a="1"/>
  <c r="BO326" i="12" s="1"/>
  <c r="BN326" i="12"/>
  <c r="BN326" i="12" a="1"/>
  <c r="BM326" i="12"/>
  <c r="BM326" i="12" a="1"/>
  <c r="BL326" i="12" a="1"/>
  <c r="BL326" i="12" s="1"/>
  <c r="BK326" i="12" a="1"/>
  <c r="BK326" i="12" s="1"/>
  <c r="BJ326" i="12" a="1"/>
  <c r="BJ326" i="12" s="1"/>
  <c r="BO325" i="12" a="1"/>
  <c r="BO325" i="12" s="1"/>
  <c r="BN325" i="12" a="1"/>
  <c r="BN325" i="12" s="1"/>
  <c r="BM325" i="12" a="1"/>
  <c r="BM325" i="12" s="1"/>
  <c r="BL325" i="12"/>
  <c r="BL325" i="12" a="1"/>
  <c r="BK325" i="12"/>
  <c r="BK325" i="12" a="1"/>
  <c r="BJ325" i="12"/>
  <c r="BJ325" i="12" a="1"/>
  <c r="BO324" i="12" a="1"/>
  <c r="BO324" i="12" s="1"/>
  <c r="BN324" i="12" a="1"/>
  <c r="BN324" i="12" s="1"/>
  <c r="BM324" i="12" a="1"/>
  <c r="BM324" i="12" s="1"/>
  <c r="BL324" i="12" a="1"/>
  <c r="BL324" i="12" s="1"/>
  <c r="BK324" i="12" a="1"/>
  <c r="BK324" i="12" s="1"/>
  <c r="BJ324" i="12" a="1"/>
  <c r="BJ324" i="12" s="1"/>
  <c r="BO323" i="12"/>
  <c r="BO323" i="12" a="1"/>
  <c r="BN323" i="12"/>
  <c r="BN323" i="12" a="1"/>
  <c r="BM323" i="12" a="1"/>
  <c r="BM323" i="12" s="1"/>
  <c r="BL323" i="12" a="1"/>
  <c r="BL323" i="12" s="1"/>
  <c r="BK323" i="12" a="1"/>
  <c r="BK323" i="12" s="1"/>
  <c r="BJ323" i="12" a="1"/>
  <c r="BJ323" i="12" s="1"/>
  <c r="BO322" i="12" a="1"/>
  <c r="BO322" i="12" s="1"/>
  <c r="BN322" i="12"/>
  <c r="BN322" i="12" a="1"/>
  <c r="BM322" i="12" a="1"/>
  <c r="BM322" i="12" s="1"/>
  <c r="BL322" i="12" a="1"/>
  <c r="BL322" i="12" s="1"/>
  <c r="BK322" i="12" a="1"/>
  <c r="BK322" i="12" s="1"/>
  <c r="BJ322" i="12" a="1"/>
  <c r="BJ322" i="12" s="1"/>
  <c r="BO321" i="12" a="1"/>
  <c r="BO321" i="12" s="1"/>
  <c r="BN321" i="12"/>
  <c r="BN321" i="12" a="1"/>
  <c r="BM321" i="12" a="1"/>
  <c r="BM321" i="12" s="1"/>
  <c r="BL321" i="12" a="1"/>
  <c r="BL321" i="12" s="1"/>
  <c r="BK321" i="12"/>
  <c r="BK321" i="12" a="1"/>
  <c r="BJ321" i="12" a="1"/>
  <c r="BJ321" i="12" s="1"/>
  <c r="BO320" i="12" a="1"/>
  <c r="BO320" i="12" s="1"/>
  <c r="BN320" i="12" a="1"/>
  <c r="BN320" i="12" s="1"/>
  <c r="BM320" i="12" a="1"/>
  <c r="BM320" i="12" s="1"/>
  <c r="BL320" i="12" a="1"/>
  <c r="BL320" i="12" s="1"/>
  <c r="BK320" i="12" a="1"/>
  <c r="BK320" i="12" s="1"/>
  <c r="BJ320" i="12" a="1"/>
  <c r="BJ320" i="12" s="1"/>
  <c r="BO319" i="12" a="1"/>
  <c r="BO319" i="12" s="1"/>
  <c r="BN319" i="12"/>
  <c r="BN319" i="12" a="1"/>
  <c r="BM319" i="12" a="1"/>
  <c r="BM319" i="12" s="1"/>
  <c r="BL319" i="12"/>
  <c r="BL319" i="12" a="1"/>
  <c r="BK319" i="12" a="1"/>
  <c r="BK319" i="12" s="1"/>
  <c r="BJ319" i="12" a="1"/>
  <c r="BJ319" i="12" s="1"/>
  <c r="BO318" i="12" a="1"/>
  <c r="BO318" i="12" s="1"/>
  <c r="BN318" i="12" a="1"/>
  <c r="BN318" i="12" s="1"/>
  <c r="BM318" i="12" a="1"/>
  <c r="BM318" i="12" s="1"/>
  <c r="BL318" i="12" a="1"/>
  <c r="BL318" i="12" s="1"/>
  <c r="BK318" i="12" a="1"/>
  <c r="BK318" i="12" s="1"/>
  <c r="BJ318" i="12" a="1"/>
  <c r="BJ318" i="12" s="1"/>
  <c r="BO317" i="12"/>
  <c r="BO317" i="12" a="1"/>
  <c r="BN317" i="12" a="1"/>
  <c r="BN317" i="12" s="1"/>
  <c r="BM317" i="12" a="1"/>
  <c r="BM317" i="12" s="1"/>
  <c r="BL317" i="12"/>
  <c r="BL317" i="12" a="1"/>
  <c r="BK317" i="12" a="1"/>
  <c r="BK317" i="12" s="1"/>
  <c r="BJ317" i="12"/>
  <c r="BJ317" i="12" a="1"/>
  <c r="BO316" i="12" a="1"/>
  <c r="BO316" i="12" s="1"/>
  <c r="BN316" i="12" a="1"/>
  <c r="BN316" i="12" s="1"/>
  <c r="BM316" i="12" a="1"/>
  <c r="BM316" i="12" s="1"/>
  <c r="BL316" i="12" a="1"/>
  <c r="BL316" i="12" s="1"/>
  <c r="BK316" i="12" a="1"/>
  <c r="BK316" i="12" s="1"/>
  <c r="BJ316" i="12" a="1"/>
  <c r="BJ316" i="12" s="1"/>
  <c r="BO315" i="12"/>
  <c r="BO315" i="12" a="1"/>
  <c r="BN315" i="12" a="1"/>
  <c r="BN315" i="12" s="1"/>
  <c r="BM315" i="12" a="1"/>
  <c r="BM315" i="12" s="1"/>
  <c r="BL315" i="12" a="1"/>
  <c r="BL315" i="12" s="1"/>
  <c r="BK315" i="12" a="1"/>
  <c r="BK315" i="12" s="1"/>
  <c r="BJ315" i="12" a="1"/>
  <c r="BJ315" i="12" s="1"/>
  <c r="BO314" i="12" a="1"/>
  <c r="BO314" i="12" s="1"/>
  <c r="BN314" i="12" a="1"/>
  <c r="BN314" i="12" s="1"/>
  <c r="BM314" i="12" a="1"/>
  <c r="BM314" i="12" s="1"/>
  <c r="BL314" i="12"/>
  <c r="BL314" i="12" a="1"/>
  <c r="BK314" i="12" a="1"/>
  <c r="BK314" i="12" s="1"/>
  <c r="BJ314" i="12" a="1"/>
  <c r="BJ314" i="12" s="1"/>
  <c r="BO313" i="12" a="1"/>
  <c r="BO313" i="12" s="1"/>
  <c r="BN313" i="12" a="1"/>
  <c r="BN313" i="12" s="1"/>
  <c r="BM313" i="12" a="1"/>
  <c r="BM313" i="12" s="1"/>
  <c r="BL313" i="12" a="1"/>
  <c r="BL313" i="12" s="1"/>
  <c r="BK313" i="12" a="1"/>
  <c r="BK313" i="12" s="1"/>
  <c r="BJ313" i="12" a="1"/>
  <c r="BJ313" i="12" s="1"/>
  <c r="BO312" i="12" a="1"/>
  <c r="BO312" i="12" s="1"/>
  <c r="BN312" i="12" a="1"/>
  <c r="BN312" i="12" s="1"/>
  <c r="BM312" i="12" a="1"/>
  <c r="BM312" i="12" s="1"/>
  <c r="BL312" i="12" a="1"/>
  <c r="BL312" i="12" s="1"/>
  <c r="BK312" i="12" a="1"/>
  <c r="BK312" i="12" s="1"/>
  <c r="BJ312" i="12"/>
  <c r="BJ312" i="12" a="1"/>
  <c r="BO311" i="12" a="1"/>
  <c r="BO311" i="12" s="1"/>
  <c r="BN311" i="12" a="1"/>
  <c r="BN311" i="12" s="1"/>
  <c r="BM311" i="12" a="1"/>
  <c r="BM311" i="12" s="1"/>
  <c r="BL311" i="12" a="1"/>
  <c r="BL311" i="12" s="1"/>
  <c r="BK311" i="12" a="1"/>
  <c r="BK311" i="12" s="1"/>
  <c r="BJ311" i="12" a="1"/>
  <c r="BJ311" i="12" s="1"/>
  <c r="BO310" i="12" a="1"/>
  <c r="BO310" i="12" s="1"/>
  <c r="BN310" i="12" a="1"/>
  <c r="BN310" i="12" s="1"/>
  <c r="BM310" i="12"/>
  <c r="BM310" i="12" a="1"/>
  <c r="BL310" i="12" a="1"/>
  <c r="BL310" i="12" s="1"/>
  <c r="BK310" i="12" a="1"/>
  <c r="BK310" i="12" s="1"/>
  <c r="BJ310" i="12" a="1"/>
  <c r="BJ310" i="12" s="1"/>
  <c r="BO309" i="12" a="1"/>
  <c r="BO309" i="12" s="1"/>
  <c r="BN309" i="12" a="1"/>
  <c r="BN309" i="12" s="1"/>
  <c r="BM309" i="12" a="1"/>
  <c r="BM309" i="12" s="1"/>
  <c r="BL309" i="12" a="1"/>
  <c r="BL309" i="12" s="1"/>
  <c r="BK309" i="12" a="1"/>
  <c r="BK309" i="12" s="1"/>
  <c r="BJ309" i="12"/>
  <c r="BJ309" i="12" a="1"/>
  <c r="BO308" i="12" a="1"/>
  <c r="BO308" i="12" s="1"/>
  <c r="BN308" i="12"/>
  <c r="BN308" i="12" a="1"/>
  <c r="BM308" i="12" a="1"/>
  <c r="BM308" i="12" s="1"/>
  <c r="BL308" i="12" a="1"/>
  <c r="BL308" i="12" s="1"/>
  <c r="BK308" i="12" a="1"/>
  <c r="BK308" i="12" s="1"/>
  <c r="BJ308" i="12" a="1"/>
  <c r="BJ308" i="12" s="1"/>
  <c r="BO307" i="12" a="1"/>
  <c r="BO307" i="12" s="1"/>
  <c r="BN307" i="12" a="1"/>
  <c r="BN307" i="12" s="1"/>
  <c r="BM307" i="12" a="1"/>
  <c r="BM307" i="12" s="1"/>
  <c r="BL307" i="12" a="1"/>
  <c r="BL307" i="12" s="1"/>
  <c r="BK307" i="12"/>
  <c r="BK307" i="12" a="1"/>
  <c r="BJ307" i="12" a="1"/>
  <c r="BJ307" i="12" s="1"/>
  <c r="BO306" i="12" a="1"/>
  <c r="BO306" i="12" s="1"/>
  <c r="BN306" i="12"/>
  <c r="BN306" i="12" a="1"/>
  <c r="BM306" i="12" a="1"/>
  <c r="BM306" i="12" s="1"/>
  <c r="BL306" i="12" a="1"/>
  <c r="BL306" i="12" s="1"/>
  <c r="BK306" i="12" a="1"/>
  <c r="BK306" i="12" s="1"/>
  <c r="BJ306" i="12" a="1"/>
  <c r="BJ306" i="12" s="1"/>
  <c r="BO305" i="12" a="1"/>
  <c r="BO305" i="12" s="1"/>
  <c r="BN305" i="12"/>
  <c r="BN305" i="12" a="1"/>
  <c r="BM305" i="12" a="1"/>
  <c r="BM305" i="12" s="1"/>
  <c r="BL305" i="12" a="1"/>
  <c r="BL305" i="12" s="1"/>
  <c r="BK305" i="12"/>
  <c r="BK305" i="12" a="1"/>
  <c r="BJ305" i="12" a="1"/>
  <c r="BJ305" i="12" s="1"/>
  <c r="BO304" i="12" a="1"/>
  <c r="BO304" i="12" s="1"/>
  <c r="BN304" i="12" a="1"/>
  <c r="BN304" i="12" s="1"/>
  <c r="BM304" i="12" a="1"/>
  <c r="BM304" i="12" s="1"/>
  <c r="BL304" i="12" a="1"/>
  <c r="BL304" i="12" s="1"/>
  <c r="BK304" i="12" a="1"/>
  <c r="BK304" i="12" s="1"/>
  <c r="BJ304" i="12" a="1"/>
  <c r="BJ304" i="12" s="1"/>
  <c r="BO303" i="12" a="1"/>
  <c r="BO303" i="12" s="1"/>
  <c r="BN303" i="12"/>
  <c r="BN303" i="12" a="1"/>
  <c r="BM303" i="12" a="1"/>
  <c r="BM303" i="12" s="1"/>
  <c r="BL303" i="12"/>
  <c r="BL303" i="12" a="1"/>
  <c r="BK303" i="12" a="1"/>
  <c r="BK303" i="12" s="1"/>
  <c r="BJ303" i="12" a="1"/>
  <c r="BJ303" i="12" s="1"/>
  <c r="BO302" i="12" a="1"/>
  <c r="BO302" i="12" s="1"/>
  <c r="BN302" i="12" a="1"/>
  <c r="BN302" i="12" s="1"/>
  <c r="BM302" i="12" a="1"/>
  <c r="BM302" i="12" s="1"/>
  <c r="BL302" i="12" a="1"/>
  <c r="BL302" i="12" s="1"/>
  <c r="BK302" i="12" a="1"/>
  <c r="BK302" i="12" s="1"/>
  <c r="BJ302" i="12" a="1"/>
  <c r="BJ302" i="12" s="1"/>
  <c r="BO301" i="12"/>
  <c r="BO301" i="12" a="1"/>
  <c r="BN301" i="12" a="1"/>
  <c r="BN301" i="12" s="1"/>
  <c r="BM301" i="12" a="1"/>
  <c r="BM301" i="12" s="1"/>
  <c r="BL301" i="12"/>
  <c r="BL301" i="12" a="1"/>
  <c r="BK301" i="12" a="1"/>
  <c r="BK301" i="12" s="1"/>
  <c r="BJ301" i="12" a="1"/>
  <c r="BJ301" i="12" s="1"/>
  <c r="BO300" i="12" a="1"/>
  <c r="BO300" i="12" s="1"/>
  <c r="BN300" i="12" a="1"/>
  <c r="BN300" i="12" s="1"/>
  <c r="BM300" i="12" a="1"/>
  <c r="BM300" i="12" s="1"/>
  <c r="BL300" i="12"/>
  <c r="BL300" i="12" a="1"/>
  <c r="BK300" i="12" a="1"/>
  <c r="BK300" i="12" s="1"/>
  <c r="BJ300" i="12" a="1"/>
  <c r="BJ300" i="12" s="1"/>
  <c r="BO299" i="12"/>
  <c r="BO299" i="12" a="1"/>
  <c r="BN299" i="12" a="1"/>
  <c r="BN299" i="12" s="1"/>
  <c r="BM299" i="12" a="1"/>
  <c r="BM299" i="12" s="1"/>
  <c r="BL299" i="12" a="1"/>
  <c r="BL299" i="12" s="1"/>
  <c r="BK299" i="12" a="1"/>
  <c r="BK299" i="12" s="1"/>
  <c r="BJ299" i="12" a="1"/>
  <c r="BJ299" i="12" s="1"/>
  <c r="BO298" i="12" a="1"/>
  <c r="BO298" i="12" s="1"/>
  <c r="BN298" i="12" a="1"/>
  <c r="BN298" i="12" s="1"/>
  <c r="BM298" i="12" a="1"/>
  <c r="BM298" i="12" s="1"/>
  <c r="BL298" i="12"/>
  <c r="BL298" i="12" a="1"/>
  <c r="BK298" i="12" a="1"/>
  <c r="BK298" i="12" s="1"/>
  <c r="BJ298" i="12"/>
  <c r="BJ298" i="12" a="1"/>
  <c r="BO297" i="12" a="1"/>
  <c r="BO297" i="12" s="1"/>
  <c r="BN297" i="12" a="1"/>
  <c r="BN297" i="12" s="1"/>
  <c r="BM297" i="12" a="1"/>
  <c r="BM297" i="12" s="1"/>
  <c r="BL297" i="12" a="1"/>
  <c r="BL297" i="12" s="1"/>
  <c r="BK297" i="12" a="1"/>
  <c r="BK297" i="12" s="1"/>
  <c r="BJ297" i="12" a="1"/>
  <c r="BJ297" i="12" s="1"/>
  <c r="BO296" i="12" a="1"/>
  <c r="BO296" i="12" s="1"/>
  <c r="BN296" i="12" a="1"/>
  <c r="BN296" i="12" s="1"/>
  <c r="BM296" i="12"/>
  <c r="BM296" i="12" a="1"/>
  <c r="BL296" i="12" a="1"/>
  <c r="BL296" i="12" s="1"/>
  <c r="BK296" i="12" a="1"/>
  <c r="BK296" i="12" s="1"/>
  <c r="BJ296" i="12"/>
  <c r="BJ296" i="12" a="1"/>
  <c r="BO295" i="12" a="1"/>
  <c r="BO295" i="12" s="1"/>
  <c r="BN295" i="12" a="1"/>
  <c r="BN295" i="12" s="1"/>
  <c r="BM295" i="12" a="1"/>
  <c r="BM295" i="12" s="1"/>
  <c r="BL295" i="12" a="1"/>
  <c r="BL295" i="12" s="1"/>
  <c r="BK295" i="12" a="1"/>
  <c r="BK295" i="12" s="1"/>
  <c r="BJ295" i="12"/>
  <c r="BJ295" i="12" a="1"/>
  <c r="BO294" i="12" a="1"/>
  <c r="BO294" i="12" s="1"/>
  <c r="BN294" i="12"/>
  <c r="BN294" i="12" a="1"/>
  <c r="BM294" i="12"/>
  <c r="BM294" i="12" a="1"/>
  <c r="BL294" i="12" a="1"/>
  <c r="BL294" i="12" s="1"/>
  <c r="BK294" i="12" a="1"/>
  <c r="BK294" i="12" s="1"/>
  <c r="BJ294" i="12" a="1"/>
  <c r="BJ294" i="12" s="1"/>
  <c r="BO293" i="12" a="1"/>
  <c r="BO293" i="12" s="1"/>
  <c r="BN293" i="12" a="1"/>
  <c r="BN293" i="12" s="1"/>
  <c r="BM293" i="12" a="1"/>
  <c r="BM293" i="12" s="1"/>
  <c r="BL293" i="12" a="1"/>
  <c r="BL293" i="12" s="1"/>
  <c r="BK293" i="12"/>
  <c r="BK293" i="12" a="1"/>
  <c r="BJ293" i="12"/>
  <c r="BJ293" i="12" a="1"/>
  <c r="BO292" i="12" a="1"/>
  <c r="BO292" i="12" s="1"/>
  <c r="BN292" i="12"/>
  <c r="BN292" i="12" a="1"/>
  <c r="BM292" i="12" a="1"/>
  <c r="BM292" i="12" s="1"/>
  <c r="BL292" i="12" a="1"/>
  <c r="BL292" i="12" s="1"/>
  <c r="BK292" i="12" a="1"/>
  <c r="BK292" i="12" s="1"/>
  <c r="BJ292" i="12" a="1"/>
  <c r="BJ292" i="12" s="1"/>
  <c r="BO291" i="12" a="1"/>
  <c r="BO291" i="12" s="1"/>
  <c r="BN291" i="12"/>
  <c r="BN291" i="12" a="1"/>
  <c r="BM291" i="12" a="1"/>
  <c r="BM291" i="12" s="1"/>
  <c r="BL291" i="12" a="1"/>
  <c r="BL291" i="12" s="1"/>
  <c r="BK291" i="12"/>
  <c r="BK291" i="12" a="1"/>
  <c r="BJ291" i="12" a="1"/>
  <c r="BJ291" i="12" s="1"/>
  <c r="BO290" i="12" a="1"/>
  <c r="BO290" i="12" s="1"/>
  <c r="BN290" i="12"/>
  <c r="BN290" i="12" a="1"/>
  <c r="BM290" i="12" a="1"/>
  <c r="BM290" i="12" s="1"/>
  <c r="BL290" i="12" a="1"/>
  <c r="BL290" i="12" s="1"/>
  <c r="BK290" i="12" a="1"/>
  <c r="BK290" i="12" s="1"/>
  <c r="BJ290" i="12" a="1"/>
  <c r="BJ290" i="12" s="1"/>
  <c r="BO289" i="12" a="1"/>
  <c r="BO289" i="12" s="1"/>
  <c r="BN289" i="12"/>
  <c r="BN289" i="12" a="1"/>
  <c r="BM289" i="12" a="1"/>
  <c r="BM289" i="12" s="1"/>
  <c r="BL289" i="12"/>
  <c r="BL289" i="12" a="1"/>
  <c r="BK289" i="12"/>
  <c r="BK289" i="12" a="1"/>
  <c r="BJ289" i="12" a="1"/>
  <c r="BJ289" i="12" s="1"/>
  <c r="BO288" i="12" a="1"/>
  <c r="BO288" i="12" s="1"/>
  <c r="BN288" i="12" a="1"/>
  <c r="BN288" i="12" s="1"/>
  <c r="BM288" i="12" a="1"/>
  <c r="BM288" i="12" s="1"/>
  <c r="BL288" i="12" a="1"/>
  <c r="BL288" i="12" s="1"/>
  <c r="BK288" i="12" a="1"/>
  <c r="BK288" i="12" s="1"/>
  <c r="BJ288" i="12" a="1"/>
  <c r="BJ288" i="12" s="1"/>
  <c r="BO287" i="12"/>
  <c r="BO287" i="12" a="1"/>
  <c r="BN287" i="12"/>
  <c r="BN287" i="12" a="1"/>
  <c r="BM287" i="12" a="1"/>
  <c r="BM287" i="12" s="1"/>
  <c r="BL287" i="12"/>
  <c r="BL287" i="12" a="1"/>
  <c r="BK287" i="12"/>
  <c r="BK287" i="12" a="1"/>
  <c r="BJ287" i="12" a="1"/>
  <c r="BJ287" i="12" s="1"/>
  <c r="BO286" i="12" a="1"/>
  <c r="BO286" i="12" s="1"/>
  <c r="BN286" i="12" a="1"/>
  <c r="BN286" i="12" s="1"/>
  <c r="BM286" i="12"/>
  <c r="BM286" i="12" a="1"/>
  <c r="BL286" i="12"/>
  <c r="BL286" i="12" a="1"/>
  <c r="BK286" i="12"/>
  <c r="BK286" i="12" a="1"/>
  <c r="BJ286" i="12" a="1"/>
  <c r="BJ286" i="12" s="1"/>
  <c r="BO285" i="12"/>
  <c r="BO285" i="12" a="1"/>
  <c r="BN285" i="12"/>
  <c r="BN285" i="12" a="1"/>
  <c r="BM285" i="12"/>
  <c r="BM285" i="12" a="1"/>
  <c r="BL285" i="12" a="1"/>
  <c r="BL285" i="12" s="1"/>
  <c r="BK285" i="12"/>
  <c r="BK285" i="12" a="1"/>
  <c r="BJ285" i="12"/>
  <c r="BJ285" i="12" a="1"/>
  <c r="BO284" i="12"/>
  <c r="BO284" i="12" a="1"/>
  <c r="BN284" i="12" a="1"/>
  <c r="BN284" i="12" s="1"/>
  <c r="BM284" i="12"/>
  <c r="BM284" i="12" a="1"/>
  <c r="BL284" i="12"/>
  <c r="BL284" i="12" a="1"/>
  <c r="BK284" i="12"/>
  <c r="BK284" i="12" a="1"/>
  <c r="BJ284" i="12" a="1"/>
  <c r="BJ284" i="12" s="1"/>
  <c r="BO283" i="12"/>
  <c r="BO283" i="12" a="1"/>
  <c r="BN283" i="12"/>
  <c r="BN283" i="12" a="1"/>
  <c r="BM283" i="12"/>
  <c r="BM283" i="12" a="1"/>
  <c r="BL283" i="12" a="1"/>
  <c r="BL283" i="12" s="1"/>
  <c r="BK283" i="12"/>
  <c r="BK283" i="12" a="1"/>
  <c r="BJ283" i="12"/>
  <c r="BJ283" i="12" a="1"/>
  <c r="BO282" i="12"/>
  <c r="BO282" i="12" a="1"/>
  <c r="BN282" i="12" a="1"/>
  <c r="BN282" i="12" s="1"/>
  <c r="BM282" i="12"/>
  <c r="BM282" i="12" a="1"/>
  <c r="BL282" i="12"/>
  <c r="BL282" i="12" a="1"/>
  <c r="BK282" i="12"/>
  <c r="BK282" i="12" a="1"/>
  <c r="BJ282" i="12" a="1"/>
  <c r="BJ282" i="12" s="1"/>
  <c r="BO281" i="12"/>
  <c r="BO281" i="12" a="1"/>
  <c r="BN281" i="12"/>
  <c r="BN281" i="12" a="1"/>
  <c r="BM281" i="12"/>
  <c r="BM281" i="12" a="1"/>
  <c r="BL281" i="12" a="1"/>
  <c r="BL281" i="12" s="1"/>
  <c r="BK281" i="12"/>
  <c r="BK281" i="12" a="1"/>
  <c r="BJ281" i="12"/>
  <c r="BJ281" i="12" a="1"/>
  <c r="BO280" i="12"/>
  <c r="BO280" i="12" a="1"/>
  <c r="BN280" i="12" a="1"/>
  <c r="BN280" i="12" s="1"/>
  <c r="BM280" i="12"/>
  <c r="BM280" i="12" a="1"/>
  <c r="BL280" i="12"/>
  <c r="BL280" i="12" a="1"/>
  <c r="BK280" i="12"/>
  <c r="BK280" i="12" a="1"/>
  <c r="BJ280" i="12" a="1"/>
  <c r="BJ280" i="12" s="1"/>
  <c r="BO279" i="12"/>
  <c r="BO279" i="12" a="1"/>
  <c r="BN279" i="12"/>
  <c r="BN279" i="12" a="1"/>
  <c r="BM279" i="12"/>
  <c r="BM279" i="12" a="1"/>
  <c r="BL279" i="12" a="1"/>
  <c r="BL279" i="12" s="1"/>
  <c r="BK279" i="12"/>
  <c r="BK279" i="12" a="1"/>
  <c r="BJ279" i="12"/>
  <c r="BJ279" i="12" a="1"/>
  <c r="BO278" i="12"/>
  <c r="BO278" i="12" a="1"/>
  <c r="BN278" i="12" a="1"/>
  <c r="BN278" i="12" s="1"/>
  <c r="BM278" i="12"/>
  <c r="BM278" i="12" a="1"/>
  <c r="BL278" i="12"/>
  <c r="BL278" i="12" a="1"/>
  <c r="BK278" i="12"/>
  <c r="BK278" i="12" a="1"/>
  <c r="BJ278" i="12" a="1"/>
  <c r="BJ278" i="12" s="1"/>
  <c r="BO277" i="12"/>
  <c r="BO277" i="12" a="1"/>
  <c r="BN277" i="12"/>
  <c r="BN277" i="12" a="1"/>
  <c r="BM277" i="12"/>
  <c r="BM277" i="12" a="1"/>
  <c r="BL277" i="12" a="1"/>
  <c r="BL277" i="12" s="1"/>
  <c r="BK277" i="12"/>
  <c r="BK277" i="12" a="1"/>
  <c r="BJ277" i="12"/>
  <c r="BJ277" i="12" a="1"/>
  <c r="BO276" i="12"/>
  <c r="BO276" i="12" a="1"/>
  <c r="BN276" i="12" a="1"/>
  <c r="BN276" i="12" s="1"/>
  <c r="BM276" i="12"/>
  <c r="BM276" i="12" a="1"/>
  <c r="BL276" i="12"/>
  <c r="BL276" i="12" a="1"/>
  <c r="BK276" i="12"/>
  <c r="BK276" i="12" a="1"/>
  <c r="BJ276" i="12" a="1"/>
  <c r="BJ276" i="12" s="1"/>
  <c r="BO275" i="12"/>
  <c r="BO275" i="12" a="1"/>
  <c r="BN275" i="12"/>
  <c r="BN275" i="12" a="1"/>
  <c r="BM275" i="12"/>
  <c r="BM275" i="12" a="1"/>
  <c r="BL275" i="12" a="1"/>
  <c r="BL275" i="12" s="1"/>
  <c r="BK275" i="12"/>
  <c r="BK275" i="12" a="1"/>
  <c r="BJ275" i="12"/>
  <c r="BJ275" i="12" a="1"/>
  <c r="BO274" i="12"/>
  <c r="BO274" i="12" a="1"/>
  <c r="BN274" i="12" a="1"/>
  <c r="BN274" i="12" s="1"/>
  <c r="BM274" i="12"/>
  <c r="BM274" i="12" a="1"/>
  <c r="BL274" i="12"/>
  <c r="BL274" i="12" a="1"/>
  <c r="BK274" i="12"/>
  <c r="BK274" i="12" a="1"/>
  <c r="BJ274" i="12" a="1"/>
  <c r="BJ274" i="12" s="1"/>
  <c r="BO273" i="12"/>
  <c r="BO273" i="12" a="1"/>
  <c r="BN273" i="12"/>
  <c r="BN273" i="12" a="1"/>
  <c r="BM273" i="12"/>
  <c r="BM273" i="12" a="1"/>
  <c r="BL273" i="12" a="1"/>
  <c r="BL273" i="12" s="1"/>
  <c r="BK273" i="12"/>
  <c r="BK273" i="12" a="1"/>
  <c r="BJ273" i="12"/>
  <c r="BJ273" i="12" a="1"/>
  <c r="BO272" i="12"/>
  <c r="BO272" i="12" a="1"/>
  <c r="BN272" i="12" a="1"/>
  <c r="BN272" i="12" s="1"/>
  <c r="BM272" i="12"/>
  <c r="BM272" i="12" a="1"/>
  <c r="BL272" i="12"/>
  <c r="BL272" i="12" a="1"/>
  <c r="BK272" i="12"/>
  <c r="BK272" i="12" a="1"/>
  <c r="BJ272" i="12" a="1"/>
  <c r="BJ272" i="12" s="1"/>
  <c r="BO271" i="12"/>
  <c r="BO271" i="12" a="1"/>
  <c r="BN271" i="12"/>
  <c r="BN271" i="12" a="1"/>
  <c r="BM271" i="12"/>
  <c r="BM271" i="12" a="1"/>
  <c r="BL271" i="12" a="1"/>
  <c r="BL271" i="12" s="1"/>
  <c r="BK271" i="12"/>
  <c r="BK271" i="12" a="1"/>
  <c r="BJ271" i="12"/>
  <c r="BJ271" i="12" a="1"/>
  <c r="BO270" i="12"/>
  <c r="BO270" i="12" a="1"/>
  <c r="BN270" i="12" a="1"/>
  <c r="BN270" i="12" s="1"/>
  <c r="BM270" i="12"/>
  <c r="BM270" i="12" a="1"/>
  <c r="BL270" i="12"/>
  <c r="BL270" i="12" a="1"/>
  <c r="BK270" i="12"/>
  <c r="BK270" i="12" a="1"/>
  <c r="BJ270" i="12" a="1"/>
  <c r="BJ270" i="12" s="1"/>
  <c r="BO269" i="12"/>
  <c r="BO269" i="12" a="1"/>
  <c r="BN269" i="12"/>
  <c r="BN269" i="12" a="1"/>
  <c r="BM269" i="12"/>
  <c r="BM269" i="12" a="1"/>
  <c r="BL269" i="12" a="1"/>
  <c r="BL269" i="12" s="1"/>
  <c r="BK269" i="12"/>
  <c r="BK269" i="12" a="1"/>
  <c r="BJ269" i="12"/>
  <c r="BJ269" i="12" a="1"/>
  <c r="BO268" i="12"/>
  <c r="BO268" i="12" a="1"/>
  <c r="BN268" i="12" a="1"/>
  <c r="BN268" i="12" s="1"/>
  <c r="BM268" i="12"/>
  <c r="BM268" i="12" a="1"/>
  <c r="BL268" i="12"/>
  <c r="BL268" i="12" a="1"/>
  <c r="BK268" i="12"/>
  <c r="BK268" i="12" a="1"/>
  <c r="BJ268" i="12" a="1"/>
  <c r="BJ268" i="12" s="1"/>
  <c r="BO267" i="12"/>
  <c r="BO267" i="12" a="1"/>
  <c r="BN267" i="12"/>
  <c r="BN267" i="12" a="1"/>
  <c r="BM267" i="12"/>
  <c r="BM267" i="12" a="1"/>
  <c r="BL267" i="12" a="1"/>
  <c r="BL267" i="12" s="1"/>
  <c r="BK267" i="12"/>
  <c r="BK267" i="12" a="1"/>
  <c r="BJ267" i="12"/>
  <c r="BJ267" i="12" a="1"/>
  <c r="BO266" i="12"/>
  <c r="BO266" i="12" a="1"/>
  <c r="BN266" i="12" a="1"/>
  <c r="BN266" i="12" s="1"/>
  <c r="BM266" i="12"/>
  <c r="BM266" i="12" a="1"/>
  <c r="BL266" i="12"/>
  <c r="BL266" i="12" a="1"/>
  <c r="BK266" i="12"/>
  <c r="BK266" i="12" a="1"/>
  <c r="BJ266" i="12" a="1"/>
  <c r="BJ266" i="12" s="1"/>
  <c r="BO265" i="12"/>
  <c r="BO265" i="12" a="1"/>
  <c r="BN265" i="12"/>
  <c r="BN265" i="12" a="1"/>
  <c r="BM265" i="12"/>
  <c r="BM265" i="12" a="1"/>
  <c r="BL265" i="12" a="1"/>
  <c r="BL265" i="12" s="1"/>
  <c r="BK265" i="12"/>
  <c r="BK265" i="12" a="1"/>
  <c r="BJ265" i="12"/>
  <c r="BJ265" i="12" a="1"/>
  <c r="BO264" i="12"/>
  <c r="BO264" i="12" a="1"/>
  <c r="BN264" i="12" a="1"/>
  <c r="BN264" i="12" s="1"/>
  <c r="BM264" i="12"/>
  <c r="BM264" i="12" a="1"/>
  <c r="BL264" i="12"/>
  <c r="BL264" i="12" a="1"/>
  <c r="BK264" i="12"/>
  <c r="BK264" i="12" a="1"/>
  <c r="BJ264" i="12" a="1"/>
  <c r="BJ264" i="12" s="1"/>
  <c r="BO263" i="12"/>
  <c r="BO263" i="12" a="1"/>
  <c r="BN263" i="12"/>
  <c r="BN263" i="12" a="1"/>
  <c r="BM263" i="12"/>
  <c r="BM263" i="12" a="1"/>
  <c r="BL263" i="12" a="1"/>
  <c r="BL263" i="12" s="1"/>
  <c r="BK263" i="12"/>
  <c r="BK263" i="12" a="1"/>
  <c r="BJ263" i="12"/>
  <c r="BJ263" i="12" a="1"/>
  <c r="BO262" i="12"/>
  <c r="BO262" i="12" a="1"/>
  <c r="BN262" i="12" a="1"/>
  <c r="BN262" i="12" s="1"/>
  <c r="BM262" i="12"/>
  <c r="BM262" i="12" a="1"/>
  <c r="BL262" i="12"/>
  <c r="BL262" i="12" a="1"/>
  <c r="BK262" i="12"/>
  <c r="BK262" i="12" a="1"/>
  <c r="BJ262" i="12" a="1"/>
  <c r="BJ262" i="12" s="1"/>
  <c r="BO261" i="12"/>
  <c r="BO261" i="12" a="1"/>
  <c r="BN261" i="12"/>
  <c r="BN261" i="12" a="1"/>
  <c r="BM261" i="12"/>
  <c r="BM261" i="12" a="1"/>
  <c r="BL261" i="12" a="1"/>
  <c r="BL261" i="12" s="1"/>
  <c r="BK261" i="12"/>
  <c r="BK261" i="12" a="1"/>
  <c r="BJ261" i="12"/>
  <c r="BJ261" i="12" a="1"/>
  <c r="BO260" i="12"/>
  <c r="BO260" i="12" a="1"/>
  <c r="BN260" i="12" a="1"/>
  <c r="BN260" i="12" s="1"/>
  <c r="BM260" i="12"/>
  <c r="BM260" i="12" a="1"/>
  <c r="BL260" i="12"/>
  <c r="BL260" i="12" a="1"/>
  <c r="BK260" i="12"/>
  <c r="BK260" i="12" a="1"/>
  <c r="BJ260" i="12" a="1"/>
  <c r="BJ260" i="12" s="1"/>
  <c r="BO259" i="12"/>
  <c r="BO259" i="12" a="1"/>
  <c r="BN259" i="12"/>
  <c r="BN259" i="12" a="1"/>
  <c r="BM259" i="12"/>
  <c r="BM259" i="12" a="1"/>
  <c r="BL259" i="12" a="1"/>
  <c r="BL259" i="12" s="1"/>
  <c r="BK259" i="12"/>
  <c r="BK259" i="12" a="1"/>
  <c r="BJ259" i="12"/>
  <c r="BJ259" i="12" a="1"/>
  <c r="BO258" i="12"/>
  <c r="BO258" i="12" a="1"/>
  <c r="BN258" i="12" a="1"/>
  <c r="BN258" i="12" s="1"/>
  <c r="BM258" i="12"/>
  <c r="BM258" i="12" a="1"/>
  <c r="BL258" i="12"/>
  <c r="BL258" i="12" a="1"/>
  <c r="BK258" i="12"/>
  <c r="BK258" i="12" a="1"/>
  <c r="BJ258" i="12" a="1"/>
  <c r="BJ258" i="12" s="1"/>
  <c r="BO257" i="12"/>
  <c r="BO257" i="12" a="1"/>
  <c r="BN257" i="12"/>
  <c r="BN257" i="12" a="1"/>
  <c r="BM257" i="12"/>
  <c r="BM257" i="12" a="1"/>
  <c r="BL257" i="12" a="1"/>
  <c r="BL257" i="12" s="1"/>
  <c r="BK257" i="12"/>
  <c r="BK257" i="12" a="1"/>
  <c r="BJ257" i="12"/>
  <c r="BJ257" i="12" a="1"/>
  <c r="BO256" i="12"/>
  <c r="BO256" i="12" a="1"/>
  <c r="BN256" i="12" a="1"/>
  <c r="BN256" i="12" s="1"/>
  <c r="BM256" i="12"/>
  <c r="BM256" i="12" a="1"/>
  <c r="BL256" i="12"/>
  <c r="BL256" i="12" a="1"/>
  <c r="BK256" i="12"/>
  <c r="BK256" i="12" a="1"/>
  <c r="BJ256" i="12" a="1"/>
  <c r="BJ256" i="12" s="1"/>
  <c r="BO255" i="12"/>
  <c r="BO255" i="12" a="1"/>
  <c r="BN255" i="12"/>
  <c r="BN255" i="12" a="1"/>
  <c r="BM255" i="12"/>
  <c r="BM255" i="12" a="1"/>
  <c r="BL255" i="12" a="1"/>
  <c r="BL255" i="12" s="1"/>
  <c r="BK255" i="12"/>
  <c r="BK255" i="12" a="1"/>
  <c r="BJ255" i="12"/>
  <c r="BJ255" i="12" a="1"/>
  <c r="BO254" i="12"/>
  <c r="BO254" i="12" a="1"/>
  <c r="BN254" i="12" a="1"/>
  <c r="BN254" i="12" s="1"/>
  <c r="BM254" i="12"/>
  <c r="BM254" i="12" a="1"/>
  <c r="BL254" i="12"/>
  <c r="BL254" i="12" a="1"/>
  <c r="BK254" i="12"/>
  <c r="BK254" i="12" a="1"/>
  <c r="BJ254" i="12" a="1"/>
  <c r="BJ254" i="12" s="1"/>
  <c r="BO253" i="12"/>
  <c r="BO253" i="12" a="1"/>
  <c r="BN253" i="12"/>
  <c r="BN253" i="12" a="1"/>
  <c r="BM253" i="12"/>
  <c r="BM253" i="12" a="1"/>
  <c r="BL253" i="12" a="1"/>
  <c r="BL253" i="12" s="1"/>
  <c r="BK253" i="12"/>
  <c r="BK253" i="12" a="1"/>
  <c r="BJ253" i="12"/>
  <c r="BJ253" i="12" a="1"/>
  <c r="BO252" i="12"/>
  <c r="BO252" i="12" a="1"/>
  <c r="BN252" i="12" a="1"/>
  <c r="BN252" i="12" s="1"/>
  <c r="BM252" i="12"/>
  <c r="BM252" i="12" a="1"/>
  <c r="BL252" i="12"/>
  <c r="BL252" i="12" a="1"/>
  <c r="BK252" i="12"/>
  <c r="BK252" i="12" a="1"/>
  <c r="BJ252" i="12" a="1"/>
  <c r="BJ252" i="12" s="1"/>
  <c r="BO251" i="12"/>
  <c r="BO251" i="12" a="1"/>
  <c r="BN251" i="12"/>
  <c r="BN251" i="12" a="1"/>
  <c r="BM251" i="12"/>
  <c r="BM251" i="12" a="1"/>
  <c r="BL251" i="12" a="1"/>
  <c r="BL251" i="12" s="1"/>
  <c r="BK251" i="12"/>
  <c r="BK251" i="12" a="1"/>
  <c r="BJ251" i="12"/>
  <c r="BJ251" i="12" a="1"/>
  <c r="BO250" i="12"/>
  <c r="BO250" i="12" a="1"/>
  <c r="BN250" i="12" a="1"/>
  <c r="BN250" i="12" s="1"/>
  <c r="BM250" i="12"/>
  <c r="BM250" i="12" a="1"/>
  <c r="BL250" i="12"/>
  <c r="BL250" i="12" a="1"/>
  <c r="BK250" i="12"/>
  <c r="BK250" i="12" a="1"/>
  <c r="BJ250" i="12" a="1"/>
  <c r="BJ250" i="12" s="1"/>
  <c r="BO249" i="12"/>
  <c r="BO249" i="12" a="1"/>
  <c r="BN249" i="12"/>
  <c r="BN249" i="12" a="1"/>
  <c r="BM249" i="12"/>
  <c r="BM249" i="12" a="1"/>
  <c r="BL249" i="12" a="1"/>
  <c r="BL249" i="12" s="1"/>
  <c r="BK249" i="12"/>
  <c r="BK249" i="12" a="1"/>
  <c r="BJ249" i="12"/>
  <c r="BJ249" i="12" a="1"/>
  <c r="BO248" i="12"/>
  <c r="BO248" i="12" a="1"/>
  <c r="BN248" i="12" a="1"/>
  <c r="BN248" i="12" s="1"/>
  <c r="BM248" i="12"/>
  <c r="BM248" i="12" a="1"/>
  <c r="BL248" i="12"/>
  <c r="BL248" i="12" a="1"/>
  <c r="BK248" i="12"/>
  <c r="BK248" i="12" a="1"/>
  <c r="BJ248" i="12" a="1"/>
  <c r="BJ248" i="12" s="1"/>
  <c r="BO247" i="12"/>
  <c r="BO247" i="12" a="1"/>
  <c r="BN247" i="12"/>
  <c r="BN247" i="12" a="1"/>
  <c r="BM247" i="12"/>
  <c r="BM247" i="12" a="1"/>
  <c r="BL247" i="12" a="1"/>
  <c r="BL247" i="12" s="1"/>
  <c r="BK247" i="12"/>
  <c r="BK247" i="12" a="1"/>
  <c r="BJ247" i="12"/>
  <c r="BJ247" i="12" a="1"/>
  <c r="BO246" i="12"/>
  <c r="BO246" i="12" a="1"/>
  <c r="BN246" i="12" a="1"/>
  <c r="BN246" i="12" s="1"/>
  <c r="BM246" i="12"/>
  <c r="BM246" i="12" a="1"/>
  <c r="BL246" i="12"/>
  <c r="BL246" i="12" a="1"/>
  <c r="BK246" i="12"/>
  <c r="BK246" i="12" a="1"/>
  <c r="BJ246" i="12" a="1"/>
  <c r="BJ246" i="12" s="1"/>
  <c r="BO245" i="12"/>
  <c r="BO245" i="12" a="1"/>
  <c r="BN245" i="12"/>
  <c r="BN245" i="12" a="1"/>
  <c r="BM245" i="12"/>
  <c r="BM245" i="12" a="1"/>
  <c r="BL245" i="12" a="1"/>
  <c r="BL245" i="12" s="1"/>
  <c r="BK245" i="12"/>
  <c r="BK245" i="12" a="1"/>
  <c r="BJ245" i="12"/>
  <c r="BJ245" i="12" a="1"/>
  <c r="BO244" i="12"/>
  <c r="BO244" i="12" a="1"/>
  <c r="BN244" i="12" a="1"/>
  <c r="BN244" i="12" s="1"/>
  <c r="BM244" i="12"/>
  <c r="BM244" i="12" a="1"/>
  <c r="BL244" i="12"/>
  <c r="BL244" i="12" a="1"/>
  <c r="BK244" i="12"/>
  <c r="BK244" i="12" a="1"/>
  <c r="BJ244" i="12" a="1"/>
  <c r="BJ244" i="12" s="1"/>
  <c r="BO243" i="12"/>
  <c r="BO243" i="12" a="1"/>
  <c r="BN243" i="12"/>
  <c r="BN243" i="12" a="1"/>
  <c r="BM243" i="12"/>
  <c r="BM243" i="12" a="1"/>
  <c r="BL243" i="12" a="1"/>
  <c r="BL243" i="12" s="1"/>
  <c r="BK243" i="12"/>
  <c r="BK243" i="12" a="1"/>
  <c r="BJ243" i="12"/>
  <c r="BJ243" i="12" a="1"/>
  <c r="BO242" i="12"/>
  <c r="BO242" i="12" a="1"/>
  <c r="BN242" i="12" a="1"/>
  <c r="BN242" i="12" s="1"/>
  <c r="BM242" i="12"/>
  <c r="BM242" i="12" a="1"/>
  <c r="BL242" i="12"/>
  <c r="BL242" i="12" a="1"/>
  <c r="BK242" i="12"/>
  <c r="BK242" i="12" a="1"/>
  <c r="BJ242" i="12" a="1"/>
  <c r="BJ242" i="12" s="1"/>
  <c r="BO241" i="12"/>
  <c r="BO241" i="12" a="1"/>
  <c r="BN241" i="12"/>
  <c r="BN241" i="12" a="1"/>
  <c r="BM241" i="12"/>
  <c r="BM241" i="12" a="1"/>
  <c r="BL241" i="12" a="1"/>
  <c r="BL241" i="12" s="1"/>
  <c r="BK241" i="12"/>
  <c r="BK241" i="12" a="1"/>
  <c r="BJ241" i="12"/>
  <c r="BJ241" i="12" a="1"/>
  <c r="BO240" i="12"/>
  <c r="BO240" i="12" a="1"/>
  <c r="BN240" i="12" a="1"/>
  <c r="BN240" i="12" s="1"/>
  <c r="BM240" i="12"/>
  <c r="BM240" i="12" a="1"/>
  <c r="BL240" i="12"/>
  <c r="BL240" i="12" a="1"/>
  <c r="BK240" i="12"/>
  <c r="BK240" i="12" a="1"/>
  <c r="BJ240" i="12" a="1"/>
  <c r="BJ240" i="12" s="1"/>
  <c r="BO239" i="12"/>
  <c r="BO239" i="12" a="1"/>
  <c r="BN239" i="12"/>
  <c r="BN239" i="12" a="1"/>
  <c r="BM239" i="12"/>
  <c r="BM239" i="12" a="1"/>
  <c r="BL239" i="12" a="1"/>
  <c r="BL239" i="12" s="1"/>
  <c r="BK239" i="12"/>
  <c r="BK239" i="12" a="1"/>
  <c r="BJ239" i="12"/>
  <c r="BJ239" i="12" a="1"/>
  <c r="BO238" i="12"/>
  <c r="BO238" i="12" a="1"/>
  <c r="BN238" i="12" a="1"/>
  <c r="BN238" i="12" s="1"/>
  <c r="BM238" i="12"/>
  <c r="BM238" i="12" a="1"/>
  <c r="BL238" i="12"/>
  <c r="BL238" i="12" a="1"/>
  <c r="BK238" i="12"/>
  <c r="BK238" i="12" a="1"/>
  <c r="BJ238" i="12" a="1"/>
  <c r="BJ238" i="12" s="1"/>
  <c r="BO237" i="12"/>
  <c r="BO237" i="12" a="1"/>
  <c r="BN237" i="12"/>
  <c r="BN237" i="12" a="1"/>
  <c r="BM237" i="12"/>
  <c r="BM237" i="12" a="1"/>
  <c r="BL237" i="12" a="1"/>
  <c r="BL237" i="12" s="1"/>
  <c r="BK237" i="12"/>
  <c r="BK237" i="12" a="1"/>
  <c r="BJ237" i="12"/>
  <c r="BJ237" i="12" a="1"/>
  <c r="BO236" i="12"/>
  <c r="BO236" i="12" a="1"/>
  <c r="BN236" i="12" a="1"/>
  <c r="BN236" i="12" s="1"/>
  <c r="BM236" i="12"/>
  <c r="BM236" i="12" a="1"/>
  <c r="BL236" i="12"/>
  <c r="BL236" i="12" a="1"/>
  <c r="BK236" i="12"/>
  <c r="BK236" i="12" a="1"/>
  <c r="BJ236" i="12" a="1"/>
  <c r="BJ236" i="12" s="1"/>
  <c r="BO235" i="12"/>
  <c r="BO235" i="12" a="1"/>
  <c r="BN235" i="12"/>
  <c r="BN235" i="12" a="1"/>
  <c r="BM235" i="12"/>
  <c r="BM235" i="12" a="1"/>
  <c r="BL235" i="12" a="1"/>
  <c r="BL235" i="12" s="1"/>
  <c r="BK235" i="12"/>
  <c r="BK235" i="12" a="1"/>
  <c r="BJ235" i="12"/>
  <c r="BJ235" i="12" a="1"/>
  <c r="BO234" i="12"/>
  <c r="BO234" i="12" a="1"/>
  <c r="BN234" i="12" a="1"/>
  <c r="BN234" i="12" s="1"/>
  <c r="BM234" i="12"/>
  <c r="BM234" i="12" a="1"/>
  <c r="BL234" i="12"/>
  <c r="BL234" i="12" a="1"/>
  <c r="BK234" i="12"/>
  <c r="BK234" i="12" a="1"/>
  <c r="BJ234" i="12" a="1"/>
  <c r="BJ234" i="12" s="1"/>
  <c r="BO233" i="12"/>
  <c r="BO233" i="12" a="1"/>
  <c r="BN233" i="12"/>
  <c r="BN233" i="12" a="1"/>
  <c r="BM233" i="12"/>
  <c r="BM233" i="12" a="1"/>
  <c r="BL233" i="12" a="1"/>
  <c r="BL233" i="12" s="1"/>
  <c r="BK233" i="12"/>
  <c r="BK233" i="12" a="1"/>
  <c r="BJ233" i="12"/>
  <c r="BJ233" i="12" a="1"/>
  <c r="BO232" i="12"/>
  <c r="BO232" i="12" a="1"/>
  <c r="BN232" i="12" a="1"/>
  <c r="BN232" i="12" s="1"/>
  <c r="BM232" i="12"/>
  <c r="BM232" i="12" a="1"/>
  <c r="BL232" i="12"/>
  <c r="BL232" i="12" a="1"/>
  <c r="BK232" i="12"/>
  <c r="BK232" i="12" a="1"/>
  <c r="BJ232" i="12" a="1"/>
  <c r="BJ232" i="12" s="1"/>
  <c r="BO231" i="12"/>
  <c r="BO231" i="12" a="1"/>
  <c r="BN231" i="12"/>
  <c r="BN231" i="12" a="1"/>
  <c r="BM231" i="12"/>
  <c r="BM231" i="12" a="1"/>
  <c r="BL231" i="12" a="1"/>
  <c r="BL231" i="12" s="1"/>
  <c r="BK231" i="12"/>
  <c r="BK231" i="12" a="1"/>
  <c r="BJ231" i="12"/>
  <c r="BJ231" i="12" a="1"/>
  <c r="BO230" i="12"/>
  <c r="BO230" i="12" a="1"/>
  <c r="BN230" i="12" a="1"/>
  <c r="BN230" i="12" s="1"/>
  <c r="BM230" i="12"/>
  <c r="BM230" i="12" a="1"/>
  <c r="BL230" i="12"/>
  <c r="BL230" i="12" a="1"/>
  <c r="BK230" i="12"/>
  <c r="BK230" i="12" a="1"/>
  <c r="BJ230" i="12" a="1"/>
  <c r="BJ230" i="12" s="1"/>
  <c r="BO229" i="12"/>
  <c r="BO229" i="12" a="1"/>
  <c r="BN229" i="12"/>
  <c r="BN229" i="12" a="1"/>
  <c r="BM229" i="12"/>
  <c r="BM229" i="12" a="1"/>
  <c r="BL229" i="12" a="1"/>
  <c r="BL229" i="12" s="1"/>
  <c r="BK229" i="12"/>
  <c r="BK229" i="12" a="1"/>
  <c r="BJ229" i="12"/>
  <c r="BJ229" i="12" a="1"/>
  <c r="BO228" i="12"/>
  <c r="BO228" i="12" a="1"/>
  <c r="BN228" i="12" a="1"/>
  <c r="BN228" i="12" s="1"/>
  <c r="BM228" i="12"/>
  <c r="BM228" i="12" a="1"/>
  <c r="BL228" i="12"/>
  <c r="BL228" i="12" a="1"/>
  <c r="BK228" i="12"/>
  <c r="BK228" i="12" a="1"/>
  <c r="BJ228" i="12" a="1"/>
  <c r="BJ228" i="12" s="1"/>
  <c r="BO227" i="12"/>
  <c r="BO227" i="12" a="1"/>
  <c r="BN227" i="12"/>
  <c r="BN227" i="12" a="1"/>
  <c r="BM227" i="12"/>
  <c r="BM227" i="12" a="1"/>
  <c r="BL227" i="12" a="1"/>
  <c r="BL227" i="12" s="1"/>
  <c r="BK227" i="12"/>
  <c r="BK227" i="12" a="1"/>
  <c r="BJ227" i="12"/>
  <c r="BJ227" i="12" a="1"/>
  <c r="BO226" i="12"/>
  <c r="BO226" i="12" a="1"/>
  <c r="BN226" i="12" a="1"/>
  <c r="BN226" i="12" s="1"/>
  <c r="BM226" i="12"/>
  <c r="BM226" i="12" a="1"/>
  <c r="BL226" i="12"/>
  <c r="BL226" i="12" a="1"/>
  <c r="BK226" i="12"/>
  <c r="BK226" i="12" a="1"/>
  <c r="BJ226" i="12" a="1"/>
  <c r="BJ226" i="12" s="1"/>
  <c r="BO225" i="12"/>
  <c r="BO225" i="12" a="1"/>
  <c r="BN225" i="12"/>
  <c r="BN225" i="12" a="1"/>
  <c r="BM225" i="12"/>
  <c r="BM225" i="12" a="1"/>
  <c r="BL225" i="12" a="1"/>
  <c r="BL225" i="12" s="1"/>
  <c r="BK225" i="12"/>
  <c r="BK225" i="12" a="1"/>
  <c r="BJ225" i="12"/>
  <c r="BJ225" i="12" a="1"/>
  <c r="BO224" i="12"/>
  <c r="BO224" i="12" a="1"/>
  <c r="BN224" i="12" a="1"/>
  <c r="BN224" i="12" s="1"/>
  <c r="BM224" i="12"/>
  <c r="BM224" i="12" a="1"/>
  <c r="BL224" i="12"/>
  <c r="BL224" i="12" a="1"/>
  <c r="BK224" i="12"/>
  <c r="BK224" i="12" a="1"/>
  <c r="BJ224" i="12" a="1"/>
  <c r="BJ224" i="12" s="1"/>
  <c r="BO223" i="12"/>
  <c r="BO223" i="12" a="1"/>
  <c r="BN223" i="12"/>
  <c r="BN223" i="12" a="1"/>
  <c r="BM223" i="12"/>
  <c r="BM223" i="12" a="1"/>
  <c r="BL223" i="12" a="1"/>
  <c r="BL223" i="12" s="1"/>
  <c r="BK223" i="12"/>
  <c r="BK223" i="12" a="1"/>
  <c r="BJ223" i="12"/>
  <c r="BJ223" i="12" a="1"/>
  <c r="BO222" i="12"/>
  <c r="BO222" i="12" a="1"/>
  <c r="BN222" i="12" a="1"/>
  <c r="BN222" i="12" s="1"/>
  <c r="BM222" i="12"/>
  <c r="BM222" i="12" a="1"/>
  <c r="BL222" i="12"/>
  <c r="BL222" i="12" a="1"/>
  <c r="BK222" i="12"/>
  <c r="BK222" i="12" a="1"/>
  <c r="BJ222" i="12" a="1"/>
  <c r="BJ222" i="12" s="1"/>
  <c r="BO221" i="12"/>
  <c r="BO221" i="12" a="1"/>
  <c r="BN221" i="12"/>
  <c r="BN221" i="12" a="1"/>
  <c r="BM221" i="12"/>
  <c r="BM221" i="12" a="1"/>
  <c r="BL221" i="12" a="1"/>
  <c r="BL221" i="12" s="1"/>
  <c r="BK221" i="12"/>
  <c r="BK221" i="12" a="1"/>
  <c r="BJ221" i="12"/>
  <c r="BJ221" i="12" a="1"/>
  <c r="BO220" i="12"/>
  <c r="BO220" i="12" a="1"/>
  <c r="BN220" i="12" a="1"/>
  <c r="BN220" i="12" s="1"/>
  <c r="BM220" i="12"/>
  <c r="BM220" i="12" a="1"/>
  <c r="BL220" i="12"/>
  <c r="BL220" i="12" a="1"/>
  <c r="BK220" i="12"/>
  <c r="BK220" i="12" a="1"/>
  <c r="BJ220" i="12" a="1"/>
  <c r="BJ220" i="12" s="1"/>
  <c r="BO219" i="12"/>
  <c r="BO219" i="12" a="1"/>
  <c r="BN219" i="12"/>
  <c r="BN219" i="12" a="1"/>
  <c r="BM219" i="12"/>
  <c r="BM219" i="12" a="1"/>
  <c r="BL219" i="12" a="1"/>
  <c r="BL219" i="12" s="1"/>
  <c r="BK219" i="12"/>
  <c r="BK219" i="12" a="1"/>
  <c r="BJ219" i="12"/>
  <c r="BJ219" i="12" a="1"/>
  <c r="BO218" i="12"/>
  <c r="BO218" i="12" a="1"/>
  <c r="BN218" i="12" a="1"/>
  <c r="BN218" i="12" s="1"/>
  <c r="BM218" i="12"/>
  <c r="BM218" i="12" a="1"/>
  <c r="BL218" i="12"/>
  <c r="BL218" i="12" a="1"/>
  <c r="BK218" i="12"/>
  <c r="BK218" i="12" a="1"/>
  <c r="BJ218" i="12" a="1"/>
  <c r="BJ218" i="12" s="1"/>
  <c r="BO217" i="12"/>
  <c r="BO217" i="12" a="1"/>
  <c r="BN217" i="12"/>
  <c r="BN217" i="12" a="1"/>
  <c r="BM217" i="12"/>
  <c r="BM217" i="12" a="1"/>
  <c r="BL217" i="12" a="1"/>
  <c r="BL217" i="12" s="1"/>
  <c r="BK217" i="12"/>
  <c r="BK217" i="12" a="1"/>
  <c r="BJ217" i="12"/>
  <c r="BJ217" i="12" a="1"/>
  <c r="BO216" i="12"/>
  <c r="BO216" i="12" a="1"/>
  <c r="BN216" i="12" a="1"/>
  <c r="BN216" i="12" s="1"/>
  <c r="BM216" i="12"/>
  <c r="BM216" i="12" a="1"/>
  <c r="BL216" i="12"/>
  <c r="BL216" i="12" a="1"/>
  <c r="BK216" i="12"/>
  <c r="BK216" i="12" a="1"/>
  <c r="BJ216" i="12" a="1"/>
  <c r="BJ216" i="12" s="1"/>
  <c r="BO215" i="12"/>
  <c r="BO215" i="12" a="1"/>
  <c r="BN215" i="12"/>
  <c r="BN215" i="12" a="1"/>
  <c r="BM215" i="12"/>
  <c r="BM215" i="12" a="1"/>
  <c r="BL215" i="12" a="1"/>
  <c r="BL215" i="12" s="1"/>
  <c r="BK215" i="12"/>
  <c r="BK215" i="12" a="1"/>
  <c r="BJ215" i="12"/>
  <c r="BJ215" i="12" a="1"/>
  <c r="BO214" i="12"/>
  <c r="BO214" i="12" a="1"/>
  <c r="BN214" i="12" a="1"/>
  <c r="BN214" i="12" s="1"/>
  <c r="BM214" i="12"/>
  <c r="BM214" i="12" a="1"/>
  <c r="BL214" i="12"/>
  <c r="BL214" i="12" a="1"/>
  <c r="BK214" i="12"/>
  <c r="BK214" i="12" a="1"/>
  <c r="BJ214" i="12" a="1"/>
  <c r="BJ214" i="12" s="1"/>
  <c r="BO213" i="12"/>
  <c r="BO213" i="12" a="1"/>
  <c r="BN213" i="12"/>
  <c r="BN213" i="12" a="1"/>
  <c r="BM213" i="12"/>
  <c r="BM213" i="12" a="1"/>
  <c r="BL213" i="12" a="1"/>
  <c r="BL213" i="12" s="1"/>
  <c r="BK213" i="12"/>
  <c r="BK213" i="12" a="1"/>
  <c r="BJ213" i="12"/>
  <c r="BJ213" i="12" a="1"/>
  <c r="BO212" i="12"/>
  <c r="BO212" i="12" a="1"/>
  <c r="BN212" i="12" a="1"/>
  <c r="BN212" i="12" s="1"/>
  <c r="BM212" i="12"/>
  <c r="BM212" i="12" a="1"/>
  <c r="BL212" i="12"/>
  <c r="BL212" i="12" a="1"/>
  <c r="BK212" i="12"/>
  <c r="BK212" i="12" a="1"/>
  <c r="BJ212" i="12" a="1"/>
  <c r="BJ212" i="12" s="1"/>
  <c r="BO211" i="12"/>
  <c r="BO211" i="12" a="1"/>
  <c r="BN211" i="12"/>
  <c r="BN211" i="12" a="1"/>
  <c r="BM211" i="12"/>
  <c r="BM211" i="12" a="1"/>
  <c r="BL211" i="12" a="1"/>
  <c r="BL211" i="12" s="1"/>
  <c r="BK211" i="12"/>
  <c r="BK211" i="12" a="1"/>
  <c r="BJ211" i="12"/>
  <c r="BJ211" i="12" a="1"/>
  <c r="BO210" i="12"/>
  <c r="BO210" i="12" a="1"/>
  <c r="BN210" i="12" a="1"/>
  <c r="BN210" i="12" s="1"/>
  <c r="BM210" i="12"/>
  <c r="BM210" i="12" a="1"/>
  <c r="BL210" i="12"/>
  <c r="BL210" i="12" a="1"/>
  <c r="BK210" i="12"/>
  <c r="BK210" i="12" a="1"/>
  <c r="BJ210" i="12" a="1"/>
  <c r="BJ210" i="12" s="1"/>
  <c r="BO209" i="12"/>
  <c r="BO209" i="12" a="1"/>
  <c r="BN209" i="12"/>
  <c r="BN209" i="12" a="1"/>
  <c r="BM209" i="12"/>
  <c r="BM209" i="12" a="1"/>
  <c r="BL209" i="12" a="1"/>
  <c r="BL209" i="12" s="1"/>
  <c r="BK209" i="12"/>
  <c r="BK209" i="12" a="1"/>
  <c r="BJ209" i="12"/>
  <c r="BJ209" i="12" a="1"/>
  <c r="BO208" i="12"/>
  <c r="BO208" i="12" a="1"/>
  <c r="BN208" i="12" a="1"/>
  <c r="BN208" i="12" s="1"/>
  <c r="BM208" i="12"/>
  <c r="BM208" i="12" a="1"/>
  <c r="BL208" i="12"/>
  <c r="BL208" i="12" a="1"/>
  <c r="BK208" i="12"/>
  <c r="BK208" i="12" a="1"/>
  <c r="BJ208" i="12" a="1"/>
  <c r="BJ208" i="12" s="1"/>
  <c r="BO207" i="12"/>
  <c r="BO207" i="12" a="1"/>
  <c r="BN207" i="12"/>
  <c r="BN207" i="12" a="1"/>
  <c r="BM207" i="12"/>
  <c r="BM207" i="12" a="1"/>
  <c r="BL207" i="12" a="1"/>
  <c r="BL207" i="12" s="1"/>
  <c r="BK207" i="12"/>
  <c r="BK207" i="12" a="1"/>
  <c r="BJ207" i="12"/>
  <c r="BJ207" i="12" a="1"/>
  <c r="BO206" i="12"/>
  <c r="BO206" i="12" a="1"/>
  <c r="BN206" i="12" a="1"/>
  <c r="BN206" i="12" s="1"/>
  <c r="BM206" i="12"/>
  <c r="BM206" i="12" a="1"/>
  <c r="BL206" i="12"/>
  <c r="BL206" i="12" a="1"/>
  <c r="BK206" i="12"/>
  <c r="BK206" i="12" a="1"/>
  <c r="BJ206" i="12" a="1"/>
  <c r="BJ206" i="12" s="1"/>
  <c r="BO205" i="12"/>
  <c r="BO205" i="12" a="1"/>
  <c r="BN205" i="12"/>
  <c r="BN205" i="12" a="1"/>
  <c r="BM205" i="12"/>
  <c r="BM205" i="12" a="1"/>
  <c r="BL205" i="12" a="1"/>
  <c r="BL205" i="12" s="1"/>
  <c r="BK205" i="12"/>
  <c r="BK205" i="12" a="1"/>
  <c r="BJ205" i="12"/>
  <c r="BJ205" i="12" a="1"/>
  <c r="BO204" i="12"/>
  <c r="BO204" i="12" a="1"/>
  <c r="BN204" i="12" a="1"/>
  <c r="BN204" i="12" s="1"/>
  <c r="BM204" i="12"/>
  <c r="BM204" i="12" a="1"/>
  <c r="BL204" i="12"/>
  <c r="BL204" i="12" a="1"/>
  <c r="BK204" i="12"/>
  <c r="BK204" i="12" a="1"/>
  <c r="BJ204" i="12" a="1"/>
  <c r="BJ204" i="12" s="1"/>
  <c r="BO203" i="12"/>
  <c r="BO203" i="12" a="1"/>
  <c r="BN203" i="12"/>
  <c r="BN203" i="12" a="1"/>
  <c r="BM203" i="12"/>
  <c r="BM203" i="12" a="1"/>
  <c r="BL203" i="12" a="1"/>
  <c r="BL203" i="12" s="1"/>
  <c r="BK203" i="12"/>
  <c r="BK203" i="12" a="1"/>
  <c r="BJ203" i="12"/>
  <c r="BJ203" i="12" a="1"/>
  <c r="BO202" i="12"/>
  <c r="BO202" i="12" a="1"/>
  <c r="BN202" i="12" a="1"/>
  <c r="BN202" i="12" s="1"/>
  <c r="BM202" i="12"/>
  <c r="BM202" i="12" a="1"/>
  <c r="BL202" i="12"/>
  <c r="BL202" i="12" a="1"/>
  <c r="BK202" i="12"/>
  <c r="BK202" i="12" a="1"/>
  <c r="BJ202" i="12" a="1"/>
  <c r="BJ202" i="12" s="1"/>
  <c r="BO201" i="12"/>
  <c r="BO201" i="12" a="1"/>
  <c r="BN201" i="12"/>
  <c r="BN201" i="12" a="1"/>
  <c r="BM201" i="12"/>
  <c r="BM201" i="12" a="1"/>
  <c r="BL201" i="12" a="1"/>
  <c r="BL201" i="12" s="1"/>
  <c r="BK201" i="12"/>
  <c r="BK201" i="12" a="1"/>
  <c r="BJ201" i="12"/>
  <c r="BJ201" i="12" a="1"/>
  <c r="BO200" i="12"/>
  <c r="BO200" i="12" a="1"/>
  <c r="BN200" i="12" a="1"/>
  <c r="BN200" i="12" s="1"/>
  <c r="BM200" i="12"/>
  <c r="BM200" i="12" a="1"/>
  <c r="BL200" i="12"/>
  <c r="BL200" i="12" a="1"/>
  <c r="BK200" i="12"/>
  <c r="BK200" i="12" a="1"/>
  <c r="BJ200" i="12" a="1"/>
  <c r="BJ200" i="12" s="1"/>
  <c r="BO199" i="12"/>
  <c r="BO199" i="12" a="1"/>
  <c r="BN199" i="12"/>
  <c r="BN199" i="12" a="1"/>
  <c r="BM199" i="12"/>
  <c r="BM199" i="12" a="1"/>
  <c r="BL199" i="12" a="1"/>
  <c r="BL199" i="12" s="1"/>
  <c r="BK199" i="12"/>
  <c r="BK199" i="12" a="1"/>
  <c r="BJ199" i="12"/>
  <c r="BJ199" i="12" a="1"/>
  <c r="BO198" i="12"/>
  <c r="BO198" i="12" a="1"/>
  <c r="BN198" i="12" a="1"/>
  <c r="BN198" i="12" s="1"/>
  <c r="BM198" i="12"/>
  <c r="BM198" i="12" a="1"/>
  <c r="BL198" i="12"/>
  <c r="BL198" i="12" a="1"/>
  <c r="BK198" i="12"/>
  <c r="BK198" i="12" a="1"/>
  <c r="BJ198" i="12" a="1"/>
  <c r="BJ198" i="12" s="1"/>
  <c r="BO197" i="12"/>
  <c r="BO197" i="12" a="1"/>
  <c r="BN197" i="12"/>
  <c r="BN197" i="12" a="1"/>
  <c r="BM197" i="12"/>
  <c r="BM197" i="12" a="1"/>
  <c r="BL197" i="12" a="1"/>
  <c r="BL197" i="12" s="1"/>
  <c r="BK197" i="12"/>
  <c r="BK197" i="12" a="1"/>
  <c r="BJ197" i="12"/>
  <c r="BJ197" i="12" a="1"/>
  <c r="BO196" i="12"/>
  <c r="BO196" i="12" a="1"/>
  <c r="BN196" i="12" a="1"/>
  <c r="BN196" i="12" s="1"/>
  <c r="BM196" i="12"/>
  <c r="BM196" i="12" a="1"/>
  <c r="BL196" i="12"/>
  <c r="BL196" i="12" a="1"/>
  <c r="BK196" i="12"/>
  <c r="BK196" i="12" a="1"/>
  <c r="BJ196" i="12" a="1"/>
  <c r="BJ196" i="12" s="1"/>
  <c r="BO195" i="12"/>
  <c r="BO195" i="12" a="1"/>
  <c r="BN195" i="12"/>
  <c r="BN195" i="12" a="1"/>
  <c r="BM195" i="12"/>
  <c r="BM195" i="12" a="1"/>
  <c r="BL195" i="12" a="1"/>
  <c r="BL195" i="12" s="1"/>
  <c r="BK195" i="12"/>
  <c r="BK195" i="12" a="1"/>
  <c r="BJ195" i="12"/>
  <c r="BJ195" i="12" a="1"/>
  <c r="BO194" i="12"/>
  <c r="BO194" i="12" a="1"/>
  <c r="BN194" i="12" a="1"/>
  <c r="BN194" i="12" s="1"/>
  <c r="BM194" i="12"/>
  <c r="BM194" i="12" a="1"/>
  <c r="BL194" i="12"/>
  <c r="BL194" i="12" a="1"/>
  <c r="BK194" i="12"/>
  <c r="BK194" i="12" a="1"/>
  <c r="BJ194" i="12" a="1"/>
  <c r="BJ194" i="12" s="1"/>
  <c r="BO193" i="12"/>
  <c r="BO193" i="12" a="1"/>
  <c r="BN193" i="12"/>
  <c r="BN193" i="12" a="1"/>
  <c r="BM193" i="12"/>
  <c r="BM193" i="12" a="1"/>
  <c r="BL193" i="12" a="1"/>
  <c r="BL193" i="12" s="1"/>
  <c r="BK193" i="12"/>
  <c r="BK193" i="12" a="1"/>
  <c r="BJ193" i="12"/>
  <c r="BJ193" i="12" a="1"/>
  <c r="BO192" i="12"/>
  <c r="BO192" i="12" a="1"/>
  <c r="BN192" i="12" a="1"/>
  <c r="BN192" i="12" s="1"/>
  <c r="BM192" i="12"/>
  <c r="BM192" i="12" a="1"/>
  <c r="BL192" i="12"/>
  <c r="BL192" i="12" a="1"/>
  <c r="BK192" i="12"/>
  <c r="BK192" i="12" a="1"/>
  <c r="BJ192" i="12" a="1"/>
  <c r="BJ192" i="12" s="1"/>
  <c r="BO191" i="12"/>
  <c r="BO191" i="12" a="1"/>
  <c r="BN191" i="12"/>
  <c r="BN191" i="12" a="1"/>
  <c r="BM191" i="12"/>
  <c r="BM191" i="12" a="1"/>
  <c r="BL191" i="12" a="1"/>
  <c r="BL191" i="12" s="1"/>
  <c r="BK191" i="12"/>
  <c r="BK191" i="12" a="1"/>
  <c r="BJ191" i="12"/>
  <c r="BJ191" i="12" a="1"/>
  <c r="BO190" i="12"/>
  <c r="BO190" i="12" a="1"/>
  <c r="BN190" i="12" a="1"/>
  <c r="BN190" i="12" s="1"/>
  <c r="BM190" i="12"/>
  <c r="BM190" i="12" a="1"/>
  <c r="BL190" i="12"/>
  <c r="BL190" i="12" a="1"/>
  <c r="BK190" i="12"/>
  <c r="BK190" i="12" a="1"/>
  <c r="BJ190" i="12" a="1"/>
  <c r="BJ190" i="12" s="1"/>
  <c r="BO189" i="12"/>
  <c r="BO189" i="12" a="1"/>
  <c r="BN189" i="12"/>
  <c r="BN189" i="12" a="1"/>
  <c r="BM189" i="12" a="1"/>
  <c r="BM189" i="12" s="1"/>
  <c r="BL189" i="12" a="1"/>
  <c r="BL189" i="12" s="1"/>
  <c r="BK189" i="12" a="1"/>
  <c r="BK189" i="12" s="1"/>
  <c r="BJ189" i="12"/>
  <c r="BJ189" i="12" a="1"/>
  <c r="BO188" i="12"/>
  <c r="BO188" i="12" a="1"/>
  <c r="BN188" i="12"/>
  <c r="BN188" i="12" a="1"/>
  <c r="BM188" i="12" a="1"/>
  <c r="BM188" i="12" s="1"/>
  <c r="BL188" i="12" a="1"/>
  <c r="BL188" i="12" s="1"/>
  <c r="BK188" i="12" a="1"/>
  <c r="BK188" i="12" s="1"/>
  <c r="BJ188" i="12"/>
  <c r="BJ188" i="12" a="1"/>
  <c r="BO187" i="12" a="1"/>
  <c r="BO187" i="12" s="1"/>
  <c r="BN187" i="12" a="1"/>
  <c r="BN187" i="12" s="1"/>
  <c r="BM187" i="12" a="1"/>
  <c r="BM187" i="12" s="1"/>
  <c r="BL187" i="12" a="1"/>
  <c r="BL187" i="12" s="1"/>
  <c r="BK187" i="12" a="1"/>
  <c r="BK187" i="12" s="1"/>
  <c r="BJ187" i="12" a="1"/>
  <c r="BJ187" i="12" s="1"/>
  <c r="BO186" i="12" a="1"/>
  <c r="BO186" i="12" s="1"/>
  <c r="BN186" i="12" a="1"/>
  <c r="BN186" i="12" s="1"/>
  <c r="BM186" i="12" a="1"/>
  <c r="BM186" i="12" s="1"/>
  <c r="BL186" i="12" a="1"/>
  <c r="BL186" i="12" s="1"/>
  <c r="BK186" i="12" a="1"/>
  <c r="BK186" i="12" s="1"/>
  <c r="BJ186" i="12" a="1"/>
  <c r="BJ186" i="12" s="1"/>
  <c r="BO185" i="12" a="1"/>
  <c r="BO185" i="12" s="1"/>
  <c r="BN185" i="12" a="1"/>
  <c r="BN185" i="12" s="1"/>
  <c r="BM185" i="12" a="1"/>
  <c r="BM185" i="12" s="1"/>
  <c r="BL185" i="12" a="1"/>
  <c r="BL185" i="12" s="1"/>
  <c r="BK185" i="12" a="1"/>
  <c r="BK185" i="12" s="1"/>
  <c r="BJ185" i="12" a="1"/>
  <c r="BJ185" i="12" s="1"/>
  <c r="BO184" i="12" a="1"/>
  <c r="BO184" i="12" s="1"/>
  <c r="BN184" i="12" a="1"/>
  <c r="BN184" i="12" s="1"/>
  <c r="BM184" i="12" a="1"/>
  <c r="BM184" i="12" s="1"/>
  <c r="BL184" i="12" a="1"/>
  <c r="BL184" i="12" s="1"/>
  <c r="BK184" i="12" a="1"/>
  <c r="BK184" i="12" s="1"/>
  <c r="BJ184" i="12"/>
  <c r="BJ184" i="12" a="1"/>
  <c r="BO183" i="12" a="1"/>
  <c r="BO183" i="12" s="1"/>
  <c r="BN183" i="12" a="1"/>
  <c r="BN183" i="12" s="1"/>
  <c r="BM183" i="12" a="1"/>
  <c r="BM183" i="12" s="1"/>
  <c r="BL183" i="12" a="1"/>
  <c r="BL183" i="12" s="1"/>
  <c r="BK183" i="12" a="1"/>
  <c r="BK183" i="12" s="1"/>
  <c r="BJ183" i="12" a="1"/>
  <c r="BJ183" i="12" s="1"/>
  <c r="BO182" i="12" a="1"/>
  <c r="BO182" i="12" s="1"/>
  <c r="BN182" i="12"/>
  <c r="BN182" i="12" a="1"/>
  <c r="BM182" i="12" a="1"/>
  <c r="BM182" i="12" s="1"/>
  <c r="BL182" i="12" a="1"/>
  <c r="BL182" i="12" s="1"/>
  <c r="BK182" i="12" a="1"/>
  <c r="BK182" i="12" s="1"/>
  <c r="BJ182" i="12" a="1"/>
  <c r="BJ182" i="12" s="1"/>
  <c r="BO181" i="12" a="1"/>
  <c r="BO181" i="12" s="1"/>
  <c r="BN181" i="12" a="1"/>
  <c r="BN181" i="12" s="1"/>
  <c r="BM181" i="12" a="1"/>
  <c r="BM181" i="12" s="1"/>
  <c r="BL181" i="12" a="1"/>
  <c r="BL181" i="12" s="1"/>
  <c r="BK181" i="12" a="1"/>
  <c r="BK181" i="12" s="1"/>
  <c r="BJ181" i="12" a="1"/>
  <c r="BJ181" i="12" s="1"/>
  <c r="BO180" i="12" a="1"/>
  <c r="BO180" i="12" s="1"/>
  <c r="BN180" i="12" a="1"/>
  <c r="BN180" i="12" s="1"/>
  <c r="BM180" i="12" a="1"/>
  <c r="BM180" i="12" s="1"/>
  <c r="BL180" i="12" a="1"/>
  <c r="BL180" i="12" s="1"/>
  <c r="BK180" i="12" a="1"/>
  <c r="BK180" i="12" s="1"/>
  <c r="BJ180" i="12" a="1"/>
  <c r="BJ180" i="12" s="1"/>
  <c r="BO179" i="12" a="1"/>
  <c r="BO179" i="12" s="1"/>
  <c r="BN179" i="12" a="1"/>
  <c r="BN179" i="12" s="1"/>
  <c r="BM179" i="12" a="1"/>
  <c r="BM179" i="12" s="1"/>
  <c r="BL179" i="12" a="1"/>
  <c r="BL179" i="12" s="1"/>
  <c r="BK179" i="12" a="1"/>
  <c r="BK179" i="12" s="1"/>
  <c r="BJ179" i="12" a="1"/>
  <c r="BJ179" i="12" s="1"/>
  <c r="BO178" i="12" a="1"/>
  <c r="BO178" i="12" s="1"/>
  <c r="BN178" i="12"/>
  <c r="BN178" i="12" a="1"/>
  <c r="BM178" i="12" a="1"/>
  <c r="BM178" i="12" s="1"/>
  <c r="BL178" i="12" a="1"/>
  <c r="BL178" i="12" s="1"/>
  <c r="BK178" i="12" a="1"/>
  <c r="BK178" i="12" s="1"/>
  <c r="BJ178" i="12" a="1"/>
  <c r="BJ178" i="12" s="1"/>
  <c r="BO177" i="12" a="1"/>
  <c r="BO177" i="12" s="1"/>
  <c r="BN177" i="12" a="1"/>
  <c r="BN177" i="12" s="1"/>
  <c r="BM177" i="12" a="1"/>
  <c r="BM177" i="12" s="1"/>
  <c r="BL177" i="12"/>
  <c r="BL177" i="12" a="1"/>
  <c r="BK177" i="12" a="1"/>
  <c r="BK177" i="12" s="1"/>
  <c r="BJ177" i="12" a="1"/>
  <c r="BJ177" i="12" s="1"/>
  <c r="BO176" i="12" a="1"/>
  <c r="BO176" i="12" s="1"/>
  <c r="BN176" i="12" a="1"/>
  <c r="BN176" i="12" s="1"/>
  <c r="BM176" i="12" a="1"/>
  <c r="BM176" i="12" s="1"/>
  <c r="BL176" i="12" a="1"/>
  <c r="BL176" i="12" s="1"/>
  <c r="BK176" i="12" a="1"/>
  <c r="BK176" i="12" s="1"/>
  <c r="BJ176" i="12" a="1"/>
  <c r="BJ176" i="12" s="1"/>
  <c r="BO175" i="12" a="1"/>
  <c r="BO175" i="12" s="1"/>
  <c r="BN175" i="12" a="1"/>
  <c r="BN175" i="12" s="1"/>
  <c r="BM175" i="12" a="1"/>
  <c r="BM175" i="12" s="1"/>
  <c r="BL175" i="12" a="1"/>
  <c r="BL175" i="12" s="1"/>
  <c r="BK175" i="12" a="1"/>
  <c r="BK175" i="12" s="1"/>
  <c r="BJ175" i="12" a="1"/>
  <c r="BJ175" i="12" s="1"/>
  <c r="BO174" i="12" a="1"/>
  <c r="BO174" i="12" s="1"/>
  <c r="BN174" i="12" a="1"/>
  <c r="BN174" i="12" s="1"/>
  <c r="BM174" i="12" a="1"/>
  <c r="BM174" i="12" s="1"/>
  <c r="BL174" i="12" a="1"/>
  <c r="BL174" i="12" s="1"/>
  <c r="BK174" i="12" a="1"/>
  <c r="BK174" i="12" s="1"/>
  <c r="BJ174" i="12" a="1"/>
  <c r="BJ174" i="12" s="1"/>
  <c r="BO173" i="12" a="1"/>
  <c r="BO173" i="12" s="1"/>
  <c r="BN173" i="12" a="1"/>
  <c r="BN173" i="12" s="1"/>
  <c r="BM173" i="12" a="1"/>
  <c r="BM173" i="12" s="1"/>
  <c r="BL173" i="12"/>
  <c r="BL173" i="12" a="1"/>
  <c r="BK173" i="12" a="1"/>
  <c r="BK173" i="12" s="1"/>
  <c r="BJ173" i="12" a="1"/>
  <c r="BJ173" i="12" s="1"/>
  <c r="BO172" i="12" a="1"/>
  <c r="BO172" i="12" s="1"/>
  <c r="BN172" i="12" a="1"/>
  <c r="BN172" i="12" s="1"/>
  <c r="BM172" i="12" a="1"/>
  <c r="BM172" i="12" s="1"/>
  <c r="BL172" i="12" a="1"/>
  <c r="BL172" i="12" s="1"/>
  <c r="BK172" i="12" a="1"/>
  <c r="BK172" i="12" s="1"/>
  <c r="BJ172" i="12"/>
  <c r="BJ172" i="12" a="1"/>
  <c r="BO171" i="12" a="1"/>
  <c r="BO171" i="12" s="1"/>
  <c r="BN171" i="12" a="1"/>
  <c r="BN171" i="12" s="1"/>
  <c r="BM171" i="12" a="1"/>
  <c r="BM171" i="12" s="1"/>
  <c r="BL171" i="12" a="1"/>
  <c r="BL171" i="12" s="1"/>
  <c r="BK171" i="12" a="1"/>
  <c r="BK171" i="12" s="1"/>
  <c r="BJ171" i="12" a="1"/>
  <c r="BJ171" i="12" s="1"/>
  <c r="BO170" i="12" a="1"/>
  <c r="BO170" i="12" s="1"/>
  <c r="BN170" i="12" a="1"/>
  <c r="BN170" i="12" s="1"/>
  <c r="BM170" i="12" a="1"/>
  <c r="BM170" i="12" s="1"/>
  <c r="BL170" i="12" a="1"/>
  <c r="BL170" i="12" s="1"/>
  <c r="BK170" i="12" a="1"/>
  <c r="BK170" i="12" s="1"/>
  <c r="BJ170" i="12" a="1"/>
  <c r="BJ170" i="12" s="1"/>
  <c r="BO169" i="12" a="1"/>
  <c r="BO169" i="12" s="1"/>
  <c r="BN169" i="12" a="1"/>
  <c r="BN169" i="12" s="1"/>
  <c r="BM169" i="12" a="1"/>
  <c r="BM169" i="12" s="1"/>
  <c r="BL169" i="12" a="1"/>
  <c r="BL169" i="12" s="1"/>
  <c r="BK169" i="12" a="1"/>
  <c r="BK169" i="12" s="1"/>
  <c r="BJ169" i="12" a="1"/>
  <c r="BJ169" i="12" s="1"/>
  <c r="BO168" i="12" a="1"/>
  <c r="BO168" i="12" s="1"/>
  <c r="BN168" i="12" a="1"/>
  <c r="BN168" i="12" s="1"/>
  <c r="BM168" i="12" a="1"/>
  <c r="BM168" i="12" s="1"/>
  <c r="BL168" i="12" a="1"/>
  <c r="BL168" i="12" s="1"/>
  <c r="BK168" i="12" a="1"/>
  <c r="BK168" i="12" s="1"/>
  <c r="BJ168" i="12"/>
  <c r="BJ168" i="12" a="1"/>
  <c r="BO167" i="12" a="1"/>
  <c r="BO167" i="12" s="1"/>
  <c r="BN167" i="12" a="1"/>
  <c r="BN167" i="12" s="1"/>
  <c r="BM167" i="12" a="1"/>
  <c r="BM167" i="12" s="1"/>
  <c r="BL167" i="12" a="1"/>
  <c r="BL167" i="12" s="1"/>
  <c r="BK167" i="12" a="1"/>
  <c r="BK167" i="12" s="1"/>
  <c r="BJ167" i="12" a="1"/>
  <c r="BJ167" i="12" s="1"/>
  <c r="BO166" i="12" a="1"/>
  <c r="BO166" i="12" s="1"/>
  <c r="BN166" i="12"/>
  <c r="BN166" i="12" a="1"/>
  <c r="BM166" i="12" a="1"/>
  <c r="BM166" i="12" s="1"/>
  <c r="BL166" i="12" a="1"/>
  <c r="BL166" i="12" s="1"/>
  <c r="BK166" i="12" a="1"/>
  <c r="BK166" i="12" s="1"/>
  <c r="BJ166" i="12" a="1"/>
  <c r="BJ166" i="12" s="1"/>
  <c r="BO165" i="12" a="1"/>
  <c r="BO165" i="12" s="1"/>
  <c r="BN165" i="12" a="1"/>
  <c r="BN165" i="12" s="1"/>
  <c r="BM165" i="12" a="1"/>
  <c r="BM165" i="12" s="1"/>
  <c r="BL165" i="12" a="1"/>
  <c r="BL165" i="12" s="1"/>
  <c r="BK165" i="12" a="1"/>
  <c r="BK165" i="12" s="1"/>
  <c r="BJ165" i="12" a="1"/>
  <c r="BJ165" i="12" s="1"/>
  <c r="BO164" i="12" a="1"/>
  <c r="BO164" i="12" s="1"/>
  <c r="BN164" i="12" a="1"/>
  <c r="BN164" i="12" s="1"/>
  <c r="BM164" i="12" a="1"/>
  <c r="BM164" i="12" s="1"/>
  <c r="BL164" i="12" a="1"/>
  <c r="BL164" i="12" s="1"/>
  <c r="BK164" i="12" a="1"/>
  <c r="BK164" i="12" s="1"/>
  <c r="BJ164" i="12" a="1"/>
  <c r="BJ164" i="12" s="1"/>
  <c r="BO163" i="12" a="1"/>
  <c r="BO163" i="12" s="1"/>
  <c r="BN163" i="12" a="1"/>
  <c r="BN163" i="12" s="1"/>
  <c r="BM163" i="12" a="1"/>
  <c r="BM163" i="12" s="1"/>
  <c r="BL163" i="12" a="1"/>
  <c r="BL163" i="12" s="1"/>
  <c r="BK163" i="12" a="1"/>
  <c r="BK163" i="12" s="1"/>
  <c r="BJ163" i="12" a="1"/>
  <c r="BJ163" i="12" s="1"/>
  <c r="BO162" i="12" a="1"/>
  <c r="BO162" i="12" s="1"/>
  <c r="BN162" i="12"/>
  <c r="BN162" i="12" a="1"/>
  <c r="BM162" i="12" a="1"/>
  <c r="BM162" i="12" s="1"/>
  <c r="BL162" i="12" a="1"/>
  <c r="BL162" i="12" s="1"/>
  <c r="BK162" i="12" a="1"/>
  <c r="BK162" i="12" s="1"/>
  <c r="BJ162" i="12" a="1"/>
  <c r="BJ162" i="12" s="1"/>
  <c r="BO161" i="12" a="1"/>
  <c r="BO161" i="12" s="1"/>
  <c r="BN161" i="12" a="1"/>
  <c r="BN161" i="12" s="1"/>
  <c r="BM161" i="12" a="1"/>
  <c r="BM161" i="12" s="1"/>
  <c r="BL161" i="12" a="1"/>
  <c r="BL161" i="12" s="1"/>
  <c r="BK161" i="12" a="1"/>
  <c r="BK161" i="12" s="1"/>
  <c r="BJ161" i="12" a="1"/>
  <c r="BJ161" i="12" s="1"/>
  <c r="BO160" i="12" a="1"/>
  <c r="BO160" i="12" s="1"/>
  <c r="BN160" i="12" a="1"/>
  <c r="BN160" i="12" s="1"/>
  <c r="BM160" i="12" a="1"/>
  <c r="BM160" i="12" s="1"/>
  <c r="BL160" i="12" a="1"/>
  <c r="BL160" i="12" s="1"/>
  <c r="BK160" i="12" a="1"/>
  <c r="BK160" i="12" s="1"/>
  <c r="BJ160" i="12" a="1"/>
  <c r="BJ160" i="12" s="1"/>
  <c r="BO159" i="12" a="1"/>
  <c r="BO159" i="12" s="1"/>
  <c r="BN159" i="12" a="1"/>
  <c r="BN159" i="12" s="1"/>
  <c r="BM159" i="12" a="1"/>
  <c r="BM159" i="12" s="1"/>
  <c r="BL159" i="12" a="1"/>
  <c r="BL159" i="12" s="1"/>
  <c r="BK159" i="12" a="1"/>
  <c r="BK159" i="12" s="1"/>
  <c r="BJ159" i="12" a="1"/>
  <c r="BJ159" i="12" s="1"/>
  <c r="BO158" i="12" a="1"/>
  <c r="BO158" i="12" s="1"/>
  <c r="BN158" i="12" a="1"/>
  <c r="BN158" i="12" s="1"/>
  <c r="BM158" i="12" a="1"/>
  <c r="BM158" i="12" s="1"/>
  <c r="BL158" i="12" a="1"/>
  <c r="BL158" i="12" s="1"/>
  <c r="BK158" i="12" a="1"/>
  <c r="BK158" i="12" s="1"/>
  <c r="BJ158" i="12"/>
  <c r="BJ158" i="12" a="1"/>
  <c r="BO157" i="12" a="1"/>
  <c r="BO157" i="12" s="1"/>
  <c r="BN157" i="12" a="1"/>
  <c r="BN157" i="12" s="1"/>
  <c r="BM157" i="12" a="1"/>
  <c r="BM157" i="12" s="1"/>
  <c r="BL157" i="12"/>
  <c r="BL157" i="12" a="1"/>
  <c r="BK157" i="12" a="1"/>
  <c r="BK157" i="12" s="1"/>
  <c r="BJ157" i="12" a="1"/>
  <c r="BJ157" i="12" s="1"/>
  <c r="BO156" i="12" a="1"/>
  <c r="BO156" i="12" s="1"/>
  <c r="BN156" i="12" a="1"/>
  <c r="BN156" i="12" s="1"/>
  <c r="BM156" i="12" a="1"/>
  <c r="BM156" i="12" s="1"/>
  <c r="BL156" i="12" a="1"/>
  <c r="BL156" i="12" s="1"/>
  <c r="BK156" i="12" a="1"/>
  <c r="BK156" i="12" s="1"/>
  <c r="BJ156" i="12" a="1"/>
  <c r="BJ156" i="12" s="1"/>
  <c r="BO155" i="12" a="1"/>
  <c r="BO155" i="12" s="1"/>
  <c r="BN155" i="12" a="1"/>
  <c r="BN155" i="12" s="1"/>
  <c r="BM155" i="12" a="1"/>
  <c r="BM155" i="12" s="1"/>
  <c r="BL155" i="12" a="1"/>
  <c r="BL155" i="12" s="1"/>
  <c r="BK155" i="12" a="1"/>
  <c r="BK155" i="12" s="1"/>
  <c r="BJ155" i="12" a="1"/>
  <c r="BJ155" i="12" s="1"/>
  <c r="BO154" i="12" a="1"/>
  <c r="BO154" i="12" s="1"/>
  <c r="BN154" i="12" a="1"/>
  <c r="BN154" i="12" s="1"/>
  <c r="BM154" i="12" a="1"/>
  <c r="BM154" i="12" s="1"/>
  <c r="BL154" i="12" a="1"/>
  <c r="BL154" i="12" s="1"/>
  <c r="BK154" i="12" a="1"/>
  <c r="BK154" i="12" s="1"/>
  <c r="BJ154" i="12" a="1"/>
  <c r="BJ154" i="12" s="1"/>
  <c r="BO153" i="12" a="1"/>
  <c r="BO153" i="12" s="1"/>
  <c r="BN153" i="12" a="1"/>
  <c r="BN153" i="12" s="1"/>
  <c r="BM153" i="12" a="1"/>
  <c r="BM153" i="12" s="1"/>
  <c r="BL153" i="12" a="1"/>
  <c r="BL153" i="12" s="1"/>
  <c r="BK153" i="12" a="1"/>
  <c r="BK153" i="12" s="1"/>
  <c r="BJ153" i="12" a="1"/>
  <c r="BJ153" i="12" s="1"/>
  <c r="BO152" i="12" a="1"/>
  <c r="BO152" i="12" s="1"/>
  <c r="BN152" i="12"/>
  <c r="BN152" i="12" a="1"/>
  <c r="BM152" i="12" a="1"/>
  <c r="BM152" i="12" s="1"/>
  <c r="BL152" i="12" a="1"/>
  <c r="BL152" i="12" s="1"/>
  <c r="BK152" i="12" a="1"/>
  <c r="BK152" i="12" s="1"/>
  <c r="BJ152" i="12"/>
  <c r="BJ152" i="12" a="1"/>
  <c r="BO151" i="12" a="1"/>
  <c r="BO151" i="12" s="1"/>
  <c r="BN151" i="12" a="1"/>
  <c r="BN151" i="12" s="1"/>
  <c r="BM151" i="12" a="1"/>
  <c r="BM151" i="12" s="1"/>
  <c r="BL151" i="12" a="1"/>
  <c r="BL151" i="12" s="1"/>
  <c r="BK151" i="12" a="1"/>
  <c r="BK151" i="12" s="1"/>
  <c r="BJ151" i="12" a="1"/>
  <c r="BJ151" i="12" s="1"/>
  <c r="BO150" i="12" a="1"/>
  <c r="BO150" i="12" s="1"/>
  <c r="BN150" i="12" a="1"/>
  <c r="BN150" i="12" s="1"/>
  <c r="BM150" i="12" a="1"/>
  <c r="BM150" i="12" s="1"/>
  <c r="BL150" i="12" a="1"/>
  <c r="BL150" i="12" s="1"/>
  <c r="BK150" i="12" a="1"/>
  <c r="BK150" i="12" s="1"/>
  <c r="BJ150" i="12" a="1"/>
  <c r="BJ150" i="12" s="1"/>
  <c r="BO149" i="12" a="1"/>
  <c r="BO149" i="12" s="1"/>
  <c r="BN149" i="12" a="1"/>
  <c r="BN149" i="12" s="1"/>
  <c r="BM149" i="12" a="1"/>
  <c r="BM149" i="12" s="1"/>
  <c r="BL149" i="12" a="1"/>
  <c r="BL149" i="12" s="1"/>
  <c r="BK149" i="12" a="1"/>
  <c r="BK149" i="12" s="1"/>
  <c r="BJ149" i="12" a="1"/>
  <c r="BJ149" i="12" s="1"/>
  <c r="BO148" i="12" a="1"/>
  <c r="BO148" i="12" s="1"/>
  <c r="BN148" i="12" a="1"/>
  <c r="BN148" i="12" s="1"/>
  <c r="BM148" i="12" a="1"/>
  <c r="BM148" i="12" s="1"/>
  <c r="BL148" i="12" a="1"/>
  <c r="BL148" i="12" s="1"/>
  <c r="BK148" i="12" a="1"/>
  <c r="BK148" i="12" s="1"/>
  <c r="BJ148" i="12" a="1"/>
  <c r="BJ148" i="12" s="1"/>
  <c r="BO147" i="12" a="1"/>
  <c r="BO147" i="12" s="1"/>
  <c r="BN147" i="12" a="1"/>
  <c r="BN147" i="12" s="1"/>
  <c r="BM147" i="12" a="1"/>
  <c r="BM147" i="12" s="1"/>
  <c r="BL147" i="12"/>
  <c r="BL147" i="12" a="1"/>
  <c r="BK147" i="12" a="1"/>
  <c r="BK147" i="12" s="1"/>
  <c r="BJ147" i="12" a="1"/>
  <c r="BJ147" i="12" s="1"/>
  <c r="BO146" i="12" a="1"/>
  <c r="BO146" i="12" s="1"/>
  <c r="BN146" i="12"/>
  <c r="BN146" i="12" a="1"/>
  <c r="BM146" i="12" a="1"/>
  <c r="BM146" i="12" s="1"/>
  <c r="BL146" i="12" a="1"/>
  <c r="BL146" i="12" s="1"/>
  <c r="BK146" i="12" a="1"/>
  <c r="BK146" i="12" s="1"/>
  <c r="BJ146" i="12" a="1"/>
  <c r="BJ146" i="12" s="1"/>
  <c r="BO145" i="12" a="1"/>
  <c r="BO145" i="12" s="1"/>
  <c r="BN145" i="12" a="1"/>
  <c r="BN145" i="12" s="1"/>
  <c r="BM145" i="12" a="1"/>
  <c r="BM145" i="12" s="1"/>
  <c r="BL145" i="12" a="1"/>
  <c r="BL145" i="12" s="1"/>
  <c r="BK145" i="12" a="1"/>
  <c r="BK145" i="12" s="1"/>
  <c r="BJ145" i="12" a="1"/>
  <c r="BJ145" i="12" s="1"/>
  <c r="BO144" i="12" a="1"/>
  <c r="BO144" i="12" s="1"/>
  <c r="BN144" i="12" a="1"/>
  <c r="BN144" i="12" s="1"/>
  <c r="BM144" i="12" a="1"/>
  <c r="BM144" i="12" s="1"/>
  <c r="BL144" i="12" a="1"/>
  <c r="BL144" i="12" s="1"/>
  <c r="BK144" i="12" a="1"/>
  <c r="BK144" i="12" s="1"/>
  <c r="BJ144" i="12" a="1"/>
  <c r="BJ144" i="12" s="1"/>
  <c r="BO143" i="12" a="1"/>
  <c r="BO143" i="12" s="1"/>
  <c r="BN143" i="12" a="1"/>
  <c r="BN143" i="12" s="1"/>
  <c r="BM143" i="12" a="1"/>
  <c r="BM143" i="12" s="1"/>
  <c r="BL143" i="12" a="1"/>
  <c r="BL143" i="12" s="1"/>
  <c r="BK143" i="12" a="1"/>
  <c r="BK143" i="12" s="1"/>
  <c r="BJ143" i="12" a="1"/>
  <c r="BJ143" i="12" s="1"/>
  <c r="BO142" i="12" a="1"/>
  <c r="BO142" i="12" s="1"/>
  <c r="BN142" i="12" a="1"/>
  <c r="BN142" i="12" s="1"/>
  <c r="BM142" i="12" a="1"/>
  <c r="BM142" i="12" s="1"/>
  <c r="BL142" i="12" a="1"/>
  <c r="BL142" i="12" s="1"/>
  <c r="BK142" i="12" a="1"/>
  <c r="BK142" i="12" s="1"/>
  <c r="BJ142" i="12"/>
  <c r="BJ142" i="12" a="1"/>
  <c r="BO141" i="12" a="1"/>
  <c r="BO141" i="12" s="1"/>
  <c r="BN141" i="12" a="1"/>
  <c r="BN141" i="12" s="1"/>
  <c r="BM141" i="12" a="1"/>
  <c r="BM141" i="12" s="1"/>
  <c r="BL141" i="12"/>
  <c r="BL141" i="12" a="1"/>
  <c r="BK141" i="12" a="1"/>
  <c r="BK141" i="12" s="1"/>
  <c r="BJ141" i="12" a="1"/>
  <c r="BJ141" i="12" s="1"/>
  <c r="BO140" i="12" a="1"/>
  <c r="BO140" i="12" s="1"/>
  <c r="BN140" i="12" a="1"/>
  <c r="BN140" i="12" s="1"/>
  <c r="BM140" i="12" a="1"/>
  <c r="BM140" i="12" s="1"/>
  <c r="BL140" i="12" a="1"/>
  <c r="BL140" i="12" s="1"/>
  <c r="BK140" i="12" a="1"/>
  <c r="BK140" i="12" s="1"/>
  <c r="BJ140" i="12" a="1"/>
  <c r="BJ140" i="12" s="1"/>
  <c r="BO139" i="12" a="1"/>
  <c r="BO139" i="12" s="1"/>
  <c r="BN139" i="12" a="1"/>
  <c r="BN139" i="12" s="1"/>
  <c r="BM139" i="12" a="1"/>
  <c r="BM139" i="12" s="1"/>
  <c r="BL139" i="12" a="1"/>
  <c r="BL139" i="12" s="1"/>
  <c r="BK139" i="12" a="1"/>
  <c r="BK139" i="12" s="1"/>
  <c r="BJ139" i="12" a="1"/>
  <c r="BJ139" i="12" s="1"/>
  <c r="BO138" i="12" a="1"/>
  <c r="BO138" i="12" s="1"/>
  <c r="BN138" i="12" a="1"/>
  <c r="BN138" i="12" s="1"/>
  <c r="BM138" i="12" a="1"/>
  <c r="BM138" i="12" s="1"/>
  <c r="BL138" i="12" a="1"/>
  <c r="BL138" i="12" s="1"/>
  <c r="BK138" i="12" a="1"/>
  <c r="BK138" i="12" s="1"/>
  <c r="BJ138" i="12" a="1"/>
  <c r="BJ138" i="12" s="1"/>
  <c r="BO137" i="12" a="1"/>
  <c r="BO137" i="12" s="1"/>
  <c r="BN137" i="12" a="1"/>
  <c r="BN137" i="12" s="1"/>
  <c r="BM137" i="12" a="1"/>
  <c r="BM137" i="12" s="1"/>
  <c r="BL137" i="12" a="1"/>
  <c r="BL137" i="12" s="1"/>
  <c r="BK137" i="12" a="1"/>
  <c r="BK137" i="12" s="1"/>
  <c r="BJ137" i="12" a="1"/>
  <c r="BJ137" i="12" s="1"/>
  <c r="BO136" i="12" a="1"/>
  <c r="BO136" i="12" s="1"/>
  <c r="BN136" i="12"/>
  <c r="BN136" i="12" a="1"/>
  <c r="BM136" i="12" a="1"/>
  <c r="BM136" i="12" s="1"/>
  <c r="BL136" i="12" a="1"/>
  <c r="BL136" i="12" s="1"/>
  <c r="BK136" i="12" a="1"/>
  <c r="BK136" i="12" s="1"/>
  <c r="BJ136" i="12"/>
  <c r="BJ136" i="12" a="1"/>
  <c r="BO135" i="12" a="1"/>
  <c r="BO135" i="12" s="1"/>
  <c r="BN135" i="12" a="1"/>
  <c r="BN135" i="12" s="1"/>
  <c r="BM135" i="12" a="1"/>
  <c r="BM135" i="12" s="1"/>
  <c r="BL135" i="12" a="1"/>
  <c r="BL135" i="12" s="1"/>
  <c r="BK135" i="12" a="1"/>
  <c r="BK135" i="12" s="1"/>
  <c r="BJ135" i="12" a="1"/>
  <c r="BJ135" i="12" s="1"/>
  <c r="BO134" i="12" a="1"/>
  <c r="BO134" i="12" s="1"/>
  <c r="BN134" i="12" a="1"/>
  <c r="BN134" i="12" s="1"/>
  <c r="BM134" i="12" a="1"/>
  <c r="BM134" i="12" s="1"/>
  <c r="BL134" i="12" a="1"/>
  <c r="BL134" i="12" s="1"/>
  <c r="BK134" i="12" a="1"/>
  <c r="BK134" i="12" s="1"/>
  <c r="BJ134" i="12" a="1"/>
  <c r="BJ134" i="12" s="1"/>
  <c r="BO133" i="12" a="1"/>
  <c r="BO133" i="12" s="1"/>
  <c r="BN133" i="12" a="1"/>
  <c r="BN133" i="12" s="1"/>
  <c r="BM133" i="12" a="1"/>
  <c r="BM133" i="12" s="1"/>
  <c r="BL133" i="12" a="1"/>
  <c r="BL133" i="12" s="1"/>
  <c r="BK133" i="12" a="1"/>
  <c r="BK133" i="12" s="1"/>
  <c r="BJ133" i="12" a="1"/>
  <c r="BJ133" i="12" s="1"/>
  <c r="BO132" i="12" a="1"/>
  <c r="BO132" i="12" s="1"/>
  <c r="BN132" i="12" a="1"/>
  <c r="BN132" i="12" s="1"/>
  <c r="BM132" i="12"/>
  <c r="BM132" i="12" a="1"/>
  <c r="BL132" i="12" a="1"/>
  <c r="BL132" i="12" s="1"/>
  <c r="BK132" i="12" a="1"/>
  <c r="BK132" i="12" s="1"/>
  <c r="BJ132" i="12"/>
  <c r="BJ132" i="12" a="1"/>
  <c r="BO131" i="12"/>
  <c r="BO131" i="12" a="1"/>
  <c r="BN131" i="12" a="1"/>
  <c r="BN131" i="12" s="1"/>
  <c r="BM131" i="12" a="1"/>
  <c r="BM131" i="12" s="1"/>
  <c r="BL131" i="12"/>
  <c r="BL131" i="12" a="1"/>
  <c r="BK131" i="12" a="1"/>
  <c r="BK131" i="12" s="1"/>
  <c r="BJ131" i="12" a="1"/>
  <c r="BJ131" i="12" s="1"/>
  <c r="BO130" i="12"/>
  <c r="BO130" i="12" a="1"/>
  <c r="BN130" i="12" a="1"/>
  <c r="BN130" i="12" s="1"/>
  <c r="BM130" i="12" a="1"/>
  <c r="BM130" i="12" s="1"/>
  <c r="BL130" i="12" a="1"/>
  <c r="BL130" i="12" s="1"/>
  <c r="BK130" i="12" a="1"/>
  <c r="BK130" i="12" s="1"/>
  <c r="BJ130" i="12" a="1"/>
  <c r="BJ130" i="12" s="1"/>
  <c r="BO129" i="12"/>
  <c r="BO129" i="12" a="1"/>
  <c r="BN129" i="12" a="1"/>
  <c r="BN129" i="12" s="1"/>
  <c r="BM129" i="12"/>
  <c r="BM129" i="12" a="1"/>
  <c r="BL129" i="12" a="1"/>
  <c r="BL129" i="12" s="1"/>
  <c r="BK129" i="12" a="1"/>
  <c r="BK129" i="12" s="1"/>
  <c r="BJ129" i="12" a="1"/>
  <c r="BJ129" i="12" s="1"/>
  <c r="BO128" i="12" a="1"/>
  <c r="BO128" i="12" s="1"/>
  <c r="BN128" i="12"/>
  <c r="BN128" i="12" a="1"/>
  <c r="BM128" i="12" a="1"/>
  <c r="BM128" i="12" s="1"/>
  <c r="BL128" i="12" a="1"/>
  <c r="BL128" i="12" s="1"/>
  <c r="BK128" i="12" a="1"/>
  <c r="BK128" i="12" s="1"/>
  <c r="BJ128" i="12" a="1"/>
  <c r="BJ128" i="12" s="1"/>
  <c r="BO127" i="12" a="1"/>
  <c r="BO127" i="12" s="1"/>
  <c r="BN127" i="12" a="1"/>
  <c r="BN127" i="12" s="1"/>
  <c r="BM127" i="12"/>
  <c r="BM127" i="12" a="1"/>
  <c r="BL127" i="12" a="1"/>
  <c r="BL127" i="12" s="1"/>
  <c r="BK127" i="12"/>
  <c r="BK127" i="12" a="1"/>
  <c r="BJ127" i="12" a="1"/>
  <c r="BJ127" i="12" s="1"/>
  <c r="BO126" i="12" a="1"/>
  <c r="BO126" i="12" s="1"/>
  <c r="BN126" i="12" a="1"/>
  <c r="BN126" i="12" s="1"/>
  <c r="BM126" i="12" a="1"/>
  <c r="BM126" i="12" s="1"/>
  <c r="BL126" i="12" a="1"/>
  <c r="BL126" i="12" s="1"/>
  <c r="BK126" i="12" a="1"/>
  <c r="BK126" i="12" s="1"/>
  <c r="BJ126" i="12"/>
  <c r="BJ126" i="12" a="1"/>
  <c r="BO125" i="12" a="1"/>
  <c r="BO125" i="12" s="1"/>
  <c r="BN125" i="12" a="1"/>
  <c r="BN125" i="12" s="1"/>
  <c r="BM125" i="12" a="1"/>
  <c r="BM125" i="12" s="1"/>
  <c r="BL125" i="12" a="1"/>
  <c r="BL125" i="12" s="1"/>
  <c r="BK125" i="12" a="1"/>
  <c r="BK125" i="12" s="1"/>
  <c r="BJ125" i="12" a="1"/>
  <c r="BJ125" i="12" s="1"/>
  <c r="BO124" i="12"/>
  <c r="BO124" i="12" a="1"/>
  <c r="BN124" i="12" a="1"/>
  <c r="BN124" i="12" s="1"/>
  <c r="BM124" i="12"/>
  <c r="BM124" i="12" a="1"/>
  <c r="BL124" i="12" a="1"/>
  <c r="BL124" i="12" s="1"/>
  <c r="BK124" i="12" a="1"/>
  <c r="BK124" i="12" s="1"/>
  <c r="BJ124" i="12" a="1"/>
  <c r="BJ124" i="12" s="1"/>
  <c r="BO123" i="12" a="1"/>
  <c r="BO123" i="12" s="1"/>
  <c r="BN123" i="12" a="1"/>
  <c r="BN123" i="12" s="1"/>
  <c r="BM123" i="12" a="1"/>
  <c r="BM123" i="12" s="1"/>
  <c r="BL123" i="12"/>
  <c r="BL123" i="12" a="1"/>
  <c r="BK123" i="12" a="1"/>
  <c r="BK123" i="12" s="1"/>
  <c r="BJ123" i="12" a="1"/>
  <c r="BJ123" i="12" s="1"/>
  <c r="BO122" i="12" a="1"/>
  <c r="BO122" i="12" s="1"/>
  <c r="BN122" i="12" a="1"/>
  <c r="BN122" i="12" s="1"/>
  <c r="BM122" i="12" a="1"/>
  <c r="BM122" i="12" s="1"/>
  <c r="BL122" i="12" a="1"/>
  <c r="BL122" i="12" s="1"/>
  <c r="BK122" i="12"/>
  <c r="BK122" i="12" a="1"/>
  <c r="BJ122" i="12" a="1"/>
  <c r="BJ122" i="12" s="1"/>
  <c r="BO121" i="12"/>
  <c r="BO121" i="12" a="1"/>
  <c r="BN121" i="12" a="1"/>
  <c r="BN121" i="12" s="1"/>
  <c r="BM121" i="12" a="1"/>
  <c r="BM121" i="12" s="1"/>
  <c r="BL121" i="12" a="1"/>
  <c r="BL121" i="12" s="1"/>
  <c r="BK121" i="12" a="1"/>
  <c r="BK121" i="12" s="1"/>
  <c r="BJ121" i="12" a="1"/>
  <c r="BJ121" i="12" s="1"/>
  <c r="BO120" i="12" a="1"/>
  <c r="BO120" i="12" s="1"/>
  <c r="BN120" i="12"/>
  <c r="BN120" i="12" a="1"/>
  <c r="BM120" i="12" a="1"/>
  <c r="BM120" i="12" s="1"/>
  <c r="BL120" i="12" a="1"/>
  <c r="BL120" i="12" s="1"/>
  <c r="BK120" i="12" a="1"/>
  <c r="BK120" i="12" s="1"/>
  <c r="BJ120" i="12" a="1"/>
  <c r="BJ120" i="12" s="1"/>
  <c r="BO119" i="12" a="1"/>
  <c r="BO119" i="12" s="1"/>
  <c r="BN119" i="12" a="1"/>
  <c r="BN119" i="12" s="1"/>
  <c r="BM119" i="12"/>
  <c r="BM119" i="12" a="1"/>
  <c r="BL119" i="12" a="1"/>
  <c r="BL119" i="12" s="1"/>
  <c r="BK119" i="12"/>
  <c r="BK119" i="12" a="1"/>
  <c r="BJ119" i="12" a="1"/>
  <c r="BJ119" i="12" s="1"/>
  <c r="BO118" i="12" a="1"/>
  <c r="BO118" i="12" s="1"/>
  <c r="BN118" i="12" a="1"/>
  <c r="BN118" i="12" s="1"/>
  <c r="BM118" i="12" a="1"/>
  <c r="BM118" i="12" s="1"/>
  <c r="BL118" i="12" a="1"/>
  <c r="BL118" i="12" s="1"/>
  <c r="BK118" i="12" a="1"/>
  <c r="BK118" i="12" s="1"/>
  <c r="BJ118" i="12"/>
  <c r="BJ118" i="12" a="1"/>
  <c r="BO117" i="12" a="1"/>
  <c r="BO117" i="12" s="1"/>
  <c r="BN117" i="12" a="1"/>
  <c r="BN117" i="12" s="1"/>
  <c r="BM117" i="12" a="1"/>
  <c r="BM117" i="12" s="1"/>
  <c r="BL117" i="12" a="1"/>
  <c r="BL117" i="12" s="1"/>
  <c r="BK117" i="12" a="1"/>
  <c r="BK117" i="12" s="1"/>
  <c r="BJ117" i="12" a="1"/>
  <c r="BJ117" i="12" s="1"/>
  <c r="BO116" i="12"/>
  <c r="BO116" i="12" a="1"/>
  <c r="BN116" i="12" a="1"/>
  <c r="BN116" i="12" s="1"/>
  <c r="BM116" i="12"/>
  <c r="BM116" i="12" a="1"/>
  <c r="BL116" i="12" a="1"/>
  <c r="BL116" i="12" s="1"/>
  <c r="BK116" i="12" a="1"/>
  <c r="BK116" i="12" s="1"/>
  <c r="BJ116" i="12" a="1"/>
  <c r="BJ116" i="12" s="1"/>
  <c r="BO115" i="12" a="1"/>
  <c r="BO115" i="12" s="1"/>
  <c r="BN115" i="12" a="1"/>
  <c r="BN115" i="12" s="1"/>
  <c r="BM115" i="12" a="1"/>
  <c r="BM115" i="12" s="1"/>
  <c r="BL115" i="12"/>
  <c r="BL115" i="12" a="1"/>
  <c r="BK115" i="12" a="1"/>
  <c r="BK115" i="12" s="1"/>
  <c r="BJ115" i="12" a="1"/>
  <c r="BJ115" i="12" s="1"/>
  <c r="BO114" i="12" a="1"/>
  <c r="BO114" i="12" s="1"/>
  <c r="BN114" i="12" a="1"/>
  <c r="BN114" i="12" s="1"/>
  <c r="BM114" i="12" a="1"/>
  <c r="BM114" i="12" s="1"/>
  <c r="BL114" i="12" a="1"/>
  <c r="BL114" i="12" s="1"/>
  <c r="BK114" i="12"/>
  <c r="BK114" i="12" a="1"/>
  <c r="BJ114" i="12" a="1"/>
  <c r="BJ114" i="12" s="1"/>
  <c r="BO113" i="12"/>
  <c r="BO113" i="12" a="1"/>
  <c r="BN113" i="12" a="1"/>
  <c r="BN113" i="12" s="1"/>
  <c r="BM113" i="12" a="1"/>
  <c r="BM113" i="12" s="1"/>
  <c r="BL113" i="12" a="1"/>
  <c r="BL113" i="12" s="1"/>
  <c r="BK113" i="12" a="1"/>
  <c r="BK113" i="12" s="1"/>
  <c r="BJ113" i="12" a="1"/>
  <c r="BJ113" i="12" s="1"/>
  <c r="BO112" i="12" a="1"/>
  <c r="BO112" i="12" s="1"/>
  <c r="BN112" i="12"/>
  <c r="BN112" i="12" a="1"/>
  <c r="BM112" i="12" a="1"/>
  <c r="BM112" i="12" s="1"/>
  <c r="BL112" i="12" a="1"/>
  <c r="BL112" i="12" s="1"/>
  <c r="BK112" i="12" a="1"/>
  <c r="BK112" i="12" s="1"/>
  <c r="BJ112" i="12" a="1"/>
  <c r="BJ112" i="12" s="1"/>
  <c r="BO111" i="12" a="1"/>
  <c r="BO111" i="12" s="1"/>
  <c r="BN111" i="12" a="1"/>
  <c r="BN111" i="12" s="1"/>
  <c r="BM111" i="12"/>
  <c r="BM111" i="12" a="1"/>
  <c r="BL111" i="12" a="1"/>
  <c r="BL111" i="12" s="1"/>
  <c r="BK111" i="12"/>
  <c r="BK111" i="12" a="1"/>
  <c r="BJ111" i="12" a="1"/>
  <c r="BJ111" i="12" s="1"/>
  <c r="BO110" i="12" a="1"/>
  <c r="BO110" i="12" s="1"/>
  <c r="BN110" i="12" a="1"/>
  <c r="BN110" i="12" s="1"/>
  <c r="BM110" i="12" a="1"/>
  <c r="BM110" i="12" s="1"/>
  <c r="BL110" i="12" a="1"/>
  <c r="BL110" i="12" s="1"/>
  <c r="BK110" i="12" a="1"/>
  <c r="BK110" i="12" s="1"/>
  <c r="BJ110" i="12"/>
  <c r="BJ110" i="12" a="1"/>
  <c r="BO109" i="12" a="1"/>
  <c r="BO109" i="12" s="1"/>
  <c r="BN109" i="12" a="1"/>
  <c r="BN109" i="12" s="1"/>
  <c r="BM109" i="12" a="1"/>
  <c r="BM109" i="12" s="1"/>
  <c r="BL109" i="12" a="1"/>
  <c r="BL109" i="12" s="1"/>
  <c r="BK109" i="12" a="1"/>
  <c r="BK109" i="12" s="1"/>
  <c r="BJ109" i="12" a="1"/>
  <c r="BJ109" i="12" s="1"/>
  <c r="BO108" i="12"/>
  <c r="BO108" i="12" a="1"/>
  <c r="BN108" i="12" a="1"/>
  <c r="BN108" i="12" s="1"/>
  <c r="BM108" i="12"/>
  <c r="BM108" i="12" a="1"/>
  <c r="BL108" i="12" a="1"/>
  <c r="BL108" i="12" s="1"/>
  <c r="BK108" i="12" a="1"/>
  <c r="BK108" i="12" s="1"/>
  <c r="BJ108" i="12" a="1"/>
  <c r="BJ108" i="12" s="1"/>
  <c r="BO107" i="12" a="1"/>
  <c r="BO107" i="12" s="1"/>
  <c r="BN107" i="12" a="1"/>
  <c r="BN107" i="12" s="1"/>
  <c r="BM107" i="12" a="1"/>
  <c r="BM107" i="12" s="1"/>
  <c r="BL107" i="12"/>
  <c r="BL107" i="12" a="1"/>
  <c r="BK107" i="12" a="1"/>
  <c r="BK107" i="12" s="1"/>
  <c r="BJ107" i="12" a="1"/>
  <c r="BJ107" i="12" s="1"/>
  <c r="BO106" i="12" a="1"/>
  <c r="BO106" i="12" s="1"/>
  <c r="BN106" i="12" a="1"/>
  <c r="BN106" i="12" s="1"/>
  <c r="BM106" i="12" a="1"/>
  <c r="BM106" i="12" s="1"/>
  <c r="BL106" i="12" a="1"/>
  <c r="BL106" i="12" s="1"/>
  <c r="BK106" i="12"/>
  <c r="BK106" i="12" a="1"/>
  <c r="BJ106" i="12" a="1"/>
  <c r="BJ106" i="12" s="1"/>
  <c r="BO105" i="12"/>
  <c r="BO105" i="12" a="1"/>
  <c r="BN105" i="12" a="1"/>
  <c r="BN105" i="12" s="1"/>
  <c r="BM105" i="12" a="1"/>
  <c r="BM105" i="12" s="1"/>
  <c r="BL105" i="12" a="1"/>
  <c r="BL105" i="12" s="1"/>
  <c r="BK105" i="12" a="1"/>
  <c r="BK105" i="12" s="1"/>
  <c r="BJ105" i="12" a="1"/>
  <c r="BJ105" i="12" s="1"/>
  <c r="BO104" i="12" a="1"/>
  <c r="BO104" i="12" s="1"/>
  <c r="BN104" i="12"/>
  <c r="BN104" i="12" a="1"/>
  <c r="BM104" i="12" a="1"/>
  <c r="BM104" i="12" s="1"/>
  <c r="BL104" i="12" a="1"/>
  <c r="BL104" i="12" s="1"/>
  <c r="BK104" i="12" a="1"/>
  <c r="BK104" i="12" s="1"/>
  <c r="BJ104" i="12" a="1"/>
  <c r="BJ104" i="12" s="1"/>
  <c r="BO103" i="12" a="1"/>
  <c r="BO103" i="12" s="1"/>
  <c r="BN103" i="12" a="1"/>
  <c r="BN103" i="12" s="1"/>
  <c r="BM103" i="12"/>
  <c r="BM103" i="12" a="1"/>
  <c r="BL103" i="12" a="1"/>
  <c r="BL103" i="12" s="1"/>
  <c r="BK103" i="12"/>
  <c r="BK103" i="12" a="1"/>
  <c r="BJ103" i="12" a="1"/>
  <c r="BJ103" i="12" s="1"/>
  <c r="BO102" i="12" a="1"/>
  <c r="BO102" i="12" s="1"/>
  <c r="BN102" i="12" a="1"/>
  <c r="BN102" i="12" s="1"/>
  <c r="BM102" i="12" a="1"/>
  <c r="BM102" i="12" s="1"/>
  <c r="BL102" i="12" a="1"/>
  <c r="BL102" i="12" s="1"/>
  <c r="BK102" i="12" a="1"/>
  <c r="BK102" i="12" s="1"/>
  <c r="BJ102" i="12"/>
  <c r="BJ102" i="12" a="1"/>
  <c r="BO101" i="12" a="1"/>
  <c r="BO101" i="12" s="1"/>
  <c r="BN101" i="12" a="1"/>
  <c r="BN101" i="12" s="1"/>
  <c r="BM101" i="12" a="1"/>
  <c r="BM101" i="12" s="1"/>
  <c r="BL101" i="12" a="1"/>
  <c r="BL101" i="12" s="1"/>
  <c r="BK101" i="12" a="1"/>
  <c r="BK101" i="12" s="1"/>
  <c r="BJ101" i="12" a="1"/>
  <c r="BJ101" i="12" s="1"/>
  <c r="BO100" i="12"/>
  <c r="BO100" i="12" a="1"/>
  <c r="BN100" i="12" a="1"/>
  <c r="BN100" i="12" s="1"/>
  <c r="BM100" i="12"/>
  <c r="BM100" i="12" a="1"/>
  <c r="BL100" i="12" a="1"/>
  <c r="BL100" i="12" s="1"/>
  <c r="BK100" i="12" a="1"/>
  <c r="BK100" i="12" s="1"/>
  <c r="BJ100" i="12" a="1"/>
  <c r="BJ100" i="12" s="1"/>
  <c r="BO99" i="12" a="1"/>
  <c r="BO99" i="12" s="1"/>
  <c r="BN99" i="12" a="1"/>
  <c r="BN99" i="12" s="1"/>
  <c r="BM99" i="12" a="1"/>
  <c r="BM99" i="12" s="1"/>
  <c r="BL99" i="12"/>
  <c r="BL99" i="12" a="1"/>
  <c r="BK99" i="12" a="1"/>
  <c r="BK99" i="12" s="1"/>
  <c r="BJ99" i="12" a="1"/>
  <c r="BJ99" i="12" s="1"/>
  <c r="BO98" i="12" a="1"/>
  <c r="BO98" i="12" s="1"/>
  <c r="BN98" i="12" a="1"/>
  <c r="BN98" i="12" s="1"/>
  <c r="BM98" i="12" a="1"/>
  <c r="BM98" i="12" s="1"/>
  <c r="BL98" i="12" a="1"/>
  <c r="BL98" i="12" s="1"/>
  <c r="BK98" i="12"/>
  <c r="BK98" i="12" a="1"/>
  <c r="BJ98" i="12" a="1"/>
  <c r="BJ98" i="12" s="1"/>
  <c r="BO97" i="12"/>
  <c r="BO97" i="12" a="1"/>
  <c r="BN97" i="12" a="1"/>
  <c r="BN97" i="12" s="1"/>
  <c r="BM97" i="12" a="1"/>
  <c r="BM97" i="12" s="1"/>
  <c r="BL97" i="12" a="1"/>
  <c r="BL97" i="12" s="1"/>
  <c r="BK97" i="12" a="1"/>
  <c r="BK97" i="12" s="1"/>
  <c r="BJ97" i="12" a="1"/>
  <c r="BJ97" i="12" s="1"/>
  <c r="BO96" i="12"/>
  <c r="BO96" i="12" a="1"/>
  <c r="BN96" i="12"/>
  <c r="BN96" i="12" a="1"/>
  <c r="BM96" i="12" a="1"/>
  <c r="BM96" i="12" s="1"/>
  <c r="BL96" i="12" a="1"/>
  <c r="BL96" i="12" s="1"/>
  <c r="BK96" i="12" a="1"/>
  <c r="BK96" i="12" s="1"/>
  <c r="BJ96" i="12" a="1"/>
  <c r="BJ96" i="12" s="1"/>
  <c r="BO95" i="12" a="1"/>
  <c r="BO95" i="12" s="1"/>
  <c r="BN95" i="12" a="1"/>
  <c r="BN95" i="12" s="1"/>
  <c r="BM95" i="12"/>
  <c r="BM95" i="12" a="1"/>
  <c r="BL95" i="12"/>
  <c r="BL95" i="12" a="1"/>
  <c r="BK95" i="12"/>
  <c r="BK95" i="12" a="1"/>
  <c r="BJ95" i="12" a="1"/>
  <c r="BJ95" i="12" s="1"/>
  <c r="BO94" i="12" a="1"/>
  <c r="BO94" i="12" s="1"/>
  <c r="BN94" i="12" a="1"/>
  <c r="BN94" i="12" s="1"/>
  <c r="BM94" i="12" a="1"/>
  <c r="BM94" i="12" s="1"/>
  <c r="BL94" i="12" a="1"/>
  <c r="BL94" i="12" s="1"/>
  <c r="BK94" i="12" a="1"/>
  <c r="BK94" i="12" s="1"/>
  <c r="BJ94" i="12"/>
  <c r="BJ94" i="12" a="1"/>
  <c r="BO93" i="12"/>
  <c r="BO93" i="12" a="1"/>
  <c r="BN93" i="12" a="1"/>
  <c r="BN93" i="12" s="1"/>
  <c r="BM93" i="12" a="1"/>
  <c r="BM93" i="12" s="1"/>
  <c r="BL93" i="12" a="1"/>
  <c r="BL93" i="12" s="1"/>
  <c r="BK93" i="12" a="1"/>
  <c r="BK93" i="12" s="1"/>
  <c r="BJ93" i="12" a="1"/>
  <c r="BJ93" i="12" s="1"/>
  <c r="BO92" i="12"/>
  <c r="BO92" i="12" a="1"/>
  <c r="BN92" i="12" a="1"/>
  <c r="BN92" i="12" s="1"/>
  <c r="BM92" i="12"/>
  <c r="BM92" i="12" a="1"/>
  <c r="BL92" i="12" a="1"/>
  <c r="BL92" i="12" s="1"/>
  <c r="BK92" i="12" a="1"/>
  <c r="BK92" i="12" s="1"/>
  <c r="BJ92" i="12" a="1"/>
  <c r="BJ92" i="12" s="1"/>
  <c r="BO91" i="12" a="1"/>
  <c r="BO91" i="12" s="1"/>
  <c r="BN91" i="12" a="1"/>
  <c r="BN91" i="12" s="1"/>
  <c r="BM91" i="12"/>
  <c r="BM91" i="12" a="1"/>
  <c r="BL91" i="12"/>
  <c r="BL91" i="12" a="1"/>
  <c r="BK91" i="12" a="1"/>
  <c r="BK91" i="12" s="1"/>
  <c r="BJ91" i="12" a="1"/>
  <c r="BJ91" i="12" s="1"/>
  <c r="BO90" i="12" a="1"/>
  <c r="BO90" i="12" s="1"/>
  <c r="BN90" i="12" a="1"/>
  <c r="BN90" i="12" s="1"/>
  <c r="BM90" i="12" a="1"/>
  <c r="BM90" i="12" s="1"/>
  <c r="BL90" i="12" a="1"/>
  <c r="BL90" i="12" s="1"/>
  <c r="BK90" i="12"/>
  <c r="BK90" i="12" a="1"/>
  <c r="BJ90" i="12"/>
  <c r="BJ90" i="12" a="1"/>
  <c r="BO89" i="12"/>
  <c r="BO89" i="12" a="1"/>
  <c r="BN89" i="12" a="1"/>
  <c r="BN89" i="12" s="1"/>
  <c r="BM89" i="12" a="1"/>
  <c r="BM89" i="12" s="1"/>
  <c r="BL89" i="12" a="1"/>
  <c r="BL89" i="12" s="1"/>
  <c r="BK89" i="12" a="1"/>
  <c r="BK89" i="12" s="1"/>
  <c r="BJ89" i="12" a="1"/>
  <c r="BJ89" i="12" s="1"/>
  <c r="BO88" i="12" a="1"/>
  <c r="BO88" i="12" s="1"/>
  <c r="BN88" i="12"/>
  <c r="BN88" i="12" a="1"/>
  <c r="BM88" i="12"/>
  <c r="BM88" i="12" a="1"/>
  <c r="BL88" i="12" a="1"/>
  <c r="BL88" i="12" s="1"/>
  <c r="BK88" i="12" a="1"/>
  <c r="BK88" i="12" s="1"/>
  <c r="BJ88" i="12" a="1"/>
  <c r="BJ88" i="12" s="1"/>
  <c r="BO87" i="12" a="1"/>
  <c r="BO87" i="12" s="1"/>
  <c r="BN87" i="12" a="1"/>
  <c r="BN87" i="12" s="1"/>
  <c r="BM87" i="12"/>
  <c r="BM87" i="12" a="1"/>
  <c r="BL87" i="12" a="1"/>
  <c r="BL87" i="12" s="1"/>
  <c r="BK87" i="12"/>
  <c r="BK87" i="12" a="1"/>
  <c r="BJ87" i="12" a="1"/>
  <c r="BJ87" i="12" s="1"/>
  <c r="BO86" i="12" a="1"/>
  <c r="BO86" i="12" s="1"/>
  <c r="BN86" i="12" a="1"/>
  <c r="BN86" i="12" s="1"/>
  <c r="BM86" i="12" a="1"/>
  <c r="BM86" i="12" s="1"/>
  <c r="BL86" i="12" a="1"/>
  <c r="BL86" i="12" s="1"/>
  <c r="BK86" i="12"/>
  <c r="BK86" i="12" a="1"/>
  <c r="BJ86" i="12"/>
  <c r="BJ86" i="12" a="1"/>
  <c r="BO85" i="12" a="1"/>
  <c r="BO85" i="12" s="1"/>
  <c r="BN85" i="12" a="1"/>
  <c r="BN85" i="12" s="1"/>
  <c r="BM85" i="12" a="1"/>
  <c r="BM85" i="12" s="1"/>
  <c r="BL85" i="12"/>
  <c r="BL85" i="12" a="1"/>
  <c r="BK85" i="12" a="1"/>
  <c r="BK85" i="12" s="1"/>
  <c r="BJ85" i="12" a="1"/>
  <c r="BJ85" i="12" s="1"/>
  <c r="BO84" i="12"/>
  <c r="BO84" i="12" a="1"/>
  <c r="BN84" i="12" a="1"/>
  <c r="BN84" i="12" s="1"/>
  <c r="BM84" i="12"/>
  <c r="BM84" i="12" a="1"/>
  <c r="BL84" i="12" a="1"/>
  <c r="BL84" i="12" s="1"/>
  <c r="BK84" i="12" a="1"/>
  <c r="BK84" i="12" s="1"/>
  <c r="BJ84" i="12" a="1"/>
  <c r="BJ84" i="12" s="1"/>
  <c r="BO83" i="12" a="1"/>
  <c r="BO83" i="12" s="1"/>
  <c r="BN83" i="12" a="1"/>
  <c r="BN83" i="12" s="1"/>
  <c r="BM83" i="12" a="1"/>
  <c r="BM83" i="12" s="1"/>
  <c r="BL83" i="12"/>
  <c r="BL83" i="12" a="1"/>
  <c r="BK83" i="12"/>
  <c r="BK83" i="12" a="1"/>
  <c r="BJ83" i="12" a="1"/>
  <c r="BJ83" i="12" s="1"/>
  <c r="BO82" i="12" a="1"/>
  <c r="BO82" i="12" s="1"/>
  <c r="BN82" i="12" a="1"/>
  <c r="BN82" i="12" s="1"/>
  <c r="BM82" i="12" a="1"/>
  <c r="BM82" i="12" s="1"/>
  <c r="BL82" i="12" a="1"/>
  <c r="BL82" i="12" s="1"/>
  <c r="BK82" i="12"/>
  <c r="BK82" i="12" a="1"/>
  <c r="BJ82" i="12" a="1"/>
  <c r="BJ82" i="12" s="1"/>
  <c r="BO81" i="12" a="1"/>
  <c r="BO81" i="12" s="1"/>
  <c r="BN81" i="12" a="1"/>
  <c r="BN81" i="12" s="1"/>
  <c r="BM81" i="12" a="1"/>
  <c r="BM81" i="12" s="1"/>
  <c r="BL81" i="12" a="1"/>
  <c r="BL81" i="12" s="1"/>
  <c r="BK81" i="12" a="1"/>
  <c r="BK81" i="12" s="1"/>
  <c r="BJ81" i="12" a="1"/>
  <c r="BJ81" i="12" s="1"/>
  <c r="BO80" i="12" a="1"/>
  <c r="BO80" i="12" s="1"/>
  <c r="BN80" i="12"/>
  <c r="BN80" i="12" a="1"/>
  <c r="BM80" i="12" a="1"/>
  <c r="BM80" i="12" s="1"/>
  <c r="BL80" i="12" a="1"/>
  <c r="BL80" i="12" s="1"/>
  <c r="BK80" i="12" a="1"/>
  <c r="BK80" i="12" s="1"/>
  <c r="BJ80" i="12" a="1"/>
  <c r="BJ80" i="12" s="1"/>
  <c r="BO79" i="12" a="1"/>
  <c r="BO79" i="12" s="1"/>
  <c r="BN79" i="12" a="1"/>
  <c r="BN79" i="12" s="1"/>
  <c r="BM79" i="12" a="1"/>
  <c r="BM79" i="12" s="1"/>
  <c r="BL79" i="12" a="1"/>
  <c r="BL79" i="12" s="1"/>
  <c r="BK79" i="12" a="1"/>
  <c r="BK79" i="12" s="1"/>
  <c r="BJ79" i="12"/>
  <c r="BJ79" i="12" a="1"/>
  <c r="BO78" i="12" a="1"/>
  <c r="BO78" i="12" s="1"/>
  <c r="BN78" i="12" a="1"/>
  <c r="BN78" i="12" s="1"/>
  <c r="BM78" i="12" a="1"/>
  <c r="BM78" i="12" s="1"/>
  <c r="BL78" i="12"/>
  <c r="BL78" i="12" a="1"/>
  <c r="BK78" i="12" a="1"/>
  <c r="BK78" i="12" s="1"/>
  <c r="BJ78" i="12" a="1"/>
  <c r="BJ78" i="12" s="1"/>
  <c r="BO77" i="12" a="1"/>
  <c r="BO77" i="12" s="1"/>
  <c r="BN77" i="12" a="1"/>
  <c r="BN77" i="12" s="1"/>
  <c r="BM77" i="12"/>
  <c r="BM77" i="12" a="1"/>
  <c r="BL77" i="12"/>
  <c r="BL77" i="12" a="1"/>
  <c r="BK77" i="12" a="1"/>
  <c r="BK77" i="12" s="1"/>
  <c r="BJ77" i="12" a="1"/>
  <c r="BJ77" i="12" s="1"/>
  <c r="BO76" i="12"/>
  <c r="BO76" i="12" a="1"/>
  <c r="BN76" i="12" a="1"/>
  <c r="BN76" i="12" s="1"/>
  <c r="BM76" i="12" a="1"/>
  <c r="BM76" i="12" s="1"/>
  <c r="BL76" i="12" a="1"/>
  <c r="BL76" i="12" s="1"/>
  <c r="BK76" i="12" a="1"/>
  <c r="BK76" i="12" s="1"/>
  <c r="BJ76" i="12"/>
  <c r="BJ76" i="12" a="1"/>
  <c r="BO75" i="12" a="1"/>
  <c r="BO75" i="12" s="1"/>
  <c r="BN75" i="12" a="1"/>
  <c r="BN75" i="12" s="1"/>
  <c r="BM75" i="12" a="1"/>
  <c r="BM75" i="12" s="1"/>
  <c r="BL75" i="12"/>
  <c r="BL75" i="12" a="1"/>
  <c r="BK75" i="12" a="1"/>
  <c r="BK75" i="12" s="1"/>
  <c r="BJ75" i="12"/>
  <c r="BJ75" i="12" a="1"/>
  <c r="BO74" i="12"/>
  <c r="BO74" i="12" a="1"/>
  <c r="BN74" i="12" a="1"/>
  <c r="BN74" i="12" s="1"/>
  <c r="BM74" i="12" a="1"/>
  <c r="BM74" i="12" s="1"/>
  <c r="BL74" i="12" a="1"/>
  <c r="BL74" i="12" s="1"/>
  <c r="BK74" i="12" a="1"/>
  <c r="BK74" i="12" s="1"/>
  <c r="BJ74" i="12" a="1"/>
  <c r="BJ74" i="12" s="1"/>
  <c r="BO73" i="12" a="1"/>
  <c r="BO73" i="12" s="1"/>
  <c r="BN73" i="12"/>
  <c r="BN73" i="12" a="1"/>
  <c r="BM73" i="12"/>
  <c r="BM73" i="12" a="1"/>
  <c r="BL73" i="12"/>
  <c r="BL73" i="12" a="1"/>
  <c r="BK73" i="12" a="1"/>
  <c r="BK73" i="12" s="1"/>
  <c r="BJ73" i="12"/>
  <c r="BJ73" i="12" a="1"/>
  <c r="BO72" i="12" a="1"/>
  <c r="BO72" i="12" s="1"/>
  <c r="BN72" i="12" a="1"/>
  <c r="BN72" i="12" s="1"/>
  <c r="BM72" i="12" a="1"/>
  <c r="BM72" i="12" s="1"/>
  <c r="BL72" i="12" a="1"/>
  <c r="BL72" i="12" s="1"/>
  <c r="BK72" i="12"/>
  <c r="BK72" i="12" a="1"/>
  <c r="BJ72" i="12"/>
  <c r="BJ72" i="12" a="1"/>
  <c r="BO71" i="12" a="1"/>
  <c r="BO71" i="12" s="1"/>
  <c r="BN71" i="12" a="1"/>
  <c r="BN71" i="12" s="1"/>
  <c r="BM71" i="12"/>
  <c r="BM71" i="12" a="1"/>
  <c r="BL71" i="12" a="1"/>
  <c r="BL71" i="12" s="1"/>
  <c r="BK71" i="12" a="1"/>
  <c r="BK71" i="12" s="1"/>
  <c r="BJ71" i="12"/>
  <c r="BJ71" i="12" a="1"/>
  <c r="BO70" i="12" a="1"/>
  <c r="BO70" i="12" s="1"/>
  <c r="BN70" i="12"/>
  <c r="BN70" i="12" a="1"/>
  <c r="BM70" i="12" a="1"/>
  <c r="BM70" i="12" s="1"/>
  <c r="BL70" i="12" a="1"/>
  <c r="BL70" i="12" s="1"/>
  <c r="BK70" i="12" a="1"/>
  <c r="BK70" i="12" s="1"/>
  <c r="BJ70" i="12"/>
  <c r="BJ70" i="12" a="1"/>
  <c r="BO69" i="12" a="1"/>
  <c r="BO69" i="12" s="1"/>
  <c r="BN69" i="12"/>
  <c r="BN69" i="12" a="1"/>
  <c r="BM69" i="12"/>
  <c r="BM69" i="12" a="1"/>
  <c r="BL69" i="12" a="1"/>
  <c r="BL69" i="12" s="1"/>
  <c r="BK69" i="12" a="1"/>
  <c r="BK69" i="12" s="1"/>
  <c r="BJ69" i="12" a="1"/>
  <c r="BJ69" i="12" s="1"/>
  <c r="BO68" i="12" a="1"/>
  <c r="BO68" i="12" s="1"/>
  <c r="BN68" i="12" a="1"/>
  <c r="BN68" i="12" s="1"/>
  <c r="BM68" i="12" a="1"/>
  <c r="BM68" i="12" s="1"/>
  <c r="BL68" i="12"/>
  <c r="BL68" i="12" a="1"/>
  <c r="BK68" i="12"/>
  <c r="BK68" i="12" a="1"/>
  <c r="BJ68" i="12"/>
  <c r="BJ68" i="12" a="1"/>
  <c r="BO67" i="12" a="1"/>
  <c r="BO67" i="12" s="1"/>
  <c r="BN67" i="12"/>
  <c r="BN67" i="12" a="1"/>
  <c r="BM67" i="12" a="1"/>
  <c r="BM67" i="12" s="1"/>
  <c r="BL67" i="12" a="1"/>
  <c r="BL67" i="12" s="1"/>
  <c r="BK67" i="12" a="1"/>
  <c r="BK67" i="12" s="1"/>
  <c r="BJ67" i="12" a="1"/>
  <c r="BJ67" i="12" s="1"/>
  <c r="BO66" i="12"/>
  <c r="BO66" i="12" a="1"/>
  <c r="BN66" i="12"/>
  <c r="BN66" i="12" a="1"/>
  <c r="BM66" i="12" a="1"/>
  <c r="BM66" i="12" s="1"/>
  <c r="BL66" i="12" a="1"/>
  <c r="BL66" i="12" s="1"/>
  <c r="BK66" i="12"/>
  <c r="BK66" i="12" a="1"/>
  <c r="BJ66" i="12" a="1"/>
  <c r="BJ66" i="12" s="1"/>
  <c r="BO65" i="12" a="1"/>
  <c r="BO65" i="12" s="1"/>
  <c r="BN65" i="12"/>
  <c r="BN65" i="12" a="1"/>
  <c r="BM65" i="12" a="1"/>
  <c r="BM65" i="12" s="1"/>
  <c r="BL65" i="12"/>
  <c r="BL65" i="12" a="1"/>
  <c r="BK65" i="12" a="1"/>
  <c r="BK65" i="12" s="1"/>
  <c r="BJ65" i="12" a="1"/>
  <c r="BJ65" i="12" s="1"/>
  <c r="BO64" i="12" a="1"/>
  <c r="BO64" i="12" s="1"/>
  <c r="BN64" i="12"/>
  <c r="BN64" i="12" a="1"/>
  <c r="BM64" i="12" a="1"/>
  <c r="BM64" i="12" s="1"/>
  <c r="BL64" i="12"/>
  <c r="BL64" i="12" a="1"/>
  <c r="BK64" i="12"/>
  <c r="BK64" i="12" a="1"/>
  <c r="BJ64" i="12" a="1"/>
  <c r="BJ64" i="12" s="1"/>
  <c r="BO63" i="12" a="1"/>
  <c r="BO63" i="12" s="1"/>
  <c r="BN63" i="12" a="1"/>
  <c r="BN63" i="12" s="1"/>
  <c r="BM63" i="12" a="1"/>
  <c r="BM63" i="12" s="1"/>
  <c r="BL63" i="12" a="1"/>
  <c r="BL63" i="12" s="1"/>
  <c r="BK63" i="12" a="1"/>
  <c r="BK63" i="12" s="1"/>
  <c r="BJ63" i="12"/>
  <c r="BJ63" i="12" a="1"/>
  <c r="BO62" i="12"/>
  <c r="BO62" i="12" a="1"/>
  <c r="BN62" i="12"/>
  <c r="BN62" i="12" a="1"/>
  <c r="BM62" i="12" a="1"/>
  <c r="BM62" i="12" s="1"/>
  <c r="BL62" i="12"/>
  <c r="BL62" i="12" a="1"/>
  <c r="BK62" i="12" a="1"/>
  <c r="BK62" i="12" s="1"/>
  <c r="BJ62" i="12" a="1"/>
  <c r="BJ62" i="12" s="1"/>
  <c r="BO61" i="12" a="1"/>
  <c r="BO61" i="12" s="1"/>
  <c r="BN61" i="12" a="1"/>
  <c r="BN61" i="12" s="1"/>
  <c r="BM61" i="12"/>
  <c r="BM61" i="12" a="1"/>
  <c r="BL61" i="12"/>
  <c r="BL61" i="12" a="1"/>
  <c r="BK61" i="12" a="1"/>
  <c r="BK61" i="12" s="1"/>
  <c r="BJ61" i="12" a="1"/>
  <c r="BJ61" i="12" s="1"/>
  <c r="BO60" i="12"/>
  <c r="BO60" i="12" a="1"/>
  <c r="BN60" i="12" a="1"/>
  <c r="BN60" i="12" s="1"/>
  <c r="BM60" i="12" a="1"/>
  <c r="BM60" i="12" s="1"/>
  <c r="BL60" i="12"/>
  <c r="BL60" i="12" a="1"/>
  <c r="BK60" i="12" a="1"/>
  <c r="BK60" i="12" s="1"/>
  <c r="BJ60" i="12"/>
  <c r="BJ60" i="12" a="1"/>
  <c r="BO59" i="12" a="1"/>
  <c r="BO59" i="12" s="1"/>
  <c r="BN59" i="12" a="1"/>
  <c r="BN59" i="12" s="1"/>
  <c r="BM59" i="12" a="1"/>
  <c r="BM59" i="12" s="1"/>
  <c r="BL59" i="12"/>
  <c r="BL59" i="12" a="1"/>
  <c r="BK59" i="12" a="1"/>
  <c r="BK59" i="12" s="1"/>
  <c r="BJ59" i="12"/>
  <c r="BJ59" i="12" a="1"/>
  <c r="BO58" i="12"/>
  <c r="BO58" i="12" a="1"/>
  <c r="BN58" i="12" a="1"/>
  <c r="BN58" i="12" s="1"/>
  <c r="BM58" i="12" a="1"/>
  <c r="BM58" i="12" s="1"/>
  <c r="BL58" i="12" a="1"/>
  <c r="BL58" i="12" s="1"/>
  <c r="BK58" i="12" a="1"/>
  <c r="BK58" i="12" s="1"/>
  <c r="BJ58" i="12" a="1"/>
  <c r="BJ58" i="12" s="1"/>
  <c r="BO57" i="12" a="1"/>
  <c r="BO57" i="12" s="1"/>
  <c r="BN57" i="12"/>
  <c r="BN57" i="12" a="1"/>
  <c r="BM57" i="12"/>
  <c r="BM57" i="12" a="1"/>
  <c r="BL57" i="12"/>
  <c r="BL57" i="12" a="1"/>
  <c r="BK57" i="12" a="1"/>
  <c r="BK57" i="12" s="1"/>
  <c r="BJ57" i="12"/>
  <c r="BJ57" i="12" a="1"/>
  <c r="BO56" i="12" a="1"/>
  <c r="BO56" i="12" s="1"/>
  <c r="BN56" i="12" a="1"/>
  <c r="BN56" i="12" s="1"/>
  <c r="BM56" i="12" a="1"/>
  <c r="BM56" i="12" s="1"/>
  <c r="BL56" i="12" a="1"/>
  <c r="BL56" i="12" s="1"/>
  <c r="BK56" i="12"/>
  <c r="BK56" i="12" a="1"/>
  <c r="BJ56" i="12"/>
  <c r="BJ56" i="12" a="1"/>
  <c r="BO55" i="12" a="1"/>
  <c r="BO55" i="12" s="1"/>
  <c r="BN55" i="12" a="1"/>
  <c r="BN55" i="12" s="1"/>
  <c r="BM55" i="12"/>
  <c r="BM55" i="12" a="1"/>
  <c r="BL55" i="12" a="1"/>
  <c r="BL55" i="12" s="1"/>
  <c r="BK55" i="12" a="1"/>
  <c r="BK55" i="12" s="1"/>
  <c r="BJ55" i="12"/>
  <c r="BJ55" i="12" a="1"/>
  <c r="BO54" i="12" a="1"/>
  <c r="BO54" i="12" s="1"/>
  <c r="BN54" i="12"/>
  <c r="BN54" i="12" a="1"/>
  <c r="BM54" i="12" a="1"/>
  <c r="BM54" i="12" s="1"/>
  <c r="BL54" i="12" a="1"/>
  <c r="BL54" i="12" s="1"/>
  <c r="BK54" i="12" a="1"/>
  <c r="BK54" i="12" s="1"/>
  <c r="BJ54" i="12"/>
  <c r="BJ54" i="12" a="1"/>
  <c r="BO53" i="12" a="1"/>
  <c r="BO53" i="12" s="1"/>
  <c r="BN53" i="12"/>
  <c r="BN53" i="12" a="1"/>
  <c r="BM53" i="12"/>
  <c r="BM53" i="12" a="1"/>
  <c r="BL53" i="12" a="1"/>
  <c r="BL53" i="12" s="1"/>
  <c r="BK53" i="12" a="1"/>
  <c r="BK53" i="12" s="1"/>
  <c r="BJ53" i="12" a="1"/>
  <c r="BJ53" i="12" s="1"/>
  <c r="BO52" i="12" a="1"/>
  <c r="BO52" i="12" s="1"/>
  <c r="BN52" i="12" a="1"/>
  <c r="BN52" i="12" s="1"/>
  <c r="BM52" i="12" a="1"/>
  <c r="BM52" i="12" s="1"/>
  <c r="BL52" i="12"/>
  <c r="BL52" i="12" a="1"/>
  <c r="BK52" i="12"/>
  <c r="BK52" i="12" a="1"/>
  <c r="BJ52" i="12"/>
  <c r="BJ52" i="12" a="1"/>
  <c r="BO51" i="12" a="1"/>
  <c r="BO51" i="12" s="1"/>
  <c r="BN51" i="12"/>
  <c r="BN51" i="12" a="1"/>
  <c r="BM51" i="12" a="1"/>
  <c r="BM51" i="12" s="1"/>
  <c r="BL51" i="12" a="1"/>
  <c r="BL51" i="12" s="1"/>
  <c r="BK51" i="12" a="1"/>
  <c r="BK51" i="12" s="1"/>
  <c r="BJ51" i="12" a="1"/>
  <c r="BJ51" i="12" s="1"/>
  <c r="BO50" i="12"/>
  <c r="BO50" i="12" a="1"/>
  <c r="BN50" i="12"/>
  <c r="BN50" i="12" a="1"/>
  <c r="BM50" i="12" a="1"/>
  <c r="BM50" i="12" s="1"/>
  <c r="BL50" i="12" a="1"/>
  <c r="BL50" i="12" s="1"/>
  <c r="BK50" i="12"/>
  <c r="BK50" i="12" a="1"/>
  <c r="BJ50" i="12" a="1"/>
  <c r="BJ50" i="12" s="1"/>
  <c r="BO49" i="12" a="1"/>
  <c r="BO49" i="12" s="1"/>
  <c r="BN49" i="12"/>
  <c r="BN49" i="12" a="1"/>
  <c r="BM49" i="12" a="1"/>
  <c r="BM49" i="12" s="1"/>
  <c r="BL49" i="12"/>
  <c r="BL49" i="12" a="1"/>
  <c r="BK49" i="12" a="1"/>
  <c r="BK49" i="12" s="1"/>
  <c r="BJ49" i="12" a="1"/>
  <c r="BJ49" i="12" s="1"/>
  <c r="BO48" i="12" a="1"/>
  <c r="BO48" i="12" s="1"/>
  <c r="BN48" i="12"/>
  <c r="BN48" i="12" a="1"/>
  <c r="BM48" i="12" a="1"/>
  <c r="BM48" i="12" s="1"/>
  <c r="BL48" i="12"/>
  <c r="BL48" i="12" a="1"/>
  <c r="BK48" i="12" a="1"/>
  <c r="BK48" i="12" s="1"/>
  <c r="BJ48" i="12" a="1"/>
  <c r="BJ48" i="12" s="1"/>
  <c r="BO47" i="12" a="1"/>
  <c r="BO47" i="12" s="1"/>
  <c r="BN47" i="12" a="1"/>
  <c r="BN47" i="12" s="1"/>
  <c r="BM47" i="12" a="1"/>
  <c r="BM47" i="12" s="1"/>
  <c r="BL47" i="12" a="1"/>
  <c r="BL47" i="12" s="1"/>
  <c r="BK47" i="12" a="1"/>
  <c r="BK47" i="12" s="1"/>
  <c r="BJ47" i="12"/>
  <c r="BJ47" i="12" a="1"/>
  <c r="BO46" i="12"/>
  <c r="BO46" i="12" a="1"/>
  <c r="BN46" i="12" a="1"/>
  <c r="BN46" i="12" s="1"/>
  <c r="BM46" i="12" a="1"/>
  <c r="BM46" i="12" s="1"/>
  <c r="BL46" i="12"/>
  <c r="BL46" i="12" a="1"/>
  <c r="BK46" i="12" a="1"/>
  <c r="BK46" i="12" s="1"/>
  <c r="BJ46" i="12" a="1"/>
  <c r="BJ46" i="12" s="1"/>
  <c r="BO45" i="12" a="1"/>
  <c r="BO45" i="12" s="1"/>
  <c r="BN45" i="12" a="1"/>
  <c r="BN45" i="12" s="1"/>
  <c r="BM45" i="12"/>
  <c r="BM45" i="12" a="1"/>
  <c r="BL45" i="12"/>
  <c r="BL45" i="12" a="1"/>
  <c r="BK45" i="12" a="1"/>
  <c r="BK45" i="12" s="1"/>
  <c r="BJ45" i="12" a="1"/>
  <c r="BJ45" i="12" s="1"/>
  <c r="BO44" i="12"/>
  <c r="BO44" i="12" a="1"/>
  <c r="BN44" i="12" a="1"/>
  <c r="BN44" i="12" s="1"/>
  <c r="BM44" i="12" a="1"/>
  <c r="BM44" i="12" s="1"/>
  <c r="BL44" i="12"/>
  <c r="BL44" i="12" a="1"/>
  <c r="BK44" i="12" a="1"/>
  <c r="BK44" i="12" s="1"/>
  <c r="BJ44" i="12"/>
  <c r="BJ44" i="12" a="1"/>
  <c r="BO43" i="12" a="1"/>
  <c r="BO43" i="12" s="1"/>
  <c r="BN43" i="12" a="1"/>
  <c r="BN43" i="12" s="1"/>
  <c r="BM43" i="12" a="1"/>
  <c r="BM43" i="12" s="1"/>
  <c r="BL43" i="12" a="1"/>
  <c r="BL43" i="12" s="1"/>
  <c r="BK43" i="12" a="1"/>
  <c r="BK43" i="12" s="1"/>
  <c r="BJ43" i="12" a="1"/>
  <c r="BJ43" i="12" s="1"/>
  <c r="BO42" i="12" a="1"/>
  <c r="BO42" i="12" s="1"/>
  <c r="BN42" i="12" a="1"/>
  <c r="BN42" i="12" s="1"/>
  <c r="BM42" i="12" a="1"/>
  <c r="BM42" i="12" s="1"/>
  <c r="BL42" i="12" a="1"/>
  <c r="BL42" i="12" s="1"/>
  <c r="BK42" i="12" a="1"/>
  <c r="BK42" i="12" s="1"/>
  <c r="BJ42" i="12" a="1"/>
  <c r="BJ42" i="12" s="1"/>
  <c r="BO41" i="12" a="1"/>
  <c r="BO41" i="12" s="1"/>
  <c r="BN41" i="12" a="1"/>
  <c r="BN41" i="12" s="1"/>
  <c r="BM41" i="12" a="1"/>
  <c r="BM41" i="12" s="1"/>
  <c r="BL41" i="12" a="1"/>
  <c r="BL41" i="12" s="1"/>
  <c r="BK41" i="12" a="1"/>
  <c r="BK41" i="12" s="1"/>
  <c r="BJ41" i="12" a="1"/>
  <c r="BJ41" i="12" s="1"/>
  <c r="BO40" i="12" a="1"/>
  <c r="BO40" i="12" s="1"/>
  <c r="BN40" i="12" a="1"/>
  <c r="BN40" i="12" s="1"/>
  <c r="BM40" i="12" a="1"/>
  <c r="BM40" i="12" s="1"/>
  <c r="BL40" i="12" a="1"/>
  <c r="BL40" i="12" s="1"/>
  <c r="BK40" i="12" a="1"/>
  <c r="BK40" i="12" s="1"/>
  <c r="BJ40" i="12" a="1"/>
  <c r="BJ40" i="12" s="1"/>
  <c r="BO39" i="12" a="1"/>
  <c r="BO39" i="12" s="1"/>
  <c r="BN39" i="12" a="1"/>
  <c r="BN39" i="12" s="1"/>
  <c r="BM39" i="12" a="1"/>
  <c r="BM39" i="12" s="1"/>
  <c r="BL39" i="12" a="1"/>
  <c r="BL39" i="12" s="1"/>
  <c r="BK39" i="12" a="1"/>
  <c r="BK39" i="12" s="1"/>
  <c r="BJ39" i="12" a="1"/>
  <c r="BJ39" i="12" s="1"/>
  <c r="BO38" i="12" a="1"/>
  <c r="BO38" i="12" s="1"/>
  <c r="BN38" i="12" a="1"/>
  <c r="BN38" i="12" s="1"/>
  <c r="BM38" i="12" a="1"/>
  <c r="BM38" i="12" s="1"/>
  <c r="BL38" i="12" a="1"/>
  <c r="BL38" i="12" s="1"/>
  <c r="BK38" i="12" a="1"/>
  <c r="BK38" i="12" s="1"/>
  <c r="BJ38" i="12" a="1"/>
  <c r="BJ38" i="12" s="1"/>
  <c r="BO37" i="12" a="1"/>
  <c r="BO37" i="12" s="1"/>
  <c r="BN37" i="12" a="1"/>
  <c r="BN37" i="12" s="1"/>
  <c r="BM37" i="12" a="1"/>
  <c r="BM37" i="12" s="1"/>
  <c r="BL37" i="12" a="1"/>
  <c r="BL37" i="12" s="1"/>
  <c r="BK37" i="12" a="1"/>
  <c r="BK37" i="12" s="1"/>
  <c r="BJ37" i="12" a="1"/>
  <c r="BJ37" i="12" s="1"/>
  <c r="BO36" i="12" a="1"/>
  <c r="BO36" i="12" s="1"/>
  <c r="BN36" i="12" a="1"/>
  <c r="BN36" i="12" s="1"/>
  <c r="BM36" i="12" a="1"/>
  <c r="BM36" i="12" s="1"/>
  <c r="BL36" i="12" a="1"/>
  <c r="BL36" i="12" s="1"/>
  <c r="BK36" i="12" a="1"/>
  <c r="BK36" i="12" s="1"/>
  <c r="BJ36" i="12" a="1"/>
  <c r="BJ36" i="12" s="1"/>
  <c r="BO35" i="12" a="1"/>
  <c r="BO35" i="12" s="1"/>
  <c r="BN35" i="12" a="1"/>
  <c r="BN35" i="12" s="1"/>
  <c r="BM35" i="12" a="1"/>
  <c r="BM35" i="12" s="1"/>
  <c r="BL35" i="12" a="1"/>
  <c r="BL35" i="12" s="1"/>
  <c r="BK35" i="12" a="1"/>
  <c r="BK35" i="12" s="1"/>
  <c r="BJ35" i="12" a="1"/>
  <c r="BJ35" i="12" s="1"/>
  <c r="BO34" i="12" a="1"/>
  <c r="BO34" i="12" s="1"/>
  <c r="BN34" i="12" a="1"/>
  <c r="BN34" i="12" s="1"/>
  <c r="BM34" i="12" a="1"/>
  <c r="BM34" i="12" s="1"/>
  <c r="BL34" i="12" a="1"/>
  <c r="BL34" i="12" s="1"/>
  <c r="BK34" i="12" a="1"/>
  <c r="BK34" i="12" s="1"/>
  <c r="BJ34" i="12" a="1"/>
  <c r="BJ34" i="12" s="1"/>
  <c r="BO33" i="12" a="1"/>
  <c r="BO33" i="12" s="1"/>
  <c r="BN33" i="12" a="1"/>
  <c r="BN33" i="12" s="1"/>
  <c r="BM33" i="12" a="1"/>
  <c r="BM33" i="12" s="1"/>
  <c r="BL33" i="12" a="1"/>
  <c r="BL33" i="12" s="1"/>
  <c r="BK33" i="12" a="1"/>
  <c r="BK33" i="12" s="1"/>
  <c r="BJ33" i="12" a="1"/>
  <c r="BJ33" i="12" s="1"/>
  <c r="BO32" i="12" a="1"/>
  <c r="BO32" i="12" s="1"/>
  <c r="BN32" i="12" a="1"/>
  <c r="BN32" i="12" s="1"/>
  <c r="BM32" i="12" a="1"/>
  <c r="BM32" i="12" s="1"/>
  <c r="BL32" i="12" a="1"/>
  <c r="BL32" i="12" s="1"/>
  <c r="BK32" i="12" a="1"/>
  <c r="BK32" i="12" s="1"/>
  <c r="BJ32" i="12" a="1"/>
  <c r="BJ32" i="12" s="1"/>
  <c r="BO31" i="12" a="1"/>
  <c r="BO31" i="12" s="1"/>
  <c r="BN31" i="12" a="1"/>
  <c r="BN31" i="12" s="1"/>
  <c r="BM31" i="12" a="1"/>
  <c r="BM31" i="12" s="1"/>
  <c r="BL31" i="12" a="1"/>
  <c r="BL31" i="12" s="1"/>
  <c r="BK31" i="12" a="1"/>
  <c r="BK31" i="12" s="1"/>
  <c r="BJ31" i="12" a="1"/>
  <c r="BJ31" i="12" s="1"/>
  <c r="BO30" i="12" a="1"/>
  <c r="BO30" i="12" s="1"/>
  <c r="BN30" i="12" a="1"/>
  <c r="BN30" i="12" s="1"/>
  <c r="BM30" i="12" a="1"/>
  <c r="BM30" i="12" s="1"/>
  <c r="BL30" i="12" a="1"/>
  <c r="BL30" i="12" s="1"/>
  <c r="BK30" i="12" a="1"/>
  <c r="BK30" i="12" s="1"/>
  <c r="BJ30" i="12" a="1"/>
  <c r="BJ30" i="12" s="1"/>
  <c r="BO29" i="12" a="1"/>
  <c r="BO29" i="12" s="1"/>
  <c r="BN29" i="12" a="1"/>
  <c r="BN29" i="12" s="1"/>
  <c r="BM29" i="12" a="1"/>
  <c r="BM29" i="12" s="1"/>
  <c r="BL29" i="12" a="1"/>
  <c r="BL29" i="12" s="1"/>
  <c r="BK29" i="12" a="1"/>
  <c r="BK29" i="12" s="1"/>
  <c r="BJ29" i="12" a="1"/>
  <c r="BJ29" i="12" s="1"/>
  <c r="BO28" i="12" a="1"/>
  <c r="BO28" i="12" s="1"/>
  <c r="BN28" i="12" a="1"/>
  <c r="BN28" i="12" s="1"/>
  <c r="BM28" i="12" a="1"/>
  <c r="BM28" i="12" s="1"/>
  <c r="BL28" i="12" a="1"/>
  <c r="BL28" i="12" s="1"/>
  <c r="BK28" i="12" a="1"/>
  <c r="BK28" i="12" s="1"/>
  <c r="BJ28" i="12" a="1"/>
  <c r="BJ28" i="12" s="1"/>
  <c r="BO27" i="12" a="1"/>
  <c r="BO27" i="12" s="1"/>
  <c r="BN27" i="12" a="1"/>
  <c r="BN27" i="12" s="1"/>
  <c r="BM27" i="12" a="1"/>
  <c r="BM27" i="12" s="1"/>
  <c r="BL27" i="12" a="1"/>
  <c r="BL27" i="12" s="1"/>
  <c r="BK27" i="12" a="1"/>
  <c r="BK27" i="12" s="1"/>
  <c r="BJ27" i="12" a="1"/>
  <c r="BJ27" i="12" s="1"/>
  <c r="BO26" i="12" a="1"/>
  <c r="BO26" i="12" s="1"/>
  <c r="BN26" i="12" a="1"/>
  <c r="BN26" i="12" s="1"/>
  <c r="BM26" i="12" a="1"/>
  <c r="BM26" i="12" s="1"/>
  <c r="BL26" i="12" a="1"/>
  <c r="BL26" i="12" s="1"/>
  <c r="BK26" i="12" a="1"/>
  <c r="BK26" i="12" s="1"/>
  <c r="BJ26" i="12" a="1"/>
  <c r="BJ26" i="12" s="1"/>
  <c r="BO25" i="12" a="1"/>
  <c r="BO25" i="12" s="1"/>
  <c r="BN25" i="12" a="1"/>
  <c r="BN25" i="12" s="1"/>
  <c r="BM25" i="12" a="1"/>
  <c r="BM25" i="12" s="1"/>
  <c r="BL25" i="12" a="1"/>
  <c r="BL25" i="12" s="1"/>
  <c r="BK25" i="12" a="1"/>
  <c r="BK25" i="12" s="1"/>
  <c r="BJ25" i="12" a="1"/>
  <c r="BJ25" i="12" s="1"/>
  <c r="BO24" i="12" a="1"/>
  <c r="BO24" i="12" s="1"/>
  <c r="BN24" i="12" a="1"/>
  <c r="BN24" i="12" s="1"/>
  <c r="BM24" i="12" a="1"/>
  <c r="BM24" i="12" s="1"/>
  <c r="BL24" i="12" a="1"/>
  <c r="BL24" i="12" s="1"/>
  <c r="BK24" i="12" a="1"/>
  <c r="BK24" i="12" s="1"/>
  <c r="BJ24" i="12" a="1"/>
  <c r="BJ24" i="12" s="1"/>
  <c r="BO23" i="12" a="1"/>
  <c r="BO23" i="12" s="1"/>
  <c r="BN23" i="12" a="1"/>
  <c r="BN23" i="12" s="1"/>
  <c r="BM23" i="12" a="1"/>
  <c r="BM23" i="12" s="1"/>
  <c r="BL23" i="12" a="1"/>
  <c r="BL23" i="12" s="1"/>
  <c r="BK23" i="12" a="1"/>
  <c r="BK23" i="12" s="1"/>
  <c r="BJ23" i="12" a="1"/>
  <c r="BJ23" i="12" s="1"/>
  <c r="BO22" i="12" a="1"/>
  <c r="BO22" i="12" s="1"/>
  <c r="BN22" i="12" a="1"/>
  <c r="BN22" i="12" s="1"/>
  <c r="BM22" i="12" a="1"/>
  <c r="BM22" i="12" s="1"/>
  <c r="BL22" i="12" a="1"/>
  <c r="BL22" i="12" s="1"/>
  <c r="BK22" i="12" a="1"/>
  <c r="BK22" i="12" s="1"/>
  <c r="BJ22" i="12" a="1"/>
  <c r="BJ22" i="12" s="1"/>
  <c r="BO21" i="12" a="1"/>
  <c r="BO21" i="12" s="1"/>
  <c r="BN21" i="12" a="1"/>
  <c r="BN21" i="12" s="1"/>
  <c r="BM21" i="12" a="1"/>
  <c r="BM21" i="12" s="1"/>
  <c r="BL21" i="12" a="1"/>
  <c r="BL21" i="12" s="1"/>
  <c r="BK21" i="12" a="1"/>
  <c r="BK21" i="12" s="1"/>
  <c r="BJ21" i="12" a="1"/>
  <c r="BJ21" i="12" s="1"/>
  <c r="BO20" i="12" a="1"/>
  <c r="BO20" i="12" s="1"/>
  <c r="BN20" i="12" a="1"/>
  <c r="BN20" i="12" s="1"/>
  <c r="BM20" i="12" a="1"/>
  <c r="BM20" i="12" s="1"/>
  <c r="BL20" i="12" a="1"/>
  <c r="BL20" i="12" s="1"/>
  <c r="BK20" i="12" a="1"/>
  <c r="BK20" i="12" s="1"/>
  <c r="BJ20" i="12" a="1"/>
  <c r="BJ20" i="12" s="1"/>
  <c r="BO19" i="12" a="1"/>
  <c r="BO19" i="12" s="1"/>
  <c r="BN19" i="12" a="1"/>
  <c r="BN19" i="12" s="1"/>
  <c r="BM19" i="12" a="1"/>
  <c r="BM19" i="12" s="1"/>
  <c r="BL19" i="12" a="1"/>
  <c r="BL19" i="12" s="1"/>
  <c r="BK19" i="12" a="1"/>
  <c r="BK19" i="12" s="1"/>
  <c r="BJ19" i="12" a="1"/>
  <c r="BJ19" i="12" s="1"/>
  <c r="BO18" i="12" a="1"/>
  <c r="BO18" i="12" s="1"/>
  <c r="BN18" i="12" a="1"/>
  <c r="BN18" i="12" s="1"/>
  <c r="BM18" i="12" a="1"/>
  <c r="BM18" i="12" s="1"/>
  <c r="BL18" i="12" a="1"/>
  <c r="BL18" i="12" s="1"/>
  <c r="BK18" i="12" a="1"/>
  <c r="BK18" i="12" s="1"/>
  <c r="BJ18" i="12" a="1"/>
  <c r="BJ18" i="12" s="1"/>
  <c r="BO17" i="12" a="1"/>
  <c r="BO17" i="12" s="1"/>
  <c r="BN17" i="12" a="1"/>
  <c r="BN17" i="12" s="1"/>
  <c r="BM17" i="12" a="1"/>
  <c r="BM17" i="12" s="1"/>
  <c r="BL17" i="12" a="1"/>
  <c r="BL17" i="12" s="1"/>
  <c r="BK17" i="12" a="1"/>
  <c r="BK17" i="12" s="1"/>
  <c r="BJ17" i="12" a="1"/>
  <c r="BJ17" i="12" s="1"/>
  <c r="BO16" i="12" a="1"/>
  <c r="BO16" i="12" s="1"/>
  <c r="BN16" i="12" a="1"/>
  <c r="BN16" i="12" s="1"/>
  <c r="BM16" i="12" a="1"/>
  <c r="BM16" i="12" s="1"/>
  <c r="BL16" i="12" a="1"/>
  <c r="BL16" i="12" s="1"/>
  <c r="BK16" i="12" a="1"/>
  <c r="BK16" i="12" s="1"/>
  <c r="BJ16" i="12" a="1"/>
  <c r="BJ16" i="12" s="1"/>
  <c r="BO15" i="12" a="1"/>
  <c r="BO15" i="12" s="1"/>
  <c r="BN15" i="12" a="1"/>
  <c r="BN15" i="12" s="1"/>
  <c r="BM15" i="12" a="1"/>
  <c r="BM15" i="12" s="1"/>
  <c r="BL15" i="12" a="1"/>
  <c r="BL15" i="12" s="1"/>
  <c r="BK15" i="12" a="1"/>
  <c r="BK15" i="12" s="1"/>
  <c r="BJ15" i="12" a="1"/>
  <c r="BJ15" i="12" s="1"/>
  <c r="BO14" i="12" a="1"/>
  <c r="BO14" i="12" s="1"/>
  <c r="BN14" i="12" a="1"/>
  <c r="BN14" i="12" s="1"/>
  <c r="BM14" i="12" a="1"/>
  <c r="BM14" i="12" s="1"/>
  <c r="BL14" i="12" a="1"/>
  <c r="BL14" i="12" s="1"/>
  <c r="BK14" i="12" a="1"/>
  <c r="BK14" i="12" s="1"/>
  <c r="BJ14" i="12" a="1"/>
  <c r="BJ14" i="12" s="1"/>
  <c r="BO13" i="12" a="1"/>
  <c r="BO13" i="12" s="1"/>
  <c r="BN13" i="12" a="1"/>
  <c r="BN13" i="12" s="1"/>
  <c r="BM13" i="12" a="1"/>
  <c r="BM13" i="12" s="1"/>
  <c r="BL13" i="12" a="1"/>
  <c r="BL13" i="12" s="1"/>
  <c r="BK13" i="12" a="1"/>
  <c r="BK13" i="12" s="1"/>
  <c r="BJ13" i="12" a="1"/>
  <c r="BJ13" i="12" s="1"/>
  <c r="BO12" i="12" a="1"/>
  <c r="BO12" i="12" s="1"/>
  <c r="BN12" i="12" a="1"/>
  <c r="BN12" i="12" s="1"/>
  <c r="BM12" i="12" a="1"/>
  <c r="BM12" i="12" s="1"/>
  <c r="BL12" i="12" a="1"/>
  <c r="BL12" i="12" s="1"/>
  <c r="BK12" i="12" a="1"/>
  <c r="BK12" i="12" s="1"/>
  <c r="BJ12" i="12" a="1"/>
  <c r="BJ12" i="12" s="1"/>
  <c r="BO11" i="12" a="1"/>
  <c r="BO11" i="12" s="1"/>
  <c r="BN11" i="12" a="1"/>
  <c r="BN11" i="12" s="1"/>
  <c r="BM11" i="12" a="1"/>
  <c r="BM11" i="12" s="1"/>
  <c r="BL11" i="12" a="1"/>
  <c r="BL11" i="12" s="1"/>
  <c r="BK11" i="12" a="1"/>
  <c r="BK11" i="12" s="1"/>
  <c r="BJ11" i="12" a="1"/>
  <c r="BJ11" i="12" s="1"/>
  <c r="BO10" i="12" a="1"/>
  <c r="BO10" i="12" s="1"/>
  <c r="BN10" i="12" a="1"/>
  <c r="BN10" i="12" s="1"/>
  <c r="BM10" i="12" a="1"/>
  <c r="BM10" i="12" s="1"/>
  <c r="BL10" i="12" a="1"/>
  <c r="BL10" i="12" s="1"/>
  <c r="BK10" i="12" a="1"/>
  <c r="BK10" i="12" s="1"/>
  <c r="BJ10" i="12" a="1"/>
  <c r="BJ10" i="12" s="1"/>
  <c r="BO9" i="12" a="1"/>
  <c r="BO9" i="12" s="1"/>
  <c r="BN9" i="12" a="1"/>
  <c r="BN9" i="12" s="1"/>
  <c r="BM9" i="12" a="1"/>
  <c r="BM9" i="12" s="1"/>
  <c r="BL9" i="12" a="1"/>
  <c r="BL9" i="12" s="1"/>
  <c r="BK9" i="12" a="1"/>
  <c r="BK9" i="12" s="1"/>
  <c r="BJ9" i="12" a="1"/>
  <c r="BJ9" i="12" s="1"/>
  <c r="BO8" i="12" a="1"/>
  <c r="BO8" i="12" s="1"/>
  <c r="BN8" i="12" a="1"/>
  <c r="BN8" i="12" s="1"/>
  <c r="BM8" i="12" a="1"/>
  <c r="BM8" i="12" s="1"/>
  <c r="BL8" i="12" a="1"/>
  <c r="BL8" i="12" s="1"/>
  <c r="BK8" i="12" a="1"/>
  <c r="BK8" i="12" s="1"/>
  <c r="BJ8" i="12" a="1"/>
  <c r="BJ8" i="12" s="1"/>
  <c r="BO7" i="12" a="1"/>
  <c r="BO7" i="12" s="1"/>
  <c r="BN7" i="12" a="1"/>
  <c r="BN7" i="12" s="1"/>
  <c r="BM7" i="12" a="1"/>
  <c r="BM7" i="12" s="1"/>
  <c r="BL7" i="12" a="1"/>
  <c r="BL7" i="12" s="1"/>
  <c r="BK7" i="12" a="1"/>
  <c r="BK7" i="12" s="1"/>
  <c r="BJ7" i="12" a="1"/>
  <c r="BJ7" i="12" s="1"/>
  <c r="BO6" i="12" a="1"/>
  <c r="BO6" i="12" s="1"/>
  <c r="BN6" i="12" a="1"/>
  <c r="BN6" i="12" s="1"/>
  <c r="BM6" i="12" a="1"/>
  <c r="BM6" i="12" s="1"/>
  <c r="BL6" i="12" a="1"/>
  <c r="BL6" i="12" s="1"/>
  <c r="BK6" i="12" a="1"/>
  <c r="BK6" i="12" s="1"/>
  <c r="BJ6" i="12" a="1"/>
  <c r="BJ6" i="12" s="1"/>
  <c r="BO5" i="12" a="1"/>
  <c r="BO5" i="12" s="1"/>
  <c r="BN5" i="12" a="1"/>
  <c r="BN5" i="12" s="1"/>
  <c r="BM5" i="12" a="1"/>
  <c r="BM5" i="12" s="1"/>
  <c r="BL5" i="12" a="1"/>
  <c r="BL5" i="12" s="1"/>
  <c r="BK5" i="12" a="1"/>
  <c r="BK5" i="12" s="1"/>
  <c r="BJ5" i="12" a="1"/>
  <c r="BJ5" i="12" s="1"/>
  <c r="BO4" i="12" a="1"/>
  <c r="BO4" i="12" s="1"/>
  <c r="BN4" i="12" a="1"/>
  <c r="BN4" i="12" s="1"/>
  <c r="BM4" i="12" a="1"/>
  <c r="BM4" i="12" s="1"/>
  <c r="BL4" i="12" a="1"/>
  <c r="BL4" i="12" s="1"/>
  <c r="BK4" i="12" a="1"/>
  <c r="BK4" i="12" s="1"/>
  <c r="BJ4" i="12" a="1"/>
  <c r="BJ4" i="12" s="1"/>
  <c r="CF7" i="17" l="1"/>
  <c r="CK7" i="17"/>
  <c r="CJ7" i="17"/>
  <c r="CI7" i="17"/>
  <c r="CH7" i="17"/>
  <c r="CK5" i="17"/>
  <c r="CJ5" i="17"/>
  <c r="CI5" i="17"/>
  <c r="CH5" i="17"/>
  <c r="CK4" i="17"/>
  <c r="CJ4" i="17"/>
  <c r="CI4" i="17"/>
  <c r="CH4" i="17"/>
  <c r="CK3" i="17"/>
  <c r="CJ3" i="17"/>
  <c r="CI3" i="17"/>
  <c r="CH3" i="17"/>
  <c r="CG7" i="17"/>
  <c r="CG5" i="17"/>
  <c r="CG4" i="17"/>
  <c r="CG3" i="17"/>
  <c r="CF5" i="17"/>
  <c r="CF4" i="17"/>
  <c r="CF3" i="17"/>
  <c r="BX3" i="17"/>
  <c r="BV3" i="17"/>
  <c r="BU3" i="17"/>
  <c r="BT3" i="17"/>
  <c r="BS3" i="17"/>
  <c r="BR3" i="17"/>
  <c r="BX497" i="17"/>
  <c r="BV497" i="17"/>
  <c r="BU497" i="17"/>
  <c r="BT497" i="17"/>
  <c r="BS497" i="17"/>
  <c r="BR497" i="17"/>
  <c r="BO497" i="17"/>
  <c r="BN497" i="17"/>
  <c r="BM497" i="17"/>
  <c r="BL497" i="17"/>
  <c r="BK497" i="17"/>
  <c r="BJ497" i="17"/>
  <c r="BO496" i="17"/>
  <c r="BN496" i="17"/>
  <c r="BM496" i="17"/>
  <c r="BL496" i="17"/>
  <c r="BK496" i="17"/>
  <c r="BJ496" i="17"/>
  <c r="BO495" i="17"/>
  <c r="BN495" i="17"/>
  <c r="BM495" i="17"/>
  <c r="BL495" i="17"/>
  <c r="BK495" i="17"/>
  <c r="BJ495" i="17"/>
  <c r="BO494" i="17"/>
  <c r="BN494" i="17"/>
  <c r="BM494" i="17"/>
  <c r="BL494" i="17"/>
  <c r="BK494" i="17"/>
  <c r="BJ494" i="17"/>
  <c r="BO493" i="17"/>
  <c r="BN493" i="17"/>
  <c r="BM493" i="17"/>
  <c r="BL493" i="17"/>
  <c r="BK493" i="17"/>
  <c r="BJ493" i="17"/>
  <c r="BO492" i="17"/>
  <c r="BN492" i="17"/>
  <c r="BM492" i="17"/>
  <c r="BL492" i="17"/>
  <c r="BK492" i="17"/>
  <c r="BJ492" i="17"/>
  <c r="BO491" i="17"/>
  <c r="BN491" i="17"/>
  <c r="BM491" i="17"/>
  <c r="BL491" i="17"/>
  <c r="BK491" i="17"/>
  <c r="BJ491" i="17"/>
  <c r="BO490" i="17"/>
  <c r="BN490" i="17"/>
  <c r="BM490" i="17"/>
  <c r="BL490" i="17"/>
  <c r="BK490" i="17"/>
  <c r="BJ490" i="17"/>
  <c r="BO489" i="17"/>
  <c r="BN489" i="17"/>
  <c r="BM489" i="17"/>
  <c r="BL489" i="17"/>
  <c r="BK489" i="17"/>
  <c r="BJ489" i="17"/>
  <c r="BO488" i="17"/>
  <c r="BN488" i="17"/>
  <c r="BM488" i="17"/>
  <c r="BL488" i="17"/>
  <c r="BK488" i="17"/>
  <c r="BJ488" i="17"/>
  <c r="BO487" i="17"/>
  <c r="BN487" i="17"/>
  <c r="BM487" i="17"/>
  <c r="BL487" i="17"/>
  <c r="BK487" i="17"/>
  <c r="BJ487" i="17"/>
  <c r="BO486" i="17"/>
  <c r="BN486" i="17"/>
  <c r="BM486" i="17"/>
  <c r="BL486" i="17"/>
  <c r="BK486" i="17"/>
  <c r="BJ486" i="17"/>
  <c r="BO485" i="17"/>
  <c r="BN485" i="17"/>
  <c r="BM485" i="17"/>
  <c r="BL485" i="17"/>
  <c r="BK485" i="17"/>
  <c r="BJ485" i="17"/>
  <c r="BO484" i="17"/>
  <c r="BN484" i="17"/>
  <c r="BM484" i="17"/>
  <c r="BL484" i="17"/>
  <c r="BK484" i="17"/>
  <c r="BJ484" i="17"/>
  <c r="BO483" i="17"/>
  <c r="BN483" i="17"/>
  <c r="BM483" i="17"/>
  <c r="BL483" i="17"/>
  <c r="BK483" i="17"/>
  <c r="BJ483" i="17"/>
  <c r="BO482" i="17"/>
  <c r="BN482" i="17"/>
  <c r="BM482" i="17"/>
  <c r="BL482" i="17"/>
  <c r="BK482" i="17"/>
  <c r="BJ482" i="17"/>
  <c r="BO481" i="17"/>
  <c r="BN481" i="17"/>
  <c r="BM481" i="17"/>
  <c r="BL481" i="17"/>
  <c r="BK481" i="17"/>
  <c r="BJ481" i="17"/>
  <c r="BO480" i="17"/>
  <c r="BN480" i="17"/>
  <c r="BM480" i="17"/>
  <c r="BL480" i="17"/>
  <c r="BK480" i="17"/>
  <c r="BJ480" i="17"/>
  <c r="BO479" i="17"/>
  <c r="BN479" i="17"/>
  <c r="BM479" i="17"/>
  <c r="BL479" i="17"/>
  <c r="BK479" i="17"/>
  <c r="BJ479" i="17"/>
  <c r="BO478" i="17"/>
  <c r="BN478" i="17"/>
  <c r="BM478" i="17"/>
  <c r="BL478" i="17"/>
  <c r="BK478" i="17"/>
  <c r="BJ478" i="17"/>
  <c r="BO477" i="17"/>
  <c r="BN477" i="17"/>
  <c r="BM477" i="17"/>
  <c r="BL477" i="17"/>
  <c r="BK477" i="17"/>
  <c r="BJ477" i="17"/>
  <c r="BO476" i="17"/>
  <c r="BN476" i="17"/>
  <c r="BM476" i="17"/>
  <c r="BL476" i="17"/>
  <c r="BK476" i="17"/>
  <c r="BJ476" i="17"/>
  <c r="BO475" i="17"/>
  <c r="BN475" i="17"/>
  <c r="BM475" i="17"/>
  <c r="BL475" i="17"/>
  <c r="BK475" i="17"/>
  <c r="BJ475" i="17"/>
  <c r="BO474" i="17"/>
  <c r="BN474" i="17"/>
  <c r="BM474" i="17"/>
  <c r="BL474" i="17"/>
  <c r="BK474" i="17"/>
  <c r="BJ474" i="17"/>
  <c r="BO473" i="17"/>
  <c r="BN473" i="17"/>
  <c r="BM473" i="17"/>
  <c r="BL473" i="17"/>
  <c r="BK473" i="17"/>
  <c r="BJ473" i="17"/>
  <c r="BO472" i="17"/>
  <c r="BN472" i="17"/>
  <c r="BM472" i="17"/>
  <c r="BL472" i="17"/>
  <c r="BK472" i="17"/>
  <c r="BJ472" i="17"/>
  <c r="BO471" i="17"/>
  <c r="BN471" i="17"/>
  <c r="BM471" i="17"/>
  <c r="BL471" i="17"/>
  <c r="BK471" i="17"/>
  <c r="BJ471" i="17"/>
  <c r="BO470" i="17"/>
  <c r="BN470" i="17"/>
  <c r="BM470" i="17"/>
  <c r="BL470" i="17"/>
  <c r="BK470" i="17"/>
  <c r="BJ470" i="17"/>
  <c r="BO469" i="17"/>
  <c r="BN469" i="17"/>
  <c r="BM469" i="17"/>
  <c r="BL469" i="17"/>
  <c r="BK469" i="17"/>
  <c r="BJ469" i="17"/>
  <c r="BO468" i="17"/>
  <c r="BN468" i="17"/>
  <c r="BM468" i="17"/>
  <c r="BL468" i="17"/>
  <c r="BK468" i="17"/>
  <c r="BJ468" i="17"/>
  <c r="BO467" i="17"/>
  <c r="BN467" i="17"/>
  <c r="BM467" i="17"/>
  <c r="BL467" i="17"/>
  <c r="BK467" i="17"/>
  <c r="BJ467" i="17"/>
  <c r="BO466" i="17"/>
  <c r="BN466" i="17"/>
  <c r="BM466" i="17"/>
  <c r="BL466" i="17"/>
  <c r="BK466" i="17"/>
  <c r="BJ466" i="17"/>
  <c r="BO465" i="17"/>
  <c r="BN465" i="17"/>
  <c r="BM465" i="17"/>
  <c r="BL465" i="17"/>
  <c r="BK465" i="17"/>
  <c r="BJ465" i="17"/>
  <c r="BO464" i="17"/>
  <c r="BN464" i="17"/>
  <c r="BM464" i="17"/>
  <c r="BL464" i="17"/>
  <c r="BK464" i="17"/>
  <c r="BJ464" i="17"/>
  <c r="BO463" i="17"/>
  <c r="BN463" i="17"/>
  <c r="BM463" i="17"/>
  <c r="BL463" i="17"/>
  <c r="BK463" i="17"/>
  <c r="BJ463" i="17"/>
  <c r="BO462" i="17"/>
  <c r="BN462" i="17"/>
  <c r="BM462" i="17"/>
  <c r="BL462" i="17"/>
  <c r="BK462" i="17"/>
  <c r="BJ462" i="17"/>
  <c r="BO461" i="17"/>
  <c r="BN461" i="17"/>
  <c r="BM461" i="17"/>
  <c r="BL461" i="17"/>
  <c r="BK461" i="17"/>
  <c r="BJ461" i="17"/>
  <c r="BO460" i="17"/>
  <c r="BN460" i="17"/>
  <c r="BM460" i="17"/>
  <c r="BL460" i="17"/>
  <c r="BK460" i="17"/>
  <c r="BJ460" i="17"/>
  <c r="BO459" i="17"/>
  <c r="BN459" i="17"/>
  <c r="BM459" i="17"/>
  <c r="BL459" i="17"/>
  <c r="BK459" i="17"/>
  <c r="BJ459" i="17"/>
  <c r="BO458" i="17"/>
  <c r="BN458" i="17"/>
  <c r="BM458" i="17"/>
  <c r="BL458" i="17"/>
  <c r="BK458" i="17"/>
  <c r="BJ458" i="17"/>
  <c r="BO457" i="17"/>
  <c r="BN457" i="17"/>
  <c r="BM457" i="17"/>
  <c r="BL457" i="17"/>
  <c r="BK457" i="17"/>
  <c r="BJ457" i="17"/>
  <c r="BO456" i="17"/>
  <c r="BN456" i="17"/>
  <c r="BM456" i="17"/>
  <c r="BL456" i="17"/>
  <c r="BK456" i="17"/>
  <c r="BJ456" i="17"/>
  <c r="BO455" i="17"/>
  <c r="BN455" i="17"/>
  <c r="BM455" i="17"/>
  <c r="BL455" i="17"/>
  <c r="BK455" i="17"/>
  <c r="BJ455" i="17"/>
  <c r="BO454" i="17"/>
  <c r="BN454" i="17"/>
  <c r="BM454" i="17"/>
  <c r="BL454" i="17"/>
  <c r="BK454" i="17"/>
  <c r="BJ454" i="17"/>
  <c r="BO453" i="17"/>
  <c r="BN453" i="17"/>
  <c r="BM453" i="17"/>
  <c r="BL453" i="17"/>
  <c r="BK453" i="17"/>
  <c r="BJ453" i="17"/>
  <c r="BO452" i="17"/>
  <c r="BN452" i="17"/>
  <c r="BM452" i="17"/>
  <c r="BL452" i="17"/>
  <c r="BK452" i="17"/>
  <c r="BJ452" i="17"/>
  <c r="BO451" i="17"/>
  <c r="BN451" i="17"/>
  <c r="BM451" i="17"/>
  <c r="BL451" i="17"/>
  <c r="BK451" i="17"/>
  <c r="BJ451" i="17"/>
  <c r="BO450" i="17"/>
  <c r="BN450" i="17"/>
  <c r="BM450" i="17"/>
  <c r="BL450" i="17"/>
  <c r="BK450" i="17"/>
  <c r="BJ450" i="17"/>
  <c r="BO449" i="17"/>
  <c r="BN449" i="17"/>
  <c r="BM449" i="17"/>
  <c r="BL449" i="17"/>
  <c r="BK449" i="17"/>
  <c r="BJ449" i="17"/>
  <c r="BO448" i="17"/>
  <c r="BN448" i="17"/>
  <c r="BM448" i="17"/>
  <c r="BL448" i="17"/>
  <c r="BK448" i="17"/>
  <c r="BJ448" i="17"/>
  <c r="BO447" i="17"/>
  <c r="BN447" i="17"/>
  <c r="BM447" i="17"/>
  <c r="BL447" i="17"/>
  <c r="BK447" i="17"/>
  <c r="BJ447" i="17"/>
  <c r="BO446" i="17"/>
  <c r="BN446" i="17"/>
  <c r="BM446" i="17"/>
  <c r="BL446" i="17"/>
  <c r="BK446" i="17"/>
  <c r="BJ446" i="17"/>
  <c r="BO445" i="17"/>
  <c r="BN445" i="17"/>
  <c r="BM445" i="17"/>
  <c r="BL445" i="17"/>
  <c r="BK445" i="17"/>
  <c r="BJ445" i="17"/>
  <c r="BO444" i="17"/>
  <c r="BN444" i="17"/>
  <c r="BM444" i="17"/>
  <c r="BL444" i="17"/>
  <c r="BK444" i="17"/>
  <c r="BJ444" i="17"/>
  <c r="BO443" i="17"/>
  <c r="BN443" i="17"/>
  <c r="BM443" i="17"/>
  <c r="BL443" i="17"/>
  <c r="BK443" i="17"/>
  <c r="BJ443" i="17"/>
  <c r="BO442" i="17"/>
  <c r="BN442" i="17"/>
  <c r="BM442" i="17"/>
  <c r="BL442" i="17"/>
  <c r="BK442" i="17"/>
  <c r="BJ442" i="17"/>
  <c r="BO441" i="17"/>
  <c r="BN441" i="17"/>
  <c r="BM441" i="17"/>
  <c r="BL441" i="17"/>
  <c r="BK441" i="17"/>
  <c r="BJ441" i="17"/>
  <c r="BO440" i="17"/>
  <c r="BN440" i="17"/>
  <c r="BM440" i="17"/>
  <c r="BL440" i="17"/>
  <c r="BK440" i="17"/>
  <c r="BJ440" i="17"/>
  <c r="BO439" i="17"/>
  <c r="BN439" i="17"/>
  <c r="BM439" i="17"/>
  <c r="BL439" i="17"/>
  <c r="BK439" i="17"/>
  <c r="BJ439" i="17"/>
  <c r="BO438" i="17"/>
  <c r="BN438" i="17"/>
  <c r="BM438" i="17"/>
  <c r="BL438" i="17"/>
  <c r="BK438" i="17"/>
  <c r="BJ438" i="17"/>
  <c r="BO437" i="17"/>
  <c r="BN437" i="17"/>
  <c r="BM437" i="17"/>
  <c r="BL437" i="17"/>
  <c r="BK437" i="17"/>
  <c r="BJ437" i="17"/>
  <c r="BO436" i="17"/>
  <c r="BN436" i="17"/>
  <c r="BM436" i="17"/>
  <c r="BL436" i="17"/>
  <c r="BK436" i="17"/>
  <c r="BJ436" i="17"/>
  <c r="BO435" i="17"/>
  <c r="BN435" i="17"/>
  <c r="BM435" i="17"/>
  <c r="BL435" i="17"/>
  <c r="BK435" i="17"/>
  <c r="BJ435" i="17"/>
  <c r="BO434" i="17"/>
  <c r="BN434" i="17"/>
  <c r="BM434" i="17"/>
  <c r="BL434" i="17"/>
  <c r="BK434" i="17"/>
  <c r="BJ434" i="17"/>
  <c r="BO433" i="17"/>
  <c r="BN433" i="17"/>
  <c r="BM433" i="17"/>
  <c r="BL433" i="17"/>
  <c r="BK433" i="17"/>
  <c r="BJ433" i="17"/>
  <c r="BO432" i="17"/>
  <c r="BN432" i="17"/>
  <c r="BM432" i="17"/>
  <c r="BL432" i="17"/>
  <c r="BK432" i="17"/>
  <c r="BJ432" i="17"/>
  <c r="BO431" i="17"/>
  <c r="BN431" i="17"/>
  <c r="BM431" i="17"/>
  <c r="BL431" i="17"/>
  <c r="BK431" i="17"/>
  <c r="BJ431" i="17"/>
  <c r="BO430" i="17"/>
  <c r="BN430" i="17"/>
  <c r="BM430" i="17"/>
  <c r="BL430" i="17"/>
  <c r="BK430" i="17"/>
  <c r="BJ430" i="17"/>
  <c r="BO429" i="17"/>
  <c r="BN429" i="17"/>
  <c r="BM429" i="17"/>
  <c r="BL429" i="17"/>
  <c r="BK429" i="17"/>
  <c r="BJ429" i="17"/>
  <c r="BO428" i="17"/>
  <c r="BN428" i="17"/>
  <c r="BM428" i="17"/>
  <c r="BL428" i="17"/>
  <c r="BK428" i="17"/>
  <c r="BJ428" i="17"/>
  <c r="BO427" i="17"/>
  <c r="BN427" i="17"/>
  <c r="BM427" i="17"/>
  <c r="BL427" i="17"/>
  <c r="BK427" i="17"/>
  <c r="BJ427" i="17"/>
  <c r="BO426" i="17"/>
  <c r="BN426" i="17"/>
  <c r="BM426" i="17"/>
  <c r="BL426" i="17"/>
  <c r="BK426" i="17"/>
  <c r="BJ426" i="17"/>
  <c r="BO425" i="17"/>
  <c r="BN425" i="17"/>
  <c r="BM425" i="17"/>
  <c r="BL425" i="17"/>
  <c r="BK425" i="17"/>
  <c r="BJ425" i="17"/>
  <c r="BO424" i="17"/>
  <c r="BN424" i="17"/>
  <c r="BM424" i="17"/>
  <c r="BL424" i="17"/>
  <c r="BK424" i="17"/>
  <c r="BJ424" i="17"/>
  <c r="BO423" i="17"/>
  <c r="BN423" i="17"/>
  <c r="BM423" i="17"/>
  <c r="BL423" i="17"/>
  <c r="BK423" i="17"/>
  <c r="BJ423" i="17"/>
  <c r="BO422" i="17"/>
  <c r="BN422" i="17"/>
  <c r="BM422" i="17"/>
  <c r="BL422" i="17"/>
  <c r="BK422" i="17"/>
  <c r="BJ422" i="17"/>
  <c r="BO421" i="17"/>
  <c r="BN421" i="17"/>
  <c r="BM421" i="17"/>
  <c r="BL421" i="17"/>
  <c r="BK421" i="17"/>
  <c r="BJ421" i="17"/>
  <c r="BO420" i="17"/>
  <c r="BN420" i="17"/>
  <c r="BM420" i="17"/>
  <c r="BL420" i="17"/>
  <c r="BK420" i="17"/>
  <c r="BJ420" i="17"/>
  <c r="BO419" i="17"/>
  <c r="BN419" i="17"/>
  <c r="BM419" i="17"/>
  <c r="BL419" i="17"/>
  <c r="BK419" i="17"/>
  <c r="BJ419" i="17"/>
  <c r="BO418" i="17"/>
  <c r="BN418" i="17"/>
  <c r="BM418" i="17"/>
  <c r="BL418" i="17"/>
  <c r="BK418" i="17"/>
  <c r="BJ418" i="17"/>
  <c r="BO417" i="17"/>
  <c r="BN417" i="17"/>
  <c r="BM417" i="17"/>
  <c r="BL417" i="17"/>
  <c r="BK417" i="17"/>
  <c r="BJ417" i="17"/>
  <c r="BO416" i="17"/>
  <c r="BN416" i="17"/>
  <c r="BM416" i="17"/>
  <c r="BL416" i="17"/>
  <c r="BK416" i="17"/>
  <c r="BJ416" i="17"/>
  <c r="BO415" i="17"/>
  <c r="BN415" i="17"/>
  <c r="BM415" i="17"/>
  <c r="BL415" i="17"/>
  <c r="BK415" i="17"/>
  <c r="BJ415" i="17"/>
  <c r="BO414" i="17"/>
  <c r="BN414" i="17"/>
  <c r="BM414" i="17"/>
  <c r="BL414" i="17"/>
  <c r="BK414" i="17"/>
  <c r="BJ414" i="17"/>
  <c r="BO413" i="17"/>
  <c r="BN413" i="17"/>
  <c r="BM413" i="17"/>
  <c r="BL413" i="17"/>
  <c r="BK413" i="17"/>
  <c r="BJ413" i="17"/>
  <c r="BO412" i="17"/>
  <c r="BN412" i="17"/>
  <c r="BM412" i="17"/>
  <c r="BL412" i="17"/>
  <c r="BK412" i="17"/>
  <c r="BJ412" i="17"/>
  <c r="BO411" i="17"/>
  <c r="BN411" i="17"/>
  <c r="BM411" i="17"/>
  <c r="BL411" i="17"/>
  <c r="BK411" i="17"/>
  <c r="BJ411" i="17"/>
  <c r="BO410" i="17"/>
  <c r="BN410" i="17"/>
  <c r="BM410" i="17"/>
  <c r="BL410" i="17"/>
  <c r="BK410" i="17"/>
  <c r="BJ410" i="17"/>
  <c r="BO409" i="17"/>
  <c r="BN409" i="17"/>
  <c r="BM409" i="17"/>
  <c r="BL409" i="17"/>
  <c r="BK409" i="17"/>
  <c r="BJ409" i="17"/>
  <c r="BO408" i="17"/>
  <c r="BN408" i="17"/>
  <c r="BM408" i="17"/>
  <c r="BL408" i="17"/>
  <c r="BK408" i="17"/>
  <c r="BJ408" i="17"/>
  <c r="BO407" i="17"/>
  <c r="BN407" i="17"/>
  <c r="BM407" i="17"/>
  <c r="BL407" i="17"/>
  <c r="BK407" i="17"/>
  <c r="BJ407" i="17"/>
  <c r="BO406" i="17"/>
  <c r="BN406" i="17"/>
  <c r="BM406" i="17"/>
  <c r="BL406" i="17"/>
  <c r="BK406" i="17"/>
  <c r="BJ406" i="17"/>
  <c r="BO405" i="17"/>
  <c r="BN405" i="17"/>
  <c r="BM405" i="17"/>
  <c r="BL405" i="17"/>
  <c r="BK405" i="17"/>
  <c r="BJ405" i="17"/>
  <c r="BO404" i="17"/>
  <c r="BN404" i="17"/>
  <c r="BM404" i="17"/>
  <c r="BL404" i="17"/>
  <c r="BK404" i="17"/>
  <c r="BJ404" i="17"/>
  <c r="BO403" i="17"/>
  <c r="BN403" i="17"/>
  <c r="BM403" i="17"/>
  <c r="BL403" i="17"/>
  <c r="BK403" i="17"/>
  <c r="BJ403" i="17"/>
  <c r="BO402" i="17"/>
  <c r="BN402" i="17"/>
  <c r="BM402" i="17"/>
  <c r="BL402" i="17"/>
  <c r="BK402" i="17"/>
  <c r="BJ402" i="17"/>
  <c r="BO401" i="17"/>
  <c r="BN401" i="17"/>
  <c r="BM401" i="17"/>
  <c r="BL401" i="17"/>
  <c r="BK401" i="17"/>
  <c r="BJ401" i="17"/>
  <c r="BO400" i="17"/>
  <c r="BN400" i="17"/>
  <c r="BM400" i="17"/>
  <c r="BL400" i="17"/>
  <c r="BK400" i="17"/>
  <c r="BJ400" i="17"/>
  <c r="BO399" i="17"/>
  <c r="BN399" i="17"/>
  <c r="BM399" i="17"/>
  <c r="BL399" i="17"/>
  <c r="BK399" i="17"/>
  <c r="BJ399" i="17"/>
  <c r="BO398" i="17"/>
  <c r="BN398" i="17"/>
  <c r="BM398" i="17"/>
  <c r="BL398" i="17"/>
  <c r="BK398" i="17"/>
  <c r="BJ398" i="17"/>
  <c r="BO397" i="17"/>
  <c r="BN397" i="17"/>
  <c r="BM397" i="17"/>
  <c r="BL397" i="17"/>
  <c r="BK397" i="17"/>
  <c r="BJ397" i="17"/>
  <c r="BO396" i="17"/>
  <c r="BN396" i="17"/>
  <c r="BM396" i="17"/>
  <c r="BL396" i="17"/>
  <c r="BK396" i="17"/>
  <c r="BJ396" i="17"/>
  <c r="BO395" i="17"/>
  <c r="BN395" i="17"/>
  <c r="BM395" i="17"/>
  <c r="BL395" i="17"/>
  <c r="BK395" i="17"/>
  <c r="BJ395" i="17"/>
  <c r="BO394" i="17"/>
  <c r="BN394" i="17"/>
  <c r="BM394" i="17"/>
  <c r="BL394" i="17"/>
  <c r="BK394" i="17"/>
  <c r="BJ394" i="17"/>
  <c r="BO393" i="17"/>
  <c r="BN393" i="17"/>
  <c r="BM393" i="17"/>
  <c r="BL393" i="17"/>
  <c r="BK393" i="17"/>
  <c r="BJ393" i="17"/>
  <c r="BO392" i="17"/>
  <c r="BN392" i="17"/>
  <c r="BM392" i="17"/>
  <c r="BL392" i="17"/>
  <c r="BK392" i="17"/>
  <c r="BJ392" i="17"/>
  <c r="BO391" i="17"/>
  <c r="BN391" i="17"/>
  <c r="BM391" i="17"/>
  <c r="BL391" i="17"/>
  <c r="BK391" i="17"/>
  <c r="BJ391" i="17"/>
  <c r="BO390" i="17"/>
  <c r="BN390" i="17"/>
  <c r="BM390" i="17"/>
  <c r="BL390" i="17"/>
  <c r="BK390" i="17"/>
  <c r="BJ390" i="17"/>
  <c r="BO389" i="17"/>
  <c r="BN389" i="17"/>
  <c r="BM389" i="17"/>
  <c r="BL389" i="17"/>
  <c r="BK389" i="17"/>
  <c r="BJ389" i="17"/>
  <c r="BO388" i="17"/>
  <c r="BN388" i="17"/>
  <c r="BM388" i="17"/>
  <c r="BL388" i="17"/>
  <c r="BK388" i="17"/>
  <c r="BJ388" i="17"/>
  <c r="BO387" i="17"/>
  <c r="BN387" i="17"/>
  <c r="BM387" i="17"/>
  <c r="BL387" i="17"/>
  <c r="BK387" i="17"/>
  <c r="BJ387" i="17"/>
  <c r="BO386" i="17"/>
  <c r="BN386" i="17"/>
  <c r="BM386" i="17"/>
  <c r="BL386" i="17"/>
  <c r="BK386" i="17"/>
  <c r="BJ386" i="17"/>
  <c r="BO385" i="17"/>
  <c r="BN385" i="17"/>
  <c r="BM385" i="17"/>
  <c r="BL385" i="17"/>
  <c r="BK385" i="17"/>
  <c r="BJ385" i="17"/>
  <c r="BO384" i="17"/>
  <c r="BN384" i="17"/>
  <c r="BM384" i="17"/>
  <c r="BL384" i="17"/>
  <c r="BK384" i="17"/>
  <c r="BJ384" i="17"/>
  <c r="BO383" i="17"/>
  <c r="BN383" i="17"/>
  <c r="BM383" i="17"/>
  <c r="BL383" i="17"/>
  <c r="BK383" i="17"/>
  <c r="BJ383" i="17"/>
  <c r="BO382" i="17"/>
  <c r="BN382" i="17"/>
  <c r="BM382" i="17"/>
  <c r="BL382" i="17"/>
  <c r="BK382" i="17"/>
  <c r="BJ382" i="17"/>
  <c r="BO381" i="17"/>
  <c r="BN381" i="17"/>
  <c r="BM381" i="17"/>
  <c r="BL381" i="17"/>
  <c r="BK381" i="17"/>
  <c r="BJ381" i="17"/>
  <c r="BO380" i="17"/>
  <c r="BN380" i="17"/>
  <c r="BM380" i="17"/>
  <c r="BL380" i="17"/>
  <c r="BK380" i="17"/>
  <c r="BJ380" i="17"/>
  <c r="BO379" i="17"/>
  <c r="BN379" i="17"/>
  <c r="BM379" i="17"/>
  <c r="BL379" i="17"/>
  <c r="BK379" i="17"/>
  <c r="BJ379" i="17"/>
  <c r="BO378" i="17"/>
  <c r="BN378" i="17"/>
  <c r="BM378" i="17"/>
  <c r="BL378" i="17"/>
  <c r="BK378" i="17"/>
  <c r="BJ378" i="17"/>
  <c r="BO377" i="17"/>
  <c r="BN377" i="17"/>
  <c r="BM377" i="17"/>
  <c r="BL377" i="17"/>
  <c r="BK377" i="17"/>
  <c r="BJ377" i="17"/>
  <c r="BO376" i="17"/>
  <c r="BN376" i="17"/>
  <c r="BM376" i="17"/>
  <c r="BL376" i="17"/>
  <c r="BK376" i="17"/>
  <c r="BJ376" i="17"/>
  <c r="BO375" i="17"/>
  <c r="BN375" i="17"/>
  <c r="BM375" i="17"/>
  <c r="BL375" i="17"/>
  <c r="BK375" i="17"/>
  <c r="BJ375" i="17"/>
  <c r="BO374" i="17"/>
  <c r="BN374" i="17"/>
  <c r="BM374" i="17"/>
  <c r="BL374" i="17"/>
  <c r="BK374" i="17"/>
  <c r="BJ374" i="17"/>
  <c r="BO373" i="17"/>
  <c r="BN373" i="17"/>
  <c r="BM373" i="17"/>
  <c r="BL373" i="17"/>
  <c r="BK373" i="17"/>
  <c r="BJ373" i="17"/>
  <c r="BO372" i="17"/>
  <c r="BN372" i="17"/>
  <c r="BM372" i="17"/>
  <c r="BL372" i="17"/>
  <c r="BK372" i="17"/>
  <c r="BJ372" i="17"/>
  <c r="BO371" i="17"/>
  <c r="BN371" i="17"/>
  <c r="BM371" i="17"/>
  <c r="BL371" i="17"/>
  <c r="BK371" i="17"/>
  <c r="BJ371" i="17"/>
  <c r="BO370" i="17"/>
  <c r="BN370" i="17"/>
  <c r="BM370" i="17"/>
  <c r="BL370" i="17"/>
  <c r="BK370" i="17"/>
  <c r="BJ370" i="17"/>
  <c r="BO369" i="17"/>
  <c r="BN369" i="17"/>
  <c r="BM369" i="17"/>
  <c r="BL369" i="17"/>
  <c r="BK369" i="17"/>
  <c r="BJ369" i="17"/>
  <c r="BO368" i="17"/>
  <c r="BN368" i="17"/>
  <c r="BM368" i="17"/>
  <c r="BL368" i="17"/>
  <c r="BK368" i="17"/>
  <c r="BJ368" i="17"/>
  <c r="BO367" i="17"/>
  <c r="BN367" i="17"/>
  <c r="BM367" i="17"/>
  <c r="BL367" i="17"/>
  <c r="BK367" i="17"/>
  <c r="BJ367" i="17"/>
  <c r="BO366" i="17"/>
  <c r="BN366" i="17"/>
  <c r="BM366" i="17"/>
  <c r="BL366" i="17"/>
  <c r="BK366" i="17"/>
  <c r="BJ366" i="17"/>
  <c r="BO365" i="17"/>
  <c r="BN365" i="17"/>
  <c r="BM365" i="17"/>
  <c r="BL365" i="17"/>
  <c r="BK365" i="17"/>
  <c r="BJ365" i="17"/>
  <c r="BO364" i="17"/>
  <c r="BN364" i="17"/>
  <c r="BM364" i="17"/>
  <c r="BL364" i="17"/>
  <c r="BK364" i="17"/>
  <c r="BJ364" i="17"/>
  <c r="BO363" i="17"/>
  <c r="BN363" i="17"/>
  <c r="BM363" i="17"/>
  <c r="BL363" i="17"/>
  <c r="BK363" i="17"/>
  <c r="BJ363" i="17"/>
  <c r="BO362" i="17"/>
  <c r="BN362" i="17"/>
  <c r="BM362" i="17"/>
  <c r="BL362" i="17"/>
  <c r="BK362" i="17"/>
  <c r="BJ362" i="17"/>
  <c r="BO361" i="17"/>
  <c r="BN361" i="17"/>
  <c r="BM361" i="17"/>
  <c r="BL361" i="17"/>
  <c r="BK361" i="17"/>
  <c r="BJ361" i="17"/>
  <c r="BO360" i="17"/>
  <c r="BN360" i="17"/>
  <c r="BM360" i="17"/>
  <c r="BL360" i="17"/>
  <c r="BK360" i="17"/>
  <c r="BJ360" i="17"/>
  <c r="BO359" i="17"/>
  <c r="BN359" i="17"/>
  <c r="BM359" i="17"/>
  <c r="BL359" i="17"/>
  <c r="BK359" i="17"/>
  <c r="BJ359" i="17"/>
  <c r="BO358" i="17"/>
  <c r="BN358" i="17"/>
  <c r="BM358" i="17"/>
  <c r="BL358" i="17"/>
  <c r="BK358" i="17"/>
  <c r="BJ358" i="17"/>
  <c r="BO357" i="17"/>
  <c r="BN357" i="17"/>
  <c r="BM357" i="17"/>
  <c r="BL357" i="17"/>
  <c r="BK357" i="17"/>
  <c r="BJ357" i="17"/>
  <c r="BO356" i="17"/>
  <c r="BN356" i="17"/>
  <c r="BM356" i="17"/>
  <c r="BL356" i="17"/>
  <c r="BK356" i="17"/>
  <c r="BJ356" i="17"/>
  <c r="BO355" i="17"/>
  <c r="BN355" i="17"/>
  <c r="BM355" i="17"/>
  <c r="BL355" i="17"/>
  <c r="BK355" i="17"/>
  <c r="BJ355" i="17"/>
  <c r="BO354" i="17"/>
  <c r="BN354" i="17"/>
  <c r="BM354" i="17"/>
  <c r="BL354" i="17"/>
  <c r="BK354" i="17"/>
  <c r="BJ354" i="17"/>
  <c r="BO353" i="17"/>
  <c r="BN353" i="17"/>
  <c r="BM353" i="17"/>
  <c r="BL353" i="17"/>
  <c r="BK353" i="17"/>
  <c r="BJ353" i="17"/>
  <c r="BO352" i="17"/>
  <c r="BN352" i="17"/>
  <c r="BM352" i="17"/>
  <c r="BL352" i="17"/>
  <c r="BK352" i="17"/>
  <c r="BJ352" i="17"/>
  <c r="BO351" i="17"/>
  <c r="BN351" i="17"/>
  <c r="BM351" i="17"/>
  <c r="BL351" i="17"/>
  <c r="BK351" i="17"/>
  <c r="BJ351" i="17"/>
  <c r="BO350" i="17"/>
  <c r="BN350" i="17"/>
  <c r="BM350" i="17"/>
  <c r="BL350" i="17"/>
  <c r="BK350" i="17"/>
  <c r="BJ350" i="17"/>
  <c r="BO349" i="17"/>
  <c r="BN349" i="17"/>
  <c r="BM349" i="17"/>
  <c r="BL349" i="17"/>
  <c r="BK349" i="17"/>
  <c r="BJ349" i="17"/>
  <c r="BO348" i="17"/>
  <c r="BN348" i="17"/>
  <c r="BM348" i="17"/>
  <c r="BL348" i="17"/>
  <c r="BK348" i="17"/>
  <c r="BJ348" i="17"/>
  <c r="BO347" i="17"/>
  <c r="BN347" i="17"/>
  <c r="BM347" i="17"/>
  <c r="BL347" i="17"/>
  <c r="BK347" i="17"/>
  <c r="BJ347" i="17"/>
  <c r="BO346" i="17"/>
  <c r="BN346" i="17"/>
  <c r="BM346" i="17"/>
  <c r="BL346" i="17"/>
  <c r="BK346" i="17"/>
  <c r="BJ346" i="17"/>
  <c r="BO345" i="17"/>
  <c r="BN345" i="17"/>
  <c r="BM345" i="17"/>
  <c r="BL345" i="17"/>
  <c r="BK345" i="17"/>
  <c r="BJ345" i="17"/>
  <c r="BO344" i="17"/>
  <c r="BN344" i="17"/>
  <c r="BM344" i="17"/>
  <c r="BL344" i="17"/>
  <c r="BK344" i="17"/>
  <c r="BJ344" i="17"/>
  <c r="BO343" i="17"/>
  <c r="BN343" i="17"/>
  <c r="BM343" i="17"/>
  <c r="BL343" i="17"/>
  <c r="BK343" i="17"/>
  <c r="BJ343" i="17"/>
  <c r="BO342" i="17"/>
  <c r="BN342" i="17"/>
  <c r="BM342" i="17"/>
  <c r="BL342" i="17"/>
  <c r="BK342" i="17"/>
  <c r="BJ342" i="17"/>
  <c r="BO341" i="17"/>
  <c r="BN341" i="17"/>
  <c r="BM341" i="17"/>
  <c r="BL341" i="17"/>
  <c r="BK341" i="17"/>
  <c r="BJ341" i="17"/>
  <c r="BO340" i="17"/>
  <c r="BN340" i="17"/>
  <c r="BM340" i="17"/>
  <c r="BL340" i="17"/>
  <c r="BK340" i="17"/>
  <c r="BJ340" i="17"/>
  <c r="BO339" i="17"/>
  <c r="BN339" i="17"/>
  <c r="BM339" i="17"/>
  <c r="BL339" i="17"/>
  <c r="BK339" i="17"/>
  <c r="BJ339" i="17"/>
  <c r="BO338" i="17"/>
  <c r="BN338" i="17"/>
  <c r="BM338" i="17"/>
  <c r="BL338" i="17"/>
  <c r="BK338" i="17"/>
  <c r="BJ338" i="17"/>
  <c r="BO337" i="17"/>
  <c r="BN337" i="17"/>
  <c r="BM337" i="17"/>
  <c r="BL337" i="17"/>
  <c r="BK337" i="17"/>
  <c r="BJ337" i="17"/>
  <c r="BO336" i="17"/>
  <c r="BN336" i="17"/>
  <c r="BM336" i="17"/>
  <c r="BL336" i="17"/>
  <c r="BK336" i="17"/>
  <c r="BJ336" i="17"/>
  <c r="BO335" i="17"/>
  <c r="BN335" i="17"/>
  <c r="BM335" i="17"/>
  <c r="BL335" i="17"/>
  <c r="BK335" i="17"/>
  <c r="BJ335" i="17"/>
  <c r="BO334" i="17"/>
  <c r="BN334" i="17"/>
  <c r="BM334" i="17"/>
  <c r="BL334" i="17"/>
  <c r="BK334" i="17"/>
  <c r="BJ334" i="17"/>
  <c r="BO333" i="17"/>
  <c r="BN333" i="17"/>
  <c r="BM333" i="17"/>
  <c r="BL333" i="17"/>
  <c r="BK333" i="17"/>
  <c r="BJ333" i="17"/>
  <c r="BO332" i="17"/>
  <c r="BN332" i="17"/>
  <c r="BM332" i="17"/>
  <c r="BL332" i="17"/>
  <c r="BK332" i="17"/>
  <c r="BJ332" i="17"/>
  <c r="BO331" i="17"/>
  <c r="BN331" i="17"/>
  <c r="BM331" i="17"/>
  <c r="BL331" i="17"/>
  <c r="BK331" i="17"/>
  <c r="BJ331" i="17"/>
  <c r="BO330" i="17"/>
  <c r="BN330" i="17"/>
  <c r="BM330" i="17"/>
  <c r="BL330" i="17"/>
  <c r="BK330" i="17"/>
  <c r="BJ330" i="17"/>
  <c r="BO329" i="17"/>
  <c r="BN329" i="17"/>
  <c r="BM329" i="17"/>
  <c r="BL329" i="17"/>
  <c r="BK329" i="17"/>
  <c r="BJ329" i="17"/>
  <c r="BO328" i="17"/>
  <c r="BN328" i="17"/>
  <c r="BM328" i="17"/>
  <c r="BL328" i="17"/>
  <c r="BK328" i="17"/>
  <c r="BJ328" i="17"/>
  <c r="BO327" i="17"/>
  <c r="BN327" i="17"/>
  <c r="BM327" i="17"/>
  <c r="BL327" i="17"/>
  <c r="BK327" i="17"/>
  <c r="BJ327" i="17"/>
  <c r="BO326" i="17"/>
  <c r="BN326" i="17"/>
  <c r="BM326" i="17"/>
  <c r="BL326" i="17"/>
  <c r="BK326" i="17"/>
  <c r="BJ326" i="17"/>
  <c r="BO325" i="17"/>
  <c r="BN325" i="17"/>
  <c r="BM325" i="17"/>
  <c r="BL325" i="17"/>
  <c r="BK325" i="17"/>
  <c r="BJ325" i="17"/>
  <c r="BO324" i="17"/>
  <c r="BN324" i="17"/>
  <c r="BM324" i="17"/>
  <c r="BL324" i="17"/>
  <c r="BK324" i="17"/>
  <c r="BJ324" i="17"/>
  <c r="BO323" i="17"/>
  <c r="BN323" i="17"/>
  <c r="BM323" i="17"/>
  <c r="BL323" i="17"/>
  <c r="BK323" i="17"/>
  <c r="BJ323" i="17"/>
  <c r="BO322" i="17"/>
  <c r="BN322" i="17"/>
  <c r="BM322" i="17"/>
  <c r="BL322" i="17"/>
  <c r="BK322" i="17"/>
  <c r="BJ322" i="17"/>
  <c r="BO321" i="17"/>
  <c r="BN321" i="17"/>
  <c r="BM321" i="17"/>
  <c r="BL321" i="17"/>
  <c r="BK321" i="17"/>
  <c r="BJ321" i="17"/>
  <c r="BO320" i="17"/>
  <c r="BN320" i="17"/>
  <c r="BM320" i="17"/>
  <c r="BL320" i="17"/>
  <c r="BK320" i="17"/>
  <c r="BJ320" i="17"/>
  <c r="BO319" i="17"/>
  <c r="BN319" i="17"/>
  <c r="BM319" i="17"/>
  <c r="BL319" i="17"/>
  <c r="BK319" i="17"/>
  <c r="BJ319" i="17"/>
  <c r="BO318" i="17"/>
  <c r="BN318" i="17"/>
  <c r="BM318" i="17"/>
  <c r="BL318" i="17"/>
  <c r="BK318" i="17"/>
  <c r="BJ318" i="17"/>
  <c r="BO317" i="17"/>
  <c r="BN317" i="17"/>
  <c r="BM317" i="17"/>
  <c r="BL317" i="17"/>
  <c r="BK317" i="17"/>
  <c r="BJ317" i="17"/>
  <c r="BO316" i="17"/>
  <c r="BN316" i="17"/>
  <c r="BM316" i="17"/>
  <c r="BL316" i="17"/>
  <c r="BK316" i="17"/>
  <c r="BJ316" i="17"/>
  <c r="BO315" i="17"/>
  <c r="BN315" i="17"/>
  <c r="BM315" i="17"/>
  <c r="BL315" i="17"/>
  <c r="BK315" i="17"/>
  <c r="BJ315" i="17"/>
  <c r="BO314" i="17"/>
  <c r="BN314" i="17"/>
  <c r="BM314" i="17"/>
  <c r="BL314" i="17"/>
  <c r="BK314" i="17"/>
  <c r="BJ314" i="17"/>
  <c r="BO313" i="17"/>
  <c r="BN313" i="17"/>
  <c r="BM313" i="17"/>
  <c r="BL313" i="17"/>
  <c r="BK313" i="17"/>
  <c r="BJ313" i="17"/>
  <c r="BO312" i="17"/>
  <c r="BN312" i="17"/>
  <c r="BM312" i="17"/>
  <c r="BL312" i="17"/>
  <c r="BK312" i="17"/>
  <c r="BJ312" i="17"/>
  <c r="BO311" i="17"/>
  <c r="BN311" i="17"/>
  <c r="BM311" i="17"/>
  <c r="BL311" i="17"/>
  <c r="BK311" i="17"/>
  <c r="BJ311" i="17"/>
  <c r="BO310" i="17"/>
  <c r="BN310" i="17"/>
  <c r="BM310" i="17"/>
  <c r="BL310" i="17"/>
  <c r="BK310" i="17"/>
  <c r="BJ310" i="17"/>
  <c r="BO309" i="17"/>
  <c r="BN309" i="17"/>
  <c r="BM309" i="17"/>
  <c r="BL309" i="17"/>
  <c r="BK309" i="17"/>
  <c r="BJ309" i="17"/>
  <c r="BO308" i="17"/>
  <c r="BN308" i="17"/>
  <c r="BM308" i="17"/>
  <c r="BL308" i="17"/>
  <c r="BK308" i="17"/>
  <c r="BJ308" i="17"/>
  <c r="BO307" i="17"/>
  <c r="BN307" i="17"/>
  <c r="BM307" i="17"/>
  <c r="BL307" i="17"/>
  <c r="BK307" i="17"/>
  <c r="BJ307" i="17"/>
  <c r="BO306" i="17"/>
  <c r="BN306" i="17"/>
  <c r="BM306" i="17"/>
  <c r="BL306" i="17"/>
  <c r="BK306" i="17"/>
  <c r="BJ306" i="17"/>
  <c r="BO305" i="17"/>
  <c r="BN305" i="17"/>
  <c r="BM305" i="17"/>
  <c r="BL305" i="17"/>
  <c r="BK305" i="17"/>
  <c r="BJ305" i="17"/>
  <c r="BO304" i="17"/>
  <c r="BN304" i="17"/>
  <c r="BM304" i="17"/>
  <c r="BL304" i="17"/>
  <c r="BK304" i="17"/>
  <c r="BJ304" i="17"/>
  <c r="BO303" i="17"/>
  <c r="BN303" i="17"/>
  <c r="BM303" i="17"/>
  <c r="BL303" i="17"/>
  <c r="BK303" i="17"/>
  <c r="BJ303" i="17"/>
  <c r="BO302" i="17"/>
  <c r="BN302" i="17"/>
  <c r="BM302" i="17"/>
  <c r="BL302" i="17"/>
  <c r="BK302" i="17"/>
  <c r="BJ302" i="17"/>
  <c r="BO301" i="17"/>
  <c r="BN301" i="17"/>
  <c r="BM301" i="17"/>
  <c r="BL301" i="17"/>
  <c r="BK301" i="17"/>
  <c r="BJ301" i="17"/>
  <c r="BO300" i="17"/>
  <c r="BN300" i="17"/>
  <c r="BM300" i="17"/>
  <c r="BL300" i="17"/>
  <c r="BK300" i="17"/>
  <c r="BJ300" i="17"/>
  <c r="BO299" i="17"/>
  <c r="BN299" i="17"/>
  <c r="BM299" i="17"/>
  <c r="BL299" i="17"/>
  <c r="BK299" i="17"/>
  <c r="BJ299" i="17"/>
  <c r="BO298" i="17"/>
  <c r="BN298" i="17"/>
  <c r="BM298" i="17"/>
  <c r="BL298" i="17"/>
  <c r="BK298" i="17"/>
  <c r="BJ298" i="17"/>
  <c r="BO297" i="17"/>
  <c r="BN297" i="17"/>
  <c r="BM297" i="17"/>
  <c r="BL297" i="17"/>
  <c r="BK297" i="17"/>
  <c r="BJ297" i="17"/>
  <c r="BO296" i="17"/>
  <c r="BN296" i="17"/>
  <c r="BM296" i="17"/>
  <c r="BL296" i="17"/>
  <c r="BK296" i="17"/>
  <c r="BJ296" i="17"/>
  <c r="BO295" i="17"/>
  <c r="BN295" i="17"/>
  <c r="BM295" i="17"/>
  <c r="BL295" i="17"/>
  <c r="BK295" i="17"/>
  <c r="BJ295" i="17"/>
  <c r="BO294" i="17"/>
  <c r="BN294" i="17"/>
  <c r="BM294" i="17"/>
  <c r="BL294" i="17"/>
  <c r="BK294" i="17"/>
  <c r="BJ294" i="17"/>
  <c r="BO293" i="17"/>
  <c r="BN293" i="17"/>
  <c r="BM293" i="17"/>
  <c r="BL293" i="17"/>
  <c r="BK293" i="17"/>
  <c r="BJ293" i="17"/>
  <c r="BO292" i="17"/>
  <c r="BN292" i="17"/>
  <c r="BM292" i="17"/>
  <c r="BL292" i="17"/>
  <c r="BK292" i="17"/>
  <c r="BJ292" i="17"/>
  <c r="BO291" i="17"/>
  <c r="BN291" i="17"/>
  <c r="BM291" i="17"/>
  <c r="BL291" i="17"/>
  <c r="BK291" i="17"/>
  <c r="BJ291" i="17"/>
  <c r="BO290" i="17"/>
  <c r="BN290" i="17"/>
  <c r="BM290" i="17"/>
  <c r="BL290" i="17"/>
  <c r="BK290" i="17"/>
  <c r="BJ290" i="17"/>
  <c r="BO289" i="17"/>
  <c r="BN289" i="17"/>
  <c r="BM289" i="17"/>
  <c r="BL289" i="17"/>
  <c r="BK289" i="17"/>
  <c r="BJ289" i="17"/>
  <c r="BO288" i="17"/>
  <c r="BN288" i="17"/>
  <c r="BM288" i="17"/>
  <c r="BL288" i="17"/>
  <c r="BK288" i="17"/>
  <c r="BJ288" i="17"/>
  <c r="BO287" i="17"/>
  <c r="BN287" i="17"/>
  <c r="BM287" i="17"/>
  <c r="BL287" i="17"/>
  <c r="BK287" i="17"/>
  <c r="BJ287" i="17"/>
  <c r="BO286" i="17"/>
  <c r="BN286" i="17"/>
  <c r="BM286" i="17"/>
  <c r="BL286" i="17"/>
  <c r="BK286" i="17"/>
  <c r="BJ286" i="17"/>
  <c r="BO285" i="17"/>
  <c r="BN285" i="17"/>
  <c r="BM285" i="17"/>
  <c r="BL285" i="17"/>
  <c r="BK285" i="17"/>
  <c r="BJ285" i="17"/>
  <c r="BO284" i="17"/>
  <c r="BN284" i="17"/>
  <c r="BM284" i="17"/>
  <c r="BL284" i="17"/>
  <c r="BK284" i="17"/>
  <c r="BJ284" i="17"/>
  <c r="BO283" i="17"/>
  <c r="BN283" i="17"/>
  <c r="BM283" i="17"/>
  <c r="BL283" i="17"/>
  <c r="BK283" i="17"/>
  <c r="BJ283" i="17"/>
  <c r="BO282" i="17"/>
  <c r="BN282" i="17"/>
  <c r="BM282" i="17"/>
  <c r="BL282" i="17"/>
  <c r="BK282" i="17"/>
  <c r="BJ282" i="17"/>
  <c r="BO281" i="17"/>
  <c r="BN281" i="17"/>
  <c r="BM281" i="17"/>
  <c r="BL281" i="17"/>
  <c r="BK281" i="17"/>
  <c r="BJ281" i="17"/>
  <c r="BO280" i="17"/>
  <c r="BN280" i="17"/>
  <c r="BM280" i="17"/>
  <c r="BL280" i="17"/>
  <c r="BK280" i="17"/>
  <c r="BJ280" i="17"/>
  <c r="BO279" i="17"/>
  <c r="BN279" i="17"/>
  <c r="BM279" i="17"/>
  <c r="BL279" i="17"/>
  <c r="BK279" i="17"/>
  <c r="BJ279" i="17"/>
  <c r="BO278" i="17"/>
  <c r="BN278" i="17"/>
  <c r="BM278" i="17"/>
  <c r="BL278" i="17"/>
  <c r="BK278" i="17"/>
  <c r="BJ278" i="17"/>
  <c r="BO277" i="17"/>
  <c r="BN277" i="17"/>
  <c r="BM277" i="17"/>
  <c r="BL277" i="17"/>
  <c r="BK277" i="17"/>
  <c r="BJ277" i="17"/>
  <c r="BO276" i="17"/>
  <c r="BN276" i="17"/>
  <c r="BM276" i="17"/>
  <c r="BL276" i="17"/>
  <c r="BK276" i="17"/>
  <c r="BJ276" i="17"/>
  <c r="BO275" i="17"/>
  <c r="BN275" i="17"/>
  <c r="BM275" i="17"/>
  <c r="BL275" i="17"/>
  <c r="BK275" i="17"/>
  <c r="BJ275" i="17"/>
  <c r="BO274" i="17"/>
  <c r="BN274" i="17"/>
  <c r="BM274" i="17"/>
  <c r="BL274" i="17"/>
  <c r="BK274" i="17"/>
  <c r="BJ274" i="17"/>
  <c r="BO273" i="17"/>
  <c r="BN273" i="17"/>
  <c r="BM273" i="17"/>
  <c r="BL273" i="17"/>
  <c r="BK273" i="17"/>
  <c r="BJ273" i="17"/>
  <c r="BO272" i="17"/>
  <c r="BN272" i="17"/>
  <c r="BM272" i="17"/>
  <c r="BL272" i="17"/>
  <c r="BK272" i="17"/>
  <c r="BJ272" i="17"/>
  <c r="BO271" i="17"/>
  <c r="BN271" i="17"/>
  <c r="BM271" i="17"/>
  <c r="BL271" i="17"/>
  <c r="BK271" i="17"/>
  <c r="BJ271" i="17"/>
  <c r="BO270" i="17"/>
  <c r="BN270" i="17"/>
  <c r="BM270" i="17"/>
  <c r="BL270" i="17"/>
  <c r="BK270" i="17"/>
  <c r="BJ270" i="17"/>
  <c r="BO269" i="17"/>
  <c r="BN269" i="17"/>
  <c r="BM269" i="17"/>
  <c r="BL269" i="17"/>
  <c r="BK269" i="17"/>
  <c r="BJ269" i="17"/>
  <c r="BO268" i="17"/>
  <c r="BN268" i="17"/>
  <c r="BM268" i="17"/>
  <c r="BL268" i="17"/>
  <c r="BK268" i="17"/>
  <c r="BJ268" i="17"/>
  <c r="BO267" i="17"/>
  <c r="BN267" i="17"/>
  <c r="BM267" i="17"/>
  <c r="BL267" i="17"/>
  <c r="BK267" i="17"/>
  <c r="BJ267" i="17"/>
  <c r="BO266" i="17"/>
  <c r="BN266" i="17"/>
  <c r="BM266" i="17"/>
  <c r="BL266" i="17"/>
  <c r="BK266" i="17"/>
  <c r="BJ266" i="17"/>
  <c r="BO265" i="17"/>
  <c r="BN265" i="17"/>
  <c r="BM265" i="17"/>
  <c r="BL265" i="17"/>
  <c r="BK265" i="17"/>
  <c r="BJ265" i="17"/>
  <c r="BO264" i="17"/>
  <c r="BN264" i="17"/>
  <c r="BM264" i="17"/>
  <c r="BL264" i="17"/>
  <c r="BK264" i="17"/>
  <c r="BJ264" i="17"/>
  <c r="BO263" i="17"/>
  <c r="BN263" i="17"/>
  <c r="BM263" i="17"/>
  <c r="BL263" i="17"/>
  <c r="BK263" i="17"/>
  <c r="BJ263" i="17"/>
  <c r="BO262" i="17"/>
  <c r="BN262" i="17"/>
  <c r="BM262" i="17"/>
  <c r="BL262" i="17"/>
  <c r="BK262" i="17"/>
  <c r="BJ262" i="17"/>
  <c r="BO261" i="17"/>
  <c r="BN261" i="17"/>
  <c r="BM261" i="17"/>
  <c r="BL261" i="17"/>
  <c r="BK261" i="17"/>
  <c r="BJ261" i="17"/>
  <c r="BO260" i="17"/>
  <c r="BN260" i="17"/>
  <c r="BM260" i="17"/>
  <c r="BL260" i="17"/>
  <c r="BK260" i="17"/>
  <c r="BJ260" i="17"/>
  <c r="BO259" i="17"/>
  <c r="BN259" i="17"/>
  <c r="BM259" i="17"/>
  <c r="BL259" i="17"/>
  <c r="BK259" i="17"/>
  <c r="BJ259" i="17"/>
  <c r="BO258" i="17"/>
  <c r="BN258" i="17"/>
  <c r="BM258" i="17"/>
  <c r="BL258" i="17"/>
  <c r="BK258" i="17"/>
  <c r="BJ258" i="17"/>
  <c r="BO257" i="17"/>
  <c r="BN257" i="17"/>
  <c r="BM257" i="17"/>
  <c r="BL257" i="17"/>
  <c r="BK257" i="17"/>
  <c r="BJ257" i="17"/>
  <c r="BO256" i="17"/>
  <c r="BN256" i="17"/>
  <c r="BM256" i="17"/>
  <c r="BL256" i="17"/>
  <c r="BK256" i="17"/>
  <c r="BJ256" i="17"/>
  <c r="BO255" i="17"/>
  <c r="BN255" i="17"/>
  <c r="BM255" i="17"/>
  <c r="BL255" i="17"/>
  <c r="BK255" i="17"/>
  <c r="BJ255" i="17"/>
  <c r="BO254" i="17"/>
  <c r="BN254" i="17"/>
  <c r="BM254" i="17"/>
  <c r="BL254" i="17"/>
  <c r="BK254" i="17"/>
  <c r="BJ254" i="17"/>
  <c r="BO253" i="17"/>
  <c r="BN253" i="17"/>
  <c r="BM253" i="17"/>
  <c r="BL253" i="17"/>
  <c r="BK253" i="17"/>
  <c r="BJ253" i="17"/>
  <c r="BO252" i="17"/>
  <c r="BN252" i="17"/>
  <c r="BM252" i="17"/>
  <c r="BL252" i="17"/>
  <c r="BK252" i="17"/>
  <c r="BJ252" i="17"/>
  <c r="BO251" i="17"/>
  <c r="BN251" i="17"/>
  <c r="BM251" i="17"/>
  <c r="BL251" i="17"/>
  <c r="BK251" i="17"/>
  <c r="BJ251" i="17"/>
  <c r="BO250" i="17"/>
  <c r="BN250" i="17"/>
  <c r="BM250" i="17"/>
  <c r="BL250" i="17"/>
  <c r="BK250" i="17"/>
  <c r="BJ250" i="17"/>
  <c r="BO249" i="17"/>
  <c r="BN249" i="17"/>
  <c r="BM249" i="17"/>
  <c r="BL249" i="17"/>
  <c r="BK249" i="17"/>
  <c r="BJ249" i="17"/>
  <c r="BO248" i="17"/>
  <c r="BN248" i="17"/>
  <c r="BM248" i="17"/>
  <c r="BL248" i="17"/>
  <c r="BK248" i="17"/>
  <c r="BJ248" i="17"/>
  <c r="BO247" i="17"/>
  <c r="BN247" i="17"/>
  <c r="BM247" i="17"/>
  <c r="BL247" i="17"/>
  <c r="BK247" i="17"/>
  <c r="BJ247" i="17"/>
  <c r="BO246" i="17"/>
  <c r="BN246" i="17"/>
  <c r="BM246" i="17"/>
  <c r="BL246" i="17"/>
  <c r="BK246" i="17"/>
  <c r="BJ246" i="17"/>
  <c r="BO245" i="17"/>
  <c r="BN245" i="17"/>
  <c r="BM245" i="17"/>
  <c r="BL245" i="17"/>
  <c r="BK245" i="17"/>
  <c r="BJ245" i="17"/>
  <c r="BO244" i="17"/>
  <c r="BN244" i="17"/>
  <c r="BM244" i="17"/>
  <c r="BL244" i="17"/>
  <c r="BK244" i="17"/>
  <c r="BJ244" i="17"/>
  <c r="BO243" i="17"/>
  <c r="BN243" i="17"/>
  <c r="BM243" i="17"/>
  <c r="BL243" i="17"/>
  <c r="BK243" i="17"/>
  <c r="BJ243" i="17"/>
  <c r="BO242" i="17"/>
  <c r="BN242" i="17"/>
  <c r="BM242" i="17"/>
  <c r="BL242" i="17"/>
  <c r="BK242" i="17"/>
  <c r="BJ242" i="17"/>
  <c r="BO241" i="17"/>
  <c r="BN241" i="17"/>
  <c r="BM241" i="17"/>
  <c r="BL241" i="17"/>
  <c r="BK241" i="17"/>
  <c r="BJ241" i="17"/>
  <c r="BO240" i="17"/>
  <c r="BN240" i="17"/>
  <c r="BM240" i="17"/>
  <c r="BL240" i="17"/>
  <c r="BK240" i="17"/>
  <c r="BJ240" i="17"/>
  <c r="BO239" i="17"/>
  <c r="BN239" i="17"/>
  <c r="BM239" i="17"/>
  <c r="BL239" i="17"/>
  <c r="BK239" i="17"/>
  <c r="BJ239" i="17"/>
  <c r="BO238" i="17"/>
  <c r="BN238" i="17"/>
  <c r="BM238" i="17"/>
  <c r="BL238" i="17"/>
  <c r="BK238" i="17"/>
  <c r="BJ238" i="17"/>
  <c r="BO237" i="17"/>
  <c r="BN237" i="17"/>
  <c r="BM237" i="17"/>
  <c r="BL237" i="17"/>
  <c r="BK237" i="17"/>
  <c r="BJ237" i="17"/>
  <c r="BO236" i="17"/>
  <c r="BN236" i="17"/>
  <c r="BM236" i="17"/>
  <c r="BL236" i="17"/>
  <c r="BK236" i="17"/>
  <c r="BJ236" i="17"/>
  <c r="BO235" i="17"/>
  <c r="BN235" i="17"/>
  <c r="BM235" i="17"/>
  <c r="BL235" i="17"/>
  <c r="BK235" i="17"/>
  <c r="BJ235" i="17"/>
  <c r="BO234" i="17"/>
  <c r="BN234" i="17"/>
  <c r="BM234" i="17"/>
  <c r="BL234" i="17"/>
  <c r="BK234" i="17"/>
  <c r="BJ234" i="17"/>
  <c r="BO233" i="17"/>
  <c r="BN233" i="17"/>
  <c r="BM233" i="17"/>
  <c r="BL233" i="17"/>
  <c r="BK233" i="17"/>
  <c r="BJ233" i="17"/>
  <c r="BO232" i="17"/>
  <c r="BN232" i="17"/>
  <c r="BM232" i="17"/>
  <c r="BL232" i="17"/>
  <c r="BK232" i="17"/>
  <c r="BJ232" i="17"/>
  <c r="BO231" i="17"/>
  <c r="BN231" i="17"/>
  <c r="BM231" i="17"/>
  <c r="BL231" i="17"/>
  <c r="BK231" i="17"/>
  <c r="BJ231" i="17"/>
  <c r="BO230" i="17"/>
  <c r="BN230" i="17"/>
  <c r="BM230" i="17"/>
  <c r="BL230" i="17"/>
  <c r="BK230" i="17"/>
  <c r="BJ230" i="17"/>
  <c r="BO229" i="17"/>
  <c r="BN229" i="17"/>
  <c r="BM229" i="17"/>
  <c r="BL229" i="17"/>
  <c r="BK229" i="17"/>
  <c r="BJ229" i="17"/>
  <c r="BO228" i="17"/>
  <c r="BN228" i="17"/>
  <c r="BM228" i="17"/>
  <c r="BL228" i="17"/>
  <c r="BK228" i="17"/>
  <c r="BJ228" i="17"/>
  <c r="BO227" i="17"/>
  <c r="BN227" i="17"/>
  <c r="BM227" i="17"/>
  <c r="BL227" i="17"/>
  <c r="BK227" i="17"/>
  <c r="BJ227" i="17"/>
  <c r="BO226" i="17"/>
  <c r="BN226" i="17"/>
  <c r="BM226" i="17"/>
  <c r="BL226" i="17"/>
  <c r="BK226" i="17"/>
  <c r="BJ226" i="17"/>
  <c r="BO225" i="17"/>
  <c r="BN225" i="17"/>
  <c r="BM225" i="17"/>
  <c r="BL225" i="17"/>
  <c r="BK225" i="17"/>
  <c r="BJ225" i="17"/>
  <c r="BO224" i="17"/>
  <c r="BN224" i="17"/>
  <c r="BM224" i="17"/>
  <c r="BL224" i="17"/>
  <c r="BK224" i="17"/>
  <c r="BJ224" i="17"/>
  <c r="BO223" i="17"/>
  <c r="BN223" i="17"/>
  <c r="BM223" i="17"/>
  <c r="BL223" i="17"/>
  <c r="BK223" i="17"/>
  <c r="BJ223" i="17"/>
  <c r="BO222" i="17"/>
  <c r="BN222" i="17"/>
  <c r="BM222" i="17"/>
  <c r="BL222" i="17"/>
  <c r="BK222" i="17"/>
  <c r="BJ222" i="17"/>
  <c r="BO221" i="17"/>
  <c r="BN221" i="17"/>
  <c r="BM221" i="17"/>
  <c r="BL221" i="17"/>
  <c r="BK221" i="17"/>
  <c r="BJ221" i="17"/>
  <c r="BO220" i="17"/>
  <c r="BN220" i="17"/>
  <c r="BM220" i="17"/>
  <c r="BL220" i="17"/>
  <c r="BK220" i="17"/>
  <c r="BJ220" i="17"/>
  <c r="BO219" i="17"/>
  <c r="BN219" i="17"/>
  <c r="BM219" i="17"/>
  <c r="BL219" i="17"/>
  <c r="BK219" i="17"/>
  <c r="BJ219" i="17"/>
  <c r="BO218" i="17"/>
  <c r="BN218" i="17"/>
  <c r="BM218" i="17"/>
  <c r="BL218" i="17"/>
  <c r="BK218" i="17"/>
  <c r="BJ218" i="17"/>
  <c r="BO217" i="17"/>
  <c r="BN217" i="17"/>
  <c r="BM217" i="17"/>
  <c r="BL217" i="17"/>
  <c r="BK217" i="17"/>
  <c r="BJ217" i="17"/>
  <c r="BO216" i="17"/>
  <c r="BN216" i="17"/>
  <c r="BM216" i="17"/>
  <c r="BL216" i="17"/>
  <c r="BK216" i="17"/>
  <c r="BJ216" i="17"/>
  <c r="BO215" i="17"/>
  <c r="BN215" i="17"/>
  <c r="BM215" i="17"/>
  <c r="BL215" i="17"/>
  <c r="BK215" i="17"/>
  <c r="BJ215" i="17"/>
  <c r="BO214" i="17"/>
  <c r="BN214" i="17"/>
  <c r="BM214" i="17"/>
  <c r="BL214" i="17"/>
  <c r="BK214" i="17"/>
  <c r="BJ214" i="17"/>
  <c r="BO213" i="17"/>
  <c r="BN213" i="17"/>
  <c r="BM213" i="17"/>
  <c r="BL213" i="17"/>
  <c r="BK213" i="17"/>
  <c r="BJ213" i="17"/>
  <c r="BO212" i="17"/>
  <c r="BN212" i="17"/>
  <c r="BM212" i="17"/>
  <c r="BL212" i="17"/>
  <c r="BK212" i="17"/>
  <c r="BJ212" i="17"/>
  <c r="BO211" i="17"/>
  <c r="BN211" i="17"/>
  <c r="BM211" i="17"/>
  <c r="BL211" i="17"/>
  <c r="BK211" i="17"/>
  <c r="BJ211" i="17"/>
  <c r="BO210" i="17"/>
  <c r="BN210" i="17"/>
  <c r="BM210" i="17"/>
  <c r="BL210" i="17"/>
  <c r="BK210" i="17"/>
  <c r="BJ210" i="17"/>
  <c r="BO209" i="17"/>
  <c r="BN209" i="17"/>
  <c r="BM209" i="17"/>
  <c r="BL209" i="17"/>
  <c r="BK209" i="17"/>
  <c r="BJ209" i="17"/>
  <c r="BO208" i="17"/>
  <c r="BN208" i="17"/>
  <c r="BM208" i="17"/>
  <c r="BL208" i="17"/>
  <c r="BK208" i="17"/>
  <c r="BJ208" i="17"/>
  <c r="BO207" i="17"/>
  <c r="BN207" i="17"/>
  <c r="BM207" i="17"/>
  <c r="BL207" i="17"/>
  <c r="BK207" i="17"/>
  <c r="BJ207" i="17"/>
  <c r="BO206" i="17"/>
  <c r="BN206" i="17"/>
  <c r="BM206" i="17"/>
  <c r="BL206" i="17"/>
  <c r="BK206" i="17"/>
  <c r="BJ206" i="17"/>
  <c r="BO205" i="17"/>
  <c r="BN205" i="17"/>
  <c r="BM205" i="17"/>
  <c r="BL205" i="17"/>
  <c r="BK205" i="17"/>
  <c r="BJ205" i="17"/>
  <c r="BO204" i="17"/>
  <c r="BN204" i="17"/>
  <c r="BM204" i="17"/>
  <c r="BL204" i="17"/>
  <c r="BK204" i="17"/>
  <c r="BJ204" i="17"/>
  <c r="BO203" i="17"/>
  <c r="BN203" i="17"/>
  <c r="BM203" i="17"/>
  <c r="BL203" i="17"/>
  <c r="BK203" i="17"/>
  <c r="BJ203" i="17"/>
  <c r="BO202" i="17"/>
  <c r="BN202" i="17"/>
  <c r="BM202" i="17"/>
  <c r="BL202" i="17"/>
  <c r="BK202" i="17"/>
  <c r="BJ202" i="17"/>
  <c r="BO201" i="17"/>
  <c r="BN201" i="17"/>
  <c r="BM201" i="17"/>
  <c r="BL201" i="17"/>
  <c r="BK201" i="17"/>
  <c r="BJ201" i="17"/>
  <c r="BO200" i="17"/>
  <c r="BN200" i="17"/>
  <c r="BM200" i="17"/>
  <c r="BL200" i="17"/>
  <c r="BK200" i="17"/>
  <c r="BJ200" i="17"/>
  <c r="BO199" i="17"/>
  <c r="BN199" i="17"/>
  <c r="BM199" i="17"/>
  <c r="BL199" i="17"/>
  <c r="BK199" i="17"/>
  <c r="BJ199" i="17"/>
  <c r="BO198" i="17"/>
  <c r="BN198" i="17"/>
  <c r="BM198" i="17"/>
  <c r="BL198" i="17"/>
  <c r="BK198" i="17"/>
  <c r="BJ198" i="17"/>
  <c r="BO197" i="17"/>
  <c r="BN197" i="17"/>
  <c r="BM197" i="17"/>
  <c r="BL197" i="17"/>
  <c r="BK197" i="17"/>
  <c r="BJ197" i="17"/>
  <c r="BO196" i="17"/>
  <c r="BN196" i="17"/>
  <c r="BM196" i="17"/>
  <c r="BL196" i="17"/>
  <c r="BK196" i="17"/>
  <c r="BJ196" i="17"/>
  <c r="BO195" i="17"/>
  <c r="BN195" i="17"/>
  <c r="BM195" i="17"/>
  <c r="BL195" i="17"/>
  <c r="BK195" i="17"/>
  <c r="BJ195" i="17"/>
  <c r="BO194" i="17"/>
  <c r="BN194" i="17"/>
  <c r="BM194" i="17"/>
  <c r="BL194" i="17"/>
  <c r="BK194" i="17"/>
  <c r="BJ194" i="17"/>
  <c r="BO193" i="17"/>
  <c r="BN193" i="17"/>
  <c r="BM193" i="17"/>
  <c r="BL193" i="17"/>
  <c r="BK193" i="17"/>
  <c r="BJ193" i="17"/>
  <c r="BO192" i="17"/>
  <c r="BN192" i="17"/>
  <c r="BM192" i="17"/>
  <c r="BL192" i="17"/>
  <c r="BK192" i="17"/>
  <c r="BJ192" i="17"/>
  <c r="BO191" i="17"/>
  <c r="BN191" i="17"/>
  <c r="BM191" i="17"/>
  <c r="BL191" i="17"/>
  <c r="BK191" i="17"/>
  <c r="BJ191" i="17"/>
  <c r="BO190" i="17"/>
  <c r="BN190" i="17"/>
  <c r="BM190" i="17"/>
  <c r="BL190" i="17"/>
  <c r="BK190" i="17"/>
  <c r="BJ190" i="17"/>
  <c r="BO189" i="17"/>
  <c r="BN189" i="17"/>
  <c r="BM189" i="17"/>
  <c r="BL189" i="17"/>
  <c r="BK189" i="17"/>
  <c r="BJ189" i="17"/>
  <c r="BO188" i="17"/>
  <c r="BN188" i="17"/>
  <c r="BM188" i="17"/>
  <c r="BL188" i="17"/>
  <c r="BK188" i="17"/>
  <c r="BJ188" i="17"/>
  <c r="BO187" i="17"/>
  <c r="BN187" i="17"/>
  <c r="BM187" i="17"/>
  <c r="BL187" i="17"/>
  <c r="BK187" i="17"/>
  <c r="BJ187" i="17"/>
  <c r="BO186" i="17"/>
  <c r="BN186" i="17"/>
  <c r="BM186" i="17"/>
  <c r="BL186" i="17"/>
  <c r="BK186" i="17"/>
  <c r="BJ186" i="17"/>
  <c r="BO185" i="17"/>
  <c r="BN185" i="17"/>
  <c r="BM185" i="17"/>
  <c r="BL185" i="17"/>
  <c r="BK185" i="17"/>
  <c r="BJ185" i="17"/>
  <c r="BO184" i="17"/>
  <c r="BN184" i="17"/>
  <c r="BM184" i="17"/>
  <c r="BL184" i="17"/>
  <c r="BK184" i="17"/>
  <c r="BJ184" i="17"/>
  <c r="BO183" i="17"/>
  <c r="BN183" i="17"/>
  <c r="BM183" i="17"/>
  <c r="BL183" i="17"/>
  <c r="BK183" i="17"/>
  <c r="BJ183" i="17"/>
  <c r="BO182" i="17"/>
  <c r="BN182" i="17"/>
  <c r="BM182" i="17"/>
  <c r="BL182" i="17"/>
  <c r="BK182" i="17"/>
  <c r="BJ182" i="17"/>
  <c r="BO181" i="17"/>
  <c r="BN181" i="17"/>
  <c r="BM181" i="17"/>
  <c r="BL181" i="17"/>
  <c r="BK181" i="17"/>
  <c r="BJ181" i="17"/>
  <c r="BO180" i="17"/>
  <c r="BN180" i="17"/>
  <c r="BM180" i="17"/>
  <c r="BL180" i="17"/>
  <c r="BK180" i="17"/>
  <c r="BJ180" i="17"/>
  <c r="BO179" i="17"/>
  <c r="BN179" i="17"/>
  <c r="BM179" i="17"/>
  <c r="BL179" i="17"/>
  <c r="BK179" i="17"/>
  <c r="BJ179" i="17"/>
  <c r="BO178" i="17"/>
  <c r="BN178" i="17"/>
  <c r="BM178" i="17"/>
  <c r="BL178" i="17"/>
  <c r="BK178" i="17"/>
  <c r="BJ178" i="17"/>
  <c r="BO177" i="17"/>
  <c r="BN177" i="17"/>
  <c r="BM177" i="17"/>
  <c r="BL177" i="17"/>
  <c r="BK177" i="17"/>
  <c r="BJ177" i="17"/>
  <c r="BO176" i="17"/>
  <c r="BN176" i="17"/>
  <c r="BM176" i="17"/>
  <c r="BL176" i="17"/>
  <c r="BK176" i="17"/>
  <c r="BJ176" i="17"/>
  <c r="BO175" i="17"/>
  <c r="BN175" i="17"/>
  <c r="BM175" i="17"/>
  <c r="BL175" i="17"/>
  <c r="BK175" i="17"/>
  <c r="BJ175" i="17"/>
  <c r="BO174" i="17"/>
  <c r="BN174" i="17"/>
  <c r="BM174" i="17"/>
  <c r="BL174" i="17"/>
  <c r="BK174" i="17"/>
  <c r="BJ174" i="17"/>
  <c r="BO173" i="17"/>
  <c r="BN173" i="17"/>
  <c r="BM173" i="17"/>
  <c r="BL173" i="17"/>
  <c r="BK173" i="17"/>
  <c r="BJ173" i="17"/>
  <c r="BO172" i="17"/>
  <c r="BN172" i="17"/>
  <c r="BM172" i="17"/>
  <c r="BL172" i="17"/>
  <c r="BK172" i="17"/>
  <c r="BJ172" i="17"/>
  <c r="BO171" i="17"/>
  <c r="BN171" i="17"/>
  <c r="BM171" i="17"/>
  <c r="BL171" i="17"/>
  <c r="BK171" i="17"/>
  <c r="BJ171" i="17"/>
  <c r="BO170" i="17"/>
  <c r="BN170" i="17"/>
  <c r="BM170" i="17"/>
  <c r="BL170" i="17"/>
  <c r="BK170" i="17"/>
  <c r="BJ170" i="17"/>
  <c r="BO169" i="17"/>
  <c r="BN169" i="17"/>
  <c r="BM169" i="17"/>
  <c r="BL169" i="17"/>
  <c r="BK169" i="17"/>
  <c r="BJ169" i="17"/>
  <c r="BO168" i="17"/>
  <c r="BN168" i="17"/>
  <c r="BM168" i="17"/>
  <c r="BL168" i="17"/>
  <c r="BK168" i="17"/>
  <c r="BJ168" i="17"/>
  <c r="BO167" i="17"/>
  <c r="BN167" i="17"/>
  <c r="BM167" i="17"/>
  <c r="BL167" i="17"/>
  <c r="BK167" i="17"/>
  <c r="BJ167" i="17"/>
  <c r="BO166" i="17"/>
  <c r="BN166" i="17"/>
  <c r="BM166" i="17"/>
  <c r="BL166" i="17"/>
  <c r="BK166" i="17"/>
  <c r="BJ166" i="17"/>
  <c r="BO165" i="17"/>
  <c r="BN165" i="17"/>
  <c r="BM165" i="17"/>
  <c r="BL165" i="17"/>
  <c r="BK165" i="17"/>
  <c r="BJ165" i="17"/>
  <c r="BO164" i="17"/>
  <c r="BN164" i="17"/>
  <c r="BM164" i="17"/>
  <c r="BL164" i="17"/>
  <c r="BK164" i="17"/>
  <c r="BJ164" i="17"/>
  <c r="BO163" i="17"/>
  <c r="BN163" i="17"/>
  <c r="BM163" i="17"/>
  <c r="BL163" i="17"/>
  <c r="BK163" i="17"/>
  <c r="BJ163" i="17"/>
  <c r="BO162" i="17"/>
  <c r="BN162" i="17"/>
  <c r="BM162" i="17"/>
  <c r="BL162" i="17"/>
  <c r="BK162" i="17"/>
  <c r="BJ162" i="17"/>
  <c r="BO161" i="17"/>
  <c r="BN161" i="17"/>
  <c r="BM161" i="17"/>
  <c r="BL161" i="17"/>
  <c r="BK161" i="17"/>
  <c r="BJ161" i="17"/>
  <c r="BO160" i="17"/>
  <c r="BN160" i="17"/>
  <c r="BM160" i="17"/>
  <c r="BL160" i="17"/>
  <c r="BK160" i="17"/>
  <c r="BJ160" i="17"/>
  <c r="BO159" i="17"/>
  <c r="BN159" i="17"/>
  <c r="BM159" i="17"/>
  <c r="BL159" i="17"/>
  <c r="BK159" i="17"/>
  <c r="BJ159" i="17"/>
  <c r="BO158" i="17"/>
  <c r="BN158" i="17"/>
  <c r="BM158" i="17"/>
  <c r="BL158" i="17"/>
  <c r="BK158" i="17"/>
  <c r="BJ158" i="17"/>
  <c r="BO157" i="17"/>
  <c r="BN157" i="17"/>
  <c r="BM157" i="17"/>
  <c r="BL157" i="17"/>
  <c r="BK157" i="17"/>
  <c r="BJ157" i="17"/>
  <c r="BO156" i="17"/>
  <c r="BN156" i="17"/>
  <c r="BM156" i="17"/>
  <c r="BL156" i="17"/>
  <c r="BK156" i="17"/>
  <c r="BJ156" i="17"/>
  <c r="BO155" i="17"/>
  <c r="BN155" i="17"/>
  <c r="BM155" i="17"/>
  <c r="BL155" i="17"/>
  <c r="BK155" i="17"/>
  <c r="BJ155" i="17"/>
  <c r="BO154" i="17"/>
  <c r="BN154" i="17"/>
  <c r="BM154" i="17"/>
  <c r="BL154" i="17"/>
  <c r="BK154" i="17"/>
  <c r="BJ154" i="17"/>
  <c r="BO153" i="17"/>
  <c r="BN153" i="17"/>
  <c r="BM153" i="17"/>
  <c r="BL153" i="17"/>
  <c r="BK153" i="17"/>
  <c r="BJ153" i="17"/>
  <c r="BO152" i="17"/>
  <c r="BN152" i="17"/>
  <c r="BM152" i="17"/>
  <c r="BL152" i="17"/>
  <c r="BK152" i="17"/>
  <c r="BJ152" i="17"/>
  <c r="BO151" i="17"/>
  <c r="BN151" i="17"/>
  <c r="BM151" i="17"/>
  <c r="BL151" i="17"/>
  <c r="BK151" i="17"/>
  <c r="BJ151" i="17"/>
  <c r="BO150" i="17"/>
  <c r="BN150" i="17"/>
  <c r="BM150" i="17"/>
  <c r="BL150" i="17"/>
  <c r="BK150" i="17"/>
  <c r="BJ150" i="17"/>
  <c r="BO149" i="17"/>
  <c r="BN149" i="17"/>
  <c r="BM149" i="17"/>
  <c r="BL149" i="17"/>
  <c r="BK149" i="17"/>
  <c r="BJ149" i="17"/>
  <c r="BO148" i="17"/>
  <c r="BN148" i="17"/>
  <c r="BM148" i="17"/>
  <c r="BL148" i="17"/>
  <c r="BK148" i="17"/>
  <c r="BJ148" i="17"/>
  <c r="BO147" i="17"/>
  <c r="BN147" i="17"/>
  <c r="BM147" i="17"/>
  <c r="BL147" i="17"/>
  <c r="BK147" i="17"/>
  <c r="BJ147" i="17"/>
  <c r="BO146" i="17"/>
  <c r="BN146" i="17"/>
  <c r="BM146" i="17"/>
  <c r="BL146" i="17"/>
  <c r="BK146" i="17"/>
  <c r="BJ146" i="17"/>
  <c r="BO145" i="17"/>
  <c r="BN145" i="17"/>
  <c r="BM145" i="17"/>
  <c r="BL145" i="17"/>
  <c r="BK145" i="17"/>
  <c r="BJ145" i="17"/>
  <c r="BO144" i="17"/>
  <c r="BN144" i="17"/>
  <c r="BM144" i="17"/>
  <c r="BL144" i="17"/>
  <c r="BK144" i="17"/>
  <c r="BJ144" i="17"/>
  <c r="BO143" i="17"/>
  <c r="BN143" i="17"/>
  <c r="BM143" i="17"/>
  <c r="BL143" i="17"/>
  <c r="BK143" i="17"/>
  <c r="BJ143" i="17"/>
  <c r="BO142" i="17"/>
  <c r="BN142" i="17"/>
  <c r="BM142" i="17"/>
  <c r="BL142" i="17"/>
  <c r="BK142" i="17"/>
  <c r="BJ142" i="17"/>
  <c r="BO141" i="17"/>
  <c r="BN141" i="17"/>
  <c r="BM141" i="17"/>
  <c r="BL141" i="17"/>
  <c r="BK141" i="17"/>
  <c r="BJ141" i="17"/>
  <c r="BO140" i="17"/>
  <c r="BN140" i="17"/>
  <c r="BM140" i="17"/>
  <c r="BL140" i="17"/>
  <c r="BK140" i="17"/>
  <c r="BJ140" i="17"/>
  <c r="BO139" i="17"/>
  <c r="BN139" i="17"/>
  <c r="BM139" i="17"/>
  <c r="BL139" i="17"/>
  <c r="BK139" i="17"/>
  <c r="BJ139" i="17"/>
  <c r="BO138" i="17"/>
  <c r="BN138" i="17"/>
  <c r="BM138" i="17"/>
  <c r="BL138" i="17"/>
  <c r="BK138" i="17"/>
  <c r="BJ138" i="17"/>
  <c r="BO137" i="17"/>
  <c r="BN137" i="17"/>
  <c r="BM137" i="17"/>
  <c r="BL137" i="17"/>
  <c r="BK137" i="17"/>
  <c r="BJ137" i="17"/>
  <c r="BO136" i="17"/>
  <c r="BN136" i="17"/>
  <c r="BM136" i="17"/>
  <c r="BL136" i="17"/>
  <c r="BK136" i="17"/>
  <c r="BJ136" i="17"/>
  <c r="BO135" i="17"/>
  <c r="BN135" i="17"/>
  <c r="BM135" i="17"/>
  <c r="BL135" i="17"/>
  <c r="BK135" i="17"/>
  <c r="BJ135" i="17"/>
  <c r="BO134" i="17"/>
  <c r="BN134" i="17"/>
  <c r="BM134" i="17"/>
  <c r="BL134" i="17"/>
  <c r="BK134" i="17"/>
  <c r="BJ134" i="17"/>
  <c r="BO133" i="17"/>
  <c r="BN133" i="17"/>
  <c r="BM133" i="17"/>
  <c r="BL133" i="17"/>
  <c r="BK133" i="17"/>
  <c r="BJ133" i="17"/>
  <c r="BO132" i="17"/>
  <c r="BN132" i="17"/>
  <c r="BM132" i="17"/>
  <c r="BL132" i="17"/>
  <c r="BK132" i="17"/>
  <c r="BJ132" i="17"/>
  <c r="BO131" i="17"/>
  <c r="BN131" i="17"/>
  <c r="BM131" i="17"/>
  <c r="BL131" i="17"/>
  <c r="BK131" i="17"/>
  <c r="BJ131" i="17"/>
  <c r="BO130" i="17"/>
  <c r="BN130" i="17"/>
  <c r="BM130" i="17"/>
  <c r="BL130" i="17"/>
  <c r="BK130" i="17"/>
  <c r="BJ130" i="17"/>
  <c r="BO129" i="17"/>
  <c r="BN129" i="17"/>
  <c r="BM129" i="17"/>
  <c r="BL129" i="17"/>
  <c r="BK129" i="17"/>
  <c r="BJ129" i="17"/>
  <c r="BO128" i="17"/>
  <c r="BN128" i="17"/>
  <c r="BM128" i="17"/>
  <c r="BL128" i="17"/>
  <c r="BK128" i="17"/>
  <c r="BJ128" i="17"/>
  <c r="BO127" i="17"/>
  <c r="BN127" i="17"/>
  <c r="BM127" i="17"/>
  <c r="BL127" i="17"/>
  <c r="BK127" i="17"/>
  <c r="BJ127" i="17"/>
  <c r="BO126" i="17"/>
  <c r="BN126" i="17"/>
  <c r="BM126" i="17"/>
  <c r="BL126" i="17"/>
  <c r="BK126" i="17"/>
  <c r="BJ126" i="17"/>
  <c r="BO125" i="17"/>
  <c r="BN125" i="17"/>
  <c r="BM125" i="17"/>
  <c r="BL125" i="17"/>
  <c r="BK125" i="17"/>
  <c r="BJ125" i="17"/>
  <c r="BO124" i="17"/>
  <c r="BN124" i="17"/>
  <c r="BM124" i="17"/>
  <c r="BL124" i="17"/>
  <c r="BK124" i="17"/>
  <c r="BJ124" i="17"/>
  <c r="BO123" i="17"/>
  <c r="BN123" i="17"/>
  <c r="BM123" i="17"/>
  <c r="BL123" i="17"/>
  <c r="BK123" i="17"/>
  <c r="BJ123" i="17"/>
  <c r="BO122" i="17"/>
  <c r="BN122" i="17"/>
  <c r="BM122" i="17"/>
  <c r="BL122" i="17"/>
  <c r="BK122" i="17"/>
  <c r="BJ122" i="17"/>
  <c r="BO121" i="17"/>
  <c r="BN121" i="17"/>
  <c r="BM121" i="17"/>
  <c r="BL121" i="17"/>
  <c r="BK121" i="17"/>
  <c r="BJ121" i="17"/>
  <c r="BO120" i="17"/>
  <c r="BN120" i="17"/>
  <c r="BM120" i="17"/>
  <c r="BL120" i="17"/>
  <c r="BK120" i="17"/>
  <c r="BJ120" i="17"/>
  <c r="BO119" i="17"/>
  <c r="BN119" i="17"/>
  <c r="BM119" i="17"/>
  <c r="BL119" i="17"/>
  <c r="BK119" i="17"/>
  <c r="BJ119" i="17"/>
  <c r="BO118" i="17"/>
  <c r="BN118" i="17"/>
  <c r="BM118" i="17"/>
  <c r="BL118" i="17"/>
  <c r="BK118" i="17"/>
  <c r="BJ118" i="17"/>
  <c r="BO117" i="17"/>
  <c r="BN117" i="17"/>
  <c r="BM117" i="17"/>
  <c r="BL117" i="17"/>
  <c r="BK117" i="17"/>
  <c r="BJ117" i="17"/>
  <c r="BO116" i="17"/>
  <c r="BN116" i="17"/>
  <c r="BM116" i="17"/>
  <c r="BL116" i="17"/>
  <c r="BK116" i="17"/>
  <c r="BJ116" i="17"/>
  <c r="BO115" i="17"/>
  <c r="BN115" i="17"/>
  <c r="BM115" i="17"/>
  <c r="BL115" i="17"/>
  <c r="BK115" i="17"/>
  <c r="BJ115" i="17"/>
  <c r="BO114" i="17"/>
  <c r="BN114" i="17"/>
  <c r="BM114" i="17"/>
  <c r="BL114" i="17"/>
  <c r="BK114" i="17"/>
  <c r="BJ114" i="17"/>
  <c r="BO113" i="17"/>
  <c r="BN113" i="17"/>
  <c r="BM113" i="17"/>
  <c r="BL113" i="17"/>
  <c r="BK113" i="17"/>
  <c r="BJ113" i="17"/>
  <c r="BO112" i="17"/>
  <c r="BN112" i="17"/>
  <c r="BM112" i="17"/>
  <c r="BL112" i="17"/>
  <c r="BK112" i="17"/>
  <c r="BJ112" i="17"/>
  <c r="BO111" i="17"/>
  <c r="BN111" i="17"/>
  <c r="BM111" i="17"/>
  <c r="BL111" i="17"/>
  <c r="BK111" i="17"/>
  <c r="BJ111" i="17"/>
  <c r="BO110" i="17"/>
  <c r="BN110" i="17"/>
  <c r="BM110" i="17"/>
  <c r="BL110" i="17"/>
  <c r="BK110" i="17"/>
  <c r="BJ110" i="17"/>
  <c r="BO109" i="17"/>
  <c r="BN109" i="17"/>
  <c r="BM109" i="17"/>
  <c r="BL109" i="17"/>
  <c r="BK109" i="17"/>
  <c r="BJ109" i="17"/>
  <c r="BO108" i="17"/>
  <c r="BN108" i="17"/>
  <c r="BM108" i="17"/>
  <c r="BL108" i="17"/>
  <c r="BK108" i="17"/>
  <c r="BJ108" i="17"/>
  <c r="BO107" i="17"/>
  <c r="BN107" i="17"/>
  <c r="BM107" i="17"/>
  <c r="BL107" i="17"/>
  <c r="BK107" i="17"/>
  <c r="BJ107" i="17"/>
  <c r="BO106" i="17"/>
  <c r="BN106" i="17"/>
  <c r="BM106" i="17"/>
  <c r="BL106" i="17"/>
  <c r="BK106" i="17"/>
  <c r="BJ106" i="17"/>
  <c r="BO105" i="17"/>
  <c r="BN105" i="17"/>
  <c r="BM105" i="17"/>
  <c r="BL105" i="17"/>
  <c r="BK105" i="17"/>
  <c r="BJ105" i="17"/>
  <c r="BO104" i="17"/>
  <c r="BN104" i="17"/>
  <c r="BM104" i="17"/>
  <c r="BL104" i="17"/>
  <c r="BK104" i="17"/>
  <c r="BJ104" i="17"/>
  <c r="BO103" i="17"/>
  <c r="BN103" i="17"/>
  <c r="BM103" i="17"/>
  <c r="BL103" i="17"/>
  <c r="BK103" i="17"/>
  <c r="BJ103" i="17"/>
  <c r="BO102" i="17"/>
  <c r="BN102" i="17"/>
  <c r="BM102" i="17"/>
  <c r="BL102" i="17"/>
  <c r="BK102" i="17"/>
  <c r="BJ102" i="17"/>
  <c r="BO101" i="17"/>
  <c r="BN101" i="17"/>
  <c r="BM101" i="17"/>
  <c r="BL101" i="17"/>
  <c r="BK101" i="17"/>
  <c r="BJ101" i="17"/>
  <c r="BO100" i="17"/>
  <c r="BN100" i="17"/>
  <c r="BM100" i="17"/>
  <c r="BL100" i="17"/>
  <c r="BK100" i="17"/>
  <c r="BJ100" i="17"/>
  <c r="BO99" i="17"/>
  <c r="BN99" i="17"/>
  <c r="BM99" i="17"/>
  <c r="BL99" i="17"/>
  <c r="BK99" i="17"/>
  <c r="BJ99" i="17"/>
  <c r="BO98" i="17"/>
  <c r="BN98" i="17"/>
  <c r="BM98" i="17"/>
  <c r="BL98" i="17"/>
  <c r="BK98" i="17"/>
  <c r="BJ98" i="17"/>
  <c r="BO97" i="17"/>
  <c r="BN97" i="17"/>
  <c r="BM97" i="17"/>
  <c r="BL97" i="17"/>
  <c r="BK97" i="17"/>
  <c r="BJ97" i="17"/>
  <c r="BO96" i="17"/>
  <c r="BN96" i="17"/>
  <c r="BM96" i="17"/>
  <c r="BL96" i="17"/>
  <c r="BK96" i="17"/>
  <c r="BJ96" i="17"/>
  <c r="BO95" i="17"/>
  <c r="BN95" i="17"/>
  <c r="BM95" i="17"/>
  <c r="BL95" i="17"/>
  <c r="BK95" i="17"/>
  <c r="BJ95" i="17"/>
  <c r="BO94" i="17"/>
  <c r="BN94" i="17"/>
  <c r="BM94" i="17"/>
  <c r="BL94" i="17"/>
  <c r="BK94" i="17"/>
  <c r="BJ94" i="17"/>
  <c r="BO93" i="17"/>
  <c r="BN93" i="17"/>
  <c r="BM93" i="17"/>
  <c r="BL93" i="17"/>
  <c r="BK93" i="17"/>
  <c r="BJ93" i="17"/>
  <c r="BO92" i="17"/>
  <c r="BN92" i="17"/>
  <c r="BM92" i="17"/>
  <c r="BL92" i="17"/>
  <c r="BK92" i="17"/>
  <c r="BJ92" i="17"/>
  <c r="BO91" i="17"/>
  <c r="BN91" i="17"/>
  <c r="BM91" i="17"/>
  <c r="BL91" i="17"/>
  <c r="BK91" i="17"/>
  <c r="BJ91" i="17"/>
  <c r="BO90" i="17"/>
  <c r="BN90" i="17"/>
  <c r="BM90" i="17"/>
  <c r="BL90" i="17"/>
  <c r="BK90" i="17"/>
  <c r="BJ90" i="17"/>
  <c r="BO89" i="17"/>
  <c r="BN89" i="17"/>
  <c r="BM89" i="17"/>
  <c r="BL89" i="17"/>
  <c r="BK89" i="17"/>
  <c r="BJ89" i="17"/>
  <c r="BO88" i="17"/>
  <c r="BN88" i="17"/>
  <c r="BM88" i="17"/>
  <c r="BL88" i="17"/>
  <c r="BK88" i="17"/>
  <c r="BJ88" i="17"/>
  <c r="BO87" i="17"/>
  <c r="BN87" i="17"/>
  <c r="BM87" i="17"/>
  <c r="BL87" i="17"/>
  <c r="BK87" i="17"/>
  <c r="BJ87" i="17"/>
  <c r="BO86" i="17"/>
  <c r="BN86" i="17"/>
  <c r="BM86" i="17"/>
  <c r="BL86" i="17"/>
  <c r="BK86" i="17"/>
  <c r="BJ86" i="17"/>
  <c r="BO85" i="17"/>
  <c r="BN85" i="17"/>
  <c r="BM85" i="17"/>
  <c r="BL85" i="17"/>
  <c r="BK85" i="17"/>
  <c r="BJ85" i="17"/>
  <c r="BO84" i="17"/>
  <c r="BN84" i="17"/>
  <c r="BM84" i="17"/>
  <c r="BL84" i="17"/>
  <c r="BK84" i="17"/>
  <c r="BJ84" i="17"/>
  <c r="BO83" i="17"/>
  <c r="BN83" i="17"/>
  <c r="BM83" i="17"/>
  <c r="BL83" i="17"/>
  <c r="BK83" i="17"/>
  <c r="BJ83" i="17"/>
  <c r="BO82" i="17"/>
  <c r="BN82" i="17"/>
  <c r="BM82" i="17"/>
  <c r="BL82" i="17"/>
  <c r="BK82" i="17"/>
  <c r="BJ82" i="17"/>
  <c r="BO81" i="17"/>
  <c r="BN81" i="17"/>
  <c r="BM81" i="17"/>
  <c r="BL81" i="17"/>
  <c r="BK81" i="17"/>
  <c r="BJ81" i="17"/>
  <c r="BO80" i="17"/>
  <c r="BN80" i="17"/>
  <c r="BM80" i="17"/>
  <c r="BL80" i="17"/>
  <c r="BK80" i="17"/>
  <c r="BJ80" i="17"/>
  <c r="BO79" i="17"/>
  <c r="BN79" i="17"/>
  <c r="BM79" i="17"/>
  <c r="BL79" i="17"/>
  <c r="BK79" i="17"/>
  <c r="BJ79" i="17"/>
  <c r="BO78" i="17"/>
  <c r="BN78" i="17"/>
  <c r="BM78" i="17"/>
  <c r="BL78" i="17"/>
  <c r="BK78" i="17"/>
  <c r="BJ78" i="17"/>
  <c r="BO77" i="17"/>
  <c r="BN77" i="17"/>
  <c r="BM77" i="17"/>
  <c r="BL77" i="17"/>
  <c r="BK77" i="17"/>
  <c r="BJ77" i="17"/>
  <c r="BO76" i="17"/>
  <c r="BN76" i="17"/>
  <c r="BM76" i="17"/>
  <c r="BL76" i="17"/>
  <c r="BK76" i="17"/>
  <c r="BJ76" i="17"/>
  <c r="BO75" i="17"/>
  <c r="BN75" i="17"/>
  <c r="BM75" i="17"/>
  <c r="BL75" i="17"/>
  <c r="BK75" i="17"/>
  <c r="BJ75" i="17"/>
  <c r="BO74" i="17"/>
  <c r="BN74" i="17"/>
  <c r="BM74" i="17"/>
  <c r="BL74" i="17"/>
  <c r="BK74" i="17"/>
  <c r="BJ74" i="17"/>
  <c r="BO73" i="17"/>
  <c r="BN73" i="17"/>
  <c r="BM73" i="17"/>
  <c r="BL73" i="17"/>
  <c r="BK73" i="17"/>
  <c r="BJ73" i="17"/>
  <c r="BO72" i="17"/>
  <c r="BN72" i="17"/>
  <c r="BM72" i="17"/>
  <c r="BL72" i="17"/>
  <c r="BK72" i="17"/>
  <c r="BJ72" i="17"/>
  <c r="BO71" i="17"/>
  <c r="BN71" i="17"/>
  <c r="BM71" i="17"/>
  <c r="BL71" i="17"/>
  <c r="BK71" i="17"/>
  <c r="BJ71" i="17"/>
  <c r="BO70" i="17"/>
  <c r="BN70" i="17"/>
  <c r="BM70" i="17"/>
  <c r="BL70" i="17"/>
  <c r="BK70" i="17"/>
  <c r="BJ70" i="17"/>
  <c r="BO69" i="17"/>
  <c r="BN69" i="17"/>
  <c r="BM69" i="17"/>
  <c r="BL69" i="17"/>
  <c r="BK69" i="17"/>
  <c r="BJ69" i="17"/>
  <c r="BO68" i="17"/>
  <c r="BN68" i="17"/>
  <c r="BM68" i="17"/>
  <c r="BL68" i="17"/>
  <c r="BK68" i="17"/>
  <c r="BJ68" i="17"/>
  <c r="BO67" i="17"/>
  <c r="BN67" i="17"/>
  <c r="BM67" i="17"/>
  <c r="BL67" i="17"/>
  <c r="BK67" i="17"/>
  <c r="BJ67" i="17"/>
  <c r="BO66" i="17"/>
  <c r="BN66" i="17"/>
  <c r="BM66" i="17"/>
  <c r="BL66" i="17"/>
  <c r="BK66" i="17"/>
  <c r="BJ66" i="17"/>
  <c r="BO65" i="17"/>
  <c r="BN65" i="17"/>
  <c r="BM65" i="17"/>
  <c r="BL65" i="17"/>
  <c r="BK65" i="17"/>
  <c r="BJ65" i="17"/>
  <c r="BO64" i="17"/>
  <c r="BN64" i="17"/>
  <c r="BM64" i="17"/>
  <c r="BL64" i="17"/>
  <c r="BK64" i="17"/>
  <c r="BJ64" i="17"/>
  <c r="BO63" i="17"/>
  <c r="BN63" i="17"/>
  <c r="BM63" i="17"/>
  <c r="BL63" i="17"/>
  <c r="BK63" i="17"/>
  <c r="BJ63" i="17"/>
  <c r="BO62" i="17"/>
  <c r="BN62" i="17"/>
  <c r="BM62" i="17"/>
  <c r="BL62" i="17"/>
  <c r="BK62" i="17"/>
  <c r="BJ62" i="17"/>
  <c r="BO61" i="17"/>
  <c r="BN61" i="17"/>
  <c r="BM61" i="17"/>
  <c r="BL61" i="17"/>
  <c r="BK61" i="17"/>
  <c r="BJ61" i="17"/>
  <c r="BO60" i="17"/>
  <c r="BN60" i="17"/>
  <c r="BM60" i="17"/>
  <c r="BL60" i="17"/>
  <c r="BK60" i="17"/>
  <c r="BJ60" i="17"/>
  <c r="BO59" i="17"/>
  <c r="BN59" i="17"/>
  <c r="BM59" i="17"/>
  <c r="BL59" i="17"/>
  <c r="BK59" i="17"/>
  <c r="BJ59" i="17"/>
  <c r="BO58" i="17"/>
  <c r="BN58" i="17"/>
  <c r="BM58" i="17"/>
  <c r="BL58" i="17"/>
  <c r="BK58" i="17"/>
  <c r="BJ58" i="17"/>
  <c r="BO57" i="17"/>
  <c r="BN57" i="17"/>
  <c r="BM57" i="17"/>
  <c r="BL57" i="17"/>
  <c r="BK57" i="17"/>
  <c r="BJ57" i="17"/>
  <c r="BO56" i="17"/>
  <c r="BN56" i="17"/>
  <c r="BM56" i="17"/>
  <c r="BL56" i="17"/>
  <c r="BK56" i="17"/>
  <c r="BJ56" i="17"/>
  <c r="BO55" i="17"/>
  <c r="BN55" i="17"/>
  <c r="BM55" i="17"/>
  <c r="BL55" i="17"/>
  <c r="BK55" i="17"/>
  <c r="BJ55" i="17"/>
  <c r="BO54" i="17"/>
  <c r="BN54" i="17"/>
  <c r="BM54" i="17"/>
  <c r="BL54" i="17"/>
  <c r="BK54" i="17"/>
  <c r="BJ54" i="17"/>
  <c r="BO53" i="17"/>
  <c r="BN53" i="17"/>
  <c r="BM53" i="17"/>
  <c r="BL53" i="17"/>
  <c r="BK53" i="17"/>
  <c r="BJ53" i="17"/>
  <c r="BO52" i="17"/>
  <c r="BN52" i="17"/>
  <c r="BM52" i="17"/>
  <c r="BL52" i="17"/>
  <c r="BK52" i="17"/>
  <c r="BJ52" i="17"/>
  <c r="BO51" i="17"/>
  <c r="BN51" i="17"/>
  <c r="BM51" i="17"/>
  <c r="BL51" i="17"/>
  <c r="BK51" i="17"/>
  <c r="BJ51" i="17"/>
  <c r="BO50" i="17"/>
  <c r="BN50" i="17"/>
  <c r="BM50" i="17"/>
  <c r="BL50" i="17"/>
  <c r="BK50" i="17"/>
  <c r="BJ50" i="17"/>
  <c r="BO49" i="17"/>
  <c r="BN49" i="17"/>
  <c r="BM49" i="17"/>
  <c r="BL49" i="17"/>
  <c r="BK49" i="17"/>
  <c r="BJ49" i="17"/>
  <c r="BO48" i="17"/>
  <c r="BN48" i="17"/>
  <c r="BM48" i="17"/>
  <c r="BL48" i="17"/>
  <c r="BK48" i="17"/>
  <c r="BJ48" i="17"/>
  <c r="BO47" i="17"/>
  <c r="BN47" i="17"/>
  <c r="BM47" i="17"/>
  <c r="BL47" i="17"/>
  <c r="BK47" i="17"/>
  <c r="BJ47" i="17"/>
  <c r="BO46" i="17"/>
  <c r="BN46" i="17"/>
  <c r="BM46" i="17"/>
  <c r="BL46" i="17"/>
  <c r="BK46" i="17"/>
  <c r="BJ46" i="17"/>
  <c r="BO45" i="17"/>
  <c r="BN45" i="17"/>
  <c r="BM45" i="17"/>
  <c r="BL45" i="17"/>
  <c r="BK45" i="17"/>
  <c r="BJ45" i="17"/>
  <c r="BO44" i="17"/>
  <c r="BN44" i="17"/>
  <c r="BM44" i="17"/>
  <c r="BL44" i="17"/>
  <c r="BK44" i="17"/>
  <c r="BJ44" i="17"/>
  <c r="BO43" i="17"/>
  <c r="BN43" i="17"/>
  <c r="BM43" i="17"/>
  <c r="BL43" i="17"/>
  <c r="BK43" i="17"/>
  <c r="BJ43" i="17"/>
  <c r="BO42" i="17"/>
  <c r="BN42" i="17"/>
  <c r="BM42" i="17"/>
  <c r="BL42" i="17"/>
  <c r="BK42" i="17"/>
  <c r="BJ42" i="17"/>
  <c r="BO41" i="17"/>
  <c r="BN41" i="17"/>
  <c r="BM41" i="17"/>
  <c r="BL41" i="17"/>
  <c r="BK41" i="17"/>
  <c r="BJ41" i="17"/>
  <c r="BO40" i="17"/>
  <c r="BN40" i="17"/>
  <c r="BM40" i="17"/>
  <c r="BL40" i="17"/>
  <c r="BK40" i="17"/>
  <c r="BJ40" i="17"/>
  <c r="BO39" i="17"/>
  <c r="BN39" i="17"/>
  <c r="BM39" i="17"/>
  <c r="BL39" i="17"/>
  <c r="BK39" i="17"/>
  <c r="BJ39" i="17"/>
  <c r="BO38" i="17"/>
  <c r="BN38" i="17"/>
  <c r="BM38" i="17"/>
  <c r="BL38" i="17"/>
  <c r="BK38" i="17"/>
  <c r="BJ38" i="17"/>
  <c r="BO37" i="17"/>
  <c r="BN37" i="17"/>
  <c r="BM37" i="17"/>
  <c r="BL37" i="17"/>
  <c r="BK37" i="17"/>
  <c r="BJ37" i="17"/>
  <c r="BO36" i="17"/>
  <c r="BN36" i="17"/>
  <c r="BM36" i="17"/>
  <c r="BL36" i="17"/>
  <c r="BK36" i="17"/>
  <c r="BJ36" i="17"/>
  <c r="BO35" i="17"/>
  <c r="BN35" i="17"/>
  <c r="BM35" i="17"/>
  <c r="BL35" i="17"/>
  <c r="BK35" i="17"/>
  <c r="BJ35" i="17"/>
  <c r="BO34" i="17"/>
  <c r="BN34" i="17"/>
  <c r="BM34" i="17"/>
  <c r="BL34" i="17"/>
  <c r="BK34" i="17"/>
  <c r="BJ34" i="17"/>
  <c r="BO33" i="17"/>
  <c r="BN33" i="17"/>
  <c r="BM33" i="17"/>
  <c r="BL33" i="17"/>
  <c r="BK33" i="17"/>
  <c r="BJ33" i="17"/>
  <c r="BO32" i="17"/>
  <c r="BN32" i="17"/>
  <c r="BM32" i="17"/>
  <c r="BL32" i="17"/>
  <c r="BK32" i="17"/>
  <c r="BJ32" i="17"/>
  <c r="BO31" i="17"/>
  <c r="BN31" i="17"/>
  <c r="BM31" i="17"/>
  <c r="BL31" i="17"/>
  <c r="BK31" i="17"/>
  <c r="BJ31" i="17"/>
  <c r="BO30" i="17"/>
  <c r="BN30" i="17"/>
  <c r="BM30" i="17"/>
  <c r="BL30" i="17"/>
  <c r="BK30" i="17"/>
  <c r="BJ30" i="17"/>
  <c r="BO29" i="17"/>
  <c r="BN29" i="17"/>
  <c r="BM29" i="17"/>
  <c r="BL29" i="17"/>
  <c r="BK29" i="17"/>
  <c r="BJ29" i="17"/>
  <c r="BO28" i="17"/>
  <c r="BN28" i="17"/>
  <c r="BM28" i="17"/>
  <c r="BL28" i="17"/>
  <c r="BK28" i="17"/>
  <c r="BJ28" i="17"/>
  <c r="BO27" i="17"/>
  <c r="BN27" i="17"/>
  <c r="BM27" i="17"/>
  <c r="BL27" i="17"/>
  <c r="BK27" i="17"/>
  <c r="BJ27" i="17"/>
  <c r="BO26" i="17"/>
  <c r="BN26" i="17"/>
  <c r="BM26" i="17"/>
  <c r="BL26" i="17"/>
  <c r="BK26" i="17"/>
  <c r="BJ26" i="17"/>
  <c r="BO25" i="17"/>
  <c r="BN25" i="17"/>
  <c r="BM25" i="17"/>
  <c r="BL25" i="17"/>
  <c r="BK25" i="17"/>
  <c r="BJ25" i="17"/>
  <c r="BO24" i="17"/>
  <c r="BN24" i="17"/>
  <c r="BM24" i="17"/>
  <c r="BL24" i="17"/>
  <c r="BK24" i="17"/>
  <c r="BJ24" i="17"/>
  <c r="BO23" i="17"/>
  <c r="BN23" i="17"/>
  <c r="BM23" i="17"/>
  <c r="BL23" i="17"/>
  <c r="BK23" i="17"/>
  <c r="BJ23" i="17"/>
  <c r="BO22" i="17"/>
  <c r="BN22" i="17"/>
  <c r="BM22" i="17"/>
  <c r="BL22" i="17"/>
  <c r="BK22" i="17"/>
  <c r="BJ22" i="17"/>
  <c r="BO21" i="17"/>
  <c r="BN21" i="17"/>
  <c r="BM21" i="17"/>
  <c r="BL21" i="17"/>
  <c r="BK21" i="17"/>
  <c r="BJ21" i="17"/>
  <c r="BO20" i="17"/>
  <c r="BN20" i="17"/>
  <c r="BM20" i="17"/>
  <c r="BL20" i="17"/>
  <c r="BK20" i="17"/>
  <c r="BJ20" i="17"/>
  <c r="BO19" i="17"/>
  <c r="BN19" i="17"/>
  <c r="BM19" i="17"/>
  <c r="BL19" i="17"/>
  <c r="BK19" i="17"/>
  <c r="BJ19" i="17"/>
  <c r="BO18" i="17"/>
  <c r="BN18" i="17"/>
  <c r="BM18" i="17"/>
  <c r="BL18" i="17"/>
  <c r="BK18" i="17"/>
  <c r="BJ18" i="17"/>
  <c r="BO17" i="17"/>
  <c r="BN17" i="17"/>
  <c r="BM17" i="17"/>
  <c r="BL17" i="17"/>
  <c r="BK17" i="17"/>
  <c r="BJ17" i="17"/>
  <c r="BO16" i="17"/>
  <c r="BN16" i="17"/>
  <c r="BM16" i="17"/>
  <c r="BL16" i="17"/>
  <c r="BK16" i="17"/>
  <c r="BJ16" i="17"/>
  <c r="BO15" i="17"/>
  <c r="BN15" i="17"/>
  <c r="BM15" i="17"/>
  <c r="BL15" i="17"/>
  <c r="BK15" i="17"/>
  <c r="BJ15" i="17"/>
  <c r="BO14" i="17"/>
  <c r="BN14" i="17"/>
  <c r="BM14" i="17"/>
  <c r="BL14" i="17"/>
  <c r="BK14" i="17"/>
  <c r="BJ14" i="17"/>
  <c r="BO13" i="17"/>
  <c r="BN13" i="17"/>
  <c r="BM13" i="17"/>
  <c r="BL13" i="17"/>
  <c r="BK13" i="17"/>
  <c r="BJ13" i="17"/>
  <c r="BO12" i="17"/>
  <c r="BN12" i="17"/>
  <c r="BM12" i="17"/>
  <c r="BL12" i="17"/>
  <c r="BK12" i="17"/>
  <c r="BJ12" i="17"/>
  <c r="BO11" i="17"/>
  <c r="BN11" i="17"/>
  <c r="BM11" i="17"/>
  <c r="BL11" i="17"/>
  <c r="BK11" i="17"/>
  <c r="BJ11" i="17"/>
  <c r="BO10" i="17"/>
  <c r="BN10" i="17"/>
  <c r="BM10" i="17"/>
  <c r="BL10" i="17"/>
  <c r="BK10" i="17"/>
  <c r="BJ10" i="17"/>
  <c r="BO9" i="17"/>
  <c r="BN9" i="17"/>
  <c r="BM9" i="17"/>
  <c r="BL9" i="17"/>
  <c r="BK9" i="17"/>
  <c r="BJ9" i="17"/>
  <c r="BO8" i="17"/>
  <c r="BN8" i="17"/>
  <c r="BM8" i="17"/>
  <c r="BL8" i="17"/>
  <c r="BK8" i="17"/>
  <c r="BJ8" i="17"/>
  <c r="BO7" i="17"/>
  <c r="BN7" i="17"/>
  <c r="BM7" i="17"/>
  <c r="BL7" i="17"/>
  <c r="BK7" i="17"/>
  <c r="BJ7" i="17"/>
  <c r="BO6" i="17"/>
  <c r="BN6" i="17"/>
  <c r="BM6" i="17"/>
  <c r="BL6" i="17"/>
  <c r="BK6" i="17"/>
  <c r="BJ6" i="17"/>
  <c r="BO5" i="17"/>
  <c r="BN5" i="17"/>
  <c r="BM5" i="17"/>
  <c r="BL5" i="17"/>
  <c r="BK5" i="17"/>
  <c r="BJ5" i="17"/>
  <c r="BO4" i="17"/>
  <c r="BN4" i="17"/>
  <c r="BM4" i="17"/>
  <c r="BL4" i="17"/>
  <c r="BK4" i="17"/>
  <c r="BJ4" i="17"/>
  <c r="Q7" i="17"/>
  <c r="M497" i="17"/>
  <c r="L497" i="17"/>
  <c r="K496" i="17"/>
  <c r="J496" i="17"/>
  <c r="L495" i="17"/>
  <c r="I495" i="17"/>
  <c r="J494" i="17"/>
  <c r="M493" i="17"/>
  <c r="L493" i="17"/>
  <c r="K492" i="17"/>
  <c r="J492" i="17"/>
  <c r="L491" i="17"/>
  <c r="I491" i="17"/>
  <c r="K490" i="17"/>
  <c r="J490" i="17"/>
  <c r="M489" i="17"/>
  <c r="L489" i="17"/>
  <c r="I489" i="17"/>
  <c r="K488" i="17"/>
  <c r="J488" i="17"/>
  <c r="M487" i="17"/>
  <c r="L487" i="17"/>
  <c r="I487" i="17"/>
  <c r="K486" i="17"/>
  <c r="J486" i="17"/>
  <c r="M485" i="17"/>
  <c r="L485" i="17"/>
  <c r="I485" i="17"/>
  <c r="K484" i="17"/>
  <c r="J484" i="17"/>
  <c r="M483" i="17"/>
  <c r="L483" i="17"/>
  <c r="I483" i="17"/>
  <c r="K482" i="17"/>
  <c r="J482" i="17"/>
  <c r="M481" i="17"/>
  <c r="L481" i="17"/>
  <c r="I481" i="17"/>
  <c r="K480" i="17"/>
  <c r="J480" i="17"/>
  <c r="M479" i="17"/>
  <c r="L479" i="17"/>
  <c r="I479" i="17"/>
  <c r="K478" i="17"/>
  <c r="J478" i="17"/>
  <c r="M477" i="17"/>
  <c r="L477" i="17"/>
  <c r="I477" i="17"/>
  <c r="K476" i="17"/>
  <c r="J476" i="17"/>
  <c r="M475" i="17"/>
  <c r="L475" i="17"/>
  <c r="I475" i="17"/>
  <c r="K474" i="17"/>
  <c r="J474" i="17"/>
  <c r="M473" i="17"/>
  <c r="L473" i="17"/>
  <c r="I473" i="17"/>
  <c r="K472" i="17"/>
  <c r="J472" i="17"/>
  <c r="M471" i="17"/>
  <c r="L471" i="17"/>
  <c r="I471" i="17"/>
  <c r="K470" i="17"/>
  <c r="J470" i="17"/>
  <c r="M469" i="17"/>
  <c r="L469" i="17"/>
  <c r="I469" i="17"/>
  <c r="K468" i="17"/>
  <c r="J468" i="17"/>
  <c r="M467" i="17"/>
  <c r="L467" i="17"/>
  <c r="I467" i="17"/>
  <c r="K466" i="17"/>
  <c r="J466" i="17"/>
  <c r="M465" i="17"/>
  <c r="L465" i="17"/>
  <c r="I465" i="17"/>
  <c r="K464" i="17"/>
  <c r="J464" i="17"/>
  <c r="M463" i="17"/>
  <c r="L463" i="17"/>
  <c r="I463" i="17"/>
  <c r="K462" i="17"/>
  <c r="J462" i="17"/>
  <c r="M461" i="17"/>
  <c r="L461" i="17"/>
  <c r="I461" i="17"/>
  <c r="K460" i="17"/>
  <c r="J460" i="17"/>
  <c r="M459" i="17"/>
  <c r="L459" i="17"/>
  <c r="I459" i="17"/>
  <c r="K458" i="17"/>
  <c r="J458" i="17"/>
  <c r="M457" i="17"/>
  <c r="L457" i="17"/>
  <c r="I457" i="17"/>
  <c r="K456" i="17"/>
  <c r="J456" i="17"/>
  <c r="M455" i="17"/>
  <c r="L455" i="17"/>
  <c r="I455" i="17"/>
  <c r="K454" i="17"/>
  <c r="J454" i="17"/>
  <c r="M453" i="17"/>
  <c r="L453" i="17"/>
  <c r="I453" i="17"/>
  <c r="K452" i="17"/>
  <c r="J452" i="17"/>
  <c r="M451" i="17"/>
  <c r="L451" i="17"/>
  <c r="K450" i="17"/>
  <c r="J450" i="17"/>
  <c r="L449" i="17"/>
  <c r="I449" i="17"/>
  <c r="J448" i="17"/>
  <c r="M447" i="17"/>
  <c r="L447" i="17"/>
  <c r="K446" i="17"/>
  <c r="J446" i="17"/>
  <c r="L445" i="17"/>
  <c r="I445" i="17"/>
  <c r="J444" i="17"/>
  <c r="M443" i="17"/>
  <c r="L443" i="17"/>
  <c r="K442" i="17"/>
  <c r="J442" i="17"/>
  <c r="L441" i="17"/>
  <c r="I441" i="17"/>
  <c r="J440" i="17"/>
  <c r="M439" i="17"/>
  <c r="L439" i="17"/>
  <c r="K438" i="17"/>
  <c r="J438" i="17"/>
  <c r="L437" i="17"/>
  <c r="I437" i="17"/>
  <c r="J436" i="17"/>
  <c r="M435" i="17"/>
  <c r="L435" i="17"/>
  <c r="I435" i="17"/>
  <c r="K434" i="17"/>
  <c r="J434" i="17"/>
  <c r="M433" i="17"/>
  <c r="L433" i="17"/>
  <c r="I433" i="17"/>
  <c r="K432" i="17"/>
  <c r="J432" i="17"/>
  <c r="M431" i="17"/>
  <c r="L431" i="17"/>
  <c r="I431" i="17"/>
  <c r="K430" i="17"/>
  <c r="J430" i="17"/>
  <c r="M429" i="17"/>
  <c r="L429" i="17"/>
  <c r="I429" i="17"/>
  <c r="K428" i="17"/>
  <c r="J428" i="17"/>
  <c r="M427" i="17"/>
  <c r="L427" i="17"/>
  <c r="I427" i="17"/>
  <c r="K426" i="17"/>
  <c r="J426" i="17"/>
  <c r="M425" i="17"/>
  <c r="L425" i="17"/>
  <c r="I425" i="17"/>
  <c r="K424" i="17"/>
  <c r="J424" i="17"/>
  <c r="M423" i="17"/>
  <c r="L423" i="17"/>
  <c r="I423" i="17"/>
  <c r="K422" i="17"/>
  <c r="J422" i="17"/>
  <c r="M421" i="17"/>
  <c r="L421" i="17"/>
  <c r="I421" i="17"/>
  <c r="K420" i="17"/>
  <c r="J420" i="17"/>
  <c r="M419" i="17"/>
  <c r="L419" i="17"/>
  <c r="I419" i="17"/>
  <c r="K418" i="17"/>
  <c r="J418" i="17"/>
  <c r="M417" i="17"/>
  <c r="L417" i="17"/>
  <c r="I417" i="17"/>
  <c r="K416" i="17"/>
  <c r="J416" i="17"/>
  <c r="M415" i="17"/>
  <c r="L415" i="17"/>
  <c r="I415" i="17"/>
  <c r="K414" i="17"/>
  <c r="J414" i="17"/>
  <c r="M413" i="17"/>
  <c r="L413" i="17"/>
  <c r="I413" i="17"/>
  <c r="K412" i="17"/>
  <c r="J412" i="17"/>
  <c r="M411" i="17"/>
  <c r="L411" i="17"/>
  <c r="I411" i="17"/>
  <c r="K410" i="17"/>
  <c r="J410" i="17"/>
  <c r="M409" i="17"/>
  <c r="L409" i="17"/>
  <c r="I409" i="17"/>
  <c r="K408" i="17"/>
  <c r="J408" i="17"/>
  <c r="M407" i="17"/>
  <c r="L407" i="17"/>
  <c r="I407" i="17"/>
  <c r="K406" i="17"/>
  <c r="J406" i="17"/>
  <c r="M405" i="17"/>
  <c r="L405" i="17"/>
  <c r="I405" i="17"/>
  <c r="K404" i="17"/>
  <c r="J404" i="17"/>
  <c r="M403" i="17"/>
  <c r="L403" i="17"/>
  <c r="I403" i="17"/>
  <c r="K402" i="17"/>
  <c r="J402" i="17"/>
  <c r="M401" i="17"/>
  <c r="L401" i="17"/>
  <c r="I401" i="17"/>
  <c r="K400" i="17"/>
  <c r="J400" i="17"/>
  <c r="M399" i="17"/>
  <c r="L399" i="17"/>
  <c r="I399" i="17"/>
  <c r="K398" i="17"/>
  <c r="J398" i="17"/>
  <c r="M397" i="17"/>
  <c r="L397" i="17"/>
  <c r="I397" i="17"/>
  <c r="K396" i="17"/>
  <c r="J396" i="17"/>
  <c r="M395" i="17"/>
  <c r="L395" i="17"/>
  <c r="I395" i="17"/>
  <c r="K394" i="17"/>
  <c r="J394" i="17"/>
  <c r="M393" i="17"/>
  <c r="L393" i="17"/>
  <c r="I393" i="17"/>
  <c r="K392" i="17"/>
  <c r="J392" i="17"/>
  <c r="M391" i="17"/>
  <c r="L391" i="17"/>
  <c r="I391" i="17"/>
  <c r="K390" i="17"/>
  <c r="J390" i="17"/>
  <c r="M389" i="17"/>
  <c r="L389" i="17"/>
  <c r="I389" i="17"/>
  <c r="K388" i="17"/>
  <c r="J388" i="17"/>
  <c r="M387" i="17"/>
  <c r="L387" i="17"/>
  <c r="I387" i="17"/>
  <c r="K386" i="17"/>
  <c r="J386" i="17"/>
  <c r="M385" i="17"/>
  <c r="L385" i="17"/>
  <c r="I385" i="17"/>
  <c r="K384" i="17"/>
  <c r="J384" i="17"/>
  <c r="M383" i="17"/>
  <c r="L383" i="17"/>
  <c r="I383" i="17"/>
  <c r="K382" i="17"/>
  <c r="J382" i="17"/>
  <c r="M381" i="17"/>
  <c r="L381" i="17"/>
  <c r="I381" i="17"/>
  <c r="K380" i="17"/>
  <c r="J380" i="17"/>
  <c r="M379" i="17"/>
  <c r="L379" i="17"/>
  <c r="I379" i="17"/>
  <c r="K378" i="17"/>
  <c r="J378" i="17"/>
  <c r="M377" i="17"/>
  <c r="L377" i="17"/>
  <c r="I377" i="17"/>
  <c r="K376" i="17"/>
  <c r="J376" i="17"/>
  <c r="M375" i="17"/>
  <c r="L375" i="17"/>
  <c r="I375" i="17"/>
  <c r="K374" i="17"/>
  <c r="J374" i="17"/>
  <c r="M373" i="17"/>
  <c r="L373" i="17"/>
  <c r="I373" i="17"/>
  <c r="K372" i="17"/>
  <c r="J372" i="17"/>
  <c r="M371" i="17"/>
  <c r="L371" i="17"/>
  <c r="I371" i="17"/>
  <c r="K370" i="17"/>
  <c r="J370" i="17"/>
  <c r="M369" i="17"/>
  <c r="L369" i="17"/>
  <c r="I369" i="17"/>
  <c r="K368" i="17"/>
  <c r="J368" i="17"/>
  <c r="M367" i="17"/>
  <c r="L367" i="17"/>
  <c r="I367" i="17"/>
  <c r="K366" i="17"/>
  <c r="J366" i="17"/>
  <c r="M365" i="17"/>
  <c r="L365" i="17"/>
  <c r="I365" i="17"/>
  <c r="K364" i="17"/>
  <c r="J364" i="17"/>
  <c r="M363" i="17"/>
  <c r="L363" i="17"/>
  <c r="I363" i="17"/>
  <c r="K362" i="17"/>
  <c r="J362" i="17"/>
  <c r="M361" i="17"/>
  <c r="L361" i="17"/>
  <c r="I361" i="17"/>
  <c r="K360" i="17"/>
  <c r="J360" i="17"/>
  <c r="M359" i="17"/>
  <c r="L359" i="17"/>
  <c r="I359" i="17"/>
  <c r="K358" i="17"/>
  <c r="J358" i="17"/>
  <c r="M357" i="17"/>
  <c r="L357" i="17"/>
  <c r="I357" i="17"/>
  <c r="K356" i="17"/>
  <c r="J356" i="17"/>
  <c r="M355" i="17"/>
  <c r="L355" i="17"/>
  <c r="I355" i="17"/>
  <c r="K354" i="17"/>
  <c r="J354" i="17"/>
  <c r="M353" i="17"/>
  <c r="L353" i="17"/>
  <c r="I353" i="17"/>
  <c r="K352" i="17"/>
  <c r="J352" i="17"/>
  <c r="M351" i="17"/>
  <c r="L351" i="17"/>
  <c r="I351" i="17"/>
  <c r="K350" i="17"/>
  <c r="J350" i="17"/>
  <c r="M349" i="17"/>
  <c r="L349" i="17"/>
  <c r="I349" i="17"/>
  <c r="K348" i="17"/>
  <c r="J348" i="17"/>
  <c r="M347" i="17"/>
  <c r="L347" i="17"/>
  <c r="I347" i="17"/>
  <c r="K346" i="17"/>
  <c r="J346" i="17"/>
  <c r="M345" i="17"/>
  <c r="L345" i="17"/>
  <c r="I345" i="17"/>
  <c r="K344" i="17"/>
  <c r="J344" i="17"/>
  <c r="M343" i="17"/>
  <c r="L343" i="17"/>
  <c r="I343" i="17"/>
  <c r="K342" i="17"/>
  <c r="J342" i="17"/>
  <c r="M341" i="17"/>
  <c r="L341" i="17"/>
  <c r="I341" i="17"/>
  <c r="K340" i="17"/>
  <c r="J340" i="17"/>
  <c r="M339" i="17"/>
  <c r="L339" i="17"/>
  <c r="I339" i="17"/>
  <c r="K338" i="17"/>
  <c r="J338" i="17"/>
  <c r="M337" i="17"/>
  <c r="L337" i="17"/>
  <c r="I337" i="17"/>
  <c r="K336" i="17"/>
  <c r="J336" i="17"/>
  <c r="M335" i="17"/>
  <c r="L335" i="17"/>
  <c r="I335" i="17"/>
  <c r="K334" i="17"/>
  <c r="J334" i="17"/>
  <c r="M333" i="17"/>
  <c r="L333" i="17"/>
  <c r="I333" i="17"/>
  <c r="K332" i="17"/>
  <c r="J332" i="17"/>
  <c r="M331" i="17"/>
  <c r="L331" i="17"/>
  <c r="I331" i="17"/>
  <c r="K330" i="17"/>
  <c r="J330" i="17"/>
  <c r="M329" i="17"/>
  <c r="L329" i="17"/>
  <c r="I329" i="17"/>
  <c r="K328" i="17"/>
  <c r="J328" i="17"/>
  <c r="M327" i="17"/>
  <c r="L327" i="17"/>
  <c r="I327" i="17"/>
  <c r="K326" i="17"/>
  <c r="J326" i="17"/>
  <c r="M325" i="17"/>
  <c r="L325" i="17"/>
  <c r="I325" i="17"/>
  <c r="K324" i="17"/>
  <c r="J324" i="17"/>
  <c r="M323" i="17"/>
  <c r="L323" i="17"/>
  <c r="I323" i="17"/>
  <c r="K322" i="17"/>
  <c r="J322" i="17"/>
  <c r="M321" i="17"/>
  <c r="L321" i="17"/>
  <c r="I321" i="17"/>
  <c r="K320" i="17"/>
  <c r="J320" i="17"/>
  <c r="M319" i="17"/>
  <c r="L319" i="17"/>
  <c r="I319" i="17"/>
  <c r="K318" i="17"/>
  <c r="J318" i="17"/>
  <c r="M317" i="17"/>
  <c r="L317" i="17"/>
  <c r="I317" i="17"/>
  <c r="K316" i="17"/>
  <c r="J316" i="17"/>
  <c r="M315" i="17"/>
  <c r="L315" i="17"/>
  <c r="I315" i="17"/>
  <c r="K314" i="17"/>
  <c r="J314" i="17"/>
  <c r="M313" i="17"/>
  <c r="L313" i="17"/>
  <c r="I313" i="17"/>
  <c r="K312" i="17"/>
  <c r="J312" i="17"/>
  <c r="M311" i="17"/>
  <c r="L311" i="17"/>
  <c r="I311" i="17"/>
  <c r="K310" i="17"/>
  <c r="J310" i="17"/>
  <c r="M309" i="17"/>
  <c r="L309" i="17"/>
  <c r="I309" i="17"/>
  <c r="K308" i="17"/>
  <c r="J308" i="17"/>
  <c r="M307" i="17"/>
  <c r="L307" i="17"/>
  <c r="I307" i="17"/>
  <c r="K306" i="17"/>
  <c r="J306" i="17"/>
  <c r="M305" i="17"/>
  <c r="L305" i="17"/>
  <c r="I305" i="17"/>
  <c r="K304" i="17"/>
  <c r="J304" i="17"/>
  <c r="M303" i="17"/>
  <c r="L303" i="17"/>
  <c r="I303" i="17"/>
  <c r="K302" i="17"/>
  <c r="J302" i="17"/>
  <c r="M301" i="17"/>
  <c r="L301" i="17"/>
  <c r="I301" i="17"/>
  <c r="K300" i="17"/>
  <c r="J300" i="17"/>
  <c r="M299" i="17"/>
  <c r="L299" i="17"/>
  <c r="I299" i="17"/>
  <c r="K298" i="17"/>
  <c r="J298" i="17"/>
  <c r="M297" i="17"/>
  <c r="L297" i="17"/>
  <c r="I297" i="17"/>
  <c r="K296" i="17"/>
  <c r="J296" i="17"/>
  <c r="M295" i="17"/>
  <c r="L295" i="17"/>
  <c r="I295" i="17"/>
  <c r="K294" i="17"/>
  <c r="J294" i="17"/>
  <c r="M293" i="17"/>
  <c r="L293" i="17"/>
  <c r="I293" i="17"/>
  <c r="K292" i="17"/>
  <c r="J292" i="17"/>
  <c r="M291" i="17"/>
  <c r="L291" i="17"/>
  <c r="I291" i="17"/>
  <c r="K290" i="17"/>
  <c r="J290" i="17"/>
  <c r="M289" i="17"/>
  <c r="L289" i="17"/>
  <c r="I289" i="17"/>
  <c r="K288" i="17"/>
  <c r="J288" i="17"/>
  <c r="M287" i="17"/>
  <c r="L287" i="17"/>
  <c r="I287" i="17"/>
  <c r="K286" i="17"/>
  <c r="J286" i="17"/>
  <c r="M285" i="17"/>
  <c r="L285" i="17"/>
  <c r="I285" i="17"/>
  <c r="K284" i="17"/>
  <c r="J284" i="17"/>
  <c r="M283" i="17"/>
  <c r="L283" i="17"/>
  <c r="I283" i="17"/>
  <c r="K282" i="17"/>
  <c r="J282" i="17"/>
  <c r="M281" i="17"/>
  <c r="L281" i="17"/>
  <c r="I281" i="17"/>
  <c r="K280" i="17"/>
  <c r="J280" i="17"/>
  <c r="M279" i="17"/>
  <c r="L279" i="17"/>
  <c r="I279" i="17"/>
  <c r="K278" i="17"/>
  <c r="J278" i="17"/>
  <c r="M277" i="17"/>
  <c r="L277" i="17"/>
  <c r="I277" i="17"/>
  <c r="K276" i="17"/>
  <c r="J276" i="17"/>
  <c r="M275" i="17"/>
  <c r="L275" i="17"/>
  <c r="I275" i="17"/>
  <c r="K274" i="17"/>
  <c r="J274" i="17"/>
  <c r="M273" i="17"/>
  <c r="L273" i="17"/>
  <c r="I273" i="17"/>
  <c r="K272" i="17"/>
  <c r="J272" i="17"/>
  <c r="M271" i="17"/>
  <c r="L271" i="17"/>
  <c r="I271" i="17"/>
  <c r="K270" i="17"/>
  <c r="J270" i="17"/>
  <c r="M269" i="17"/>
  <c r="L269" i="17"/>
  <c r="I269" i="17"/>
  <c r="K268" i="17"/>
  <c r="J268" i="17"/>
  <c r="M267" i="17"/>
  <c r="L267" i="17"/>
  <c r="I267" i="17"/>
  <c r="K266" i="17"/>
  <c r="J266" i="17"/>
  <c r="M265" i="17"/>
  <c r="L265" i="17"/>
  <c r="I265" i="17"/>
  <c r="K264" i="17"/>
  <c r="J264" i="17"/>
  <c r="M263" i="17"/>
  <c r="L263" i="17"/>
  <c r="I263" i="17"/>
  <c r="K262" i="17"/>
  <c r="J262" i="17"/>
  <c r="M261" i="17"/>
  <c r="L261" i="17"/>
  <c r="I261" i="17"/>
  <c r="K260" i="17"/>
  <c r="J260" i="17"/>
  <c r="M259" i="17"/>
  <c r="L259" i="17"/>
  <c r="I259" i="17"/>
  <c r="K258" i="17"/>
  <c r="J258" i="17"/>
  <c r="M257" i="17"/>
  <c r="L257" i="17"/>
  <c r="I257" i="17"/>
  <c r="K256" i="17"/>
  <c r="J256" i="17"/>
  <c r="M255" i="17"/>
  <c r="L255" i="17"/>
  <c r="I255" i="17"/>
  <c r="K254" i="17"/>
  <c r="J254" i="17"/>
  <c r="M253" i="17"/>
  <c r="L253" i="17"/>
  <c r="I253" i="17"/>
  <c r="K252" i="17"/>
  <c r="J252" i="17"/>
  <c r="M251" i="17"/>
  <c r="L251" i="17"/>
  <c r="I251" i="17"/>
  <c r="K250" i="17"/>
  <c r="J250" i="17"/>
  <c r="M249" i="17"/>
  <c r="L249" i="17"/>
  <c r="I249" i="17"/>
  <c r="K248" i="17"/>
  <c r="J248" i="17"/>
  <c r="M247" i="17"/>
  <c r="L247" i="17"/>
  <c r="I247" i="17"/>
  <c r="K246" i="17"/>
  <c r="J246" i="17"/>
  <c r="M245" i="17"/>
  <c r="L245" i="17"/>
  <c r="I245" i="17"/>
  <c r="K244" i="17"/>
  <c r="J244" i="17"/>
  <c r="M243" i="17"/>
  <c r="L243" i="17"/>
  <c r="I243" i="17"/>
  <c r="K242" i="17"/>
  <c r="J242" i="17"/>
  <c r="M241" i="17"/>
  <c r="L241" i="17"/>
  <c r="I241" i="17"/>
  <c r="K240" i="17"/>
  <c r="J240" i="17"/>
  <c r="M239" i="17"/>
  <c r="L239" i="17"/>
  <c r="I239" i="17"/>
  <c r="K238" i="17"/>
  <c r="J238" i="17"/>
  <c r="M237" i="17"/>
  <c r="L237" i="17"/>
  <c r="I237" i="17"/>
  <c r="K236" i="17"/>
  <c r="J236" i="17"/>
  <c r="M235" i="17"/>
  <c r="L235" i="17"/>
  <c r="I235" i="17"/>
  <c r="K234" i="17"/>
  <c r="J234" i="17"/>
  <c r="M233" i="17"/>
  <c r="L233" i="17"/>
  <c r="I233" i="17"/>
  <c r="K232" i="17"/>
  <c r="J232" i="17"/>
  <c r="M231" i="17"/>
  <c r="L231" i="17"/>
  <c r="I231" i="17"/>
  <c r="K230" i="17"/>
  <c r="J230" i="17"/>
  <c r="M229" i="17"/>
  <c r="L229" i="17"/>
  <c r="I229" i="17"/>
  <c r="K228" i="17"/>
  <c r="J228" i="17"/>
  <c r="M227" i="17"/>
  <c r="L227" i="17"/>
  <c r="I227" i="17"/>
  <c r="K226" i="17"/>
  <c r="J226" i="17"/>
  <c r="M225" i="17"/>
  <c r="L225" i="17"/>
  <c r="I225" i="17"/>
  <c r="K224" i="17"/>
  <c r="J224" i="17"/>
  <c r="M223" i="17"/>
  <c r="L223" i="17"/>
  <c r="I223" i="17"/>
  <c r="K222" i="17"/>
  <c r="J222" i="17"/>
  <c r="M221" i="17"/>
  <c r="L221" i="17"/>
  <c r="I221" i="17"/>
  <c r="K220" i="17"/>
  <c r="J220" i="17"/>
  <c r="M219" i="17"/>
  <c r="L219" i="17"/>
  <c r="I219" i="17"/>
  <c r="K218" i="17"/>
  <c r="J218" i="17"/>
  <c r="M217" i="17"/>
  <c r="L217" i="17"/>
  <c r="I217" i="17"/>
  <c r="K216" i="17"/>
  <c r="J216" i="17"/>
  <c r="M215" i="17"/>
  <c r="L215" i="17"/>
  <c r="I215" i="17"/>
  <c r="K214" i="17"/>
  <c r="J214" i="17"/>
  <c r="M213" i="17"/>
  <c r="L213" i="17"/>
  <c r="I213" i="17"/>
  <c r="K212" i="17"/>
  <c r="J212" i="17"/>
  <c r="M211" i="17"/>
  <c r="L211" i="17"/>
  <c r="I211" i="17"/>
  <c r="K210" i="17"/>
  <c r="J210" i="17"/>
  <c r="M209" i="17"/>
  <c r="L209" i="17"/>
  <c r="I209" i="17"/>
  <c r="K208" i="17"/>
  <c r="J208" i="17"/>
  <c r="M207" i="17"/>
  <c r="L207" i="17"/>
  <c r="I207" i="17"/>
  <c r="K206" i="17"/>
  <c r="J206" i="17"/>
  <c r="M205" i="17"/>
  <c r="L205" i="17"/>
  <c r="I205" i="17"/>
  <c r="K204" i="17"/>
  <c r="J204" i="17"/>
  <c r="M203" i="17"/>
  <c r="L203" i="17"/>
  <c r="I203" i="17"/>
  <c r="K202" i="17"/>
  <c r="J202" i="17"/>
  <c r="M201" i="17"/>
  <c r="L201" i="17"/>
  <c r="I201" i="17"/>
  <c r="K200" i="17"/>
  <c r="J200" i="17"/>
  <c r="M199" i="17"/>
  <c r="L199" i="17"/>
  <c r="I199" i="17"/>
  <c r="K198" i="17"/>
  <c r="J198" i="17"/>
  <c r="M197" i="17"/>
  <c r="L197" i="17"/>
  <c r="I197" i="17"/>
  <c r="K196" i="17"/>
  <c r="J196" i="17"/>
  <c r="M195" i="17"/>
  <c r="L195" i="17"/>
  <c r="I195" i="17"/>
  <c r="K194" i="17"/>
  <c r="J194" i="17"/>
  <c r="M193" i="17"/>
  <c r="L193" i="17"/>
  <c r="I193" i="17"/>
  <c r="K192" i="17"/>
  <c r="J192" i="17"/>
  <c r="M191" i="17"/>
  <c r="L191" i="17"/>
  <c r="I191" i="17"/>
  <c r="K190" i="17"/>
  <c r="J190" i="17"/>
  <c r="M189" i="17"/>
  <c r="L189" i="17"/>
  <c r="I189" i="17"/>
  <c r="K188" i="17"/>
  <c r="J188" i="17"/>
  <c r="M187" i="17"/>
  <c r="L187" i="17"/>
  <c r="I187" i="17"/>
  <c r="K186" i="17"/>
  <c r="J186" i="17"/>
  <c r="M185" i="17"/>
  <c r="L185" i="17"/>
  <c r="I185" i="17"/>
  <c r="K184" i="17"/>
  <c r="J184" i="17"/>
  <c r="M183" i="17"/>
  <c r="L183" i="17"/>
  <c r="I183" i="17"/>
  <c r="K182" i="17"/>
  <c r="J182" i="17"/>
  <c r="M181" i="17"/>
  <c r="L181" i="17"/>
  <c r="I181" i="17"/>
  <c r="K180" i="17"/>
  <c r="J180" i="17"/>
  <c r="M179" i="17"/>
  <c r="L179" i="17"/>
  <c r="I179" i="17"/>
  <c r="K178" i="17"/>
  <c r="J178" i="17"/>
  <c r="M177" i="17"/>
  <c r="L177" i="17"/>
  <c r="I177" i="17"/>
  <c r="K176" i="17"/>
  <c r="J176" i="17"/>
  <c r="M175" i="17"/>
  <c r="L175" i="17"/>
  <c r="I175" i="17"/>
  <c r="K174" i="17"/>
  <c r="J174" i="17"/>
  <c r="M173" i="17"/>
  <c r="L173" i="17"/>
  <c r="I173" i="17"/>
  <c r="K172" i="17"/>
  <c r="J172" i="17"/>
  <c r="M171" i="17"/>
  <c r="L171" i="17"/>
  <c r="I171" i="17"/>
  <c r="K170" i="17"/>
  <c r="J170" i="17"/>
  <c r="M169" i="17"/>
  <c r="L169" i="17"/>
  <c r="I169" i="17"/>
  <c r="K168" i="17"/>
  <c r="J168" i="17"/>
  <c r="M167" i="17"/>
  <c r="L167" i="17"/>
  <c r="I167" i="17"/>
  <c r="K166" i="17"/>
  <c r="J166" i="17"/>
  <c r="M165" i="17"/>
  <c r="L165" i="17"/>
  <c r="I165" i="17"/>
  <c r="K164" i="17"/>
  <c r="J164" i="17"/>
  <c r="M163" i="17"/>
  <c r="L163" i="17"/>
  <c r="I163" i="17"/>
  <c r="K162" i="17"/>
  <c r="J162" i="17"/>
  <c r="M161" i="17"/>
  <c r="L161" i="17"/>
  <c r="I161" i="17"/>
  <c r="K160" i="17"/>
  <c r="J160" i="17"/>
  <c r="M159" i="17"/>
  <c r="L159" i="17"/>
  <c r="I159" i="17"/>
  <c r="K158" i="17"/>
  <c r="J158" i="17"/>
  <c r="M157" i="17"/>
  <c r="L157" i="17"/>
  <c r="I157" i="17"/>
  <c r="K156" i="17"/>
  <c r="J156" i="17"/>
  <c r="M155" i="17"/>
  <c r="L155" i="17"/>
  <c r="I155" i="17"/>
  <c r="K154" i="17"/>
  <c r="J154" i="17"/>
  <c r="M153" i="17"/>
  <c r="L153" i="17"/>
  <c r="I153" i="17"/>
  <c r="K152" i="17"/>
  <c r="J152" i="17"/>
  <c r="M151" i="17"/>
  <c r="L151" i="17"/>
  <c r="I151" i="17"/>
  <c r="K150" i="17"/>
  <c r="J150" i="17"/>
  <c r="M149" i="17"/>
  <c r="L149" i="17"/>
  <c r="I149" i="17"/>
  <c r="K148" i="17"/>
  <c r="J148" i="17"/>
  <c r="M147" i="17"/>
  <c r="L147" i="17"/>
  <c r="I147" i="17"/>
  <c r="K146" i="17"/>
  <c r="J146" i="17"/>
  <c r="M145" i="17"/>
  <c r="L145" i="17"/>
  <c r="I145" i="17"/>
  <c r="K144" i="17"/>
  <c r="J144" i="17"/>
  <c r="M143" i="17"/>
  <c r="L143" i="17"/>
  <c r="I143" i="17"/>
  <c r="K142" i="17"/>
  <c r="J142" i="17"/>
  <c r="M141" i="17"/>
  <c r="L141" i="17"/>
  <c r="I141" i="17"/>
  <c r="K140" i="17"/>
  <c r="J140" i="17"/>
  <c r="M139" i="17"/>
  <c r="L139" i="17"/>
  <c r="I139" i="17"/>
  <c r="K138" i="17"/>
  <c r="J138" i="17"/>
  <c r="M137" i="17"/>
  <c r="L137" i="17"/>
  <c r="I137" i="17"/>
  <c r="K136" i="17"/>
  <c r="J136" i="17"/>
  <c r="M135" i="17"/>
  <c r="L135" i="17"/>
  <c r="I135" i="17"/>
  <c r="K134" i="17"/>
  <c r="J134" i="17"/>
  <c r="M133" i="17"/>
  <c r="L133" i="17"/>
  <c r="I133" i="17"/>
  <c r="K132" i="17"/>
  <c r="J132" i="17"/>
  <c r="M131" i="17"/>
  <c r="L131" i="17"/>
  <c r="I131" i="17"/>
  <c r="K130" i="17"/>
  <c r="J130" i="17"/>
  <c r="M129" i="17"/>
  <c r="L129" i="17"/>
  <c r="I129" i="17"/>
  <c r="K128" i="17"/>
  <c r="J128" i="17"/>
  <c r="M127" i="17"/>
  <c r="L127" i="17"/>
  <c r="I127" i="17"/>
  <c r="K126" i="17"/>
  <c r="J126" i="17"/>
  <c r="M125" i="17"/>
  <c r="L125" i="17"/>
  <c r="I125" i="17"/>
  <c r="K124" i="17"/>
  <c r="J124" i="17"/>
  <c r="M123" i="17"/>
  <c r="L123" i="17"/>
  <c r="I123" i="17"/>
  <c r="K122" i="17"/>
  <c r="J122" i="17"/>
  <c r="M121" i="17"/>
  <c r="L121" i="17"/>
  <c r="I121" i="17"/>
  <c r="K120" i="17"/>
  <c r="J120" i="17"/>
  <c r="M119" i="17"/>
  <c r="L119" i="17"/>
  <c r="I119" i="17"/>
  <c r="K118" i="17"/>
  <c r="J118" i="17"/>
  <c r="M117" i="17"/>
  <c r="L117" i="17"/>
  <c r="I117" i="17"/>
  <c r="K116" i="17"/>
  <c r="J116" i="17"/>
  <c r="M115" i="17"/>
  <c r="L115" i="17"/>
  <c r="I115" i="17"/>
  <c r="K114" i="17"/>
  <c r="J114" i="17"/>
  <c r="M113" i="17"/>
  <c r="L113" i="17"/>
  <c r="I113" i="17"/>
  <c r="K112" i="17"/>
  <c r="J112" i="17"/>
  <c r="M111" i="17"/>
  <c r="L111" i="17"/>
  <c r="I111" i="17"/>
  <c r="K110" i="17"/>
  <c r="J110" i="17"/>
  <c r="M109" i="17"/>
  <c r="L109" i="17"/>
  <c r="I109" i="17"/>
  <c r="K108" i="17"/>
  <c r="J108" i="17"/>
  <c r="M107" i="17"/>
  <c r="L107" i="17"/>
  <c r="I107" i="17"/>
  <c r="K106" i="17"/>
  <c r="J106" i="17"/>
  <c r="M105" i="17"/>
  <c r="L105" i="17"/>
  <c r="I105" i="17"/>
  <c r="K104" i="17"/>
  <c r="J104" i="17"/>
  <c r="M103" i="17"/>
  <c r="L103" i="17"/>
  <c r="I103" i="17"/>
  <c r="K102" i="17"/>
  <c r="J102" i="17"/>
  <c r="M101" i="17"/>
  <c r="L101" i="17"/>
  <c r="I101" i="17"/>
  <c r="K100" i="17"/>
  <c r="J100" i="17"/>
  <c r="M99" i="17"/>
  <c r="L99" i="17"/>
  <c r="I99" i="17"/>
  <c r="K98" i="17"/>
  <c r="J98" i="17"/>
  <c r="M97" i="17"/>
  <c r="L97" i="17"/>
  <c r="I97" i="17"/>
  <c r="K96" i="17"/>
  <c r="J96" i="17"/>
  <c r="M95" i="17"/>
  <c r="L95" i="17"/>
  <c r="I95" i="17"/>
  <c r="K94" i="17"/>
  <c r="J94" i="17"/>
  <c r="M93" i="17"/>
  <c r="L93" i="17"/>
  <c r="I93" i="17"/>
  <c r="K92" i="17"/>
  <c r="J92" i="17"/>
  <c r="M91" i="17"/>
  <c r="L91" i="17"/>
  <c r="I91" i="17"/>
  <c r="K90" i="17"/>
  <c r="J90" i="17"/>
  <c r="M89" i="17"/>
  <c r="L89" i="17"/>
  <c r="I89" i="17"/>
  <c r="K88" i="17"/>
  <c r="J88" i="17"/>
  <c r="M87" i="17"/>
  <c r="L87" i="17"/>
  <c r="I87" i="17"/>
  <c r="K86" i="17"/>
  <c r="J86" i="17"/>
  <c r="M85" i="17"/>
  <c r="L85" i="17"/>
  <c r="I85" i="17"/>
  <c r="K84" i="17"/>
  <c r="J84" i="17"/>
  <c r="M83" i="17"/>
  <c r="L83" i="17"/>
  <c r="I83" i="17"/>
  <c r="K82" i="17"/>
  <c r="J82" i="17"/>
  <c r="M81" i="17"/>
  <c r="L81" i="17"/>
  <c r="I81" i="17"/>
  <c r="K80" i="17"/>
  <c r="J80" i="17"/>
  <c r="M79" i="17"/>
  <c r="L79" i="17"/>
  <c r="I79" i="17"/>
  <c r="K78" i="17"/>
  <c r="J78" i="17"/>
  <c r="M77" i="17"/>
  <c r="L77" i="17"/>
  <c r="I77" i="17"/>
  <c r="K76" i="17"/>
  <c r="J76" i="17"/>
  <c r="M75" i="17"/>
  <c r="L75" i="17"/>
  <c r="I75" i="17"/>
  <c r="K74" i="17"/>
  <c r="J74" i="17"/>
  <c r="M73" i="17"/>
  <c r="L73" i="17"/>
  <c r="I73" i="17"/>
  <c r="K72" i="17"/>
  <c r="J72" i="17"/>
  <c r="M71" i="17"/>
  <c r="L71" i="17"/>
  <c r="I71" i="17"/>
  <c r="K70" i="17"/>
  <c r="J70" i="17"/>
  <c r="M69" i="17"/>
  <c r="L69" i="17"/>
  <c r="I69" i="17"/>
  <c r="K68" i="17"/>
  <c r="J68" i="17"/>
  <c r="M67" i="17"/>
  <c r="L67" i="17"/>
  <c r="I67" i="17"/>
  <c r="K66" i="17"/>
  <c r="J66" i="17"/>
  <c r="M65" i="17"/>
  <c r="L65" i="17"/>
  <c r="I65" i="17"/>
  <c r="K64" i="17"/>
  <c r="J64" i="17"/>
  <c r="M63" i="17"/>
  <c r="L63" i="17"/>
  <c r="I63" i="17"/>
  <c r="K62" i="17"/>
  <c r="J62" i="17"/>
  <c r="M61" i="17"/>
  <c r="L61" i="17"/>
  <c r="I61" i="17"/>
  <c r="K60" i="17"/>
  <c r="J60" i="17"/>
  <c r="M59" i="17"/>
  <c r="L59" i="17"/>
  <c r="I59" i="17"/>
  <c r="K58" i="17"/>
  <c r="J58" i="17"/>
  <c r="M57" i="17"/>
  <c r="L57" i="17"/>
  <c r="I57" i="17"/>
  <c r="K56" i="17"/>
  <c r="J56" i="17"/>
  <c r="M55" i="17"/>
  <c r="L55" i="17"/>
  <c r="I55" i="17"/>
  <c r="K54" i="17"/>
  <c r="J54" i="17"/>
  <c r="M53" i="17"/>
  <c r="L53" i="17"/>
  <c r="I53" i="17"/>
  <c r="K52" i="17"/>
  <c r="J52" i="17"/>
  <c r="M51" i="17"/>
  <c r="L51" i="17"/>
  <c r="I51" i="17"/>
  <c r="K50" i="17"/>
  <c r="J50" i="17"/>
  <c r="M49" i="17"/>
  <c r="L49" i="17"/>
  <c r="I49" i="17"/>
  <c r="K48" i="17"/>
  <c r="J48" i="17"/>
  <c r="M47" i="17"/>
  <c r="L47" i="17"/>
  <c r="I47" i="17"/>
  <c r="K46" i="17"/>
  <c r="J46" i="17"/>
  <c r="M45" i="17"/>
  <c r="L45" i="17"/>
  <c r="I45" i="17"/>
  <c r="K44" i="17"/>
  <c r="J44" i="17"/>
  <c r="M43" i="17"/>
  <c r="L43" i="17"/>
  <c r="I43" i="17"/>
  <c r="K42" i="17"/>
  <c r="J42" i="17"/>
  <c r="M41" i="17"/>
  <c r="L41" i="17"/>
  <c r="I41" i="17"/>
  <c r="K40" i="17"/>
  <c r="J40" i="17"/>
  <c r="M39" i="17"/>
  <c r="L39" i="17"/>
  <c r="I39" i="17"/>
  <c r="K38" i="17"/>
  <c r="J38" i="17"/>
  <c r="M37" i="17"/>
  <c r="L37" i="17"/>
  <c r="I37" i="17"/>
  <c r="K36" i="17"/>
  <c r="J36" i="17"/>
  <c r="M35" i="17"/>
  <c r="L35" i="17"/>
  <c r="I35" i="17"/>
  <c r="K34" i="17"/>
  <c r="J34" i="17"/>
  <c r="M33" i="17"/>
  <c r="L33" i="17"/>
  <c r="I33" i="17"/>
  <c r="K32" i="17"/>
  <c r="J32" i="17"/>
  <c r="M31" i="17"/>
  <c r="L31" i="17"/>
  <c r="I31" i="17"/>
  <c r="K30" i="17"/>
  <c r="J30" i="17"/>
  <c r="M29" i="17"/>
  <c r="L29" i="17"/>
  <c r="I29" i="17"/>
  <c r="K28" i="17"/>
  <c r="J28" i="17"/>
  <c r="M27" i="17"/>
  <c r="L27" i="17"/>
  <c r="I27" i="17"/>
  <c r="K26" i="17"/>
  <c r="J26" i="17"/>
  <c r="M25" i="17"/>
  <c r="L25" i="17"/>
  <c r="I25" i="17"/>
  <c r="K24" i="17"/>
  <c r="J24" i="17"/>
  <c r="M23" i="17"/>
  <c r="L23" i="17"/>
  <c r="I23" i="17"/>
  <c r="K22" i="17"/>
  <c r="J22" i="17"/>
  <c r="M21" i="17"/>
  <c r="L21" i="17"/>
  <c r="I21" i="17"/>
  <c r="K20" i="17"/>
  <c r="J20" i="17"/>
  <c r="M19" i="17"/>
  <c r="L19" i="17"/>
  <c r="I19" i="17"/>
  <c r="K18" i="17"/>
  <c r="J18" i="17"/>
  <c r="M17" i="17"/>
  <c r="L17" i="17"/>
  <c r="I17" i="17"/>
  <c r="K16" i="17"/>
  <c r="J16" i="17"/>
  <c r="M15" i="17"/>
  <c r="L15" i="17"/>
  <c r="I15" i="17"/>
  <c r="K14" i="17"/>
  <c r="J14" i="17"/>
  <c r="M13" i="17"/>
  <c r="L13" i="17"/>
  <c r="I13" i="17"/>
  <c r="K12" i="17"/>
  <c r="J12" i="17"/>
  <c r="M11" i="17"/>
  <c r="L11" i="17"/>
  <c r="I11" i="17"/>
  <c r="K10" i="17"/>
  <c r="J10" i="17"/>
  <c r="M9" i="17"/>
  <c r="L9" i="17"/>
  <c r="I9" i="17"/>
  <c r="K8" i="17"/>
  <c r="J8" i="17"/>
  <c r="M7" i="17"/>
  <c r="L7" i="17"/>
  <c r="I7" i="17"/>
  <c r="K6" i="17"/>
  <c r="J6" i="17"/>
  <c r="M5" i="17"/>
  <c r="L5" i="17"/>
  <c r="I5" i="17"/>
  <c r="K4" i="17"/>
  <c r="J4" i="17"/>
  <c r="M3" i="17"/>
  <c r="L3" i="17"/>
  <c r="I3" i="17"/>
  <c r="G4" i="24"/>
  <c r="D674" i="24"/>
  <c r="D673" i="24"/>
  <c r="D672" i="24"/>
  <c r="D671" i="24"/>
  <c r="D670" i="24"/>
  <c r="D669" i="24"/>
  <c r="D668" i="24"/>
  <c r="D667" i="24"/>
  <c r="D666" i="24"/>
  <c r="D665" i="24"/>
  <c r="D664" i="24"/>
  <c r="D663" i="24"/>
  <c r="D662" i="24"/>
  <c r="D661" i="24"/>
  <c r="D660" i="24"/>
  <c r="D659" i="24"/>
  <c r="D658" i="24"/>
  <c r="D657" i="24"/>
  <c r="D656" i="24"/>
  <c r="D655" i="24"/>
  <c r="D654" i="24"/>
  <c r="D653" i="24"/>
  <c r="D652" i="24"/>
  <c r="D651" i="24"/>
  <c r="D650" i="24"/>
  <c r="D649" i="24"/>
  <c r="D648" i="24"/>
  <c r="D647" i="24"/>
  <c r="D646" i="24"/>
  <c r="D645" i="24"/>
  <c r="D644" i="24"/>
  <c r="D643" i="24"/>
  <c r="D642" i="24"/>
  <c r="D641" i="24"/>
  <c r="D640" i="24"/>
  <c r="D639" i="24"/>
  <c r="D638" i="24"/>
  <c r="D637" i="24"/>
  <c r="D636" i="24"/>
  <c r="D635" i="24"/>
  <c r="D634" i="24"/>
  <c r="D633" i="24"/>
  <c r="D632" i="24"/>
  <c r="D631" i="24"/>
  <c r="D630" i="24"/>
  <c r="D629" i="24"/>
  <c r="D628" i="24"/>
  <c r="D627" i="24"/>
  <c r="D626" i="24"/>
  <c r="D625" i="24"/>
  <c r="D624" i="24"/>
  <c r="D623" i="24"/>
  <c r="D622" i="24"/>
  <c r="D621" i="24"/>
  <c r="D620" i="24"/>
  <c r="D619" i="24"/>
  <c r="D618" i="24"/>
  <c r="D617" i="24"/>
  <c r="D616" i="24"/>
  <c r="D615" i="24"/>
  <c r="D614" i="24"/>
  <c r="D613" i="24"/>
  <c r="D612" i="24"/>
  <c r="D611" i="24"/>
  <c r="D610" i="24"/>
  <c r="D609" i="24"/>
  <c r="D608" i="24"/>
  <c r="D607" i="24"/>
  <c r="D606" i="24"/>
  <c r="D605" i="24"/>
  <c r="D604" i="24"/>
  <c r="D603" i="24"/>
  <c r="D602" i="24"/>
  <c r="D601" i="24"/>
  <c r="D600" i="24"/>
  <c r="D599" i="24"/>
  <c r="D598" i="24"/>
  <c r="D597" i="24"/>
  <c r="D596" i="24"/>
  <c r="D595" i="24"/>
  <c r="D594" i="24"/>
  <c r="D593" i="24"/>
  <c r="D592" i="24"/>
  <c r="D591" i="24"/>
  <c r="D590" i="24"/>
  <c r="D589" i="24"/>
  <c r="D588" i="24"/>
  <c r="D587" i="24"/>
  <c r="D586" i="24"/>
  <c r="D585" i="24"/>
  <c r="D584" i="24"/>
  <c r="D583" i="24"/>
  <c r="D582" i="24"/>
  <c r="D581" i="24"/>
  <c r="D580" i="24"/>
  <c r="D579" i="24"/>
  <c r="D578" i="24"/>
  <c r="D577" i="24"/>
  <c r="D576" i="24"/>
  <c r="D575" i="24"/>
  <c r="D574" i="24"/>
  <c r="D573" i="24"/>
  <c r="D572" i="24"/>
  <c r="D571" i="24"/>
  <c r="D570" i="24"/>
  <c r="D569" i="24"/>
  <c r="D568" i="24"/>
  <c r="D567" i="24"/>
  <c r="D566" i="24"/>
  <c r="D565" i="24"/>
  <c r="D564" i="24"/>
  <c r="D563" i="24"/>
  <c r="D562" i="24"/>
  <c r="D561" i="24"/>
  <c r="D560" i="24"/>
  <c r="D559" i="24"/>
  <c r="D558" i="24"/>
  <c r="D557" i="24"/>
  <c r="D556" i="24"/>
  <c r="D555" i="24"/>
  <c r="D554" i="24"/>
  <c r="D553" i="24"/>
  <c r="D552" i="24"/>
  <c r="D551" i="24"/>
  <c r="D550" i="24"/>
  <c r="D549" i="24"/>
  <c r="D548" i="24"/>
  <c r="D547" i="24"/>
  <c r="D546" i="24"/>
  <c r="D545" i="24"/>
  <c r="D544" i="24"/>
  <c r="D543" i="24"/>
  <c r="D542" i="24"/>
  <c r="D541" i="24"/>
  <c r="D540" i="24"/>
  <c r="D539" i="24"/>
  <c r="D538" i="24"/>
  <c r="D537" i="24"/>
  <c r="D536" i="24"/>
  <c r="D535" i="24"/>
  <c r="D534" i="24"/>
  <c r="D533" i="24"/>
  <c r="D532" i="24"/>
  <c r="D531" i="24"/>
  <c r="D530" i="24"/>
  <c r="D529" i="24"/>
  <c r="D528" i="24"/>
  <c r="D527" i="24"/>
  <c r="D526" i="24"/>
  <c r="D525" i="24"/>
  <c r="D524" i="24"/>
  <c r="D523" i="24"/>
  <c r="D522" i="24"/>
  <c r="D521" i="24"/>
  <c r="D520" i="24"/>
  <c r="D519" i="24"/>
  <c r="D518" i="24"/>
  <c r="D517" i="24"/>
  <c r="D516" i="24"/>
  <c r="D515" i="24"/>
  <c r="D514" i="24"/>
  <c r="D513" i="24"/>
  <c r="D512" i="24"/>
  <c r="D511" i="24"/>
  <c r="D510" i="24"/>
  <c r="D509" i="24"/>
  <c r="D508" i="24"/>
  <c r="D507" i="24"/>
  <c r="D506" i="24"/>
  <c r="D505" i="24"/>
  <c r="D504" i="24"/>
  <c r="D503" i="24"/>
  <c r="D502" i="24"/>
  <c r="D501" i="24"/>
  <c r="D500" i="24"/>
  <c r="D499" i="24"/>
  <c r="D498" i="24"/>
  <c r="D497" i="24"/>
  <c r="D496" i="24"/>
  <c r="D495" i="24"/>
  <c r="D494" i="24"/>
  <c r="D493" i="24"/>
  <c r="D492" i="24"/>
  <c r="D491" i="24"/>
  <c r="D490" i="24"/>
  <c r="D489" i="24"/>
  <c r="D488" i="24"/>
  <c r="D487" i="24"/>
  <c r="D486" i="24"/>
  <c r="D485" i="24"/>
  <c r="D484" i="24"/>
  <c r="D483" i="24"/>
  <c r="D482" i="24"/>
  <c r="D481" i="24"/>
  <c r="D480" i="24"/>
  <c r="D479" i="24"/>
  <c r="D478" i="24"/>
  <c r="D477" i="24"/>
  <c r="D476" i="24"/>
  <c r="D475" i="24"/>
  <c r="D474" i="24"/>
  <c r="D473" i="24"/>
  <c r="D472" i="24"/>
  <c r="D471" i="24"/>
  <c r="D470" i="24"/>
  <c r="D469" i="24"/>
  <c r="D468" i="24"/>
  <c r="D467" i="24"/>
  <c r="D466" i="24"/>
  <c r="D465" i="24"/>
  <c r="D464" i="24"/>
  <c r="D463" i="24"/>
  <c r="D462" i="24"/>
  <c r="D461" i="24"/>
  <c r="D460" i="24"/>
  <c r="D459" i="24"/>
  <c r="D458" i="24"/>
  <c r="D457" i="24"/>
  <c r="D456" i="24"/>
  <c r="D455" i="24"/>
  <c r="D454" i="24"/>
  <c r="D453" i="24"/>
  <c r="D452" i="24"/>
  <c r="D451" i="24"/>
  <c r="D450" i="24"/>
  <c r="D449" i="24"/>
  <c r="D448" i="24"/>
  <c r="D447" i="24"/>
  <c r="D446" i="24"/>
  <c r="D445" i="24"/>
  <c r="D444" i="24"/>
  <c r="D443" i="24"/>
  <c r="D442" i="24"/>
  <c r="D441" i="24"/>
  <c r="D440" i="24"/>
  <c r="D439" i="24"/>
  <c r="D438" i="24"/>
  <c r="D437" i="24"/>
  <c r="D436" i="24"/>
  <c r="D435" i="24"/>
  <c r="D434" i="24"/>
  <c r="D433" i="24"/>
  <c r="D432" i="24"/>
  <c r="D431" i="24"/>
  <c r="D430" i="24"/>
  <c r="D429" i="24"/>
  <c r="D428" i="24"/>
  <c r="D427" i="24"/>
  <c r="D426" i="24"/>
  <c r="D425" i="24"/>
  <c r="D424" i="24"/>
  <c r="D423" i="24"/>
  <c r="D422" i="24"/>
  <c r="D421" i="24"/>
  <c r="D420" i="24"/>
  <c r="D419" i="24"/>
  <c r="D418" i="24"/>
  <c r="D417" i="24"/>
  <c r="D416" i="24"/>
  <c r="D415" i="24"/>
  <c r="D414" i="24"/>
  <c r="D413" i="24"/>
  <c r="D412" i="24"/>
  <c r="D411" i="24"/>
  <c r="D410" i="24"/>
  <c r="D409" i="24"/>
  <c r="D408" i="24"/>
  <c r="D407" i="24"/>
  <c r="D406" i="24"/>
  <c r="D405" i="24"/>
  <c r="D404" i="24"/>
  <c r="D403" i="24"/>
  <c r="D402" i="24"/>
  <c r="D401" i="24"/>
  <c r="D400" i="24"/>
  <c r="D399" i="24"/>
  <c r="D398" i="24"/>
  <c r="D397" i="24"/>
  <c r="D396" i="24"/>
  <c r="D395" i="24"/>
  <c r="D394" i="24"/>
  <c r="D393" i="24"/>
  <c r="D392" i="24"/>
  <c r="D391" i="24"/>
  <c r="D390" i="24"/>
  <c r="D389" i="24"/>
  <c r="D388" i="24"/>
  <c r="D387" i="24"/>
  <c r="D386" i="24"/>
  <c r="D385" i="24"/>
  <c r="D384" i="24"/>
  <c r="D383" i="24"/>
  <c r="D382" i="24"/>
  <c r="D381" i="24"/>
  <c r="D380" i="24"/>
  <c r="D379" i="24"/>
  <c r="D378" i="24"/>
  <c r="D377" i="24"/>
  <c r="D376" i="24"/>
  <c r="D375" i="24"/>
  <c r="D374" i="24"/>
  <c r="D373" i="24"/>
  <c r="D372" i="24"/>
  <c r="D371" i="24"/>
  <c r="D370" i="24"/>
  <c r="D369" i="24"/>
  <c r="D368" i="24"/>
  <c r="D367" i="24"/>
  <c r="D366" i="24"/>
  <c r="D365" i="24"/>
  <c r="D364" i="24"/>
  <c r="D363" i="24"/>
  <c r="D362" i="24"/>
  <c r="D361" i="24"/>
  <c r="D360" i="24"/>
  <c r="D359" i="24"/>
  <c r="D358" i="24"/>
  <c r="D357" i="24"/>
  <c r="D356" i="24"/>
  <c r="D355" i="24"/>
  <c r="D354" i="24"/>
  <c r="D353" i="24"/>
  <c r="D352" i="24"/>
  <c r="D351" i="24"/>
  <c r="D350" i="24"/>
  <c r="D349" i="24"/>
  <c r="D348" i="24"/>
  <c r="D347" i="24"/>
  <c r="D346" i="24"/>
  <c r="D345" i="24"/>
  <c r="D344" i="24"/>
  <c r="D343" i="24"/>
  <c r="D342" i="24"/>
  <c r="D341" i="24"/>
  <c r="D340" i="24"/>
  <c r="D339" i="24"/>
  <c r="D338" i="24"/>
  <c r="D337" i="24"/>
  <c r="D336" i="24"/>
  <c r="D335" i="24"/>
  <c r="D334" i="24"/>
  <c r="D333" i="24"/>
  <c r="D332" i="24"/>
  <c r="D331" i="24"/>
  <c r="D330" i="24"/>
  <c r="D329" i="24"/>
  <c r="D328" i="24"/>
  <c r="D327" i="24"/>
  <c r="D326" i="24"/>
  <c r="D325" i="24"/>
  <c r="D324" i="24"/>
  <c r="D323" i="24"/>
  <c r="D322" i="24"/>
  <c r="D321" i="24"/>
  <c r="D320" i="24"/>
  <c r="D319" i="24"/>
  <c r="D318" i="24"/>
  <c r="D317" i="24"/>
  <c r="D316" i="24"/>
  <c r="D315" i="24"/>
  <c r="D314" i="24"/>
  <c r="D313" i="24"/>
  <c r="D312" i="24"/>
  <c r="D311" i="24"/>
  <c r="D310" i="24"/>
  <c r="D309" i="24"/>
  <c r="D308" i="24"/>
  <c r="D307" i="24"/>
  <c r="D306" i="24"/>
  <c r="D305" i="24"/>
  <c r="D304" i="24"/>
  <c r="D303" i="24"/>
  <c r="D302" i="24"/>
  <c r="D301" i="24"/>
  <c r="D300" i="24"/>
  <c r="D299" i="24"/>
  <c r="D298" i="24"/>
  <c r="D297" i="24"/>
  <c r="D296" i="24"/>
  <c r="D295" i="24"/>
  <c r="D294" i="24"/>
  <c r="D293" i="24"/>
  <c r="D292" i="24"/>
  <c r="D291" i="24"/>
  <c r="D290" i="24"/>
  <c r="D289" i="24"/>
  <c r="D288" i="24"/>
  <c r="D287" i="24"/>
  <c r="D286" i="24"/>
  <c r="D285" i="24"/>
  <c r="D284" i="24"/>
  <c r="D283" i="24"/>
  <c r="D282" i="24"/>
  <c r="D281" i="24"/>
  <c r="D280" i="24"/>
  <c r="D279" i="24"/>
  <c r="D278" i="24"/>
  <c r="D277" i="24"/>
  <c r="D276" i="24"/>
  <c r="D275" i="24"/>
  <c r="D274" i="24"/>
  <c r="D273" i="24"/>
  <c r="D272" i="24"/>
  <c r="D271" i="24"/>
  <c r="D270" i="24"/>
  <c r="D269" i="24"/>
  <c r="D268" i="24"/>
  <c r="D267" i="24"/>
  <c r="D266" i="24"/>
  <c r="D265" i="24"/>
  <c r="D264" i="24"/>
  <c r="D263" i="24"/>
  <c r="D262" i="24"/>
  <c r="D261" i="24"/>
  <c r="D260" i="24"/>
  <c r="D259" i="24"/>
  <c r="D258" i="24"/>
  <c r="D257" i="24"/>
  <c r="D256" i="24"/>
  <c r="D255" i="24"/>
  <c r="D254" i="24"/>
  <c r="D253" i="24"/>
  <c r="D252" i="24"/>
  <c r="D251" i="24"/>
  <c r="D250" i="24"/>
  <c r="D249" i="24"/>
  <c r="D248" i="24"/>
  <c r="D247" i="24"/>
  <c r="D246" i="24"/>
  <c r="D245" i="24"/>
  <c r="D244" i="24"/>
  <c r="D243" i="24"/>
  <c r="D242" i="24"/>
  <c r="D241" i="24"/>
  <c r="D240" i="24"/>
  <c r="D239" i="24"/>
  <c r="D238" i="24"/>
  <c r="D237" i="24"/>
  <c r="D236" i="24"/>
  <c r="D235" i="24"/>
  <c r="D234" i="24"/>
  <c r="D233" i="24"/>
  <c r="D232" i="24"/>
  <c r="D231" i="24"/>
  <c r="D230" i="24"/>
  <c r="D229" i="24"/>
  <c r="D228" i="24"/>
  <c r="D227" i="24"/>
  <c r="D226" i="24"/>
  <c r="D225" i="24"/>
  <c r="D224" i="24"/>
  <c r="D223" i="24"/>
  <c r="D222" i="24"/>
  <c r="D221" i="24"/>
  <c r="D220" i="24"/>
  <c r="D219" i="24"/>
  <c r="D218" i="24"/>
  <c r="D217" i="24"/>
  <c r="D216" i="24"/>
  <c r="D215" i="24"/>
  <c r="D214" i="24"/>
  <c r="D213" i="24"/>
  <c r="D212" i="24"/>
  <c r="D211" i="24"/>
  <c r="D210" i="24"/>
  <c r="D209" i="24"/>
  <c r="D208" i="24"/>
  <c r="D207" i="24"/>
  <c r="D206" i="24"/>
  <c r="D205" i="24"/>
  <c r="D204" i="24"/>
  <c r="D203" i="24"/>
  <c r="D202" i="24"/>
  <c r="D201" i="24"/>
  <c r="D200" i="24"/>
  <c r="D199" i="24"/>
  <c r="D198" i="24"/>
  <c r="D197" i="24"/>
  <c r="D196" i="24"/>
  <c r="D195" i="24"/>
  <c r="D194" i="24"/>
  <c r="D193" i="24"/>
  <c r="D192" i="24"/>
  <c r="D191" i="24"/>
  <c r="D190" i="24"/>
  <c r="D189" i="24"/>
  <c r="D188" i="24"/>
  <c r="D187" i="24"/>
  <c r="D186" i="24"/>
  <c r="D185" i="24"/>
  <c r="D184" i="24"/>
  <c r="D183" i="24"/>
  <c r="D182" i="24"/>
  <c r="D181" i="24"/>
  <c r="D180" i="24"/>
  <c r="D179" i="24"/>
  <c r="D178" i="24"/>
  <c r="D177" i="24"/>
  <c r="D176" i="24"/>
  <c r="D175" i="24"/>
  <c r="D174" i="24"/>
  <c r="D173" i="24"/>
  <c r="D172" i="24"/>
  <c r="D171" i="24"/>
  <c r="D170" i="24"/>
  <c r="D169" i="24"/>
  <c r="D168" i="24"/>
  <c r="D167" i="24"/>
  <c r="D166" i="24"/>
  <c r="D165" i="24"/>
  <c r="D164" i="24"/>
  <c r="D163" i="24"/>
  <c r="D162" i="24"/>
  <c r="D161" i="24"/>
  <c r="D160" i="24"/>
  <c r="D159" i="24"/>
  <c r="D158" i="24"/>
  <c r="D157" i="24"/>
  <c r="D156" i="24"/>
  <c r="D155" i="24"/>
  <c r="D154" i="24"/>
  <c r="D153" i="24"/>
  <c r="D152" i="24"/>
  <c r="D151" i="24"/>
  <c r="D150" i="24"/>
  <c r="D149" i="24"/>
  <c r="D148" i="24"/>
  <c r="D147" i="24"/>
  <c r="D146" i="24"/>
  <c r="D145" i="24"/>
  <c r="D144" i="24"/>
  <c r="D143" i="24"/>
  <c r="D142" i="24"/>
  <c r="D141" i="24"/>
  <c r="D140" i="24"/>
  <c r="D139" i="24"/>
  <c r="D138" i="24"/>
  <c r="D137" i="24"/>
  <c r="D136" i="24"/>
  <c r="D135" i="24"/>
  <c r="D134" i="24"/>
  <c r="D133" i="24"/>
  <c r="D132" i="24"/>
  <c r="D131" i="24"/>
  <c r="D130" i="24"/>
  <c r="D129" i="24"/>
  <c r="D128" i="24"/>
  <c r="D127" i="24"/>
  <c r="D126" i="24"/>
  <c r="D125" i="24"/>
  <c r="D124" i="24"/>
  <c r="D123" i="24"/>
  <c r="D122" i="24"/>
  <c r="D121" i="24"/>
  <c r="D120" i="24"/>
  <c r="D119" i="24"/>
  <c r="D118" i="24"/>
  <c r="D117" i="24"/>
  <c r="D116" i="24"/>
  <c r="D115" i="24"/>
  <c r="D114" i="24"/>
  <c r="D113" i="24"/>
  <c r="D112" i="24"/>
  <c r="D111" i="24"/>
  <c r="D110" i="24"/>
  <c r="D109" i="24"/>
  <c r="D108" i="24"/>
  <c r="D107" i="24"/>
  <c r="D106" i="24"/>
  <c r="D105" i="24"/>
  <c r="D104" i="24"/>
  <c r="D103" i="24"/>
  <c r="D102" i="24"/>
  <c r="D101" i="24"/>
  <c r="D100" i="24"/>
  <c r="D99" i="24"/>
  <c r="D98" i="24"/>
  <c r="D97" i="24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74" i="24"/>
  <c r="D73" i="24"/>
  <c r="D72" i="24"/>
  <c r="D71" i="24"/>
  <c r="D70" i="24"/>
  <c r="D69" i="24"/>
  <c r="D68" i="24"/>
  <c r="D67" i="24"/>
  <c r="D66" i="24"/>
  <c r="D65" i="24"/>
  <c r="D64" i="24"/>
  <c r="D63" i="24"/>
  <c r="D62" i="24"/>
  <c r="D61" i="24"/>
  <c r="D60" i="24"/>
  <c r="D59" i="24"/>
  <c r="D58" i="24"/>
  <c r="D57" i="24"/>
  <c r="D56" i="24"/>
  <c r="D55" i="24"/>
  <c r="D54" i="24"/>
  <c r="D53" i="24"/>
  <c r="D52" i="24"/>
  <c r="D51" i="24"/>
  <c r="D50" i="24"/>
  <c r="D49" i="24"/>
  <c r="D48" i="24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D18" i="24"/>
  <c r="D17" i="24"/>
  <c r="D16" i="24"/>
  <c r="D15" i="24"/>
  <c r="D14" i="24"/>
  <c r="D13" i="24"/>
  <c r="D12" i="24"/>
  <c r="D11" i="24"/>
  <c r="D10" i="24"/>
  <c r="D9" i="24"/>
  <c r="D8" i="24"/>
  <c r="D7" i="24"/>
  <c r="D6" i="24"/>
  <c r="D5" i="24"/>
  <c r="D4" i="24"/>
  <c r="B674" i="24"/>
  <c r="B673" i="24"/>
  <c r="B672" i="24"/>
  <c r="B671" i="24"/>
  <c r="B670" i="24"/>
  <c r="B669" i="24"/>
  <c r="B668" i="24"/>
  <c r="B667" i="24"/>
  <c r="B666" i="24"/>
  <c r="B665" i="24"/>
  <c r="B664" i="24"/>
  <c r="B663" i="24"/>
  <c r="B662" i="24"/>
  <c r="B661" i="24"/>
  <c r="B660" i="24"/>
  <c r="B659" i="24"/>
  <c r="B658" i="24"/>
  <c r="B657" i="24"/>
  <c r="B656" i="24"/>
  <c r="B655" i="24"/>
  <c r="B654" i="24"/>
  <c r="B653" i="24"/>
  <c r="B652" i="24"/>
  <c r="B651" i="24"/>
  <c r="B650" i="24"/>
  <c r="B649" i="24"/>
  <c r="B648" i="24"/>
  <c r="B647" i="24"/>
  <c r="B646" i="24"/>
  <c r="B645" i="24"/>
  <c r="B644" i="24"/>
  <c r="B643" i="24"/>
  <c r="B642" i="24"/>
  <c r="B641" i="24"/>
  <c r="B640" i="24"/>
  <c r="B639" i="24"/>
  <c r="B638" i="24"/>
  <c r="B637" i="24"/>
  <c r="B636" i="24"/>
  <c r="B635" i="24"/>
  <c r="B634" i="24"/>
  <c r="B633" i="24"/>
  <c r="B632" i="24"/>
  <c r="B631" i="24"/>
  <c r="B630" i="24"/>
  <c r="B629" i="24"/>
  <c r="B628" i="24"/>
  <c r="B627" i="24"/>
  <c r="B626" i="24"/>
  <c r="B625" i="24"/>
  <c r="B624" i="24"/>
  <c r="B623" i="24"/>
  <c r="B622" i="24"/>
  <c r="B621" i="24"/>
  <c r="B620" i="24"/>
  <c r="B619" i="24"/>
  <c r="B618" i="24"/>
  <c r="B617" i="24"/>
  <c r="B616" i="24"/>
  <c r="B615" i="24"/>
  <c r="B614" i="24"/>
  <c r="B613" i="24"/>
  <c r="B612" i="24"/>
  <c r="B611" i="24"/>
  <c r="B610" i="24"/>
  <c r="B609" i="24"/>
  <c r="B608" i="24"/>
  <c r="B607" i="24"/>
  <c r="B606" i="24"/>
  <c r="B605" i="24"/>
  <c r="B604" i="24"/>
  <c r="B603" i="24"/>
  <c r="B602" i="24"/>
  <c r="B601" i="24"/>
  <c r="B600" i="24"/>
  <c r="B599" i="24"/>
  <c r="B598" i="24"/>
  <c r="B597" i="24"/>
  <c r="B596" i="24"/>
  <c r="B595" i="24"/>
  <c r="B594" i="24"/>
  <c r="B593" i="24"/>
  <c r="B592" i="24"/>
  <c r="B591" i="24"/>
  <c r="B590" i="24"/>
  <c r="B589" i="24"/>
  <c r="B588" i="24"/>
  <c r="B587" i="24"/>
  <c r="B586" i="24"/>
  <c r="B585" i="24"/>
  <c r="B584" i="24"/>
  <c r="B583" i="24"/>
  <c r="B582" i="24"/>
  <c r="B581" i="24"/>
  <c r="B580" i="24"/>
  <c r="B579" i="24"/>
  <c r="B578" i="24"/>
  <c r="B577" i="24"/>
  <c r="B576" i="24"/>
  <c r="B575" i="24"/>
  <c r="B574" i="24"/>
  <c r="B573" i="24"/>
  <c r="B572" i="24"/>
  <c r="B571" i="24"/>
  <c r="B570" i="24"/>
  <c r="B569" i="24"/>
  <c r="B568" i="24"/>
  <c r="B567" i="24"/>
  <c r="B566" i="24"/>
  <c r="B565" i="24"/>
  <c r="B564" i="24"/>
  <c r="B563" i="24"/>
  <c r="B562" i="24"/>
  <c r="B561" i="24"/>
  <c r="B560" i="24"/>
  <c r="B559" i="24"/>
  <c r="B558" i="24"/>
  <c r="B557" i="24"/>
  <c r="B556" i="24"/>
  <c r="B555" i="24"/>
  <c r="B554" i="24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E496" i="22"/>
  <c r="E495" i="22"/>
  <c r="E494" i="22"/>
  <c r="E493" i="22"/>
  <c r="E492" i="22"/>
  <c r="E491" i="22"/>
  <c r="E490" i="22"/>
  <c r="E489" i="22"/>
  <c r="E488" i="22"/>
  <c r="E487" i="22"/>
  <c r="E486" i="22"/>
  <c r="E485" i="22"/>
  <c r="E484" i="22"/>
  <c r="E483" i="22"/>
  <c r="E482" i="22"/>
  <c r="E481" i="22"/>
  <c r="E480" i="22"/>
  <c r="E479" i="22"/>
  <c r="E478" i="22"/>
  <c r="E477" i="22"/>
  <c r="E476" i="22"/>
  <c r="E475" i="22"/>
  <c r="E474" i="22"/>
  <c r="E473" i="22"/>
  <c r="E472" i="22"/>
  <c r="E471" i="22"/>
  <c r="E470" i="22"/>
  <c r="E469" i="22"/>
  <c r="E468" i="22"/>
  <c r="E467" i="22"/>
  <c r="E466" i="22"/>
  <c r="E465" i="22"/>
  <c r="E464" i="22"/>
  <c r="E463" i="22"/>
  <c r="E462" i="22"/>
  <c r="E461" i="22"/>
  <c r="E460" i="22"/>
  <c r="E459" i="22"/>
  <c r="E458" i="22"/>
  <c r="E457" i="22"/>
  <c r="E456" i="22"/>
  <c r="E455" i="22"/>
  <c r="E454" i="22"/>
  <c r="E453" i="22"/>
  <c r="E452" i="22"/>
  <c r="E451" i="22"/>
  <c r="E450" i="22"/>
  <c r="E449" i="22"/>
  <c r="E448" i="22"/>
  <c r="E447" i="22"/>
  <c r="E446" i="22"/>
  <c r="E445" i="22"/>
  <c r="E444" i="22"/>
  <c r="E443" i="22"/>
  <c r="E442" i="22"/>
  <c r="E441" i="22"/>
  <c r="E440" i="22"/>
  <c r="E439" i="22"/>
  <c r="E438" i="22"/>
  <c r="E437" i="22"/>
  <c r="E436" i="22"/>
  <c r="E435" i="22"/>
  <c r="E434" i="22"/>
  <c r="E433" i="22"/>
  <c r="E432" i="22"/>
  <c r="E431" i="22"/>
  <c r="E430" i="22"/>
  <c r="E429" i="22"/>
  <c r="E428" i="22"/>
  <c r="E427" i="22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G133" i="22" s="1"/>
  <c r="I133" i="22" s="1"/>
  <c r="E132" i="22"/>
  <c r="E131" i="22"/>
  <c r="G131" i="22" s="1"/>
  <c r="I131" i="22" s="1"/>
  <c r="K131" i="22" s="1"/>
  <c r="E130" i="22"/>
  <c r="E129" i="22"/>
  <c r="G129" i="22" s="1"/>
  <c r="I129" i="22" s="1"/>
  <c r="K129" i="22" s="1"/>
  <c r="E128" i="22"/>
  <c r="E127" i="22"/>
  <c r="E126" i="22"/>
  <c r="E125" i="22"/>
  <c r="G125" i="22" s="1"/>
  <c r="I125" i="22" s="1"/>
  <c r="E124" i="22"/>
  <c r="E123" i="22"/>
  <c r="E122" i="22"/>
  <c r="E121" i="22"/>
  <c r="G121" i="22" s="1"/>
  <c r="I121" i="22" s="1"/>
  <c r="K121" i="22" s="1"/>
  <c r="E120" i="22"/>
  <c r="E119" i="22"/>
  <c r="E118" i="22"/>
  <c r="E117" i="22"/>
  <c r="G117" i="22" s="1"/>
  <c r="I117" i="22" s="1"/>
  <c r="E116" i="22"/>
  <c r="E115" i="22"/>
  <c r="G115" i="22" s="1"/>
  <c r="I115" i="22" s="1"/>
  <c r="E114" i="22"/>
  <c r="E113" i="22"/>
  <c r="G113" i="22" s="1"/>
  <c r="I113" i="22" s="1"/>
  <c r="K113" i="22" s="1"/>
  <c r="E112" i="22"/>
  <c r="E111" i="22"/>
  <c r="E110" i="22"/>
  <c r="E109" i="22"/>
  <c r="G109" i="22" s="1"/>
  <c r="I109" i="22" s="1"/>
  <c r="E108" i="22"/>
  <c r="E107" i="22"/>
  <c r="E106" i="22"/>
  <c r="E105" i="22"/>
  <c r="G105" i="22" s="1"/>
  <c r="I105" i="22" s="1"/>
  <c r="E104" i="22"/>
  <c r="E103" i="22"/>
  <c r="E102" i="22"/>
  <c r="E101" i="22"/>
  <c r="G101" i="22" s="1"/>
  <c r="I101" i="22" s="1"/>
  <c r="K101" i="22" s="1"/>
  <c r="E100" i="22"/>
  <c r="E99" i="22"/>
  <c r="G99" i="22" s="1"/>
  <c r="I99" i="22" s="1"/>
  <c r="K99" i="22" s="1"/>
  <c r="E98" i="22"/>
  <c r="E97" i="22"/>
  <c r="G97" i="22" s="1"/>
  <c r="I97" i="22" s="1"/>
  <c r="E96" i="22"/>
  <c r="E95" i="22"/>
  <c r="E94" i="22"/>
  <c r="E93" i="22"/>
  <c r="G93" i="22" s="1"/>
  <c r="I93" i="22" s="1"/>
  <c r="K93" i="22" s="1"/>
  <c r="E92" i="22"/>
  <c r="E91" i="22"/>
  <c r="E90" i="22"/>
  <c r="E89" i="22"/>
  <c r="G89" i="22" s="1"/>
  <c r="I89" i="22" s="1"/>
  <c r="E88" i="22"/>
  <c r="E87" i="22"/>
  <c r="E86" i="22"/>
  <c r="E85" i="22"/>
  <c r="G85" i="22" s="1"/>
  <c r="I85" i="22" s="1"/>
  <c r="E84" i="22"/>
  <c r="E83" i="22"/>
  <c r="G83" i="22" s="1"/>
  <c r="I83" i="22" s="1"/>
  <c r="K83" i="22" s="1"/>
  <c r="E82" i="22"/>
  <c r="E81" i="22"/>
  <c r="G81" i="22" s="1"/>
  <c r="I81" i="22" s="1"/>
  <c r="K81" i="22" s="1"/>
  <c r="E80" i="22"/>
  <c r="E79" i="22"/>
  <c r="E78" i="22"/>
  <c r="E77" i="22"/>
  <c r="G77" i="22" s="1"/>
  <c r="I77" i="22" s="1"/>
  <c r="E76" i="22"/>
  <c r="E75" i="22"/>
  <c r="E74" i="22"/>
  <c r="E73" i="22"/>
  <c r="G73" i="22" s="1"/>
  <c r="I73" i="22" s="1"/>
  <c r="E72" i="22"/>
  <c r="E71" i="22"/>
  <c r="E70" i="22"/>
  <c r="E69" i="22"/>
  <c r="G69" i="22" s="1"/>
  <c r="I69" i="22" s="1"/>
  <c r="K69" i="22" s="1"/>
  <c r="E68" i="22"/>
  <c r="E67" i="22"/>
  <c r="G67" i="22" s="1"/>
  <c r="I67" i="22" s="1"/>
  <c r="K67" i="22" s="1"/>
  <c r="E66" i="22"/>
  <c r="E65" i="22"/>
  <c r="G65" i="22" s="1"/>
  <c r="I65" i="22" s="1"/>
  <c r="E64" i="22"/>
  <c r="E63" i="22"/>
  <c r="E62" i="22"/>
  <c r="E61" i="22"/>
  <c r="G61" i="22" s="1"/>
  <c r="I61" i="22" s="1"/>
  <c r="K61" i="22" s="1"/>
  <c r="E60" i="22"/>
  <c r="E59" i="22"/>
  <c r="E58" i="22"/>
  <c r="E57" i="22"/>
  <c r="G57" i="22" s="1"/>
  <c r="I57" i="22" s="1"/>
  <c r="E56" i="22"/>
  <c r="E55" i="22"/>
  <c r="E54" i="22"/>
  <c r="E53" i="22"/>
  <c r="E52" i="22"/>
  <c r="E51" i="22"/>
  <c r="G51" i="22" s="1"/>
  <c r="I51" i="22" s="1"/>
  <c r="K51" i="22" s="1"/>
  <c r="E50" i="22"/>
  <c r="E49" i="22"/>
  <c r="E48" i="22"/>
  <c r="G48" i="22" s="1"/>
  <c r="I48" i="22" s="1"/>
  <c r="E47" i="22"/>
  <c r="G47" i="22" s="1"/>
  <c r="I47" i="22" s="1"/>
  <c r="K47" i="22" s="1"/>
  <c r="E46" i="22"/>
  <c r="E45" i="22"/>
  <c r="G45" i="22" s="1"/>
  <c r="I45" i="22" s="1"/>
  <c r="E44" i="22"/>
  <c r="G44" i="22" s="1"/>
  <c r="I44" i="22" s="1"/>
  <c r="E43" i="22"/>
  <c r="G43" i="22" s="1"/>
  <c r="I43" i="22" s="1"/>
  <c r="K43" i="22" s="1"/>
  <c r="E42" i="22"/>
  <c r="E41" i="22"/>
  <c r="E40" i="22"/>
  <c r="G40" i="22" s="1"/>
  <c r="I40" i="22" s="1"/>
  <c r="E39" i="22"/>
  <c r="G39" i="22" s="1"/>
  <c r="I39" i="22" s="1"/>
  <c r="K39" i="22" s="1"/>
  <c r="E38" i="22"/>
  <c r="G38" i="22" s="1"/>
  <c r="I38" i="22" s="1"/>
  <c r="K38" i="22" s="1"/>
  <c r="E37" i="22"/>
  <c r="E36" i="22"/>
  <c r="G36" i="22" s="1"/>
  <c r="I36" i="22" s="1"/>
  <c r="E35" i="22"/>
  <c r="G35" i="22" s="1"/>
  <c r="I35" i="22" s="1"/>
  <c r="K35" i="22" s="1"/>
  <c r="E34" i="22"/>
  <c r="E33" i="22"/>
  <c r="E32" i="22"/>
  <c r="G32" i="22" s="1"/>
  <c r="I32" i="22" s="1"/>
  <c r="E31" i="22"/>
  <c r="G31" i="22" s="1"/>
  <c r="I31" i="22" s="1"/>
  <c r="K31" i="22" s="1"/>
  <c r="E30" i="22"/>
  <c r="E29" i="22"/>
  <c r="G29" i="22" s="1"/>
  <c r="I29" i="22" s="1"/>
  <c r="E28" i="22"/>
  <c r="G28" i="22" s="1"/>
  <c r="I28" i="22" s="1"/>
  <c r="E27" i="22"/>
  <c r="G27" i="22" s="1"/>
  <c r="I27" i="22" s="1"/>
  <c r="K27" i="22" s="1"/>
  <c r="E26" i="22"/>
  <c r="E25" i="22"/>
  <c r="E24" i="22"/>
  <c r="G24" i="22" s="1"/>
  <c r="I24" i="22" s="1"/>
  <c r="E23" i="22"/>
  <c r="G23" i="22" s="1"/>
  <c r="I23" i="22" s="1"/>
  <c r="K23" i="22" s="1"/>
  <c r="E22" i="22"/>
  <c r="G22" i="22" s="1"/>
  <c r="I22" i="22" s="1"/>
  <c r="K22" i="22" s="1"/>
  <c r="E21" i="22"/>
  <c r="E20" i="22"/>
  <c r="G20" i="22" s="1"/>
  <c r="I20" i="22" s="1"/>
  <c r="E19" i="22"/>
  <c r="G19" i="22" s="1"/>
  <c r="I19" i="22" s="1"/>
  <c r="K19" i="22" s="1"/>
  <c r="E18" i="22"/>
  <c r="E17" i="22"/>
  <c r="E16" i="22"/>
  <c r="G16" i="22" s="1"/>
  <c r="I16" i="22" s="1"/>
  <c r="E15" i="22"/>
  <c r="E14" i="22"/>
  <c r="E13" i="22"/>
  <c r="E12" i="22"/>
  <c r="E11" i="22"/>
  <c r="E10" i="22"/>
  <c r="E9" i="22"/>
  <c r="E8" i="22"/>
  <c r="G8" i="22" s="1"/>
  <c r="I8" i="22" s="1"/>
  <c r="K8" i="22" s="1"/>
  <c r="E7" i="22"/>
  <c r="E6" i="22"/>
  <c r="G6" i="22" s="1"/>
  <c r="I6" i="22" s="1"/>
  <c r="K6" i="22" s="1"/>
  <c r="E5" i="22"/>
  <c r="E4" i="22"/>
  <c r="G4" i="22" s="1"/>
  <c r="I4" i="22" s="1"/>
  <c r="E3" i="22"/>
  <c r="G3" i="22" s="1"/>
  <c r="I3" i="22" s="1"/>
  <c r="K3" i="22" s="1"/>
  <c r="E2" i="22"/>
  <c r="B3" i="22"/>
  <c r="B2" i="22"/>
  <c r="B1" i="22"/>
  <c r="I158" i="20"/>
  <c r="I40" i="20"/>
  <c r="G495" i="20"/>
  <c r="I495" i="20" s="1"/>
  <c r="G483" i="20"/>
  <c r="I483" i="20" s="1"/>
  <c r="G481" i="20"/>
  <c r="I481" i="20" s="1"/>
  <c r="G479" i="20"/>
  <c r="I479" i="20" s="1"/>
  <c r="G467" i="20"/>
  <c r="I467" i="20" s="1"/>
  <c r="G465" i="20"/>
  <c r="I465" i="20" s="1"/>
  <c r="G451" i="20"/>
  <c r="I451" i="20" s="1"/>
  <c r="G449" i="20"/>
  <c r="I449" i="20" s="1"/>
  <c r="G447" i="20"/>
  <c r="I447" i="20" s="1"/>
  <c r="G436" i="20"/>
  <c r="I436" i="20" s="1"/>
  <c r="G435" i="20"/>
  <c r="I435" i="20" s="1"/>
  <c r="G434" i="20"/>
  <c r="I434" i="20" s="1"/>
  <c r="G425" i="20"/>
  <c r="I425" i="20" s="1"/>
  <c r="G420" i="20"/>
  <c r="I420" i="20" s="1"/>
  <c r="G411" i="20"/>
  <c r="I411" i="20" s="1"/>
  <c r="G410" i="20"/>
  <c r="I410" i="20" s="1"/>
  <c r="G409" i="20"/>
  <c r="I409" i="20" s="1"/>
  <c r="G396" i="20"/>
  <c r="I396" i="20" s="1"/>
  <c r="G395" i="20"/>
  <c r="I395" i="20" s="1"/>
  <c r="G386" i="20"/>
  <c r="I386" i="20" s="1"/>
  <c r="G385" i="20"/>
  <c r="I385" i="20" s="1"/>
  <c r="G372" i="20"/>
  <c r="I372" i="20" s="1"/>
  <c r="G371" i="20"/>
  <c r="I371" i="20" s="1"/>
  <c r="G370" i="20"/>
  <c r="I370" i="20" s="1"/>
  <c r="G361" i="20"/>
  <c r="I361" i="20" s="1"/>
  <c r="G359" i="20"/>
  <c r="I359" i="20" s="1"/>
  <c r="G356" i="20"/>
  <c r="I356" i="20" s="1"/>
  <c r="G347" i="20"/>
  <c r="I347" i="20" s="1"/>
  <c r="G346" i="20"/>
  <c r="I346" i="20" s="1"/>
  <c r="G345" i="20"/>
  <c r="I345" i="20" s="1"/>
  <c r="G332" i="20"/>
  <c r="I332" i="20" s="1"/>
  <c r="G331" i="20"/>
  <c r="I331" i="20" s="1"/>
  <c r="G322" i="20"/>
  <c r="I322" i="20" s="1"/>
  <c r="G321" i="20"/>
  <c r="I321" i="20" s="1"/>
  <c r="G308" i="20"/>
  <c r="I308" i="20" s="1"/>
  <c r="G307" i="20"/>
  <c r="I307" i="20" s="1"/>
  <c r="G306" i="20"/>
  <c r="I306" i="20" s="1"/>
  <c r="G297" i="20"/>
  <c r="I297" i="20" s="1"/>
  <c r="G295" i="20"/>
  <c r="I295" i="20" s="1"/>
  <c r="G292" i="20"/>
  <c r="I292" i="20" s="1"/>
  <c r="G283" i="20"/>
  <c r="I283" i="20" s="1"/>
  <c r="G282" i="20"/>
  <c r="I282" i="20" s="1"/>
  <c r="G281" i="20"/>
  <c r="I281" i="20" s="1"/>
  <c r="G268" i="20"/>
  <c r="I268" i="20" s="1"/>
  <c r="G267" i="20"/>
  <c r="I267" i="20" s="1"/>
  <c r="G258" i="20"/>
  <c r="I258" i="20" s="1"/>
  <c r="G257" i="20"/>
  <c r="I257" i="20" s="1"/>
  <c r="G244" i="20"/>
  <c r="I244" i="20" s="1"/>
  <c r="G243" i="20"/>
  <c r="I243" i="20" s="1"/>
  <c r="G236" i="20"/>
  <c r="I236" i="20" s="1"/>
  <c r="G235" i="20"/>
  <c r="I235" i="20" s="1"/>
  <c r="G228" i="20"/>
  <c r="I228" i="20" s="1"/>
  <c r="G227" i="20"/>
  <c r="I227" i="20" s="1"/>
  <c r="G220" i="20"/>
  <c r="I220" i="20" s="1"/>
  <c r="G219" i="20"/>
  <c r="I219" i="20" s="1"/>
  <c r="G212" i="20"/>
  <c r="I212" i="20" s="1"/>
  <c r="G211" i="20"/>
  <c r="I211" i="20" s="1"/>
  <c r="G204" i="20"/>
  <c r="I204" i="20" s="1"/>
  <c r="G203" i="20"/>
  <c r="I203" i="20" s="1"/>
  <c r="G196" i="20"/>
  <c r="I196" i="20" s="1"/>
  <c r="G195" i="20"/>
  <c r="I195" i="20" s="1"/>
  <c r="G188" i="20"/>
  <c r="I188" i="20" s="1"/>
  <c r="G187" i="20"/>
  <c r="I187" i="20" s="1"/>
  <c r="G180" i="20"/>
  <c r="I180" i="20" s="1"/>
  <c r="G179" i="20"/>
  <c r="I179" i="20" s="1"/>
  <c r="G172" i="20"/>
  <c r="I172" i="20" s="1"/>
  <c r="G171" i="20"/>
  <c r="I171" i="20" s="1"/>
  <c r="G164" i="20"/>
  <c r="I164" i="20" s="1"/>
  <c r="G163" i="20"/>
  <c r="I163" i="20" s="1"/>
  <c r="G156" i="20"/>
  <c r="I156" i="20" s="1"/>
  <c r="G155" i="20"/>
  <c r="I155" i="20" s="1"/>
  <c r="G148" i="20"/>
  <c r="I148" i="20" s="1"/>
  <c r="G147" i="20"/>
  <c r="I147" i="20" s="1"/>
  <c r="G140" i="20"/>
  <c r="I140" i="20" s="1"/>
  <c r="G139" i="20"/>
  <c r="I139" i="20" s="1"/>
  <c r="G132" i="20"/>
  <c r="I132" i="20" s="1"/>
  <c r="G131" i="20"/>
  <c r="I131" i="20" s="1"/>
  <c r="G124" i="20"/>
  <c r="I124" i="20" s="1"/>
  <c r="G123" i="20"/>
  <c r="I123" i="20" s="1"/>
  <c r="G116" i="20"/>
  <c r="I116" i="20" s="1"/>
  <c r="G115" i="20"/>
  <c r="I115" i="20" s="1"/>
  <c r="G108" i="20"/>
  <c r="I108" i="20" s="1"/>
  <c r="G107" i="20"/>
  <c r="I107" i="20" s="1"/>
  <c r="G100" i="20"/>
  <c r="I100" i="20" s="1"/>
  <c r="G99" i="20"/>
  <c r="I99" i="20" s="1"/>
  <c r="G92" i="20"/>
  <c r="I92" i="20" s="1"/>
  <c r="G91" i="20"/>
  <c r="I91" i="20" s="1"/>
  <c r="G84" i="20"/>
  <c r="I84" i="20" s="1"/>
  <c r="G83" i="20"/>
  <c r="I83" i="20" s="1"/>
  <c r="G76" i="20"/>
  <c r="I76" i="20" s="1"/>
  <c r="G75" i="20"/>
  <c r="I75" i="20" s="1"/>
  <c r="G68" i="20"/>
  <c r="I68" i="20" s="1"/>
  <c r="G67" i="20"/>
  <c r="I67" i="20" s="1"/>
  <c r="G60" i="20"/>
  <c r="I60" i="20" s="1"/>
  <c r="G59" i="20"/>
  <c r="I59" i="20" s="1"/>
  <c r="G52" i="20"/>
  <c r="I52" i="20" s="1"/>
  <c r="G51" i="20"/>
  <c r="I51" i="20" s="1"/>
  <c r="G44" i="20"/>
  <c r="I44" i="20" s="1"/>
  <c r="G43" i="20"/>
  <c r="I43" i="20" s="1"/>
  <c r="G36" i="20"/>
  <c r="I36" i="20" s="1"/>
  <c r="G35" i="20"/>
  <c r="I35" i="20" s="1"/>
  <c r="G28" i="20"/>
  <c r="I28" i="20" s="1"/>
  <c r="G27" i="20"/>
  <c r="I27" i="20" s="1"/>
  <c r="G20" i="20"/>
  <c r="I20" i="20" s="1"/>
  <c r="G19" i="20"/>
  <c r="I19" i="20" s="1"/>
  <c r="G12" i="20"/>
  <c r="I12" i="20" s="1"/>
  <c r="G11" i="20"/>
  <c r="I11" i="20" s="1"/>
  <c r="G4" i="20"/>
  <c r="I4" i="20" s="1"/>
  <c r="G3" i="20"/>
  <c r="I3" i="20" s="1"/>
  <c r="B2" i="20"/>
  <c r="B3" i="20"/>
  <c r="B1" i="20"/>
  <c r="K456" i="20" s="1"/>
  <c r="E496" i="20"/>
  <c r="G496" i="20" s="1"/>
  <c r="I496" i="20" s="1"/>
  <c r="E495" i="20"/>
  <c r="E494" i="20"/>
  <c r="G494" i="20" s="1"/>
  <c r="I494" i="20" s="1"/>
  <c r="E493" i="20"/>
  <c r="G493" i="20" s="1"/>
  <c r="I493" i="20" s="1"/>
  <c r="E492" i="20"/>
  <c r="G492" i="20" s="1"/>
  <c r="I492" i="20" s="1"/>
  <c r="E491" i="20"/>
  <c r="G491" i="20" s="1"/>
  <c r="I491" i="20" s="1"/>
  <c r="E490" i="20"/>
  <c r="G490" i="20" s="1"/>
  <c r="I490" i="20" s="1"/>
  <c r="E489" i="20"/>
  <c r="G489" i="20" s="1"/>
  <c r="I489" i="20" s="1"/>
  <c r="E488" i="20"/>
  <c r="G488" i="20" s="1"/>
  <c r="I488" i="20" s="1"/>
  <c r="E487" i="20"/>
  <c r="G487" i="20" s="1"/>
  <c r="I487" i="20" s="1"/>
  <c r="E486" i="20"/>
  <c r="G486" i="20" s="1"/>
  <c r="I486" i="20" s="1"/>
  <c r="E485" i="20"/>
  <c r="G485" i="20" s="1"/>
  <c r="I485" i="20" s="1"/>
  <c r="E484" i="20"/>
  <c r="G484" i="20" s="1"/>
  <c r="I484" i="20" s="1"/>
  <c r="E483" i="20"/>
  <c r="E482" i="20"/>
  <c r="G482" i="20" s="1"/>
  <c r="I482" i="20" s="1"/>
  <c r="E481" i="20"/>
  <c r="E480" i="20"/>
  <c r="G480" i="20" s="1"/>
  <c r="I480" i="20" s="1"/>
  <c r="E479" i="20"/>
  <c r="E478" i="20"/>
  <c r="G478" i="20" s="1"/>
  <c r="I478" i="20" s="1"/>
  <c r="E477" i="20"/>
  <c r="G477" i="20" s="1"/>
  <c r="I477" i="20" s="1"/>
  <c r="E476" i="20"/>
  <c r="G476" i="20" s="1"/>
  <c r="I476" i="20" s="1"/>
  <c r="E475" i="20"/>
  <c r="G475" i="20" s="1"/>
  <c r="I475" i="20" s="1"/>
  <c r="E474" i="20"/>
  <c r="G474" i="20" s="1"/>
  <c r="I474" i="20" s="1"/>
  <c r="E473" i="20"/>
  <c r="G473" i="20" s="1"/>
  <c r="I473" i="20" s="1"/>
  <c r="E472" i="20"/>
  <c r="G472" i="20" s="1"/>
  <c r="I472" i="20" s="1"/>
  <c r="E471" i="20"/>
  <c r="G471" i="20" s="1"/>
  <c r="I471" i="20" s="1"/>
  <c r="E470" i="20"/>
  <c r="G470" i="20" s="1"/>
  <c r="I470" i="20" s="1"/>
  <c r="E469" i="20"/>
  <c r="G469" i="20" s="1"/>
  <c r="I469" i="20" s="1"/>
  <c r="E468" i="20"/>
  <c r="G468" i="20" s="1"/>
  <c r="I468" i="20" s="1"/>
  <c r="E467" i="20"/>
  <c r="E466" i="20"/>
  <c r="G466" i="20" s="1"/>
  <c r="I466" i="20" s="1"/>
  <c r="E465" i="20"/>
  <c r="E464" i="20"/>
  <c r="G464" i="20" s="1"/>
  <c r="I464" i="20" s="1"/>
  <c r="E463" i="20"/>
  <c r="G463" i="20" s="1"/>
  <c r="I463" i="20" s="1"/>
  <c r="E462" i="20"/>
  <c r="G462" i="20" s="1"/>
  <c r="I462" i="20" s="1"/>
  <c r="E461" i="20"/>
  <c r="G461" i="20" s="1"/>
  <c r="I461" i="20" s="1"/>
  <c r="E460" i="20"/>
  <c r="G460" i="20" s="1"/>
  <c r="I460" i="20" s="1"/>
  <c r="E459" i="20"/>
  <c r="G459" i="20" s="1"/>
  <c r="I459" i="20" s="1"/>
  <c r="E458" i="20"/>
  <c r="G458" i="20" s="1"/>
  <c r="I458" i="20" s="1"/>
  <c r="E457" i="20"/>
  <c r="G457" i="20" s="1"/>
  <c r="I457" i="20" s="1"/>
  <c r="E456" i="20"/>
  <c r="G456" i="20" s="1"/>
  <c r="I456" i="20" s="1"/>
  <c r="E455" i="20"/>
  <c r="G455" i="20" s="1"/>
  <c r="I455" i="20" s="1"/>
  <c r="E454" i="20"/>
  <c r="G454" i="20" s="1"/>
  <c r="I454" i="20" s="1"/>
  <c r="E453" i="20"/>
  <c r="G453" i="20" s="1"/>
  <c r="I453" i="20" s="1"/>
  <c r="E452" i="20"/>
  <c r="G452" i="20" s="1"/>
  <c r="I452" i="20" s="1"/>
  <c r="E451" i="20"/>
  <c r="E450" i="20"/>
  <c r="G450" i="20" s="1"/>
  <c r="I450" i="20" s="1"/>
  <c r="E449" i="20"/>
  <c r="E448" i="20"/>
  <c r="G448" i="20" s="1"/>
  <c r="I448" i="20" s="1"/>
  <c r="E447" i="20"/>
  <c r="E446" i="20"/>
  <c r="G446" i="20" s="1"/>
  <c r="I446" i="20" s="1"/>
  <c r="E445" i="20"/>
  <c r="G445" i="20" s="1"/>
  <c r="I445" i="20" s="1"/>
  <c r="E444" i="20"/>
  <c r="G444" i="20" s="1"/>
  <c r="I444" i="20" s="1"/>
  <c r="E443" i="20"/>
  <c r="G443" i="20" s="1"/>
  <c r="I443" i="20" s="1"/>
  <c r="E442" i="20"/>
  <c r="G442" i="20" s="1"/>
  <c r="I442" i="20" s="1"/>
  <c r="E441" i="20"/>
  <c r="G441" i="20" s="1"/>
  <c r="I441" i="20" s="1"/>
  <c r="E440" i="20"/>
  <c r="G440" i="20" s="1"/>
  <c r="I440" i="20" s="1"/>
  <c r="E439" i="20"/>
  <c r="G439" i="20" s="1"/>
  <c r="I439" i="20" s="1"/>
  <c r="E438" i="20"/>
  <c r="G438" i="20" s="1"/>
  <c r="I438" i="20" s="1"/>
  <c r="E437" i="20"/>
  <c r="G437" i="20" s="1"/>
  <c r="I437" i="20" s="1"/>
  <c r="E436" i="20"/>
  <c r="E435" i="20"/>
  <c r="E434" i="20"/>
  <c r="E433" i="20"/>
  <c r="G433" i="20" s="1"/>
  <c r="I433" i="20" s="1"/>
  <c r="E432" i="20"/>
  <c r="G432" i="20" s="1"/>
  <c r="I432" i="20" s="1"/>
  <c r="E431" i="20"/>
  <c r="G431" i="20" s="1"/>
  <c r="I431" i="20" s="1"/>
  <c r="E430" i="20"/>
  <c r="G430" i="20" s="1"/>
  <c r="I430" i="20" s="1"/>
  <c r="E429" i="20"/>
  <c r="G429" i="20" s="1"/>
  <c r="I429" i="20" s="1"/>
  <c r="E428" i="20"/>
  <c r="G428" i="20" s="1"/>
  <c r="I428" i="20" s="1"/>
  <c r="E427" i="20"/>
  <c r="G427" i="20" s="1"/>
  <c r="I427" i="20" s="1"/>
  <c r="E426" i="20"/>
  <c r="G426" i="20" s="1"/>
  <c r="I426" i="20" s="1"/>
  <c r="E425" i="20"/>
  <c r="E424" i="20"/>
  <c r="G424" i="20" s="1"/>
  <c r="I424" i="20" s="1"/>
  <c r="E423" i="20"/>
  <c r="G423" i="20" s="1"/>
  <c r="I423" i="20" s="1"/>
  <c r="E422" i="20"/>
  <c r="G422" i="20" s="1"/>
  <c r="I422" i="20" s="1"/>
  <c r="E421" i="20"/>
  <c r="G421" i="20" s="1"/>
  <c r="I421" i="20" s="1"/>
  <c r="E420" i="20"/>
  <c r="E419" i="20"/>
  <c r="G419" i="20" s="1"/>
  <c r="I419" i="20" s="1"/>
  <c r="E418" i="20"/>
  <c r="G418" i="20" s="1"/>
  <c r="I418" i="20" s="1"/>
  <c r="E417" i="20"/>
  <c r="G417" i="20" s="1"/>
  <c r="I417" i="20" s="1"/>
  <c r="E416" i="20"/>
  <c r="G416" i="20" s="1"/>
  <c r="I416" i="20" s="1"/>
  <c r="E415" i="20"/>
  <c r="G415" i="20" s="1"/>
  <c r="I415" i="20" s="1"/>
  <c r="E414" i="20"/>
  <c r="G414" i="20" s="1"/>
  <c r="I414" i="20" s="1"/>
  <c r="E413" i="20"/>
  <c r="G413" i="20" s="1"/>
  <c r="I413" i="20" s="1"/>
  <c r="E412" i="20"/>
  <c r="G412" i="20" s="1"/>
  <c r="I412" i="20" s="1"/>
  <c r="E411" i="20"/>
  <c r="E410" i="20"/>
  <c r="E409" i="20"/>
  <c r="E408" i="20"/>
  <c r="G408" i="20" s="1"/>
  <c r="I408" i="20" s="1"/>
  <c r="E407" i="20"/>
  <c r="G407" i="20" s="1"/>
  <c r="I407" i="20" s="1"/>
  <c r="E406" i="20"/>
  <c r="G406" i="20" s="1"/>
  <c r="I406" i="20" s="1"/>
  <c r="E405" i="20"/>
  <c r="G405" i="20" s="1"/>
  <c r="I405" i="20" s="1"/>
  <c r="E404" i="20"/>
  <c r="G404" i="20" s="1"/>
  <c r="I404" i="20" s="1"/>
  <c r="E403" i="20"/>
  <c r="G403" i="20" s="1"/>
  <c r="I403" i="20" s="1"/>
  <c r="E402" i="20"/>
  <c r="G402" i="20" s="1"/>
  <c r="I402" i="20" s="1"/>
  <c r="E401" i="20"/>
  <c r="G401" i="20" s="1"/>
  <c r="I401" i="20" s="1"/>
  <c r="K401" i="20" s="1"/>
  <c r="E400" i="20"/>
  <c r="G400" i="20" s="1"/>
  <c r="I400" i="20" s="1"/>
  <c r="E399" i="20"/>
  <c r="G399" i="20" s="1"/>
  <c r="I399" i="20" s="1"/>
  <c r="E398" i="20"/>
  <c r="G398" i="20" s="1"/>
  <c r="I398" i="20" s="1"/>
  <c r="E397" i="20"/>
  <c r="G397" i="20" s="1"/>
  <c r="I397" i="20" s="1"/>
  <c r="E396" i="20"/>
  <c r="E395" i="20"/>
  <c r="E394" i="20"/>
  <c r="G394" i="20" s="1"/>
  <c r="I394" i="20" s="1"/>
  <c r="E393" i="20"/>
  <c r="G393" i="20" s="1"/>
  <c r="I393" i="20" s="1"/>
  <c r="K393" i="20" s="1"/>
  <c r="E392" i="20"/>
  <c r="G392" i="20" s="1"/>
  <c r="I392" i="20" s="1"/>
  <c r="E391" i="20"/>
  <c r="G391" i="20" s="1"/>
  <c r="I391" i="20" s="1"/>
  <c r="E390" i="20"/>
  <c r="G390" i="20" s="1"/>
  <c r="I390" i="20" s="1"/>
  <c r="E389" i="20"/>
  <c r="G389" i="20" s="1"/>
  <c r="I389" i="20" s="1"/>
  <c r="E388" i="20"/>
  <c r="G388" i="20" s="1"/>
  <c r="I388" i="20" s="1"/>
  <c r="E387" i="20"/>
  <c r="G387" i="20" s="1"/>
  <c r="I387" i="20" s="1"/>
  <c r="E386" i="20"/>
  <c r="E385" i="20"/>
  <c r="E384" i="20"/>
  <c r="G384" i="20" s="1"/>
  <c r="I384" i="20" s="1"/>
  <c r="E383" i="20"/>
  <c r="G383" i="20" s="1"/>
  <c r="I383" i="20" s="1"/>
  <c r="E382" i="20"/>
  <c r="G382" i="20" s="1"/>
  <c r="I382" i="20" s="1"/>
  <c r="E381" i="20"/>
  <c r="G381" i="20" s="1"/>
  <c r="I381" i="20" s="1"/>
  <c r="E380" i="20"/>
  <c r="G380" i="20" s="1"/>
  <c r="I380" i="20" s="1"/>
  <c r="E379" i="20"/>
  <c r="G379" i="20" s="1"/>
  <c r="I379" i="20" s="1"/>
  <c r="E378" i="20"/>
  <c r="G378" i="20" s="1"/>
  <c r="I378" i="20" s="1"/>
  <c r="E377" i="20"/>
  <c r="G377" i="20" s="1"/>
  <c r="I377" i="20" s="1"/>
  <c r="K377" i="20" s="1"/>
  <c r="E376" i="20"/>
  <c r="G376" i="20" s="1"/>
  <c r="I376" i="20" s="1"/>
  <c r="E375" i="20"/>
  <c r="G375" i="20" s="1"/>
  <c r="I375" i="20" s="1"/>
  <c r="E374" i="20"/>
  <c r="G374" i="20" s="1"/>
  <c r="I374" i="20" s="1"/>
  <c r="E373" i="20"/>
  <c r="G373" i="20" s="1"/>
  <c r="I373" i="20" s="1"/>
  <c r="E372" i="20"/>
  <c r="E371" i="20"/>
  <c r="E370" i="20"/>
  <c r="E369" i="20"/>
  <c r="G369" i="20" s="1"/>
  <c r="I369" i="20" s="1"/>
  <c r="K369" i="20" s="1"/>
  <c r="E368" i="20"/>
  <c r="G368" i="20" s="1"/>
  <c r="I368" i="20" s="1"/>
  <c r="E367" i="20"/>
  <c r="G367" i="20" s="1"/>
  <c r="I367" i="20" s="1"/>
  <c r="E366" i="20"/>
  <c r="G366" i="20" s="1"/>
  <c r="I366" i="20" s="1"/>
  <c r="E365" i="20"/>
  <c r="G365" i="20" s="1"/>
  <c r="I365" i="20" s="1"/>
  <c r="E364" i="20"/>
  <c r="G364" i="20" s="1"/>
  <c r="I364" i="20" s="1"/>
  <c r="E363" i="20"/>
  <c r="G363" i="20" s="1"/>
  <c r="I363" i="20" s="1"/>
  <c r="E362" i="20"/>
  <c r="G362" i="20" s="1"/>
  <c r="I362" i="20" s="1"/>
  <c r="E361" i="20"/>
  <c r="E360" i="20"/>
  <c r="G360" i="20" s="1"/>
  <c r="I360" i="20" s="1"/>
  <c r="E359" i="20"/>
  <c r="E358" i="20"/>
  <c r="G358" i="20" s="1"/>
  <c r="I358" i="20" s="1"/>
  <c r="E357" i="20"/>
  <c r="G357" i="20" s="1"/>
  <c r="I357" i="20" s="1"/>
  <c r="E356" i="20"/>
  <c r="E355" i="20"/>
  <c r="G355" i="20" s="1"/>
  <c r="I355" i="20" s="1"/>
  <c r="E354" i="20"/>
  <c r="G354" i="20" s="1"/>
  <c r="I354" i="20" s="1"/>
  <c r="E353" i="20"/>
  <c r="G353" i="20" s="1"/>
  <c r="I353" i="20" s="1"/>
  <c r="K353" i="20" s="1"/>
  <c r="E352" i="20"/>
  <c r="G352" i="20" s="1"/>
  <c r="I352" i="20" s="1"/>
  <c r="E351" i="20"/>
  <c r="G351" i="20" s="1"/>
  <c r="I351" i="20" s="1"/>
  <c r="E350" i="20"/>
  <c r="G350" i="20" s="1"/>
  <c r="I350" i="20" s="1"/>
  <c r="E349" i="20"/>
  <c r="G349" i="20" s="1"/>
  <c r="I349" i="20" s="1"/>
  <c r="E348" i="20"/>
  <c r="G348" i="20" s="1"/>
  <c r="I348" i="20" s="1"/>
  <c r="E347" i="20"/>
  <c r="E346" i="20"/>
  <c r="E345" i="20"/>
  <c r="E344" i="20"/>
  <c r="G344" i="20" s="1"/>
  <c r="I344" i="20" s="1"/>
  <c r="E343" i="20"/>
  <c r="G343" i="20" s="1"/>
  <c r="I343" i="20" s="1"/>
  <c r="E342" i="20"/>
  <c r="G342" i="20" s="1"/>
  <c r="I342" i="20" s="1"/>
  <c r="E341" i="20"/>
  <c r="G341" i="20" s="1"/>
  <c r="I341" i="20" s="1"/>
  <c r="E340" i="20"/>
  <c r="G340" i="20" s="1"/>
  <c r="I340" i="20" s="1"/>
  <c r="E339" i="20"/>
  <c r="G339" i="20" s="1"/>
  <c r="I339" i="20" s="1"/>
  <c r="E338" i="20"/>
  <c r="G338" i="20" s="1"/>
  <c r="I338" i="20" s="1"/>
  <c r="E337" i="20"/>
  <c r="G337" i="20" s="1"/>
  <c r="I337" i="20" s="1"/>
  <c r="K337" i="20" s="1"/>
  <c r="E336" i="20"/>
  <c r="G336" i="20" s="1"/>
  <c r="I336" i="20" s="1"/>
  <c r="E335" i="20"/>
  <c r="G335" i="20" s="1"/>
  <c r="I335" i="20" s="1"/>
  <c r="E334" i="20"/>
  <c r="G334" i="20" s="1"/>
  <c r="I334" i="20" s="1"/>
  <c r="E333" i="20"/>
  <c r="G333" i="20" s="1"/>
  <c r="I333" i="20" s="1"/>
  <c r="E332" i="20"/>
  <c r="E331" i="20"/>
  <c r="E330" i="20"/>
  <c r="G330" i="20" s="1"/>
  <c r="I330" i="20" s="1"/>
  <c r="E329" i="20"/>
  <c r="G329" i="20" s="1"/>
  <c r="I329" i="20" s="1"/>
  <c r="K329" i="20" s="1"/>
  <c r="E328" i="20"/>
  <c r="G328" i="20" s="1"/>
  <c r="I328" i="20" s="1"/>
  <c r="E327" i="20"/>
  <c r="G327" i="20" s="1"/>
  <c r="I327" i="20" s="1"/>
  <c r="E326" i="20"/>
  <c r="G326" i="20" s="1"/>
  <c r="I326" i="20" s="1"/>
  <c r="E325" i="20"/>
  <c r="G325" i="20" s="1"/>
  <c r="I325" i="20" s="1"/>
  <c r="E324" i="20"/>
  <c r="G324" i="20" s="1"/>
  <c r="I324" i="20" s="1"/>
  <c r="E323" i="20"/>
  <c r="G323" i="20" s="1"/>
  <c r="I323" i="20" s="1"/>
  <c r="E322" i="20"/>
  <c r="E321" i="20"/>
  <c r="E320" i="20"/>
  <c r="G320" i="20" s="1"/>
  <c r="I320" i="20" s="1"/>
  <c r="E319" i="20"/>
  <c r="G319" i="20" s="1"/>
  <c r="I319" i="20" s="1"/>
  <c r="E318" i="20"/>
  <c r="G318" i="20" s="1"/>
  <c r="I318" i="20" s="1"/>
  <c r="E317" i="20"/>
  <c r="G317" i="20" s="1"/>
  <c r="I317" i="20" s="1"/>
  <c r="E316" i="20"/>
  <c r="G316" i="20" s="1"/>
  <c r="I316" i="20" s="1"/>
  <c r="E315" i="20"/>
  <c r="G315" i="20" s="1"/>
  <c r="I315" i="20" s="1"/>
  <c r="E314" i="20"/>
  <c r="G314" i="20" s="1"/>
  <c r="I314" i="20" s="1"/>
  <c r="E313" i="20"/>
  <c r="G313" i="20" s="1"/>
  <c r="I313" i="20" s="1"/>
  <c r="K313" i="20" s="1"/>
  <c r="E312" i="20"/>
  <c r="G312" i="20" s="1"/>
  <c r="I312" i="20" s="1"/>
  <c r="E311" i="20"/>
  <c r="G311" i="20" s="1"/>
  <c r="I311" i="20" s="1"/>
  <c r="E310" i="20"/>
  <c r="G310" i="20" s="1"/>
  <c r="I310" i="20" s="1"/>
  <c r="E309" i="20"/>
  <c r="G309" i="20" s="1"/>
  <c r="I309" i="20" s="1"/>
  <c r="E308" i="20"/>
  <c r="E307" i="20"/>
  <c r="E306" i="20"/>
  <c r="E305" i="20"/>
  <c r="G305" i="20" s="1"/>
  <c r="I305" i="20" s="1"/>
  <c r="K305" i="20" s="1"/>
  <c r="E304" i="20"/>
  <c r="G304" i="20" s="1"/>
  <c r="I304" i="20" s="1"/>
  <c r="E303" i="20"/>
  <c r="G303" i="20" s="1"/>
  <c r="I303" i="20" s="1"/>
  <c r="E302" i="20"/>
  <c r="G302" i="20" s="1"/>
  <c r="I302" i="20" s="1"/>
  <c r="E301" i="20"/>
  <c r="G301" i="20" s="1"/>
  <c r="I301" i="20" s="1"/>
  <c r="E300" i="20"/>
  <c r="G300" i="20" s="1"/>
  <c r="I300" i="20" s="1"/>
  <c r="E299" i="20"/>
  <c r="G299" i="20" s="1"/>
  <c r="I299" i="20" s="1"/>
  <c r="E298" i="20"/>
  <c r="G298" i="20" s="1"/>
  <c r="I298" i="20" s="1"/>
  <c r="E297" i="20"/>
  <c r="E296" i="20"/>
  <c r="G296" i="20" s="1"/>
  <c r="I296" i="20" s="1"/>
  <c r="E295" i="20"/>
  <c r="E294" i="20"/>
  <c r="G294" i="20" s="1"/>
  <c r="I294" i="20" s="1"/>
  <c r="E293" i="20"/>
  <c r="G293" i="20" s="1"/>
  <c r="I293" i="20" s="1"/>
  <c r="E292" i="20"/>
  <c r="E291" i="20"/>
  <c r="G291" i="20" s="1"/>
  <c r="I291" i="20" s="1"/>
  <c r="E290" i="20"/>
  <c r="G290" i="20" s="1"/>
  <c r="I290" i="20" s="1"/>
  <c r="E289" i="20"/>
  <c r="G289" i="20" s="1"/>
  <c r="I289" i="20" s="1"/>
  <c r="K289" i="20" s="1"/>
  <c r="E288" i="20"/>
  <c r="G288" i="20" s="1"/>
  <c r="I288" i="20" s="1"/>
  <c r="E287" i="20"/>
  <c r="G287" i="20" s="1"/>
  <c r="I287" i="20" s="1"/>
  <c r="E286" i="20"/>
  <c r="G286" i="20" s="1"/>
  <c r="I286" i="20" s="1"/>
  <c r="E285" i="20"/>
  <c r="G285" i="20" s="1"/>
  <c r="I285" i="20" s="1"/>
  <c r="E284" i="20"/>
  <c r="G284" i="20" s="1"/>
  <c r="I284" i="20" s="1"/>
  <c r="E283" i="20"/>
  <c r="E282" i="20"/>
  <c r="E281" i="20"/>
  <c r="E280" i="20"/>
  <c r="G280" i="20" s="1"/>
  <c r="I280" i="20" s="1"/>
  <c r="E279" i="20"/>
  <c r="G279" i="20" s="1"/>
  <c r="I279" i="20" s="1"/>
  <c r="E278" i="20"/>
  <c r="G278" i="20" s="1"/>
  <c r="I278" i="20" s="1"/>
  <c r="E277" i="20"/>
  <c r="G277" i="20" s="1"/>
  <c r="I277" i="20" s="1"/>
  <c r="E276" i="20"/>
  <c r="G276" i="20" s="1"/>
  <c r="I276" i="20" s="1"/>
  <c r="E275" i="20"/>
  <c r="G275" i="20" s="1"/>
  <c r="I275" i="20" s="1"/>
  <c r="E274" i="20"/>
  <c r="G274" i="20" s="1"/>
  <c r="I274" i="20" s="1"/>
  <c r="E273" i="20"/>
  <c r="G273" i="20" s="1"/>
  <c r="I273" i="20" s="1"/>
  <c r="K273" i="20" s="1"/>
  <c r="E272" i="20"/>
  <c r="G272" i="20" s="1"/>
  <c r="I272" i="20" s="1"/>
  <c r="E271" i="20"/>
  <c r="G271" i="20" s="1"/>
  <c r="I271" i="20" s="1"/>
  <c r="E270" i="20"/>
  <c r="G270" i="20" s="1"/>
  <c r="I270" i="20" s="1"/>
  <c r="E269" i="20"/>
  <c r="G269" i="20" s="1"/>
  <c r="I269" i="20" s="1"/>
  <c r="E268" i="20"/>
  <c r="E267" i="20"/>
  <c r="E266" i="20"/>
  <c r="G266" i="20" s="1"/>
  <c r="I266" i="20" s="1"/>
  <c r="E265" i="20"/>
  <c r="G265" i="20" s="1"/>
  <c r="I265" i="20" s="1"/>
  <c r="K265" i="20" s="1"/>
  <c r="E264" i="20"/>
  <c r="G264" i="20" s="1"/>
  <c r="I264" i="20" s="1"/>
  <c r="E263" i="20"/>
  <c r="G263" i="20" s="1"/>
  <c r="I263" i="20" s="1"/>
  <c r="E262" i="20"/>
  <c r="G262" i="20" s="1"/>
  <c r="I262" i="20" s="1"/>
  <c r="E261" i="20"/>
  <c r="G261" i="20" s="1"/>
  <c r="I261" i="20" s="1"/>
  <c r="E260" i="20"/>
  <c r="G260" i="20" s="1"/>
  <c r="I260" i="20" s="1"/>
  <c r="E259" i="20"/>
  <c r="G259" i="20" s="1"/>
  <c r="I259" i="20" s="1"/>
  <c r="E258" i="20"/>
  <c r="E257" i="20"/>
  <c r="E256" i="20"/>
  <c r="G256" i="20" s="1"/>
  <c r="I256" i="20" s="1"/>
  <c r="E255" i="20"/>
  <c r="G255" i="20" s="1"/>
  <c r="I255" i="20" s="1"/>
  <c r="E254" i="20"/>
  <c r="G254" i="20" s="1"/>
  <c r="I254" i="20" s="1"/>
  <c r="E253" i="20"/>
  <c r="G253" i="20" s="1"/>
  <c r="I253" i="20" s="1"/>
  <c r="E252" i="20"/>
  <c r="G252" i="20" s="1"/>
  <c r="I252" i="20" s="1"/>
  <c r="E251" i="20"/>
  <c r="G251" i="20" s="1"/>
  <c r="I251" i="20" s="1"/>
  <c r="E250" i="20"/>
  <c r="G250" i="20" s="1"/>
  <c r="I250" i="20" s="1"/>
  <c r="E249" i="20"/>
  <c r="G249" i="20" s="1"/>
  <c r="I249" i="20" s="1"/>
  <c r="K249" i="20" s="1"/>
  <c r="E248" i="20"/>
  <c r="G248" i="20" s="1"/>
  <c r="I248" i="20" s="1"/>
  <c r="E247" i="20"/>
  <c r="G247" i="20" s="1"/>
  <c r="I247" i="20" s="1"/>
  <c r="E246" i="20"/>
  <c r="G246" i="20" s="1"/>
  <c r="I246" i="20" s="1"/>
  <c r="E245" i="20"/>
  <c r="G245" i="20" s="1"/>
  <c r="I245" i="20" s="1"/>
  <c r="E244" i="20"/>
  <c r="E243" i="20"/>
  <c r="E242" i="20"/>
  <c r="G242" i="20" s="1"/>
  <c r="I242" i="20" s="1"/>
  <c r="E241" i="20"/>
  <c r="G241" i="20" s="1"/>
  <c r="I241" i="20" s="1"/>
  <c r="K241" i="20" s="1"/>
  <c r="E240" i="20"/>
  <c r="G240" i="20" s="1"/>
  <c r="I240" i="20" s="1"/>
  <c r="E239" i="20"/>
  <c r="G239" i="20" s="1"/>
  <c r="I239" i="20" s="1"/>
  <c r="E238" i="20"/>
  <c r="G238" i="20" s="1"/>
  <c r="I238" i="20" s="1"/>
  <c r="E237" i="20"/>
  <c r="G237" i="20" s="1"/>
  <c r="I237" i="20" s="1"/>
  <c r="E236" i="20"/>
  <c r="E235" i="20"/>
  <c r="E234" i="20"/>
  <c r="G234" i="20" s="1"/>
  <c r="I234" i="20" s="1"/>
  <c r="E233" i="20"/>
  <c r="G233" i="20" s="1"/>
  <c r="I233" i="20" s="1"/>
  <c r="K233" i="20" s="1"/>
  <c r="E232" i="20"/>
  <c r="G232" i="20" s="1"/>
  <c r="I232" i="20" s="1"/>
  <c r="E231" i="20"/>
  <c r="G231" i="20" s="1"/>
  <c r="I231" i="20" s="1"/>
  <c r="E230" i="20"/>
  <c r="G230" i="20" s="1"/>
  <c r="I230" i="20" s="1"/>
  <c r="E229" i="20"/>
  <c r="G229" i="20" s="1"/>
  <c r="I229" i="20" s="1"/>
  <c r="E228" i="20"/>
  <c r="E227" i="20"/>
  <c r="E226" i="20"/>
  <c r="G226" i="20" s="1"/>
  <c r="I226" i="20" s="1"/>
  <c r="E225" i="20"/>
  <c r="G225" i="20" s="1"/>
  <c r="I225" i="20" s="1"/>
  <c r="K225" i="20" s="1"/>
  <c r="E224" i="20"/>
  <c r="G224" i="20" s="1"/>
  <c r="I224" i="20" s="1"/>
  <c r="E223" i="20"/>
  <c r="G223" i="20" s="1"/>
  <c r="I223" i="20" s="1"/>
  <c r="E222" i="20"/>
  <c r="G222" i="20" s="1"/>
  <c r="I222" i="20" s="1"/>
  <c r="E221" i="20"/>
  <c r="G221" i="20" s="1"/>
  <c r="I221" i="20" s="1"/>
  <c r="E220" i="20"/>
  <c r="E219" i="20"/>
  <c r="E218" i="20"/>
  <c r="G218" i="20" s="1"/>
  <c r="I218" i="20" s="1"/>
  <c r="E217" i="20"/>
  <c r="G217" i="20" s="1"/>
  <c r="I217" i="20" s="1"/>
  <c r="K217" i="20" s="1"/>
  <c r="E216" i="20"/>
  <c r="G216" i="20" s="1"/>
  <c r="I216" i="20" s="1"/>
  <c r="E215" i="20"/>
  <c r="G215" i="20" s="1"/>
  <c r="I215" i="20" s="1"/>
  <c r="E214" i="20"/>
  <c r="G214" i="20" s="1"/>
  <c r="I214" i="20" s="1"/>
  <c r="E213" i="20"/>
  <c r="G213" i="20" s="1"/>
  <c r="I213" i="20" s="1"/>
  <c r="E212" i="20"/>
  <c r="E211" i="20"/>
  <c r="E210" i="20"/>
  <c r="G210" i="20" s="1"/>
  <c r="I210" i="20" s="1"/>
  <c r="E209" i="20"/>
  <c r="G209" i="20" s="1"/>
  <c r="I209" i="20" s="1"/>
  <c r="K209" i="20" s="1"/>
  <c r="E208" i="20"/>
  <c r="G208" i="20" s="1"/>
  <c r="I208" i="20" s="1"/>
  <c r="E207" i="20"/>
  <c r="G207" i="20" s="1"/>
  <c r="I207" i="20" s="1"/>
  <c r="E206" i="20"/>
  <c r="G206" i="20" s="1"/>
  <c r="I206" i="20" s="1"/>
  <c r="E205" i="20"/>
  <c r="G205" i="20" s="1"/>
  <c r="I205" i="20" s="1"/>
  <c r="E204" i="20"/>
  <c r="E203" i="20"/>
  <c r="E202" i="20"/>
  <c r="G202" i="20" s="1"/>
  <c r="I202" i="20" s="1"/>
  <c r="E201" i="20"/>
  <c r="G201" i="20" s="1"/>
  <c r="I201" i="20" s="1"/>
  <c r="K201" i="20" s="1"/>
  <c r="E200" i="20"/>
  <c r="G200" i="20" s="1"/>
  <c r="I200" i="20" s="1"/>
  <c r="E199" i="20"/>
  <c r="G199" i="20" s="1"/>
  <c r="I199" i="20" s="1"/>
  <c r="E198" i="20"/>
  <c r="G198" i="20" s="1"/>
  <c r="I198" i="20" s="1"/>
  <c r="E197" i="20"/>
  <c r="G197" i="20" s="1"/>
  <c r="I197" i="20" s="1"/>
  <c r="E196" i="20"/>
  <c r="E195" i="20"/>
  <c r="E194" i="20"/>
  <c r="G194" i="20" s="1"/>
  <c r="I194" i="20" s="1"/>
  <c r="E193" i="20"/>
  <c r="G193" i="20" s="1"/>
  <c r="I193" i="20" s="1"/>
  <c r="K193" i="20" s="1"/>
  <c r="E192" i="20"/>
  <c r="G192" i="20" s="1"/>
  <c r="I192" i="20" s="1"/>
  <c r="E191" i="20"/>
  <c r="G191" i="20" s="1"/>
  <c r="I191" i="20" s="1"/>
  <c r="E190" i="20"/>
  <c r="G190" i="20" s="1"/>
  <c r="I190" i="20" s="1"/>
  <c r="E189" i="20"/>
  <c r="G189" i="20" s="1"/>
  <c r="I189" i="20" s="1"/>
  <c r="E188" i="20"/>
  <c r="E187" i="20"/>
  <c r="E186" i="20"/>
  <c r="G186" i="20" s="1"/>
  <c r="I186" i="20" s="1"/>
  <c r="E185" i="20"/>
  <c r="G185" i="20" s="1"/>
  <c r="I185" i="20" s="1"/>
  <c r="K185" i="20" s="1"/>
  <c r="E184" i="20"/>
  <c r="G184" i="20" s="1"/>
  <c r="I184" i="20" s="1"/>
  <c r="E183" i="20"/>
  <c r="G183" i="20" s="1"/>
  <c r="I183" i="20" s="1"/>
  <c r="E182" i="20"/>
  <c r="G182" i="20" s="1"/>
  <c r="I182" i="20" s="1"/>
  <c r="E181" i="20"/>
  <c r="G181" i="20" s="1"/>
  <c r="I181" i="20" s="1"/>
  <c r="E180" i="20"/>
  <c r="E179" i="20"/>
  <c r="E178" i="20"/>
  <c r="G178" i="20" s="1"/>
  <c r="I178" i="20" s="1"/>
  <c r="E177" i="20"/>
  <c r="G177" i="20" s="1"/>
  <c r="I177" i="20" s="1"/>
  <c r="K177" i="20" s="1"/>
  <c r="E176" i="20"/>
  <c r="G176" i="20" s="1"/>
  <c r="I176" i="20" s="1"/>
  <c r="E175" i="20"/>
  <c r="G175" i="20" s="1"/>
  <c r="I175" i="20" s="1"/>
  <c r="E174" i="20"/>
  <c r="G174" i="20" s="1"/>
  <c r="I174" i="20" s="1"/>
  <c r="E173" i="20"/>
  <c r="G173" i="20" s="1"/>
  <c r="I173" i="20" s="1"/>
  <c r="E172" i="20"/>
  <c r="E171" i="20"/>
  <c r="E170" i="20"/>
  <c r="G170" i="20" s="1"/>
  <c r="I170" i="20" s="1"/>
  <c r="E169" i="20"/>
  <c r="G169" i="20" s="1"/>
  <c r="I169" i="20" s="1"/>
  <c r="E168" i="20"/>
  <c r="G168" i="20" s="1"/>
  <c r="I168" i="20" s="1"/>
  <c r="E167" i="20"/>
  <c r="G167" i="20" s="1"/>
  <c r="I167" i="20" s="1"/>
  <c r="E166" i="20"/>
  <c r="G166" i="20" s="1"/>
  <c r="I166" i="20" s="1"/>
  <c r="E165" i="20"/>
  <c r="G165" i="20" s="1"/>
  <c r="I165" i="20" s="1"/>
  <c r="E164" i="20"/>
  <c r="E163" i="20"/>
  <c r="E162" i="20"/>
  <c r="G162" i="20" s="1"/>
  <c r="I162" i="20" s="1"/>
  <c r="E161" i="20"/>
  <c r="G161" i="20" s="1"/>
  <c r="I161" i="20" s="1"/>
  <c r="K161" i="20" s="1"/>
  <c r="E160" i="20"/>
  <c r="G160" i="20" s="1"/>
  <c r="I160" i="20" s="1"/>
  <c r="E159" i="20"/>
  <c r="G159" i="20" s="1"/>
  <c r="I159" i="20" s="1"/>
  <c r="E158" i="20"/>
  <c r="G158" i="20" s="1"/>
  <c r="E157" i="20"/>
  <c r="G157" i="20" s="1"/>
  <c r="I157" i="20" s="1"/>
  <c r="E156" i="20"/>
  <c r="E155" i="20"/>
  <c r="E154" i="20"/>
  <c r="G154" i="20" s="1"/>
  <c r="I154" i="20" s="1"/>
  <c r="E153" i="20"/>
  <c r="G153" i="20" s="1"/>
  <c r="I153" i="20" s="1"/>
  <c r="K153" i="20" s="1"/>
  <c r="E152" i="20"/>
  <c r="G152" i="20" s="1"/>
  <c r="I152" i="20" s="1"/>
  <c r="E151" i="20"/>
  <c r="G151" i="20" s="1"/>
  <c r="I151" i="20" s="1"/>
  <c r="E150" i="20"/>
  <c r="G150" i="20" s="1"/>
  <c r="I150" i="20" s="1"/>
  <c r="E149" i="20"/>
  <c r="G149" i="20" s="1"/>
  <c r="I149" i="20" s="1"/>
  <c r="E148" i="20"/>
  <c r="E147" i="20"/>
  <c r="E146" i="20"/>
  <c r="G146" i="20" s="1"/>
  <c r="I146" i="20" s="1"/>
  <c r="E145" i="20"/>
  <c r="G145" i="20" s="1"/>
  <c r="I145" i="20" s="1"/>
  <c r="K145" i="20" s="1"/>
  <c r="E144" i="20"/>
  <c r="G144" i="20" s="1"/>
  <c r="I144" i="20" s="1"/>
  <c r="E143" i="20"/>
  <c r="G143" i="20" s="1"/>
  <c r="I143" i="20" s="1"/>
  <c r="E142" i="20"/>
  <c r="G142" i="20" s="1"/>
  <c r="I142" i="20" s="1"/>
  <c r="E141" i="20"/>
  <c r="G141" i="20" s="1"/>
  <c r="I141" i="20" s="1"/>
  <c r="E140" i="20"/>
  <c r="E139" i="20"/>
  <c r="E138" i="20"/>
  <c r="G138" i="20" s="1"/>
  <c r="I138" i="20" s="1"/>
  <c r="E137" i="20"/>
  <c r="G137" i="20" s="1"/>
  <c r="I137" i="20" s="1"/>
  <c r="K137" i="20" s="1"/>
  <c r="E136" i="20"/>
  <c r="G136" i="20" s="1"/>
  <c r="I136" i="20" s="1"/>
  <c r="E135" i="20"/>
  <c r="G135" i="20" s="1"/>
  <c r="I135" i="20" s="1"/>
  <c r="E134" i="20"/>
  <c r="G134" i="20" s="1"/>
  <c r="I134" i="20" s="1"/>
  <c r="E133" i="20"/>
  <c r="G133" i="20" s="1"/>
  <c r="I133" i="20" s="1"/>
  <c r="E132" i="20"/>
  <c r="E131" i="20"/>
  <c r="E130" i="20"/>
  <c r="G130" i="20" s="1"/>
  <c r="I130" i="20" s="1"/>
  <c r="E129" i="20"/>
  <c r="G129" i="20" s="1"/>
  <c r="I129" i="20" s="1"/>
  <c r="K129" i="20" s="1"/>
  <c r="E128" i="20"/>
  <c r="G128" i="20" s="1"/>
  <c r="I128" i="20" s="1"/>
  <c r="E127" i="20"/>
  <c r="G127" i="20" s="1"/>
  <c r="I127" i="20" s="1"/>
  <c r="E126" i="20"/>
  <c r="G126" i="20" s="1"/>
  <c r="I126" i="20" s="1"/>
  <c r="E125" i="20"/>
  <c r="G125" i="20" s="1"/>
  <c r="I125" i="20" s="1"/>
  <c r="E124" i="20"/>
  <c r="E123" i="20"/>
  <c r="E122" i="20"/>
  <c r="G122" i="20" s="1"/>
  <c r="I122" i="20" s="1"/>
  <c r="E121" i="20"/>
  <c r="G121" i="20" s="1"/>
  <c r="I121" i="20" s="1"/>
  <c r="K121" i="20" s="1"/>
  <c r="E120" i="20"/>
  <c r="G120" i="20" s="1"/>
  <c r="I120" i="20" s="1"/>
  <c r="E119" i="20"/>
  <c r="G119" i="20" s="1"/>
  <c r="I119" i="20" s="1"/>
  <c r="E118" i="20"/>
  <c r="G118" i="20" s="1"/>
  <c r="I118" i="20" s="1"/>
  <c r="E117" i="20"/>
  <c r="G117" i="20" s="1"/>
  <c r="I117" i="20" s="1"/>
  <c r="E116" i="20"/>
  <c r="E115" i="20"/>
  <c r="E114" i="20"/>
  <c r="G114" i="20" s="1"/>
  <c r="I114" i="20" s="1"/>
  <c r="E113" i="20"/>
  <c r="G113" i="20" s="1"/>
  <c r="I113" i="20" s="1"/>
  <c r="K113" i="20" s="1"/>
  <c r="E112" i="20"/>
  <c r="G112" i="20" s="1"/>
  <c r="I112" i="20" s="1"/>
  <c r="E111" i="20"/>
  <c r="G111" i="20" s="1"/>
  <c r="I111" i="20" s="1"/>
  <c r="E110" i="20"/>
  <c r="G110" i="20" s="1"/>
  <c r="I110" i="20" s="1"/>
  <c r="E109" i="20"/>
  <c r="G109" i="20" s="1"/>
  <c r="I109" i="20" s="1"/>
  <c r="E108" i="20"/>
  <c r="E107" i="20"/>
  <c r="E106" i="20"/>
  <c r="G106" i="20" s="1"/>
  <c r="I106" i="20" s="1"/>
  <c r="E105" i="20"/>
  <c r="G105" i="20" s="1"/>
  <c r="I105" i="20" s="1"/>
  <c r="K105" i="20" s="1"/>
  <c r="E104" i="20"/>
  <c r="G104" i="20" s="1"/>
  <c r="I104" i="20" s="1"/>
  <c r="E103" i="20"/>
  <c r="G103" i="20" s="1"/>
  <c r="I103" i="20" s="1"/>
  <c r="E102" i="20"/>
  <c r="G102" i="20" s="1"/>
  <c r="I102" i="20" s="1"/>
  <c r="E101" i="20"/>
  <c r="G101" i="20" s="1"/>
  <c r="I101" i="20" s="1"/>
  <c r="E100" i="20"/>
  <c r="E99" i="20"/>
  <c r="E98" i="20"/>
  <c r="G98" i="20" s="1"/>
  <c r="I98" i="20" s="1"/>
  <c r="E97" i="20"/>
  <c r="G97" i="20" s="1"/>
  <c r="I97" i="20" s="1"/>
  <c r="K97" i="20" s="1"/>
  <c r="E96" i="20"/>
  <c r="G96" i="20" s="1"/>
  <c r="I96" i="20" s="1"/>
  <c r="E95" i="20"/>
  <c r="G95" i="20" s="1"/>
  <c r="I95" i="20" s="1"/>
  <c r="E94" i="20"/>
  <c r="G94" i="20" s="1"/>
  <c r="I94" i="20" s="1"/>
  <c r="E93" i="20"/>
  <c r="G93" i="20" s="1"/>
  <c r="I93" i="20" s="1"/>
  <c r="E92" i="20"/>
  <c r="E91" i="20"/>
  <c r="E90" i="20"/>
  <c r="G90" i="20" s="1"/>
  <c r="I90" i="20" s="1"/>
  <c r="E89" i="20"/>
  <c r="G89" i="20" s="1"/>
  <c r="I89" i="20" s="1"/>
  <c r="K89" i="20" s="1"/>
  <c r="E88" i="20"/>
  <c r="G88" i="20" s="1"/>
  <c r="I88" i="20" s="1"/>
  <c r="E87" i="20"/>
  <c r="G87" i="20" s="1"/>
  <c r="I87" i="20" s="1"/>
  <c r="E86" i="20"/>
  <c r="G86" i="20" s="1"/>
  <c r="I86" i="20" s="1"/>
  <c r="E85" i="20"/>
  <c r="G85" i="20" s="1"/>
  <c r="I85" i="20" s="1"/>
  <c r="E84" i="20"/>
  <c r="E83" i="20"/>
  <c r="E82" i="20"/>
  <c r="G82" i="20" s="1"/>
  <c r="I82" i="20" s="1"/>
  <c r="E81" i="20"/>
  <c r="G81" i="20" s="1"/>
  <c r="I81" i="20" s="1"/>
  <c r="K81" i="20" s="1"/>
  <c r="E80" i="20"/>
  <c r="G80" i="20" s="1"/>
  <c r="I80" i="20" s="1"/>
  <c r="E79" i="20"/>
  <c r="G79" i="20" s="1"/>
  <c r="I79" i="20" s="1"/>
  <c r="E78" i="20"/>
  <c r="G78" i="20" s="1"/>
  <c r="I78" i="20" s="1"/>
  <c r="E77" i="20"/>
  <c r="G77" i="20" s="1"/>
  <c r="I77" i="20" s="1"/>
  <c r="E76" i="20"/>
  <c r="E75" i="20"/>
  <c r="E74" i="20"/>
  <c r="G74" i="20" s="1"/>
  <c r="I74" i="20" s="1"/>
  <c r="E73" i="20"/>
  <c r="G73" i="20" s="1"/>
  <c r="I73" i="20" s="1"/>
  <c r="K73" i="20" s="1"/>
  <c r="E72" i="20"/>
  <c r="G72" i="20" s="1"/>
  <c r="I72" i="20" s="1"/>
  <c r="E71" i="20"/>
  <c r="G71" i="20" s="1"/>
  <c r="I71" i="20" s="1"/>
  <c r="E70" i="20"/>
  <c r="G70" i="20" s="1"/>
  <c r="I70" i="20" s="1"/>
  <c r="E69" i="20"/>
  <c r="G69" i="20" s="1"/>
  <c r="I69" i="20" s="1"/>
  <c r="E68" i="20"/>
  <c r="E67" i="20"/>
  <c r="E66" i="20"/>
  <c r="G66" i="20" s="1"/>
  <c r="I66" i="20" s="1"/>
  <c r="E65" i="20"/>
  <c r="G65" i="20" s="1"/>
  <c r="I65" i="20" s="1"/>
  <c r="K65" i="20" s="1"/>
  <c r="E64" i="20"/>
  <c r="G64" i="20" s="1"/>
  <c r="I64" i="20" s="1"/>
  <c r="E63" i="20"/>
  <c r="G63" i="20" s="1"/>
  <c r="I63" i="20" s="1"/>
  <c r="E62" i="20"/>
  <c r="G62" i="20" s="1"/>
  <c r="I62" i="20" s="1"/>
  <c r="E61" i="20"/>
  <c r="G61" i="20" s="1"/>
  <c r="I61" i="20" s="1"/>
  <c r="E60" i="20"/>
  <c r="E59" i="20"/>
  <c r="E58" i="20"/>
  <c r="G58" i="20" s="1"/>
  <c r="I58" i="20" s="1"/>
  <c r="E57" i="20"/>
  <c r="G57" i="20" s="1"/>
  <c r="I57" i="20" s="1"/>
  <c r="K57" i="20" s="1"/>
  <c r="E56" i="20"/>
  <c r="G56" i="20" s="1"/>
  <c r="I56" i="20" s="1"/>
  <c r="E55" i="20"/>
  <c r="G55" i="20" s="1"/>
  <c r="I55" i="20" s="1"/>
  <c r="E54" i="20"/>
  <c r="G54" i="20" s="1"/>
  <c r="I54" i="20" s="1"/>
  <c r="E53" i="20"/>
  <c r="G53" i="20" s="1"/>
  <c r="I53" i="20" s="1"/>
  <c r="E52" i="20"/>
  <c r="E51" i="20"/>
  <c r="E50" i="20"/>
  <c r="G50" i="20" s="1"/>
  <c r="I50" i="20" s="1"/>
  <c r="E49" i="20"/>
  <c r="G49" i="20" s="1"/>
  <c r="I49" i="20" s="1"/>
  <c r="K49" i="20" s="1"/>
  <c r="E48" i="20"/>
  <c r="G48" i="20" s="1"/>
  <c r="I48" i="20" s="1"/>
  <c r="E47" i="20"/>
  <c r="G47" i="20" s="1"/>
  <c r="I47" i="20" s="1"/>
  <c r="E46" i="20"/>
  <c r="G46" i="20" s="1"/>
  <c r="I46" i="20" s="1"/>
  <c r="E45" i="20"/>
  <c r="G45" i="20" s="1"/>
  <c r="I45" i="20" s="1"/>
  <c r="E44" i="20"/>
  <c r="E43" i="20"/>
  <c r="E42" i="20"/>
  <c r="G42" i="20" s="1"/>
  <c r="I42" i="20" s="1"/>
  <c r="E41" i="20"/>
  <c r="G41" i="20" s="1"/>
  <c r="I41" i="20" s="1"/>
  <c r="K41" i="20" s="1"/>
  <c r="E40" i="20"/>
  <c r="G40" i="20" s="1"/>
  <c r="E39" i="20"/>
  <c r="G39" i="20" s="1"/>
  <c r="I39" i="20" s="1"/>
  <c r="E38" i="20"/>
  <c r="G38" i="20" s="1"/>
  <c r="I38" i="20" s="1"/>
  <c r="E37" i="20"/>
  <c r="G37" i="20" s="1"/>
  <c r="I37" i="20" s="1"/>
  <c r="E36" i="20"/>
  <c r="E35" i="20"/>
  <c r="E34" i="20"/>
  <c r="G34" i="20" s="1"/>
  <c r="I34" i="20" s="1"/>
  <c r="E33" i="20"/>
  <c r="G33" i="20" s="1"/>
  <c r="I33" i="20" s="1"/>
  <c r="K33" i="20" s="1"/>
  <c r="E32" i="20"/>
  <c r="G32" i="20" s="1"/>
  <c r="I32" i="20" s="1"/>
  <c r="E31" i="20"/>
  <c r="G31" i="20" s="1"/>
  <c r="I31" i="20" s="1"/>
  <c r="E30" i="20"/>
  <c r="G30" i="20" s="1"/>
  <c r="I30" i="20" s="1"/>
  <c r="E29" i="20"/>
  <c r="G29" i="20" s="1"/>
  <c r="I29" i="20" s="1"/>
  <c r="E28" i="20"/>
  <c r="E27" i="20"/>
  <c r="E26" i="20"/>
  <c r="G26" i="20" s="1"/>
  <c r="I26" i="20" s="1"/>
  <c r="E25" i="20"/>
  <c r="G25" i="20" s="1"/>
  <c r="I25" i="20" s="1"/>
  <c r="K25" i="20" s="1"/>
  <c r="E24" i="20"/>
  <c r="G24" i="20" s="1"/>
  <c r="I24" i="20" s="1"/>
  <c r="E23" i="20"/>
  <c r="G23" i="20" s="1"/>
  <c r="I23" i="20" s="1"/>
  <c r="E22" i="20"/>
  <c r="G22" i="20" s="1"/>
  <c r="I22" i="20" s="1"/>
  <c r="E21" i="20"/>
  <c r="G21" i="20" s="1"/>
  <c r="I21" i="20" s="1"/>
  <c r="E20" i="20"/>
  <c r="E19" i="20"/>
  <c r="E18" i="20"/>
  <c r="G18" i="20" s="1"/>
  <c r="I18" i="20" s="1"/>
  <c r="E17" i="20"/>
  <c r="G17" i="20" s="1"/>
  <c r="I17" i="20" s="1"/>
  <c r="K17" i="20" s="1"/>
  <c r="E16" i="20"/>
  <c r="G16" i="20" s="1"/>
  <c r="I16" i="20" s="1"/>
  <c r="E15" i="20"/>
  <c r="G15" i="20" s="1"/>
  <c r="I15" i="20" s="1"/>
  <c r="E14" i="20"/>
  <c r="G14" i="20" s="1"/>
  <c r="I14" i="20" s="1"/>
  <c r="E13" i="20"/>
  <c r="G13" i="20" s="1"/>
  <c r="I13" i="20" s="1"/>
  <c r="E12" i="20"/>
  <c r="E11" i="20"/>
  <c r="E10" i="20"/>
  <c r="G10" i="20" s="1"/>
  <c r="I10" i="20" s="1"/>
  <c r="E9" i="20"/>
  <c r="G9" i="20" s="1"/>
  <c r="I9" i="20" s="1"/>
  <c r="K9" i="20" s="1"/>
  <c r="E8" i="20"/>
  <c r="G8" i="20" s="1"/>
  <c r="I8" i="20" s="1"/>
  <c r="E7" i="20"/>
  <c r="G7" i="20" s="1"/>
  <c r="I7" i="20" s="1"/>
  <c r="E6" i="20"/>
  <c r="G6" i="20" s="1"/>
  <c r="I6" i="20" s="1"/>
  <c r="E5" i="20"/>
  <c r="G5" i="20" s="1"/>
  <c r="I5" i="20" s="1"/>
  <c r="E4" i="20"/>
  <c r="E3" i="20"/>
  <c r="E2" i="20"/>
  <c r="G2" i="20" s="1"/>
  <c r="I2" i="20" s="1"/>
  <c r="G137" i="22" l="1"/>
  <c r="I137" i="22" s="1"/>
  <c r="K137" i="22" s="1"/>
  <c r="K16" i="22"/>
  <c r="K40" i="22"/>
  <c r="K65" i="22"/>
  <c r="K97" i="22"/>
  <c r="K125" i="22"/>
  <c r="K24" i="22"/>
  <c r="K44" i="22"/>
  <c r="K73" i="22"/>
  <c r="K105" i="22"/>
  <c r="K133" i="22"/>
  <c r="K5" i="20"/>
  <c r="K13" i="20"/>
  <c r="K21" i="20"/>
  <c r="K29" i="20"/>
  <c r="K37" i="20"/>
  <c r="K29" i="22"/>
  <c r="K45" i="22"/>
  <c r="K77" i="22"/>
  <c r="K109" i="22"/>
  <c r="K6" i="20"/>
  <c r="K22" i="20"/>
  <c r="K38" i="20"/>
  <c r="K46" i="20"/>
  <c r="K32" i="22"/>
  <c r="K48" i="22"/>
  <c r="K85" i="22"/>
  <c r="K115" i="22"/>
  <c r="K20" i="22"/>
  <c r="K28" i="22"/>
  <c r="K14" i="20"/>
  <c r="K30" i="20"/>
  <c r="K54" i="20"/>
  <c r="K8" i="20"/>
  <c r="K16" i="20"/>
  <c r="K24" i="20"/>
  <c r="K32" i="20"/>
  <c r="K48" i="20"/>
  <c r="K56" i="20"/>
  <c r="K64" i="20"/>
  <c r="K72" i="20"/>
  <c r="K80" i="20"/>
  <c r="K88" i="20"/>
  <c r="K96" i="20"/>
  <c r="K4" i="22"/>
  <c r="K36" i="22"/>
  <c r="K57" i="22"/>
  <c r="K89" i="22"/>
  <c r="K117" i="22"/>
  <c r="K3" i="17"/>
  <c r="M4" i="17"/>
  <c r="I6" i="17"/>
  <c r="K7" i="17"/>
  <c r="M8" i="17"/>
  <c r="I10" i="17"/>
  <c r="K11" i="17"/>
  <c r="M12" i="17"/>
  <c r="I14" i="17"/>
  <c r="K15" i="17"/>
  <c r="M16" i="17"/>
  <c r="I18" i="17"/>
  <c r="K19" i="17"/>
  <c r="M20" i="17"/>
  <c r="I22" i="17"/>
  <c r="K23" i="17"/>
  <c r="M24" i="17"/>
  <c r="I26" i="17"/>
  <c r="K27" i="17"/>
  <c r="M28" i="17"/>
  <c r="I30" i="17"/>
  <c r="K31" i="17"/>
  <c r="M32" i="17"/>
  <c r="I34" i="17"/>
  <c r="K35" i="17"/>
  <c r="M36" i="17"/>
  <c r="I38" i="17"/>
  <c r="K39" i="17"/>
  <c r="M40" i="17"/>
  <c r="I42" i="17"/>
  <c r="K43" i="17"/>
  <c r="M44" i="17"/>
  <c r="I46" i="17"/>
  <c r="K47" i="17"/>
  <c r="M48" i="17"/>
  <c r="I50" i="17"/>
  <c r="K51" i="17"/>
  <c r="M52" i="17"/>
  <c r="I54" i="17"/>
  <c r="K55" i="17"/>
  <c r="M56" i="17"/>
  <c r="I58" i="17"/>
  <c r="K59" i="17"/>
  <c r="M60" i="17"/>
  <c r="I62" i="17"/>
  <c r="K63" i="17"/>
  <c r="M64" i="17"/>
  <c r="I66" i="17"/>
  <c r="K67" i="17"/>
  <c r="M68" i="17"/>
  <c r="I70" i="17"/>
  <c r="K71" i="17"/>
  <c r="M72" i="17"/>
  <c r="I74" i="17"/>
  <c r="K75" i="17"/>
  <c r="M76" i="17"/>
  <c r="I78" i="17"/>
  <c r="K79" i="17"/>
  <c r="M80" i="17"/>
  <c r="I82" i="17"/>
  <c r="K83" i="17"/>
  <c r="M84" i="17"/>
  <c r="I86" i="17"/>
  <c r="K87" i="17"/>
  <c r="M88" i="17"/>
  <c r="I90" i="17"/>
  <c r="K91" i="17"/>
  <c r="M92" i="17"/>
  <c r="I94" i="17"/>
  <c r="K95" i="17"/>
  <c r="M96" i="17"/>
  <c r="I98" i="17"/>
  <c r="K99" i="17"/>
  <c r="M100" i="17"/>
  <c r="I102" i="17"/>
  <c r="K103" i="17"/>
  <c r="M104" i="17"/>
  <c r="I106" i="17"/>
  <c r="K107" i="17"/>
  <c r="M108" i="17"/>
  <c r="I110" i="17"/>
  <c r="K111" i="17"/>
  <c r="M112" i="17"/>
  <c r="I114" i="17"/>
  <c r="K115" i="17"/>
  <c r="M116" i="17"/>
  <c r="I118" i="17"/>
  <c r="K119" i="17"/>
  <c r="M120" i="17"/>
  <c r="I122" i="17"/>
  <c r="K123" i="17"/>
  <c r="M124" i="17"/>
  <c r="I126" i="17"/>
  <c r="K127" i="17"/>
  <c r="M128" i="17"/>
  <c r="I130" i="17"/>
  <c r="K131" i="17"/>
  <c r="M132" i="17"/>
  <c r="I134" i="17"/>
  <c r="K135" i="17"/>
  <c r="M136" i="17"/>
  <c r="I138" i="17"/>
  <c r="K139" i="17"/>
  <c r="M140" i="17"/>
  <c r="I142" i="17"/>
  <c r="K143" i="17"/>
  <c r="M144" i="17"/>
  <c r="I146" i="17"/>
  <c r="K147" i="17"/>
  <c r="M148" i="17"/>
  <c r="I150" i="17"/>
  <c r="K151" i="17"/>
  <c r="M152" i="17"/>
  <c r="I154" i="17"/>
  <c r="K155" i="17"/>
  <c r="M156" i="17"/>
  <c r="I158" i="17"/>
  <c r="K159" i="17"/>
  <c r="M160" i="17"/>
  <c r="I162" i="17"/>
  <c r="K163" i="17"/>
  <c r="M164" i="17"/>
  <c r="I166" i="17"/>
  <c r="K167" i="17"/>
  <c r="M168" i="17"/>
  <c r="I170" i="17"/>
  <c r="K171" i="17"/>
  <c r="M172" i="17"/>
  <c r="I174" i="17"/>
  <c r="K175" i="17"/>
  <c r="M176" i="17"/>
  <c r="I178" i="17"/>
  <c r="K179" i="17"/>
  <c r="M180" i="17"/>
  <c r="I182" i="17"/>
  <c r="K183" i="17"/>
  <c r="M184" i="17"/>
  <c r="I186" i="17"/>
  <c r="K187" i="17"/>
  <c r="M188" i="17"/>
  <c r="I190" i="17"/>
  <c r="K191" i="17"/>
  <c r="M192" i="17"/>
  <c r="I194" i="17"/>
  <c r="K195" i="17"/>
  <c r="M196" i="17"/>
  <c r="I198" i="17"/>
  <c r="K199" i="17"/>
  <c r="M200" i="17"/>
  <c r="I202" i="17"/>
  <c r="K203" i="17"/>
  <c r="M204" i="17"/>
  <c r="I206" i="17"/>
  <c r="K207" i="17"/>
  <c r="M208" i="17"/>
  <c r="I210" i="17"/>
  <c r="K211" i="17"/>
  <c r="M212" i="17"/>
  <c r="I214" i="17"/>
  <c r="K215" i="17"/>
  <c r="M216" i="17"/>
  <c r="I218" i="17"/>
  <c r="K219" i="17"/>
  <c r="M220" i="17"/>
  <c r="I222" i="17"/>
  <c r="K223" i="17"/>
  <c r="J5" i="17"/>
  <c r="L6" i="17"/>
  <c r="N6" i="17" s="1"/>
  <c r="J9" i="17"/>
  <c r="L10" i="17"/>
  <c r="J13" i="17"/>
  <c r="L14" i="17"/>
  <c r="J17" i="17"/>
  <c r="L18" i="17"/>
  <c r="J21" i="17"/>
  <c r="L22" i="17"/>
  <c r="N22" i="17" s="1"/>
  <c r="J25" i="17"/>
  <c r="L26" i="17"/>
  <c r="J29" i="17"/>
  <c r="L30" i="17"/>
  <c r="J33" i="17"/>
  <c r="L34" i="17"/>
  <c r="J37" i="17"/>
  <c r="L38" i="17"/>
  <c r="N38" i="17" s="1"/>
  <c r="J41" i="17"/>
  <c r="L42" i="17"/>
  <c r="J45" i="17"/>
  <c r="L46" i="17"/>
  <c r="J49" i="17"/>
  <c r="L50" i="17"/>
  <c r="J53" i="17"/>
  <c r="L54" i="17"/>
  <c r="N54" i="17" s="1"/>
  <c r="J57" i="17"/>
  <c r="L58" i="17"/>
  <c r="J61" i="17"/>
  <c r="L62" i="17"/>
  <c r="J65" i="17"/>
  <c r="L66" i="17"/>
  <c r="J69" i="17"/>
  <c r="L70" i="17"/>
  <c r="N70" i="17" s="1"/>
  <c r="J73" i="17"/>
  <c r="L74" i="17"/>
  <c r="J77" i="17"/>
  <c r="L78" i="17"/>
  <c r="J81" i="17"/>
  <c r="L82" i="17"/>
  <c r="J85" i="17"/>
  <c r="L86" i="17"/>
  <c r="N86" i="17" s="1"/>
  <c r="J89" i="17"/>
  <c r="L90" i="17"/>
  <c r="J93" i="17"/>
  <c r="L94" i="17"/>
  <c r="J97" i="17"/>
  <c r="L98" i="17"/>
  <c r="J101" i="17"/>
  <c r="L102" i="17"/>
  <c r="N102" i="17" s="1"/>
  <c r="J105" i="17"/>
  <c r="L106" i="17"/>
  <c r="J109" i="17"/>
  <c r="L110" i="17"/>
  <c r="J113" i="17"/>
  <c r="L114" i="17"/>
  <c r="J117" i="17"/>
  <c r="L118" i="17"/>
  <c r="N118" i="17" s="1"/>
  <c r="J121" i="17"/>
  <c r="L122" i="17"/>
  <c r="J125" i="17"/>
  <c r="L126" i="17"/>
  <c r="J129" i="17"/>
  <c r="L130" i="17"/>
  <c r="J133" i="17"/>
  <c r="L134" i="17"/>
  <c r="J137" i="17"/>
  <c r="L138" i="17"/>
  <c r="J141" i="17"/>
  <c r="L142" i="17"/>
  <c r="J145" i="17"/>
  <c r="L146" i="17"/>
  <c r="J149" i="17"/>
  <c r="L150" i="17"/>
  <c r="J153" i="17"/>
  <c r="L154" i="17"/>
  <c r="J157" i="17"/>
  <c r="L158" i="17"/>
  <c r="J161" i="17"/>
  <c r="L162" i="17"/>
  <c r="J165" i="17"/>
  <c r="L166" i="17"/>
  <c r="N166" i="17" s="1"/>
  <c r="J169" i="17"/>
  <c r="L170" i="17"/>
  <c r="J173" i="17"/>
  <c r="L174" i="17"/>
  <c r="J177" i="17"/>
  <c r="L178" i="17"/>
  <c r="J181" i="17"/>
  <c r="L182" i="17"/>
  <c r="N182" i="17" s="1"/>
  <c r="J185" i="17"/>
  <c r="L186" i="17"/>
  <c r="J189" i="17"/>
  <c r="L190" i="17"/>
  <c r="J193" i="17"/>
  <c r="L194" i="17"/>
  <c r="J197" i="17"/>
  <c r="L198" i="17"/>
  <c r="N198" i="17" s="1"/>
  <c r="I4" i="17"/>
  <c r="K5" i="17"/>
  <c r="M6" i="17"/>
  <c r="I8" i="17"/>
  <c r="K9" i="17"/>
  <c r="M10" i="17"/>
  <c r="I12" i="17"/>
  <c r="K13" i="17"/>
  <c r="N13" i="17" s="1"/>
  <c r="M14" i="17"/>
  <c r="I16" i="17"/>
  <c r="K17" i="17"/>
  <c r="M18" i="17"/>
  <c r="I20" i="17"/>
  <c r="K21" i="17"/>
  <c r="M22" i="17"/>
  <c r="I24" i="17"/>
  <c r="AA32" i="17" s="1"/>
  <c r="K25" i="17"/>
  <c r="M26" i="17"/>
  <c r="I28" i="17"/>
  <c r="K29" i="17"/>
  <c r="M30" i="17"/>
  <c r="I32" i="17"/>
  <c r="K33" i="17"/>
  <c r="M34" i="17"/>
  <c r="I36" i="17"/>
  <c r="K37" i="17"/>
  <c r="N37" i="17" s="1"/>
  <c r="M38" i="17"/>
  <c r="I40" i="17"/>
  <c r="K41" i="17"/>
  <c r="M42" i="17"/>
  <c r="I44" i="17"/>
  <c r="K45" i="17"/>
  <c r="N45" i="17" s="1"/>
  <c r="M46" i="17"/>
  <c r="I48" i="17"/>
  <c r="K49" i="17"/>
  <c r="M50" i="17"/>
  <c r="I52" i="17"/>
  <c r="K53" i="17"/>
  <c r="N53" i="17" s="1"/>
  <c r="M54" i="17"/>
  <c r="I56" i="17"/>
  <c r="K57" i="17"/>
  <c r="N57" i="17" s="1"/>
  <c r="M58" i="17"/>
  <c r="I60" i="17"/>
  <c r="K61" i="17"/>
  <c r="M62" i="17"/>
  <c r="I64" i="17"/>
  <c r="K65" i="17"/>
  <c r="M66" i="17"/>
  <c r="N66" i="17" s="1"/>
  <c r="I68" i="17"/>
  <c r="K69" i="17"/>
  <c r="N69" i="17" s="1"/>
  <c r="M70" i="17"/>
  <c r="I72" i="17"/>
  <c r="K73" i="17"/>
  <c r="M74" i="17"/>
  <c r="I76" i="17"/>
  <c r="K77" i="17"/>
  <c r="N77" i="17" s="1"/>
  <c r="M78" i="17"/>
  <c r="I80" i="17"/>
  <c r="K81" i="17"/>
  <c r="M82" i="17"/>
  <c r="I84" i="17"/>
  <c r="K85" i="17"/>
  <c r="M86" i="17"/>
  <c r="I88" i="17"/>
  <c r="K89" i="17"/>
  <c r="M90" i="17"/>
  <c r="I92" i="17"/>
  <c r="K93" i="17"/>
  <c r="M94" i="17"/>
  <c r="I96" i="17"/>
  <c r="K97" i="17"/>
  <c r="M98" i="17"/>
  <c r="I100" i="17"/>
  <c r="K101" i="17"/>
  <c r="M102" i="17"/>
  <c r="I104" i="17"/>
  <c r="K105" i="17"/>
  <c r="M106" i="17"/>
  <c r="I108" i="17"/>
  <c r="K109" i="17"/>
  <c r="N109" i="17" s="1"/>
  <c r="M110" i="17"/>
  <c r="I112" i="17"/>
  <c r="K113" i="17"/>
  <c r="M114" i="17"/>
  <c r="I116" i="17"/>
  <c r="K117" i="17"/>
  <c r="M118" i="17"/>
  <c r="I120" i="17"/>
  <c r="K121" i="17"/>
  <c r="M122" i="17"/>
  <c r="I124" i="17"/>
  <c r="K125" i="17"/>
  <c r="M126" i="17"/>
  <c r="I128" i="17"/>
  <c r="K129" i="17"/>
  <c r="N129" i="17" s="1"/>
  <c r="M130" i="17"/>
  <c r="I132" i="17"/>
  <c r="K133" i="17"/>
  <c r="N133" i="17" s="1"/>
  <c r="M134" i="17"/>
  <c r="I136" i="17"/>
  <c r="K137" i="17"/>
  <c r="M138" i="17"/>
  <c r="I140" i="17"/>
  <c r="K141" i="17"/>
  <c r="N141" i="17" s="1"/>
  <c r="M142" i="17"/>
  <c r="I144" i="17"/>
  <c r="K145" i="17"/>
  <c r="N145" i="17" s="1"/>
  <c r="M146" i="17"/>
  <c r="N146" i="17" s="1"/>
  <c r="I148" i="17"/>
  <c r="K149" i="17"/>
  <c r="N149" i="17" s="1"/>
  <c r="M150" i="17"/>
  <c r="I152" i="17"/>
  <c r="K153" i="17"/>
  <c r="N153" i="17" s="1"/>
  <c r="M154" i="17"/>
  <c r="I156" i="17"/>
  <c r="K157" i="17"/>
  <c r="M158" i="17"/>
  <c r="I160" i="17"/>
  <c r="K161" i="17"/>
  <c r="N161" i="17" s="1"/>
  <c r="M162" i="17"/>
  <c r="I164" i="17"/>
  <c r="K165" i="17"/>
  <c r="N165" i="17" s="1"/>
  <c r="M166" i="17"/>
  <c r="I168" i="17"/>
  <c r="K169" i="17"/>
  <c r="M170" i="17"/>
  <c r="I172" i="17"/>
  <c r="K173" i="17"/>
  <c r="N173" i="17" s="1"/>
  <c r="M174" i="17"/>
  <c r="I176" i="17"/>
  <c r="K177" i="17"/>
  <c r="M178" i="17"/>
  <c r="I180" i="17"/>
  <c r="K181" i="17"/>
  <c r="N181" i="17" s="1"/>
  <c r="M182" i="17"/>
  <c r="I184" i="17"/>
  <c r="K185" i="17"/>
  <c r="N185" i="17" s="1"/>
  <c r="M186" i="17"/>
  <c r="I188" i="17"/>
  <c r="K189" i="17"/>
  <c r="M190" i="17"/>
  <c r="I192" i="17"/>
  <c r="K193" i="17"/>
  <c r="N193" i="17" s="1"/>
  <c r="M194" i="17"/>
  <c r="I196" i="17"/>
  <c r="K197" i="17"/>
  <c r="M198" i="17"/>
  <c r="I200" i="17"/>
  <c r="K201" i="17"/>
  <c r="M202" i="17"/>
  <c r="I204" i="17"/>
  <c r="K205" i="17"/>
  <c r="N205" i="17" s="1"/>
  <c r="M206" i="17"/>
  <c r="I208" i="17"/>
  <c r="K209" i="17"/>
  <c r="M210" i="17"/>
  <c r="I212" i="17"/>
  <c r="K213" i="17"/>
  <c r="M214" i="17"/>
  <c r="I216" i="17"/>
  <c r="K217" i="17"/>
  <c r="M218" i="17"/>
  <c r="I220" i="17"/>
  <c r="K221" i="17"/>
  <c r="M222" i="17"/>
  <c r="I224" i="17"/>
  <c r="J3" i="17"/>
  <c r="L4" i="17"/>
  <c r="J7" i="17"/>
  <c r="N7" i="17" s="1"/>
  <c r="L8" i="17"/>
  <c r="J11" i="17"/>
  <c r="N11" i="17" s="1"/>
  <c r="L12" i="17"/>
  <c r="J15" i="17"/>
  <c r="L16" i="17"/>
  <c r="J19" i="17"/>
  <c r="N19" i="17" s="1"/>
  <c r="L20" i="17"/>
  <c r="J23" i="17"/>
  <c r="L24" i="17"/>
  <c r="J27" i="17"/>
  <c r="N27" i="17" s="1"/>
  <c r="L28" i="17"/>
  <c r="N28" i="17" s="1"/>
  <c r="J31" i="17"/>
  <c r="N31" i="17" s="1"/>
  <c r="L32" i="17"/>
  <c r="N32" i="17" s="1"/>
  <c r="J35" i="17"/>
  <c r="N35" i="17" s="1"/>
  <c r="L36" i="17"/>
  <c r="N36" i="17" s="1"/>
  <c r="J39" i="17"/>
  <c r="N39" i="17" s="1"/>
  <c r="L40" i="17"/>
  <c r="N40" i="17" s="1"/>
  <c r="J43" i="17"/>
  <c r="N43" i="17" s="1"/>
  <c r="L44" i="17"/>
  <c r="J47" i="17"/>
  <c r="L48" i="17"/>
  <c r="N48" i="17" s="1"/>
  <c r="J51" i="17"/>
  <c r="N51" i="17" s="1"/>
  <c r="L52" i="17"/>
  <c r="N52" i="17" s="1"/>
  <c r="J55" i="17"/>
  <c r="L56" i="17"/>
  <c r="N56" i="17" s="1"/>
  <c r="J59" i="17"/>
  <c r="L60" i="17"/>
  <c r="J63" i="17"/>
  <c r="N63" i="17" s="1"/>
  <c r="L64" i="17"/>
  <c r="N64" i="17" s="1"/>
  <c r="J67" i="17"/>
  <c r="N67" i="17" s="1"/>
  <c r="L68" i="17"/>
  <c r="N68" i="17" s="1"/>
  <c r="J71" i="17"/>
  <c r="N71" i="17" s="1"/>
  <c r="L72" i="17"/>
  <c r="N72" i="17" s="1"/>
  <c r="J75" i="17"/>
  <c r="L76" i="17"/>
  <c r="J79" i="17"/>
  <c r="L80" i="17"/>
  <c r="N80" i="17" s="1"/>
  <c r="J83" i="17"/>
  <c r="N83" i="17" s="1"/>
  <c r="L84" i="17"/>
  <c r="N84" i="17" s="1"/>
  <c r="J87" i="17"/>
  <c r="L88" i="17"/>
  <c r="N88" i="17" s="1"/>
  <c r="J91" i="17"/>
  <c r="N91" i="17" s="1"/>
  <c r="L92" i="17"/>
  <c r="N92" i="17" s="1"/>
  <c r="J95" i="17"/>
  <c r="N95" i="17" s="1"/>
  <c r="L96" i="17"/>
  <c r="N96" i="17" s="1"/>
  <c r="J99" i="17"/>
  <c r="N99" i="17" s="1"/>
  <c r="L100" i="17"/>
  <c r="N100" i="17" s="1"/>
  <c r="J103" i="17"/>
  <c r="N103" i="17" s="1"/>
  <c r="L104" i="17"/>
  <c r="J107" i="17"/>
  <c r="L108" i="17"/>
  <c r="J111" i="17"/>
  <c r="L112" i="17"/>
  <c r="N112" i="17" s="1"/>
  <c r="J115" i="17"/>
  <c r="L116" i="17"/>
  <c r="N116" i="17" s="1"/>
  <c r="J119" i="17"/>
  <c r="L120" i="17"/>
  <c r="N120" i="17" s="1"/>
  <c r="J123" i="17"/>
  <c r="L124" i="17"/>
  <c r="N124" i="17" s="1"/>
  <c r="J127" i="17"/>
  <c r="L128" i="17"/>
  <c r="N128" i="17" s="1"/>
  <c r="J131" i="17"/>
  <c r="N131" i="17" s="1"/>
  <c r="L132" i="17"/>
  <c r="N132" i="17" s="1"/>
  <c r="J135" i="17"/>
  <c r="N135" i="17" s="1"/>
  <c r="L136" i="17"/>
  <c r="N136" i="17" s="1"/>
  <c r="J139" i="17"/>
  <c r="N139" i="17" s="1"/>
  <c r="L140" i="17"/>
  <c r="J143" i="17"/>
  <c r="L144" i="17"/>
  <c r="N144" i="17" s="1"/>
  <c r="J147" i="17"/>
  <c r="N147" i="17" s="1"/>
  <c r="L148" i="17"/>
  <c r="N148" i="17" s="1"/>
  <c r="J151" i="17"/>
  <c r="L152" i="17"/>
  <c r="N152" i="17" s="1"/>
  <c r="J155" i="17"/>
  <c r="N155" i="17" s="1"/>
  <c r="L156" i="17"/>
  <c r="N156" i="17" s="1"/>
  <c r="J159" i="17"/>
  <c r="N159" i="17" s="1"/>
  <c r="L160" i="17"/>
  <c r="N160" i="17" s="1"/>
  <c r="J163" i="17"/>
  <c r="N163" i="17" s="1"/>
  <c r="L164" i="17"/>
  <c r="N164" i="17" s="1"/>
  <c r="J167" i="17"/>
  <c r="L168" i="17"/>
  <c r="N168" i="17" s="1"/>
  <c r="J171" i="17"/>
  <c r="N171" i="17" s="1"/>
  <c r="L172" i="17"/>
  <c r="J175" i="17"/>
  <c r="L176" i="17"/>
  <c r="N176" i="17" s="1"/>
  <c r="J179" i="17"/>
  <c r="L180" i="17"/>
  <c r="N180" i="17" s="1"/>
  <c r="J183" i="17"/>
  <c r="L184" i="17"/>
  <c r="N184" i="17" s="1"/>
  <c r="J187" i="17"/>
  <c r="N187" i="17" s="1"/>
  <c r="L188" i="17"/>
  <c r="N188" i="17" s="1"/>
  <c r="J191" i="17"/>
  <c r="N191" i="17" s="1"/>
  <c r="L192" i="17"/>
  <c r="N192" i="17" s="1"/>
  <c r="J195" i="17"/>
  <c r="N195" i="17" s="1"/>
  <c r="L196" i="17"/>
  <c r="N196" i="17" s="1"/>
  <c r="J199" i="17"/>
  <c r="N199" i="17" s="1"/>
  <c r="M224" i="17"/>
  <c r="I226" i="17"/>
  <c r="K227" i="17"/>
  <c r="M228" i="17"/>
  <c r="I230" i="17"/>
  <c r="K231" i="17"/>
  <c r="M232" i="17"/>
  <c r="I234" i="17"/>
  <c r="K235" i="17"/>
  <c r="M236" i="17"/>
  <c r="I238" i="17"/>
  <c r="K239" i="17"/>
  <c r="M240" i="17"/>
  <c r="I242" i="17"/>
  <c r="K243" i="17"/>
  <c r="M244" i="17"/>
  <c r="I246" i="17"/>
  <c r="K247" i="17"/>
  <c r="M248" i="17"/>
  <c r="I250" i="17"/>
  <c r="K251" i="17"/>
  <c r="M252" i="17"/>
  <c r="I254" i="17"/>
  <c r="K255" i="17"/>
  <c r="M256" i="17"/>
  <c r="I258" i="17"/>
  <c r="K259" i="17"/>
  <c r="M260" i="17"/>
  <c r="I262" i="17"/>
  <c r="K263" i="17"/>
  <c r="M264" i="17"/>
  <c r="I266" i="17"/>
  <c r="K267" i="17"/>
  <c r="M268" i="17"/>
  <c r="I270" i="17"/>
  <c r="K271" i="17"/>
  <c r="M272" i="17"/>
  <c r="I274" i="17"/>
  <c r="K275" i="17"/>
  <c r="M276" i="17"/>
  <c r="I278" i="17"/>
  <c r="K279" i="17"/>
  <c r="M280" i="17"/>
  <c r="I282" i="17"/>
  <c r="K283" i="17"/>
  <c r="M284" i="17"/>
  <c r="I286" i="17"/>
  <c r="K287" i="17"/>
  <c r="M288" i="17"/>
  <c r="I290" i="17"/>
  <c r="K291" i="17"/>
  <c r="M292" i="17"/>
  <c r="I294" i="17"/>
  <c r="K295" i="17"/>
  <c r="M296" i="17"/>
  <c r="I298" i="17"/>
  <c r="K299" i="17"/>
  <c r="M300" i="17"/>
  <c r="I302" i="17"/>
  <c r="K303" i="17"/>
  <c r="M304" i="17"/>
  <c r="I306" i="17"/>
  <c r="K307" i="17"/>
  <c r="M308" i="17"/>
  <c r="I310" i="17"/>
  <c r="K311" i="17"/>
  <c r="M312" i="17"/>
  <c r="I314" i="17"/>
  <c r="K315" i="17"/>
  <c r="M316" i="17"/>
  <c r="I318" i="17"/>
  <c r="K319" i="17"/>
  <c r="M320" i="17"/>
  <c r="I322" i="17"/>
  <c r="K323" i="17"/>
  <c r="M324" i="17"/>
  <c r="I326" i="17"/>
  <c r="K327" i="17"/>
  <c r="M328" i="17"/>
  <c r="I330" i="17"/>
  <c r="K331" i="17"/>
  <c r="M332" i="17"/>
  <c r="I334" i="17"/>
  <c r="K335" i="17"/>
  <c r="M336" i="17"/>
  <c r="I338" i="17"/>
  <c r="K339" i="17"/>
  <c r="M340" i="17"/>
  <c r="I342" i="17"/>
  <c r="K343" i="17"/>
  <c r="M344" i="17"/>
  <c r="I346" i="17"/>
  <c r="K347" i="17"/>
  <c r="M348" i="17"/>
  <c r="I350" i="17"/>
  <c r="K351" i="17"/>
  <c r="M352" i="17"/>
  <c r="I354" i="17"/>
  <c r="K355" i="17"/>
  <c r="M356" i="17"/>
  <c r="I358" i="17"/>
  <c r="K359" i="17"/>
  <c r="M360" i="17"/>
  <c r="I362" i="17"/>
  <c r="K363" i="17"/>
  <c r="M364" i="17"/>
  <c r="I366" i="17"/>
  <c r="K367" i="17"/>
  <c r="M368" i="17"/>
  <c r="I370" i="17"/>
  <c r="K371" i="17"/>
  <c r="M372" i="17"/>
  <c r="I374" i="17"/>
  <c r="K375" i="17"/>
  <c r="M376" i="17"/>
  <c r="I378" i="17"/>
  <c r="K379" i="17"/>
  <c r="M380" i="17"/>
  <c r="I382" i="17"/>
  <c r="K383" i="17"/>
  <c r="M384" i="17"/>
  <c r="I386" i="17"/>
  <c r="K387" i="17"/>
  <c r="M388" i="17"/>
  <c r="I390" i="17"/>
  <c r="K391" i="17"/>
  <c r="M392" i="17"/>
  <c r="I394" i="17"/>
  <c r="K395" i="17"/>
  <c r="M396" i="17"/>
  <c r="I398" i="17"/>
  <c r="K399" i="17"/>
  <c r="M400" i="17"/>
  <c r="I402" i="17"/>
  <c r="K403" i="17"/>
  <c r="M404" i="17"/>
  <c r="I406" i="17"/>
  <c r="K407" i="17"/>
  <c r="M408" i="17"/>
  <c r="I410" i="17"/>
  <c r="K411" i="17"/>
  <c r="M412" i="17"/>
  <c r="I414" i="17"/>
  <c r="K415" i="17"/>
  <c r="M416" i="17"/>
  <c r="I418" i="17"/>
  <c r="K419" i="17"/>
  <c r="M420" i="17"/>
  <c r="I422" i="17"/>
  <c r="K423" i="17"/>
  <c r="M424" i="17"/>
  <c r="I426" i="17"/>
  <c r="K427" i="17"/>
  <c r="M428" i="17"/>
  <c r="I430" i="17"/>
  <c r="K431" i="17"/>
  <c r="M432" i="17"/>
  <c r="I434" i="17"/>
  <c r="K435" i="17"/>
  <c r="M436" i="17"/>
  <c r="I438" i="17"/>
  <c r="K439" i="17"/>
  <c r="M440" i="17"/>
  <c r="I442" i="17"/>
  <c r="K443" i="17"/>
  <c r="M444" i="17"/>
  <c r="I446" i="17"/>
  <c r="K447" i="17"/>
  <c r="M448" i="17"/>
  <c r="I450" i="17"/>
  <c r="J201" i="17"/>
  <c r="L202" i="17"/>
  <c r="N202" i="17" s="1"/>
  <c r="J205" i="17"/>
  <c r="L206" i="17"/>
  <c r="J209" i="17"/>
  <c r="N209" i="17" s="1"/>
  <c r="L210" i="17"/>
  <c r="J213" i="17"/>
  <c r="L214" i="17"/>
  <c r="J217" i="17"/>
  <c r="N217" i="17" s="1"/>
  <c r="L218" i="17"/>
  <c r="J221" i="17"/>
  <c r="N221" i="17" s="1"/>
  <c r="L222" i="17"/>
  <c r="J225" i="17"/>
  <c r="N225" i="17" s="1"/>
  <c r="L226" i="17"/>
  <c r="J229" i="17"/>
  <c r="L230" i="17"/>
  <c r="J233" i="17"/>
  <c r="L234" i="17"/>
  <c r="J237" i="17"/>
  <c r="L238" i="17"/>
  <c r="J241" i="17"/>
  <c r="L242" i="17"/>
  <c r="J245" i="17"/>
  <c r="L246" i="17"/>
  <c r="J249" i="17"/>
  <c r="L250" i="17"/>
  <c r="J253" i="17"/>
  <c r="L254" i="17"/>
  <c r="J257" i="17"/>
  <c r="L258" i="17"/>
  <c r="J261" i="17"/>
  <c r="L262" i="17"/>
  <c r="J265" i="17"/>
  <c r="L266" i="17"/>
  <c r="J269" i="17"/>
  <c r="L270" i="17"/>
  <c r="J273" i="17"/>
  <c r="L274" i="17"/>
  <c r="J277" i="17"/>
  <c r="L278" i="17"/>
  <c r="J281" i="17"/>
  <c r="L282" i="17"/>
  <c r="J285" i="17"/>
  <c r="L286" i="17"/>
  <c r="J289" i="17"/>
  <c r="L290" i="17"/>
  <c r="J293" i="17"/>
  <c r="L294" i="17"/>
  <c r="J297" i="17"/>
  <c r="L298" i="17"/>
  <c r="J301" i="17"/>
  <c r="L302" i="17"/>
  <c r="J305" i="17"/>
  <c r="N305" i="17" s="1"/>
  <c r="L306" i="17"/>
  <c r="J309" i="17"/>
  <c r="L310" i="17"/>
  <c r="J313" i="17"/>
  <c r="L314" i="17"/>
  <c r="J317" i="17"/>
  <c r="L318" i="17"/>
  <c r="J321" i="17"/>
  <c r="L322" i="17"/>
  <c r="J325" i="17"/>
  <c r="L326" i="17"/>
  <c r="J329" i="17"/>
  <c r="L330" i="17"/>
  <c r="J333" i="17"/>
  <c r="L334" i="17"/>
  <c r="J337" i="17"/>
  <c r="L338" i="17"/>
  <c r="J341" i="17"/>
  <c r="L342" i="17"/>
  <c r="J345" i="17"/>
  <c r="L346" i="17"/>
  <c r="J349" i="17"/>
  <c r="L350" i="17"/>
  <c r="J353" i="17"/>
  <c r="L354" i="17"/>
  <c r="J357" i="17"/>
  <c r="L358" i="17"/>
  <c r="J361" i="17"/>
  <c r="L362" i="17"/>
  <c r="J365" i="17"/>
  <c r="L366" i="17"/>
  <c r="J369" i="17"/>
  <c r="L370" i="17"/>
  <c r="J373" i="17"/>
  <c r="L374" i="17"/>
  <c r="J377" i="17"/>
  <c r="L378" i="17"/>
  <c r="J381" i="17"/>
  <c r="L382" i="17"/>
  <c r="J385" i="17"/>
  <c r="L386" i="17"/>
  <c r="J389" i="17"/>
  <c r="L390" i="17"/>
  <c r="J393" i="17"/>
  <c r="L394" i="17"/>
  <c r="J397" i="17"/>
  <c r="L398" i="17"/>
  <c r="J401" i="17"/>
  <c r="L402" i="17"/>
  <c r="J405" i="17"/>
  <c r="L406" i="17"/>
  <c r="J409" i="17"/>
  <c r="L410" i="17"/>
  <c r="J413" i="17"/>
  <c r="L414" i="17"/>
  <c r="J417" i="17"/>
  <c r="L418" i="17"/>
  <c r="J421" i="17"/>
  <c r="L422" i="17"/>
  <c r="J425" i="17"/>
  <c r="L426" i="17"/>
  <c r="J429" i="17"/>
  <c r="L430" i="17"/>
  <c r="J433" i="17"/>
  <c r="L434" i="17"/>
  <c r="J437" i="17"/>
  <c r="L438" i="17"/>
  <c r="J441" i="17"/>
  <c r="L442" i="17"/>
  <c r="J445" i="17"/>
  <c r="L446" i="17"/>
  <c r="K225" i="17"/>
  <c r="M226" i="17"/>
  <c r="N226" i="17" s="1"/>
  <c r="I228" i="17"/>
  <c r="K229" i="17"/>
  <c r="M230" i="17"/>
  <c r="I232" i="17"/>
  <c r="K233" i="17"/>
  <c r="M234" i="17"/>
  <c r="I236" i="17"/>
  <c r="K237" i="17"/>
  <c r="N237" i="17" s="1"/>
  <c r="M238" i="17"/>
  <c r="I240" i="17"/>
  <c r="K241" i="17"/>
  <c r="M242" i="17"/>
  <c r="I244" i="17"/>
  <c r="K245" i="17"/>
  <c r="M246" i="17"/>
  <c r="N246" i="17" s="1"/>
  <c r="I248" i="17"/>
  <c r="K249" i="17"/>
  <c r="N249" i="17" s="1"/>
  <c r="M250" i="17"/>
  <c r="I252" i="17"/>
  <c r="K253" i="17"/>
  <c r="M254" i="17"/>
  <c r="I256" i="17"/>
  <c r="K257" i="17"/>
  <c r="N257" i="17" s="1"/>
  <c r="M258" i="17"/>
  <c r="I260" i="17"/>
  <c r="K261" i="17"/>
  <c r="N261" i="17" s="1"/>
  <c r="M262" i="17"/>
  <c r="I264" i="17"/>
  <c r="K265" i="17"/>
  <c r="N265" i="17" s="1"/>
  <c r="M266" i="17"/>
  <c r="I268" i="17"/>
  <c r="K269" i="17"/>
  <c r="M270" i="17"/>
  <c r="I272" i="17"/>
  <c r="K273" i="17"/>
  <c r="M274" i="17"/>
  <c r="I276" i="17"/>
  <c r="K277" i="17"/>
  <c r="M278" i="17"/>
  <c r="N278" i="17" s="1"/>
  <c r="I280" i="17"/>
  <c r="K281" i="17"/>
  <c r="N281" i="17" s="1"/>
  <c r="M282" i="17"/>
  <c r="I284" i="17"/>
  <c r="K285" i="17"/>
  <c r="M286" i="17"/>
  <c r="I288" i="17"/>
  <c r="K289" i="17"/>
  <c r="N289" i="17" s="1"/>
  <c r="M290" i="17"/>
  <c r="I292" i="17"/>
  <c r="K293" i="17"/>
  <c r="N293" i="17" s="1"/>
  <c r="M294" i="17"/>
  <c r="I296" i="17"/>
  <c r="K297" i="17"/>
  <c r="M298" i="17"/>
  <c r="I300" i="17"/>
  <c r="K301" i="17"/>
  <c r="N301" i="17" s="1"/>
  <c r="M302" i="17"/>
  <c r="I304" i="17"/>
  <c r="K305" i="17"/>
  <c r="M306" i="17"/>
  <c r="I308" i="17"/>
  <c r="K309" i="17"/>
  <c r="M310" i="17"/>
  <c r="I312" i="17"/>
  <c r="K313" i="17"/>
  <c r="N313" i="17" s="1"/>
  <c r="M314" i="17"/>
  <c r="I316" i="17"/>
  <c r="K317" i="17"/>
  <c r="M318" i="17"/>
  <c r="I320" i="17"/>
  <c r="K321" i="17"/>
  <c r="N321" i="17" s="1"/>
  <c r="M322" i="17"/>
  <c r="N322" i="17" s="1"/>
  <c r="I324" i="17"/>
  <c r="K325" i="17"/>
  <c r="N325" i="17" s="1"/>
  <c r="M326" i="17"/>
  <c r="I328" i="17"/>
  <c r="K329" i="17"/>
  <c r="N329" i="17" s="1"/>
  <c r="M330" i="17"/>
  <c r="I332" i="17"/>
  <c r="K333" i="17"/>
  <c r="M334" i="17"/>
  <c r="I336" i="17"/>
  <c r="K337" i="17"/>
  <c r="M338" i="17"/>
  <c r="I340" i="17"/>
  <c r="K341" i="17"/>
  <c r="M342" i="17"/>
  <c r="N342" i="17" s="1"/>
  <c r="I344" i="17"/>
  <c r="K345" i="17"/>
  <c r="M346" i="17"/>
  <c r="I348" i="17"/>
  <c r="K349" i="17"/>
  <c r="M350" i="17"/>
  <c r="I352" i="17"/>
  <c r="K353" i="17"/>
  <c r="M354" i="17"/>
  <c r="I356" i="17"/>
  <c r="K357" i="17"/>
  <c r="M358" i="17"/>
  <c r="I360" i="17"/>
  <c r="K361" i="17"/>
  <c r="M362" i="17"/>
  <c r="I364" i="17"/>
  <c r="K365" i="17"/>
  <c r="M366" i="17"/>
  <c r="I368" i="17"/>
  <c r="K369" i="17"/>
  <c r="M370" i="17"/>
  <c r="I372" i="17"/>
  <c r="K373" i="17"/>
  <c r="M374" i="17"/>
  <c r="I376" i="17"/>
  <c r="K377" i="17"/>
  <c r="M378" i="17"/>
  <c r="I380" i="17"/>
  <c r="K381" i="17"/>
  <c r="M382" i="17"/>
  <c r="I384" i="17"/>
  <c r="K385" i="17"/>
  <c r="M386" i="17"/>
  <c r="I388" i="17"/>
  <c r="K389" i="17"/>
  <c r="M390" i="17"/>
  <c r="I392" i="17"/>
  <c r="K393" i="17"/>
  <c r="N393" i="17" s="1"/>
  <c r="M394" i="17"/>
  <c r="I396" i="17"/>
  <c r="K397" i="17"/>
  <c r="N397" i="17" s="1"/>
  <c r="M398" i="17"/>
  <c r="I400" i="17"/>
  <c r="K401" i="17"/>
  <c r="M402" i="17"/>
  <c r="I404" i="17"/>
  <c r="K405" i="17"/>
  <c r="M406" i="17"/>
  <c r="I408" i="17"/>
  <c r="K409" i="17"/>
  <c r="M410" i="17"/>
  <c r="I412" i="17"/>
  <c r="K413" i="17"/>
  <c r="M414" i="17"/>
  <c r="I416" i="17"/>
  <c r="K417" i="17"/>
  <c r="N417" i="17" s="1"/>
  <c r="M418" i="17"/>
  <c r="I420" i="17"/>
  <c r="K421" i="17"/>
  <c r="M422" i="17"/>
  <c r="I424" i="17"/>
  <c r="K425" i="17"/>
  <c r="M426" i="17"/>
  <c r="I428" i="17"/>
  <c r="K429" i="17"/>
  <c r="M430" i="17"/>
  <c r="I432" i="17"/>
  <c r="K433" i="17"/>
  <c r="M434" i="17"/>
  <c r="I436" i="17"/>
  <c r="K437" i="17"/>
  <c r="M438" i="17"/>
  <c r="N438" i="17" s="1"/>
  <c r="I440" i="17"/>
  <c r="K441" i="17"/>
  <c r="M442" i="17"/>
  <c r="I444" i="17"/>
  <c r="K445" i="17"/>
  <c r="M446" i="17"/>
  <c r="I448" i="17"/>
  <c r="K449" i="17"/>
  <c r="K436" i="17"/>
  <c r="M437" i="17"/>
  <c r="I439" i="17"/>
  <c r="K440" i="17"/>
  <c r="M441" i="17"/>
  <c r="I443" i="17"/>
  <c r="K444" i="17"/>
  <c r="M445" i="17"/>
  <c r="I447" i="17"/>
  <c r="K448" i="17"/>
  <c r="M449" i="17"/>
  <c r="I451" i="17"/>
  <c r="L200" i="17"/>
  <c r="N200" i="17" s="1"/>
  <c r="J203" i="17"/>
  <c r="N203" i="17" s="1"/>
  <c r="L204" i="17"/>
  <c r="J207" i="17"/>
  <c r="N207" i="17" s="1"/>
  <c r="L208" i="17"/>
  <c r="N208" i="17" s="1"/>
  <c r="J211" i="17"/>
  <c r="N211" i="17" s="1"/>
  <c r="L212" i="17"/>
  <c r="N212" i="17" s="1"/>
  <c r="J215" i="17"/>
  <c r="L216" i="17"/>
  <c r="N216" i="17" s="1"/>
  <c r="J219" i="17"/>
  <c r="N219" i="17" s="1"/>
  <c r="L220" i="17"/>
  <c r="N220" i="17" s="1"/>
  <c r="J223" i="17"/>
  <c r="N223" i="17" s="1"/>
  <c r="L224" i="17"/>
  <c r="N224" i="17" s="1"/>
  <c r="J227" i="17"/>
  <c r="L228" i="17"/>
  <c r="N228" i="17" s="1"/>
  <c r="J231" i="17"/>
  <c r="L232" i="17"/>
  <c r="J235" i="17"/>
  <c r="N235" i="17" s="1"/>
  <c r="L236" i="17"/>
  <c r="N236" i="17" s="1"/>
  <c r="J239" i="17"/>
  <c r="N239" i="17" s="1"/>
  <c r="L240" i="17"/>
  <c r="N240" i="17" s="1"/>
  <c r="J243" i="17"/>
  <c r="L244" i="17"/>
  <c r="N244" i="17" s="1"/>
  <c r="J247" i="17"/>
  <c r="N247" i="17" s="1"/>
  <c r="L248" i="17"/>
  <c r="N248" i="17" s="1"/>
  <c r="J251" i="17"/>
  <c r="N251" i="17" s="1"/>
  <c r="L252" i="17"/>
  <c r="N252" i="17" s="1"/>
  <c r="J255" i="17"/>
  <c r="N255" i="17" s="1"/>
  <c r="L256" i="17"/>
  <c r="N256" i="17" s="1"/>
  <c r="J259" i="17"/>
  <c r="L260" i="17"/>
  <c r="N260" i="17" s="1"/>
  <c r="J263" i="17"/>
  <c r="N263" i="17" s="1"/>
  <c r="L264" i="17"/>
  <c r="J267" i="17"/>
  <c r="L268" i="17"/>
  <c r="N268" i="17" s="1"/>
  <c r="J271" i="17"/>
  <c r="N271" i="17" s="1"/>
  <c r="L272" i="17"/>
  <c r="N272" i="17" s="1"/>
  <c r="J275" i="17"/>
  <c r="L276" i="17"/>
  <c r="N276" i="17" s="1"/>
  <c r="J279" i="17"/>
  <c r="N279" i="17" s="1"/>
  <c r="L280" i="17"/>
  <c r="N280" i="17" s="1"/>
  <c r="J283" i="17"/>
  <c r="N283" i="17" s="1"/>
  <c r="L284" i="17"/>
  <c r="N284" i="17" s="1"/>
  <c r="J287" i="17"/>
  <c r="N287" i="17" s="1"/>
  <c r="L288" i="17"/>
  <c r="N288" i="17" s="1"/>
  <c r="J291" i="17"/>
  <c r="N291" i="17" s="1"/>
  <c r="L292" i="17"/>
  <c r="N292" i="17" s="1"/>
  <c r="J295" i="17"/>
  <c r="L296" i="17"/>
  <c r="J299" i="17"/>
  <c r="L300" i="17"/>
  <c r="N300" i="17" s="1"/>
  <c r="J303" i="17"/>
  <c r="L304" i="17"/>
  <c r="N304" i="17" s="1"/>
  <c r="J307" i="17"/>
  <c r="L308" i="17"/>
  <c r="N308" i="17" s="1"/>
  <c r="J311" i="17"/>
  <c r="N311" i="17" s="1"/>
  <c r="L312" i="17"/>
  <c r="N312" i="17" s="1"/>
  <c r="J315" i="17"/>
  <c r="N315" i="17" s="1"/>
  <c r="L316" i="17"/>
  <c r="N316" i="17" s="1"/>
  <c r="J319" i="17"/>
  <c r="N319" i="17" s="1"/>
  <c r="L320" i="17"/>
  <c r="N320" i="17" s="1"/>
  <c r="J323" i="17"/>
  <c r="N323" i="17" s="1"/>
  <c r="L324" i="17"/>
  <c r="N324" i="17" s="1"/>
  <c r="J327" i="17"/>
  <c r="N327" i="17" s="1"/>
  <c r="L328" i="17"/>
  <c r="J331" i="17"/>
  <c r="N331" i="17" s="1"/>
  <c r="L332" i="17"/>
  <c r="N332" i="17" s="1"/>
  <c r="J335" i="17"/>
  <c r="N335" i="17" s="1"/>
  <c r="L336" i="17"/>
  <c r="N336" i="17" s="1"/>
  <c r="J339" i="17"/>
  <c r="L340" i="17"/>
  <c r="N340" i="17" s="1"/>
  <c r="J343" i="17"/>
  <c r="N343" i="17" s="1"/>
  <c r="L344" i="17"/>
  <c r="N344" i="17" s="1"/>
  <c r="J347" i="17"/>
  <c r="N347" i="17" s="1"/>
  <c r="L348" i="17"/>
  <c r="N348" i="17" s="1"/>
  <c r="J351" i="17"/>
  <c r="N351" i="17" s="1"/>
  <c r="L352" i="17"/>
  <c r="N352" i="17" s="1"/>
  <c r="J355" i="17"/>
  <c r="N355" i="17" s="1"/>
  <c r="L356" i="17"/>
  <c r="N356" i="17" s="1"/>
  <c r="J359" i="17"/>
  <c r="N359" i="17" s="1"/>
  <c r="L360" i="17"/>
  <c r="J363" i="17"/>
  <c r="N363" i="17" s="1"/>
  <c r="L364" i="17"/>
  <c r="N364" i="17" s="1"/>
  <c r="J367" i="17"/>
  <c r="N367" i="17" s="1"/>
  <c r="L368" i="17"/>
  <c r="N368" i="17" s="1"/>
  <c r="J371" i="17"/>
  <c r="L372" i="17"/>
  <c r="N372" i="17" s="1"/>
  <c r="J375" i="17"/>
  <c r="N375" i="17" s="1"/>
  <c r="L376" i="17"/>
  <c r="N376" i="17" s="1"/>
  <c r="J379" i="17"/>
  <c r="N379" i="17" s="1"/>
  <c r="L380" i="17"/>
  <c r="N380" i="17" s="1"/>
  <c r="J383" i="17"/>
  <c r="N383" i="17" s="1"/>
  <c r="L384" i="17"/>
  <c r="N384" i="17" s="1"/>
  <c r="J387" i="17"/>
  <c r="N387" i="17" s="1"/>
  <c r="L388" i="17"/>
  <c r="N388" i="17" s="1"/>
  <c r="J391" i="17"/>
  <c r="N391" i="17" s="1"/>
  <c r="L392" i="17"/>
  <c r="J395" i="17"/>
  <c r="N395" i="17" s="1"/>
  <c r="L396" i="17"/>
  <c r="N396" i="17" s="1"/>
  <c r="J399" i="17"/>
  <c r="N399" i="17" s="1"/>
  <c r="L400" i="17"/>
  <c r="N400" i="17" s="1"/>
  <c r="J403" i="17"/>
  <c r="L404" i="17"/>
  <c r="J407" i="17"/>
  <c r="N407" i="17" s="1"/>
  <c r="L408" i="17"/>
  <c r="N408" i="17" s="1"/>
  <c r="J411" i="17"/>
  <c r="L412" i="17"/>
  <c r="N412" i="17" s="1"/>
  <c r="J415" i="17"/>
  <c r="N415" i="17" s="1"/>
  <c r="L416" i="17"/>
  <c r="N416" i="17" s="1"/>
  <c r="J419" i="17"/>
  <c r="L420" i="17"/>
  <c r="N420" i="17" s="1"/>
  <c r="J423" i="17"/>
  <c r="N423" i="17" s="1"/>
  <c r="L424" i="17"/>
  <c r="J427" i="17"/>
  <c r="N427" i="17" s="1"/>
  <c r="L428" i="17"/>
  <c r="N428" i="17" s="1"/>
  <c r="J431" i="17"/>
  <c r="L432" i="17"/>
  <c r="N432" i="17" s="1"/>
  <c r="J435" i="17"/>
  <c r="L436" i="17"/>
  <c r="N436" i="17" s="1"/>
  <c r="J439" i="17"/>
  <c r="N439" i="17" s="1"/>
  <c r="L440" i="17"/>
  <c r="J443" i="17"/>
  <c r="N443" i="17" s="1"/>
  <c r="L444" i="17"/>
  <c r="J447" i="17"/>
  <c r="N447" i="17" s="1"/>
  <c r="M450" i="17"/>
  <c r="I452" i="17"/>
  <c r="K453" i="17"/>
  <c r="M454" i="17"/>
  <c r="I456" i="17"/>
  <c r="K457" i="17"/>
  <c r="M458" i="17"/>
  <c r="I460" i="17"/>
  <c r="K461" i="17"/>
  <c r="M462" i="17"/>
  <c r="I464" i="17"/>
  <c r="K465" i="17"/>
  <c r="M466" i="17"/>
  <c r="I468" i="17"/>
  <c r="K469" i="17"/>
  <c r="M470" i="17"/>
  <c r="I472" i="17"/>
  <c r="K473" i="17"/>
  <c r="M474" i="17"/>
  <c r="I476" i="17"/>
  <c r="K477" i="17"/>
  <c r="M478" i="17"/>
  <c r="I480" i="17"/>
  <c r="K481" i="17"/>
  <c r="M482" i="17"/>
  <c r="I484" i="17"/>
  <c r="K485" i="17"/>
  <c r="M486" i="17"/>
  <c r="I488" i="17"/>
  <c r="K489" i="17"/>
  <c r="M490" i="17"/>
  <c r="I492" i="17"/>
  <c r="K493" i="17"/>
  <c r="M494" i="17"/>
  <c r="I496" i="17"/>
  <c r="K497" i="17"/>
  <c r="L448" i="17"/>
  <c r="J451" i="17"/>
  <c r="L452" i="17"/>
  <c r="J455" i="17"/>
  <c r="L456" i="17"/>
  <c r="J459" i="17"/>
  <c r="N459" i="17" s="1"/>
  <c r="L460" i="17"/>
  <c r="J463" i="17"/>
  <c r="L464" i="17"/>
  <c r="J467" i="17"/>
  <c r="L468" i="17"/>
  <c r="J471" i="17"/>
  <c r="L472" i="17"/>
  <c r="J475" i="17"/>
  <c r="L476" i="17"/>
  <c r="J479" i="17"/>
  <c r="L480" i="17"/>
  <c r="J483" i="17"/>
  <c r="L484" i="17"/>
  <c r="J487" i="17"/>
  <c r="L488" i="17"/>
  <c r="J491" i="17"/>
  <c r="L492" i="17"/>
  <c r="N492" i="17" s="1"/>
  <c r="J495" i="17"/>
  <c r="L496" i="17"/>
  <c r="K451" i="17"/>
  <c r="M452" i="17"/>
  <c r="I454" i="17"/>
  <c r="K455" i="17"/>
  <c r="M456" i="17"/>
  <c r="I458" i="17"/>
  <c r="K459" i="17"/>
  <c r="M460" i="17"/>
  <c r="I462" i="17"/>
  <c r="K463" i="17"/>
  <c r="M464" i="17"/>
  <c r="I466" i="17"/>
  <c r="K467" i="17"/>
  <c r="M468" i="17"/>
  <c r="I470" i="17"/>
  <c r="K471" i="17"/>
  <c r="M472" i="17"/>
  <c r="I474" i="17"/>
  <c r="K475" i="17"/>
  <c r="M476" i="17"/>
  <c r="I478" i="17"/>
  <c r="K479" i="17"/>
  <c r="N479" i="17" s="1"/>
  <c r="M480" i="17"/>
  <c r="I482" i="17"/>
  <c r="K483" i="17"/>
  <c r="N483" i="17" s="1"/>
  <c r="M484" i="17"/>
  <c r="I486" i="17"/>
  <c r="K487" i="17"/>
  <c r="M488" i="17"/>
  <c r="I490" i="17"/>
  <c r="K491" i="17"/>
  <c r="M492" i="17"/>
  <c r="I494" i="17"/>
  <c r="K495" i="17"/>
  <c r="M496" i="17"/>
  <c r="M491" i="17"/>
  <c r="I493" i="17"/>
  <c r="K494" i="17"/>
  <c r="M495" i="17"/>
  <c r="I497" i="17"/>
  <c r="J449" i="17"/>
  <c r="L450" i="17"/>
  <c r="N450" i="17" s="1"/>
  <c r="J453" i="17"/>
  <c r="L454" i="17"/>
  <c r="N454" i="17" s="1"/>
  <c r="J457" i="17"/>
  <c r="N457" i="17" s="1"/>
  <c r="L458" i="17"/>
  <c r="J461" i="17"/>
  <c r="L462" i="17"/>
  <c r="J465" i="17"/>
  <c r="L466" i="17"/>
  <c r="N466" i="17" s="1"/>
  <c r="J469" i="17"/>
  <c r="L470" i="17"/>
  <c r="J473" i="17"/>
  <c r="N473" i="17" s="1"/>
  <c r="L474" i="17"/>
  <c r="N474" i="17" s="1"/>
  <c r="J477" i="17"/>
  <c r="N477" i="17" s="1"/>
  <c r="L478" i="17"/>
  <c r="N478" i="17" s="1"/>
  <c r="J481" i="17"/>
  <c r="L482" i="17"/>
  <c r="N482" i="17" s="1"/>
  <c r="J485" i="17"/>
  <c r="L486" i="17"/>
  <c r="N486" i="17" s="1"/>
  <c r="J489" i="17"/>
  <c r="N489" i="17" s="1"/>
  <c r="L490" i="17"/>
  <c r="J493" i="17"/>
  <c r="L494" i="17"/>
  <c r="J497" i="17"/>
  <c r="N310" i="17"/>
  <c r="N190" i="17"/>
  <c r="N170" i="17"/>
  <c r="N114" i="17"/>
  <c r="N273" i="17"/>
  <c r="N81" i="17"/>
  <c r="N250" i="17"/>
  <c r="N233" i="17"/>
  <c r="N197" i="17"/>
  <c r="N130" i="17"/>
  <c r="N121" i="17"/>
  <c r="N101" i="17"/>
  <c r="N73" i="17"/>
  <c r="N65" i="17"/>
  <c r="N29" i="17"/>
  <c r="N21" i="17"/>
  <c r="N5" i="17"/>
  <c r="N330" i="17"/>
  <c r="N314" i="17"/>
  <c r="N297" i="17"/>
  <c r="N294" i="17"/>
  <c r="N262" i="17"/>
  <c r="N177" i="17"/>
  <c r="N174" i="17"/>
  <c r="N157" i="17"/>
  <c r="N154" i="17"/>
  <c r="N93" i="17"/>
  <c r="N206" i="17"/>
  <c r="N186" i="17"/>
  <c r="N110" i="17"/>
  <c r="N82" i="17"/>
  <c r="N74" i="17"/>
  <c r="N46" i="17"/>
  <c r="N30" i="17"/>
  <c r="N286" i="17"/>
  <c r="N254" i="17"/>
  <c r="N234" i="17"/>
  <c r="N125" i="17"/>
  <c r="N122" i="17"/>
  <c r="N14" i="17"/>
  <c r="N334" i="17"/>
  <c r="N298" i="17"/>
  <c r="N269" i="17"/>
  <c r="N266" i="17"/>
  <c r="N229" i="17"/>
  <c r="N218" i="17"/>
  <c r="N210" i="17"/>
  <c r="N201" i="17"/>
  <c r="N178" i="17"/>
  <c r="N158" i="17"/>
  <c r="N105" i="17"/>
  <c r="N97" i="17"/>
  <c r="N58" i="17"/>
  <c r="N33" i="17"/>
  <c r="N25" i="17"/>
  <c r="N17" i="17"/>
  <c r="N9" i="17"/>
  <c r="G17" i="22"/>
  <c r="I17" i="22" s="1"/>
  <c r="K17" i="22" s="1"/>
  <c r="G49" i="22"/>
  <c r="I49" i="22" s="1"/>
  <c r="K49" i="22" s="1"/>
  <c r="G55" i="22"/>
  <c r="I55" i="22" s="1"/>
  <c r="K55" i="22" s="1"/>
  <c r="G71" i="22"/>
  <c r="I71" i="22" s="1"/>
  <c r="K71" i="22" s="1"/>
  <c r="G87" i="22"/>
  <c r="I87" i="22" s="1"/>
  <c r="K87" i="22" s="1"/>
  <c r="G135" i="22"/>
  <c r="I135" i="22" s="1"/>
  <c r="K135" i="22" s="1"/>
  <c r="G147" i="22"/>
  <c r="I147" i="22" s="1"/>
  <c r="K147" i="22" s="1"/>
  <c r="G159" i="22"/>
  <c r="I159" i="22" s="1"/>
  <c r="K159" i="22" s="1"/>
  <c r="G235" i="22"/>
  <c r="I235" i="22" s="1"/>
  <c r="K235" i="22" s="1"/>
  <c r="G489" i="22"/>
  <c r="I489" i="22" s="1"/>
  <c r="K489" i="22" s="1"/>
  <c r="G251" i="22"/>
  <c r="I251" i="22" s="1"/>
  <c r="K251" i="22" s="1"/>
  <c r="G267" i="22"/>
  <c r="I267" i="22" s="1"/>
  <c r="K267" i="22" s="1"/>
  <c r="G283" i="22"/>
  <c r="I283" i="22" s="1"/>
  <c r="K283" i="22" s="1"/>
  <c r="G2" i="22"/>
  <c r="I2" i="22" s="1"/>
  <c r="K2" i="22" s="1"/>
  <c r="G52" i="22"/>
  <c r="I52" i="22" s="1"/>
  <c r="K52" i="22" s="1"/>
  <c r="G62" i="22"/>
  <c r="I62" i="22" s="1"/>
  <c r="K62" i="22" s="1"/>
  <c r="G78" i="22"/>
  <c r="I78" i="22" s="1"/>
  <c r="K78" i="22" s="1"/>
  <c r="G94" i="22"/>
  <c r="I94" i="22" s="1"/>
  <c r="K94" i="22" s="1"/>
  <c r="G110" i="22"/>
  <c r="I110" i="22" s="1"/>
  <c r="K110" i="22" s="1"/>
  <c r="G126" i="22"/>
  <c r="I126" i="22" s="1"/>
  <c r="K126" i="22" s="1"/>
  <c r="G142" i="22"/>
  <c r="I142" i="22" s="1"/>
  <c r="K142" i="22" s="1"/>
  <c r="G148" i="22"/>
  <c r="I148" i="22" s="1"/>
  <c r="K148" i="22" s="1"/>
  <c r="G155" i="22"/>
  <c r="I155" i="22" s="1"/>
  <c r="K155" i="22" s="1"/>
  <c r="G161" i="22"/>
  <c r="I161" i="22" s="1"/>
  <c r="K161" i="22" s="1"/>
  <c r="G167" i="22"/>
  <c r="I167" i="22" s="1"/>
  <c r="K167" i="22" s="1"/>
  <c r="G214" i="22"/>
  <c r="I214" i="22" s="1"/>
  <c r="K214" i="22" s="1"/>
  <c r="G15" i="22"/>
  <c r="I15" i="22" s="1"/>
  <c r="K15" i="22" s="1"/>
  <c r="G26" i="22"/>
  <c r="I26" i="22" s="1"/>
  <c r="K26" i="22" s="1"/>
  <c r="G33" i="22"/>
  <c r="I33" i="22" s="1"/>
  <c r="K33" i="22" s="1"/>
  <c r="G82" i="22"/>
  <c r="I82" i="22" s="1"/>
  <c r="K82" i="22" s="1"/>
  <c r="G119" i="22"/>
  <c r="I119" i="22" s="1"/>
  <c r="K119" i="22" s="1"/>
  <c r="G153" i="22"/>
  <c r="I153" i="22" s="1"/>
  <c r="K153" i="22" s="1"/>
  <c r="G189" i="22"/>
  <c r="I189" i="22" s="1"/>
  <c r="K189" i="22" s="1"/>
  <c r="G481" i="22"/>
  <c r="I481" i="22" s="1"/>
  <c r="K481" i="22" s="1"/>
  <c r="G56" i="22"/>
  <c r="I56" i="22" s="1"/>
  <c r="K56" i="22" s="1"/>
  <c r="G88" i="22"/>
  <c r="I88" i="22" s="1"/>
  <c r="K88" i="22" s="1"/>
  <c r="G104" i="22"/>
  <c r="I104" i="22" s="1"/>
  <c r="K104" i="22" s="1"/>
  <c r="G120" i="22"/>
  <c r="I120" i="22" s="1"/>
  <c r="K120" i="22" s="1"/>
  <c r="G136" i="22"/>
  <c r="I136" i="22" s="1"/>
  <c r="K136" i="22" s="1"/>
  <c r="G166" i="22"/>
  <c r="I166" i="22" s="1"/>
  <c r="K166" i="22" s="1"/>
  <c r="G315" i="22"/>
  <c r="I315" i="22" s="1"/>
  <c r="K315" i="22" s="1"/>
  <c r="G10" i="22"/>
  <c r="I10" i="22" s="1"/>
  <c r="K10" i="22" s="1"/>
  <c r="G12" i="22"/>
  <c r="I12" i="22" s="1"/>
  <c r="K12" i="22" s="1"/>
  <c r="G14" i="22"/>
  <c r="I14" i="22" s="1"/>
  <c r="K14" i="22" s="1"/>
  <c r="G68" i="22"/>
  <c r="I68" i="22" s="1"/>
  <c r="K68" i="22" s="1"/>
  <c r="G84" i="22"/>
  <c r="I84" i="22" s="1"/>
  <c r="K84" i="22" s="1"/>
  <c r="G100" i="22"/>
  <c r="I100" i="22" s="1"/>
  <c r="K100" i="22" s="1"/>
  <c r="G116" i="22"/>
  <c r="I116" i="22" s="1"/>
  <c r="K116" i="22" s="1"/>
  <c r="G132" i="22"/>
  <c r="I132" i="22" s="1"/>
  <c r="K132" i="22" s="1"/>
  <c r="G149" i="22"/>
  <c r="I149" i="22" s="1"/>
  <c r="K149" i="22" s="1"/>
  <c r="G230" i="22"/>
  <c r="I230" i="22" s="1"/>
  <c r="K230" i="22" s="1"/>
  <c r="G245" i="22"/>
  <c r="I245" i="22" s="1"/>
  <c r="K245" i="22" s="1"/>
  <c r="G413" i="22"/>
  <c r="I413" i="22" s="1"/>
  <c r="K413" i="22" s="1"/>
  <c r="G495" i="22"/>
  <c r="I495" i="22" s="1"/>
  <c r="K495" i="22" s="1"/>
  <c r="G491" i="22"/>
  <c r="I491" i="22" s="1"/>
  <c r="K491" i="22" s="1"/>
  <c r="G335" i="22"/>
  <c r="I335" i="22" s="1"/>
  <c r="K335" i="22" s="1"/>
  <c r="G465" i="22"/>
  <c r="I465" i="22" s="1"/>
  <c r="K465" i="22" s="1"/>
  <c r="G449" i="22"/>
  <c r="I449" i="22" s="1"/>
  <c r="K449" i="22" s="1"/>
  <c r="G433" i="22"/>
  <c r="I433" i="22" s="1"/>
  <c r="K433" i="22" s="1"/>
  <c r="G417" i="22"/>
  <c r="I417" i="22" s="1"/>
  <c r="K417" i="22" s="1"/>
  <c r="G401" i="22"/>
  <c r="I401" i="22" s="1"/>
  <c r="K401" i="22" s="1"/>
  <c r="G385" i="22"/>
  <c r="I385" i="22" s="1"/>
  <c r="K385" i="22" s="1"/>
  <c r="G369" i="22"/>
  <c r="I369" i="22" s="1"/>
  <c r="K369" i="22" s="1"/>
  <c r="G493" i="22"/>
  <c r="I493" i="22" s="1"/>
  <c r="K493" i="22" s="1"/>
  <c r="G371" i="22"/>
  <c r="I371" i="22" s="1"/>
  <c r="K371" i="22" s="1"/>
  <c r="G451" i="22"/>
  <c r="I451" i="22" s="1"/>
  <c r="K451" i="22" s="1"/>
  <c r="G289" i="22"/>
  <c r="I289" i="22" s="1"/>
  <c r="K289" i="22" s="1"/>
  <c r="G403" i="22"/>
  <c r="I403" i="22" s="1"/>
  <c r="K403" i="22" s="1"/>
  <c r="G246" i="22"/>
  <c r="I246" i="22" s="1"/>
  <c r="K246" i="22" s="1"/>
  <c r="G355" i="22"/>
  <c r="I355" i="22" s="1"/>
  <c r="K355" i="22" s="1"/>
  <c r="G435" i="22"/>
  <c r="I435" i="22" s="1"/>
  <c r="K435" i="22" s="1"/>
  <c r="G387" i="22"/>
  <c r="I387" i="22" s="1"/>
  <c r="K387" i="22" s="1"/>
  <c r="G419" i="22"/>
  <c r="I419" i="22" s="1"/>
  <c r="K419" i="22" s="1"/>
  <c r="G287" i="22"/>
  <c r="I287" i="22" s="1"/>
  <c r="K287" i="22" s="1"/>
  <c r="G271" i="22"/>
  <c r="I271" i="22" s="1"/>
  <c r="K271" i="22" s="1"/>
  <c r="G255" i="22"/>
  <c r="I255" i="22" s="1"/>
  <c r="K255" i="22" s="1"/>
  <c r="G168" i="22"/>
  <c r="I168" i="22" s="1"/>
  <c r="K168" i="22" s="1"/>
  <c r="G160" i="22"/>
  <c r="I160" i="22" s="1"/>
  <c r="K160" i="22" s="1"/>
  <c r="G152" i="22"/>
  <c r="I152" i="22" s="1"/>
  <c r="K152" i="22" s="1"/>
  <c r="G143" i="22"/>
  <c r="I143" i="22" s="1"/>
  <c r="K143" i="22" s="1"/>
  <c r="G162" i="22"/>
  <c r="I162" i="22" s="1"/>
  <c r="K162" i="22" s="1"/>
  <c r="G339" i="22"/>
  <c r="I339" i="22" s="1"/>
  <c r="K339" i="22" s="1"/>
  <c r="G279" i="22"/>
  <c r="I279" i="22" s="1"/>
  <c r="K279" i="22" s="1"/>
  <c r="G263" i="22"/>
  <c r="I263" i="22" s="1"/>
  <c r="K263" i="22" s="1"/>
  <c r="G247" i="22"/>
  <c r="I247" i="22" s="1"/>
  <c r="K247" i="22" s="1"/>
  <c r="G164" i="22"/>
  <c r="I164" i="22" s="1"/>
  <c r="K164" i="22" s="1"/>
  <c r="G156" i="22"/>
  <c r="I156" i="22" s="1"/>
  <c r="K156" i="22" s="1"/>
  <c r="G151" i="22"/>
  <c r="I151" i="22" s="1"/>
  <c r="K151" i="22" s="1"/>
  <c r="G144" i="22"/>
  <c r="I144" i="22" s="1"/>
  <c r="K144" i="22" s="1"/>
  <c r="G467" i="22"/>
  <c r="I467" i="22" s="1"/>
  <c r="K467" i="22" s="1"/>
  <c r="G98" i="22"/>
  <c r="I98" i="22" s="1"/>
  <c r="K98" i="22" s="1"/>
  <c r="G130" i="22"/>
  <c r="I130" i="22" s="1"/>
  <c r="K130" i="22" s="1"/>
  <c r="G173" i="22"/>
  <c r="I173" i="22" s="1"/>
  <c r="K173" i="22" s="1"/>
  <c r="G198" i="22"/>
  <c r="I198" i="22" s="1"/>
  <c r="K198" i="22" s="1"/>
  <c r="G18" i="22"/>
  <c r="I18" i="22" s="1"/>
  <c r="K18" i="22" s="1"/>
  <c r="G25" i="22"/>
  <c r="I25" i="22" s="1"/>
  <c r="K25" i="22" s="1"/>
  <c r="G34" i="22"/>
  <c r="I34" i="22" s="1"/>
  <c r="K34" i="22" s="1"/>
  <c r="G41" i="22"/>
  <c r="I41" i="22" s="1"/>
  <c r="K41" i="22" s="1"/>
  <c r="G50" i="22"/>
  <c r="I50" i="22" s="1"/>
  <c r="K50" i="22" s="1"/>
  <c r="G53" i="22"/>
  <c r="I53" i="22" s="1"/>
  <c r="K53" i="22" s="1"/>
  <c r="G58" i="22"/>
  <c r="I58" i="22" s="1"/>
  <c r="K58" i="22" s="1"/>
  <c r="G63" i="22"/>
  <c r="I63" i="22" s="1"/>
  <c r="K63" i="22" s="1"/>
  <c r="G74" i="22"/>
  <c r="I74" i="22" s="1"/>
  <c r="K74" i="22" s="1"/>
  <c r="G79" i="22"/>
  <c r="I79" i="22" s="1"/>
  <c r="K79" i="22" s="1"/>
  <c r="G90" i="22"/>
  <c r="I90" i="22" s="1"/>
  <c r="K90" i="22" s="1"/>
  <c r="G95" i="22"/>
  <c r="I95" i="22" s="1"/>
  <c r="K95" i="22" s="1"/>
  <c r="G106" i="22"/>
  <c r="I106" i="22" s="1"/>
  <c r="K106" i="22" s="1"/>
  <c r="G111" i="22"/>
  <c r="I111" i="22" s="1"/>
  <c r="K111" i="22" s="1"/>
  <c r="G122" i="22"/>
  <c r="I122" i="22" s="1"/>
  <c r="K122" i="22" s="1"/>
  <c r="G127" i="22"/>
  <c r="I127" i="22" s="1"/>
  <c r="K127" i="22" s="1"/>
  <c r="G138" i="22"/>
  <c r="I138" i="22" s="1"/>
  <c r="K138" i="22" s="1"/>
  <c r="G150" i="22"/>
  <c r="I150" i="22" s="1"/>
  <c r="K150" i="22" s="1"/>
  <c r="G163" i="22"/>
  <c r="I163" i="22" s="1"/>
  <c r="K163" i="22" s="1"/>
  <c r="G169" i="22"/>
  <c r="I169" i="22" s="1"/>
  <c r="K169" i="22" s="1"/>
  <c r="G177" i="22"/>
  <c r="I177" i="22" s="1"/>
  <c r="K177" i="22" s="1"/>
  <c r="G185" i="22"/>
  <c r="I185" i="22" s="1"/>
  <c r="K185" i="22" s="1"/>
  <c r="G193" i="22"/>
  <c r="I193" i="22" s="1"/>
  <c r="K193" i="22" s="1"/>
  <c r="G64" i="22"/>
  <c r="I64" i="22" s="1"/>
  <c r="K64" i="22" s="1"/>
  <c r="G80" i="22"/>
  <c r="I80" i="22" s="1"/>
  <c r="K80" i="22" s="1"/>
  <c r="G96" i="22"/>
  <c r="I96" i="22" s="1"/>
  <c r="K96" i="22" s="1"/>
  <c r="G112" i="22"/>
  <c r="I112" i="22" s="1"/>
  <c r="K112" i="22" s="1"/>
  <c r="G128" i="22"/>
  <c r="I128" i="22" s="1"/>
  <c r="K128" i="22" s="1"/>
  <c r="G157" i="22"/>
  <c r="I157" i="22" s="1"/>
  <c r="K157" i="22" s="1"/>
  <c r="G359" i="22"/>
  <c r="I359" i="22" s="1"/>
  <c r="K359" i="22" s="1"/>
  <c r="G367" i="22"/>
  <c r="I367" i="22" s="1"/>
  <c r="K367" i="22" s="1"/>
  <c r="G42" i="22"/>
  <c r="I42" i="22" s="1"/>
  <c r="K42" i="22" s="1"/>
  <c r="G66" i="22"/>
  <c r="I66" i="22" s="1"/>
  <c r="K66" i="22" s="1"/>
  <c r="G103" i="22"/>
  <c r="I103" i="22" s="1"/>
  <c r="K103" i="22" s="1"/>
  <c r="G181" i="22"/>
  <c r="I181" i="22" s="1"/>
  <c r="K181" i="22" s="1"/>
  <c r="G5" i="22"/>
  <c r="I5" i="22" s="1"/>
  <c r="K5" i="22" s="1"/>
  <c r="G7" i="22"/>
  <c r="I7" i="22" s="1"/>
  <c r="K7" i="22" s="1"/>
  <c r="G21" i="22"/>
  <c r="I21" i="22" s="1"/>
  <c r="K21" i="22" s="1"/>
  <c r="G30" i="22"/>
  <c r="I30" i="22" s="1"/>
  <c r="K30" i="22" s="1"/>
  <c r="G37" i="22"/>
  <c r="I37" i="22" s="1"/>
  <c r="K37" i="22" s="1"/>
  <c r="G46" i="22"/>
  <c r="I46" i="22" s="1"/>
  <c r="K46" i="22" s="1"/>
  <c r="G54" i="22"/>
  <c r="I54" i="22" s="1"/>
  <c r="K54" i="22" s="1"/>
  <c r="G59" i="22"/>
  <c r="I59" i="22" s="1"/>
  <c r="K59" i="22" s="1"/>
  <c r="G70" i="22"/>
  <c r="I70" i="22" s="1"/>
  <c r="K70" i="22" s="1"/>
  <c r="G75" i="22"/>
  <c r="I75" i="22" s="1"/>
  <c r="K75" i="22" s="1"/>
  <c r="G86" i="22"/>
  <c r="I86" i="22" s="1"/>
  <c r="K86" i="22" s="1"/>
  <c r="G91" i="22"/>
  <c r="I91" i="22" s="1"/>
  <c r="K91" i="22" s="1"/>
  <c r="G102" i="22"/>
  <c r="I102" i="22" s="1"/>
  <c r="K102" i="22" s="1"/>
  <c r="G107" i="22"/>
  <c r="I107" i="22" s="1"/>
  <c r="K107" i="22" s="1"/>
  <c r="G118" i="22"/>
  <c r="I118" i="22" s="1"/>
  <c r="K118" i="22" s="1"/>
  <c r="G123" i="22"/>
  <c r="I123" i="22" s="1"/>
  <c r="K123" i="22" s="1"/>
  <c r="G134" i="22"/>
  <c r="I134" i="22" s="1"/>
  <c r="K134" i="22" s="1"/>
  <c r="G139" i="22"/>
  <c r="I139" i="22" s="1"/>
  <c r="K139" i="22" s="1"/>
  <c r="G145" i="22"/>
  <c r="I145" i="22" s="1"/>
  <c r="K145" i="22" s="1"/>
  <c r="G203" i="22"/>
  <c r="I203" i="22" s="1"/>
  <c r="K203" i="22" s="1"/>
  <c r="G114" i="22"/>
  <c r="I114" i="22" s="1"/>
  <c r="K114" i="22" s="1"/>
  <c r="G141" i="22"/>
  <c r="I141" i="22" s="1"/>
  <c r="K141" i="22" s="1"/>
  <c r="G72" i="22"/>
  <c r="I72" i="22" s="1"/>
  <c r="K72" i="22" s="1"/>
  <c r="G154" i="22"/>
  <c r="I154" i="22" s="1"/>
  <c r="K154" i="22" s="1"/>
  <c r="G9" i="22"/>
  <c r="I9" i="22" s="1"/>
  <c r="K9" i="22" s="1"/>
  <c r="G11" i="22"/>
  <c r="I11" i="22" s="1"/>
  <c r="K11" i="22" s="1"/>
  <c r="G13" i="22"/>
  <c r="I13" i="22" s="1"/>
  <c r="K13" i="22" s="1"/>
  <c r="G60" i="22"/>
  <c r="I60" i="22" s="1"/>
  <c r="K60" i="22" s="1"/>
  <c r="G76" i="22"/>
  <c r="I76" i="22" s="1"/>
  <c r="K76" i="22" s="1"/>
  <c r="G92" i="22"/>
  <c r="I92" i="22" s="1"/>
  <c r="K92" i="22" s="1"/>
  <c r="G108" i="22"/>
  <c r="I108" i="22" s="1"/>
  <c r="K108" i="22" s="1"/>
  <c r="G124" i="22"/>
  <c r="I124" i="22" s="1"/>
  <c r="K124" i="22" s="1"/>
  <c r="G140" i="22"/>
  <c r="I140" i="22" s="1"/>
  <c r="K140" i="22" s="1"/>
  <c r="G146" i="22"/>
  <c r="I146" i="22" s="1"/>
  <c r="K146" i="22" s="1"/>
  <c r="G158" i="22"/>
  <c r="I158" i="22" s="1"/>
  <c r="K158" i="22" s="1"/>
  <c r="G165" i="22"/>
  <c r="I165" i="22" s="1"/>
  <c r="K165" i="22" s="1"/>
  <c r="G219" i="22"/>
  <c r="I219" i="22" s="1"/>
  <c r="K219" i="22" s="1"/>
  <c r="G204" i="22"/>
  <c r="I204" i="22" s="1"/>
  <c r="K204" i="22" s="1"/>
  <c r="G209" i="22"/>
  <c r="I209" i="22" s="1"/>
  <c r="K209" i="22" s="1"/>
  <c r="G220" i="22"/>
  <c r="I220" i="22" s="1"/>
  <c r="K220" i="22" s="1"/>
  <c r="G225" i="22"/>
  <c r="I225" i="22" s="1"/>
  <c r="K225" i="22" s="1"/>
  <c r="G236" i="22"/>
  <c r="I236" i="22" s="1"/>
  <c r="K236" i="22" s="1"/>
  <c r="G241" i="22"/>
  <c r="I241" i="22" s="1"/>
  <c r="K241" i="22" s="1"/>
  <c r="G257" i="22"/>
  <c r="I257" i="22" s="1"/>
  <c r="K257" i="22" s="1"/>
  <c r="G273" i="22"/>
  <c r="I273" i="22" s="1"/>
  <c r="K273" i="22" s="1"/>
  <c r="G295" i="22"/>
  <c r="I295" i="22" s="1"/>
  <c r="K295" i="22" s="1"/>
  <c r="G316" i="22"/>
  <c r="I316" i="22" s="1"/>
  <c r="K316" i="22" s="1"/>
  <c r="G406" i="22"/>
  <c r="I406" i="22" s="1"/>
  <c r="K406" i="22" s="1"/>
  <c r="G170" i="22"/>
  <c r="I170" i="22" s="1"/>
  <c r="K170" i="22" s="1"/>
  <c r="G174" i="22"/>
  <c r="I174" i="22" s="1"/>
  <c r="K174" i="22" s="1"/>
  <c r="G178" i="22"/>
  <c r="I178" i="22" s="1"/>
  <c r="K178" i="22" s="1"/>
  <c r="G182" i="22"/>
  <c r="I182" i="22" s="1"/>
  <c r="K182" i="22" s="1"/>
  <c r="G186" i="22"/>
  <c r="I186" i="22" s="1"/>
  <c r="K186" i="22" s="1"/>
  <c r="G190" i="22"/>
  <c r="I190" i="22" s="1"/>
  <c r="K190" i="22" s="1"/>
  <c r="G194" i="22"/>
  <c r="I194" i="22" s="1"/>
  <c r="K194" i="22" s="1"/>
  <c r="G199" i="22"/>
  <c r="I199" i="22" s="1"/>
  <c r="K199" i="22" s="1"/>
  <c r="G210" i="22"/>
  <c r="I210" i="22" s="1"/>
  <c r="K210" i="22" s="1"/>
  <c r="G215" i="22"/>
  <c r="I215" i="22" s="1"/>
  <c r="K215" i="22" s="1"/>
  <c r="G226" i="22"/>
  <c r="I226" i="22" s="1"/>
  <c r="K226" i="22" s="1"/>
  <c r="G231" i="22"/>
  <c r="I231" i="22" s="1"/>
  <c r="K231" i="22" s="1"/>
  <c r="G242" i="22"/>
  <c r="I242" i="22" s="1"/>
  <c r="K242" i="22" s="1"/>
  <c r="G310" i="22"/>
  <c r="I310" i="22" s="1"/>
  <c r="K310" i="22" s="1"/>
  <c r="G353" i="22"/>
  <c r="I353" i="22" s="1"/>
  <c r="K353" i="22" s="1"/>
  <c r="G393" i="22"/>
  <c r="I393" i="22" s="1"/>
  <c r="K393" i="22" s="1"/>
  <c r="G407" i="22"/>
  <c r="I407" i="22" s="1"/>
  <c r="K407" i="22" s="1"/>
  <c r="G453" i="22"/>
  <c r="I453" i="22" s="1"/>
  <c r="K453" i="22" s="1"/>
  <c r="G461" i="22"/>
  <c r="I461" i="22" s="1"/>
  <c r="K461" i="22" s="1"/>
  <c r="G200" i="22"/>
  <c r="I200" i="22" s="1"/>
  <c r="K200" i="22" s="1"/>
  <c r="G205" i="22"/>
  <c r="I205" i="22" s="1"/>
  <c r="K205" i="22" s="1"/>
  <c r="G216" i="22"/>
  <c r="I216" i="22" s="1"/>
  <c r="K216" i="22" s="1"/>
  <c r="G221" i="22"/>
  <c r="I221" i="22" s="1"/>
  <c r="K221" i="22" s="1"/>
  <c r="G232" i="22"/>
  <c r="I232" i="22" s="1"/>
  <c r="K232" i="22" s="1"/>
  <c r="G237" i="22"/>
  <c r="I237" i="22" s="1"/>
  <c r="K237" i="22" s="1"/>
  <c r="G253" i="22"/>
  <c r="I253" i="22" s="1"/>
  <c r="K253" i="22" s="1"/>
  <c r="G258" i="22"/>
  <c r="I258" i="22" s="1"/>
  <c r="K258" i="22" s="1"/>
  <c r="G269" i="22"/>
  <c r="I269" i="22" s="1"/>
  <c r="K269" i="22" s="1"/>
  <c r="G274" i="22"/>
  <c r="I274" i="22" s="1"/>
  <c r="K274" i="22" s="1"/>
  <c r="G285" i="22"/>
  <c r="I285" i="22" s="1"/>
  <c r="K285" i="22" s="1"/>
  <c r="G290" i="22"/>
  <c r="I290" i="22" s="1"/>
  <c r="K290" i="22" s="1"/>
  <c r="G296" i="22"/>
  <c r="I296" i="22" s="1"/>
  <c r="K296" i="22" s="1"/>
  <c r="G447" i="22"/>
  <c r="I447" i="22" s="1"/>
  <c r="K447" i="22" s="1"/>
  <c r="G454" i="22"/>
  <c r="I454" i="22" s="1"/>
  <c r="K454" i="22" s="1"/>
  <c r="G171" i="22"/>
  <c r="I171" i="22" s="1"/>
  <c r="K171" i="22" s="1"/>
  <c r="G175" i="22"/>
  <c r="I175" i="22" s="1"/>
  <c r="K175" i="22" s="1"/>
  <c r="G179" i="22"/>
  <c r="I179" i="22" s="1"/>
  <c r="K179" i="22" s="1"/>
  <c r="G183" i="22"/>
  <c r="I183" i="22" s="1"/>
  <c r="K183" i="22" s="1"/>
  <c r="G187" i="22"/>
  <c r="I187" i="22" s="1"/>
  <c r="K187" i="22" s="1"/>
  <c r="G191" i="22"/>
  <c r="I191" i="22" s="1"/>
  <c r="K191" i="22" s="1"/>
  <c r="G195" i="22"/>
  <c r="I195" i="22" s="1"/>
  <c r="K195" i="22" s="1"/>
  <c r="G206" i="22"/>
  <c r="I206" i="22" s="1"/>
  <c r="K206" i="22" s="1"/>
  <c r="G211" i="22"/>
  <c r="I211" i="22" s="1"/>
  <c r="K211" i="22" s="1"/>
  <c r="G222" i="22"/>
  <c r="I222" i="22" s="1"/>
  <c r="K222" i="22" s="1"/>
  <c r="G227" i="22"/>
  <c r="I227" i="22" s="1"/>
  <c r="K227" i="22" s="1"/>
  <c r="G238" i="22"/>
  <c r="I238" i="22" s="1"/>
  <c r="K238" i="22" s="1"/>
  <c r="G243" i="22"/>
  <c r="I243" i="22" s="1"/>
  <c r="K243" i="22" s="1"/>
  <c r="G259" i="22"/>
  <c r="I259" i="22" s="1"/>
  <c r="K259" i="22" s="1"/>
  <c r="G275" i="22"/>
  <c r="I275" i="22" s="1"/>
  <c r="K275" i="22" s="1"/>
  <c r="G291" i="22"/>
  <c r="I291" i="22" s="1"/>
  <c r="K291" i="22" s="1"/>
  <c r="G297" i="22"/>
  <c r="I297" i="22" s="1"/>
  <c r="K297" i="22" s="1"/>
  <c r="G326" i="22"/>
  <c r="I326" i="22" s="1"/>
  <c r="K326" i="22" s="1"/>
  <c r="G333" i="22"/>
  <c r="I333" i="22" s="1"/>
  <c r="K333" i="22" s="1"/>
  <c r="G379" i="22"/>
  <c r="I379" i="22" s="1"/>
  <c r="K379" i="22" s="1"/>
  <c r="G196" i="22"/>
  <c r="I196" i="22" s="1"/>
  <c r="K196" i="22" s="1"/>
  <c r="G201" i="22"/>
  <c r="I201" i="22" s="1"/>
  <c r="K201" i="22" s="1"/>
  <c r="G212" i="22"/>
  <c r="I212" i="22" s="1"/>
  <c r="K212" i="22" s="1"/>
  <c r="G217" i="22"/>
  <c r="I217" i="22" s="1"/>
  <c r="K217" i="22" s="1"/>
  <c r="G228" i="22"/>
  <c r="I228" i="22" s="1"/>
  <c r="K228" i="22" s="1"/>
  <c r="G233" i="22"/>
  <c r="I233" i="22" s="1"/>
  <c r="K233" i="22" s="1"/>
  <c r="G244" i="22"/>
  <c r="I244" i="22" s="1"/>
  <c r="K244" i="22" s="1"/>
  <c r="G249" i="22"/>
  <c r="I249" i="22" s="1"/>
  <c r="K249" i="22" s="1"/>
  <c r="G265" i="22"/>
  <c r="I265" i="22" s="1"/>
  <c r="K265" i="22" s="1"/>
  <c r="G281" i="22"/>
  <c r="I281" i="22" s="1"/>
  <c r="K281" i="22" s="1"/>
  <c r="G305" i="22"/>
  <c r="I305" i="22" s="1"/>
  <c r="K305" i="22" s="1"/>
  <c r="G441" i="22"/>
  <c r="I441" i="22" s="1"/>
  <c r="K441" i="22" s="1"/>
  <c r="G172" i="22"/>
  <c r="I172" i="22" s="1"/>
  <c r="K172" i="22" s="1"/>
  <c r="G176" i="22"/>
  <c r="I176" i="22" s="1"/>
  <c r="K176" i="22" s="1"/>
  <c r="G180" i="22"/>
  <c r="I180" i="22" s="1"/>
  <c r="K180" i="22" s="1"/>
  <c r="G184" i="22"/>
  <c r="I184" i="22" s="1"/>
  <c r="K184" i="22" s="1"/>
  <c r="G188" i="22"/>
  <c r="I188" i="22" s="1"/>
  <c r="K188" i="22" s="1"/>
  <c r="G192" i="22"/>
  <c r="I192" i="22" s="1"/>
  <c r="K192" i="22" s="1"/>
  <c r="G202" i="22"/>
  <c r="I202" i="22" s="1"/>
  <c r="K202" i="22" s="1"/>
  <c r="G207" i="22"/>
  <c r="I207" i="22" s="1"/>
  <c r="K207" i="22" s="1"/>
  <c r="G218" i="22"/>
  <c r="I218" i="22" s="1"/>
  <c r="K218" i="22" s="1"/>
  <c r="G223" i="22"/>
  <c r="I223" i="22" s="1"/>
  <c r="K223" i="22" s="1"/>
  <c r="G234" i="22"/>
  <c r="I234" i="22" s="1"/>
  <c r="K234" i="22" s="1"/>
  <c r="G239" i="22"/>
  <c r="I239" i="22" s="1"/>
  <c r="K239" i="22" s="1"/>
  <c r="G299" i="22"/>
  <c r="I299" i="22" s="1"/>
  <c r="K299" i="22" s="1"/>
  <c r="G373" i="22"/>
  <c r="I373" i="22" s="1"/>
  <c r="K373" i="22" s="1"/>
  <c r="G197" i="22"/>
  <c r="I197" i="22" s="1"/>
  <c r="K197" i="22" s="1"/>
  <c r="G208" i="22"/>
  <c r="I208" i="22" s="1"/>
  <c r="K208" i="22" s="1"/>
  <c r="G213" i="22"/>
  <c r="I213" i="22" s="1"/>
  <c r="K213" i="22" s="1"/>
  <c r="G224" i="22"/>
  <c r="I224" i="22" s="1"/>
  <c r="K224" i="22" s="1"/>
  <c r="G229" i="22"/>
  <c r="I229" i="22" s="1"/>
  <c r="K229" i="22" s="1"/>
  <c r="G240" i="22"/>
  <c r="I240" i="22" s="1"/>
  <c r="K240" i="22" s="1"/>
  <c r="G250" i="22"/>
  <c r="I250" i="22" s="1"/>
  <c r="K250" i="22" s="1"/>
  <c r="G261" i="22"/>
  <c r="I261" i="22" s="1"/>
  <c r="K261" i="22" s="1"/>
  <c r="G266" i="22"/>
  <c r="I266" i="22" s="1"/>
  <c r="K266" i="22" s="1"/>
  <c r="G277" i="22"/>
  <c r="I277" i="22" s="1"/>
  <c r="K277" i="22" s="1"/>
  <c r="G282" i="22"/>
  <c r="I282" i="22" s="1"/>
  <c r="K282" i="22" s="1"/>
  <c r="G293" i="22"/>
  <c r="I293" i="22" s="1"/>
  <c r="K293" i="22" s="1"/>
  <c r="G300" i="22"/>
  <c r="I300" i="22" s="1"/>
  <c r="K300" i="22" s="1"/>
  <c r="G321" i="22"/>
  <c r="I321" i="22" s="1"/>
  <c r="K321" i="22" s="1"/>
  <c r="G427" i="22"/>
  <c r="I427" i="22" s="1"/>
  <c r="K427" i="22" s="1"/>
  <c r="G306" i="22"/>
  <c r="I306" i="22" s="1"/>
  <c r="K306" i="22" s="1"/>
  <c r="G311" i="22"/>
  <c r="I311" i="22" s="1"/>
  <c r="K311" i="22" s="1"/>
  <c r="G322" i="22"/>
  <c r="I322" i="22" s="1"/>
  <c r="K322" i="22" s="1"/>
  <c r="G327" i="22"/>
  <c r="I327" i="22" s="1"/>
  <c r="K327" i="22" s="1"/>
  <c r="G347" i="22"/>
  <c r="I347" i="22" s="1"/>
  <c r="K347" i="22" s="1"/>
  <c r="G361" i="22"/>
  <c r="I361" i="22" s="1"/>
  <c r="K361" i="22" s="1"/>
  <c r="G374" i="22"/>
  <c r="I374" i="22" s="1"/>
  <c r="K374" i="22" s="1"/>
  <c r="G381" i="22"/>
  <c r="I381" i="22" s="1"/>
  <c r="K381" i="22" s="1"/>
  <c r="G415" i="22"/>
  <c r="I415" i="22" s="1"/>
  <c r="K415" i="22" s="1"/>
  <c r="G421" i="22"/>
  <c r="I421" i="22" s="1"/>
  <c r="K421" i="22" s="1"/>
  <c r="G455" i="22"/>
  <c r="I455" i="22" s="1"/>
  <c r="K455" i="22" s="1"/>
  <c r="G475" i="22"/>
  <c r="I475" i="22" s="1"/>
  <c r="K475" i="22" s="1"/>
  <c r="G483" i="22"/>
  <c r="I483" i="22" s="1"/>
  <c r="K483" i="22" s="1"/>
  <c r="G248" i="22"/>
  <c r="I248" i="22" s="1"/>
  <c r="K248" i="22" s="1"/>
  <c r="G256" i="22"/>
  <c r="I256" i="22" s="1"/>
  <c r="K256" i="22" s="1"/>
  <c r="G264" i="22"/>
  <c r="I264" i="22" s="1"/>
  <c r="K264" i="22" s="1"/>
  <c r="G272" i="22"/>
  <c r="I272" i="22" s="1"/>
  <c r="K272" i="22" s="1"/>
  <c r="G280" i="22"/>
  <c r="I280" i="22" s="1"/>
  <c r="K280" i="22" s="1"/>
  <c r="G288" i="22"/>
  <c r="I288" i="22" s="1"/>
  <c r="K288" i="22" s="1"/>
  <c r="G301" i="22"/>
  <c r="I301" i="22" s="1"/>
  <c r="K301" i="22" s="1"/>
  <c r="G312" i="22"/>
  <c r="I312" i="22" s="1"/>
  <c r="K312" i="22" s="1"/>
  <c r="G317" i="22"/>
  <c r="I317" i="22" s="1"/>
  <c r="K317" i="22" s="1"/>
  <c r="G341" i="22"/>
  <c r="I341" i="22" s="1"/>
  <c r="K341" i="22" s="1"/>
  <c r="G375" i="22"/>
  <c r="I375" i="22" s="1"/>
  <c r="K375" i="22" s="1"/>
  <c r="G395" i="22"/>
  <c r="I395" i="22" s="1"/>
  <c r="K395" i="22" s="1"/>
  <c r="G409" i="22"/>
  <c r="I409" i="22" s="1"/>
  <c r="K409" i="22" s="1"/>
  <c r="G422" i="22"/>
  <c r="I422" i="22" s="1"/>
  <c r="K422" i="22" s="1"/>
  <c r="G429" i="22"/>
  <c r="I429" i="22" s="1"/>
  <c r="K429" i="22" s="1"/>
  <c r="G463" i="22"/>
  <c r="I463" i="22" s="1"/>
  <c r="K463" i="22" s="1"/>
  <c r="G469" i="22"/>
  <c r="I469" i="22" s="1"/>
  <c r="K469" i="22" s="1"/>
  <c r="G484" i="22"/>
  <c r="I484" i="22" s="1"/>
  <c r="K484" i="22" s="1"/>
  <c r="G492" i="22"/>
  <c r="I492" i="22" s="1"/>
  <c r="K492" i="22" s="1"/>
  <c r="G294" i="22"/>
  <c r="I294" i="22" s="1"/>
  <c r="K294" i="22" s="1"/>
  <c r="G302" i="22"/>
  <c r="I302" i="22" s="1"/>
  <c r="K302" i="22" s="1"/>
  <c r="G307" i="22"/>
  <c r="I307" i="22" s="1"/>
  <c r="K307" i="22" s="1"/>
  <c r="G318" i="22"/>
  <c r="I318" i="22" s="1"/>
  <c r="K318" i="22" s="1"/>
  <c r="G323" i="22"/>
  <c r="I323" i="22" s="1"/>
  <c r="K323" i="22" s="1"/>
  <c r="G329" i="22"/>
  <c r="I329" i="22" s="1"/>
  <c r="K329" i="22" s="1"/>
  <c r="G342" i="22"/>
  <c r="I342" i="22" s="1"/>
  <c r="K342" i="22" s="1"/>
  <c r="G349" i="22"/>
  <c r="I349" i="22" s="1"/>
  <c r="K349" i="22" s="1"/>
  <c r="G383" i="22"/>
  <c r="I383" i="22" s="1"/>
  <c r="K383" i="22" s="1"/>
  <c r="G389" i="22"/>
  <c r="I389" i="22" s="1"/>
  <c r="K389" i="22" s="1"/>
  <c r="G423" i="22"/>
  <c r="I423" i="22" s="1"/>
  <c r="K423" i="22" s="1"/>
  <c r="G443" i="22"/>
  <c r="I443" i="22" s="1"/>
  <c r="K443" i="22" s="1"/>
  <c r="G457" i="22"/>
  <c r="I457" i="22" s="1"/>
  <c r="K457" i="22" s="1"/>
  <c r="G470" i="22"/>
  <c r="I470" i="22" s="1"/>
  <c r="K470" i="22" s="1"/>
  <c r="G477" i="22"/>
  <c r="I477" i="22" s="1"/>
  <c r="K477" i="22" s="1"/>
  <c r="G485" i="22"/>
  <c r="I485" i="22" s="1"/>
  <c r="K485" i="22" s="1"/>
  <c r="G254" i="22"/>
  <c r="I254" i="22" s="1"/>
  <c r="K254" i="22" s="1"/>
  <c r="G262" i="22"/>
  <c r="I262" i="22" s="1"/>
  <c r="K262" i="22" s="1"/>
  <c r="G270" i="22"/>
  <c r="I270" i="22" s="1"/>
  <c r="K270" i="22" s="1"/>
  <c r="G278" i="22"/>
  <c r="I278" i="22" s="1"/>
  <c r="K278" i="22" s="1"/>
  <c r="G286" i="22"/>
  <c r="I286" i="22" s="1"/>
  <c r="K286" i="22" s="1"/>
  <c r="G308" i="22"/>
  <c r="I308" i="22" s="1"/>
  <c r="K308" i="22" s="1"/>
  <c r="G313" i="22"/>
  <c r="I313" i="22" s="1"/>
  <c r="K313" i="22" s="1"/>
  <c r="G324" i="22"/>
  <c r="I324" i="22" s="1"/>
  <c r="K324" i="22" s="1"/>
  <c r="G343" i="22"/>
  <c r="I343" i="22" s="1"/>
  <c r="K343" i="22" s="1"/>
  <c r="G363" i="22"/>
  <c r="I363" i="22" s="1"/>
  <c r="K363" i="22" s="1"/>
  <c r="G377" i="22"/>
  <c r="I377" i="22" s="1"/>
  <c r="K377" i="22" s="1"/>
  <c r="G390" i="22"/>
  <c r="I390" i="22" s="1"/>
  <c r="K390" i="22" s="1"/>
  <c r="G397" i="22"/>
  <c r="I397" i="22" s="1"/>
  <c r="K397" i="22" s="1"/>
  <c r="G431" i="22"/>
  <c r="I431" i="22" s="1"/>
  <c r="K431" i="22" s="1"/>
  <c r="G437" i="22"/>
  <c r="I437" i="22" s="1"/>
  <c r="K437" i="22" s="1"/>
  <c r="G471" i="22"/>
  <c r="I471" i="22" s="1"/>
  <c r="K471" i="22" s="1"/>
  <c r="G298" i="22"/>
  <c r="I298" i="22" s="1"/>
  <c r="K298" i="22" s="1"/>
  <c r="G303" i="22"/>
  <c r="I303" i="22" s="1"/>
  <c r="K303" i="22" s="1"/>
  <c r="G314" i="22"/>
  <c r="I314" i="22" s="1"/>
  <c r="K314" i="22" s="1"/>
  <c r="G319" i="22"/>
  <c r="I319" i="22" s="1"/>
  <c r="K319" i="22" s="1"/>
  <c r="G337" i="22"/>
  <c r="I337" i="22" s="1"/>
  <c r="K337" i="22" s="1"/>
  <c r="G351" i="22"/>
  <c r="I351" i="22" s="1"/>
  <c r="K351" i="22" s="1"/>
  <c r="G357" i="22"/>
  <c r="I357" i="22" s="1"/>
  <c r="K357" i="22" s="1"/>
  <c r="G391" i="22"/>
  <c r="I391" i="22" s="1"/>
  <c r="K391" i="22" s="1"/>
  <c r="G411" i="22"/>
  <c r="I411" i="22" s="1"/>
  <c r="K411" i="22" s="1"/>
  <c r="G425" i="22"/>
  <c r="I425" i="22" s="1"/>
  <c r="K425" i="22" s="1"/>
  <c r="G438" i="22"/>
  <c r="I438" i="22" s="1"/>
  <c r="K438" i="22" s="1"/>
  <c r="G445" i="22"/>
  <c r="I445" i="22" s="1"/>
  <c r="K445" i="22" s="1"/>
  <c r="G479" i="22"/>
  <c r="I479" i="22" s="1"/>
  <c r="K479" i="22" s="1"/>
  <c r="G487" i="22"/>
  <c r="I487" i="22" s="1"/>
  <c r="K487" i="22" s="1"/>
  <c r="G252" i="22"/>
  <c r="I252" i="22" s="1"/>
  <c r="K252" i="22" s="1"/>
  <c r="G260" i="22"/>
  <c r="I260" i="22" s="1"/>
  <c r="K260" i="22" s="1"/>
  <c r="G268" i="22"/>
  <c r="I268" i="22" s="1"/>
  <c r="K268" i="22" s="1"/>
  <c r="G276" i="22"/>
  <c r="I276" i="22" s="1"/>
  <c r="K276" i="22" s="1"/>
  <c r="G284" i="22"/>
  <c r="I284" i="22" s="1"/>
  <c r="K284" i="22" s="1"/>
  <c r="G292" i="22"/>
  <c r="I292" i="22" s="1"/>
  <c r="K292" i="22" s="1"/>
  <c r="G304" i="22"/>
  <c r="I304" i="22" s="1"/>
  <c r="K304" i="22" s="1"/>
  <c r="G309" i="22"/>
  <c r="I309" i="22" s="1"/>
  <c r="K309" i="22" s="1"/>
  <c r="G320" i="22"/>
  <c r="I320" i="22" s="1"/>
  <c r="K320" i="22" s="1"/>
  <c r="G325" i="22"/>
  <c r="I325" i="22" s="1"/>
  <c r="K325" i="22" s="1"/>
  <c r="G331" i="22"/>
  <c r="I331" i="22" s="1"/>
  <c r="K331" i="22" s="1"/>
  <c r="G345" i="22"/>
  <c r="I345" i="22" s="1"/>
  <c r="K345" i="22" s="1"/>
  <c r="G358" i="22"/>
  <c r="I358" i="22" s="1"/>
  <c r="K358" i="22" s="1"/>
  <c r="G365" i="22"/>
  <c r="I365" i="22" s="1"/>
  <c r="K365" i="22" s="1"/>
  <c r="G399" i="22"/>
  <c r="I399" i="22" s="1"/>
  <c r="K399" i="22" s="1"/>
  <c r="G405" i="22"/>
  <c r="I405" i="22" s="1"/>
  <c r="K405" i="22" s="1"/>
  <c r="G439" i="22"/>
  <c r="I439" i="22" s="1"/>
  <c r="K439" i="22" s="1"/>
  <c r="G459" i="22"/>
  <c r="I459" i="22" s="1"/>
  <c r="K459" i="22" s="1"/>
  <c r="G473" i="22"/>
  <c r="I473" i="22" s="1"/>
  <c r="K473" i="22" s="1"/>
  <c r="G480" i="22"/>
  <c r="I480" i="22" s="1"/>
  <c r="K480" i="22" s="1"/>
  <c r="G488" i="22"/>
  <c r="I488" i="22" s="1"/>
  <c r="K488" i="22" s="1"/>
  <c r="G336" i="22"/>
  <c r="I336" i="22" s="1"/>
  <c r="K336" i="22" s="1"/>
  <c r="G352" i="22"/>
  <c r="I352" i="22" s="1"/>
  <c r="K352" i="22" s="1"/>
  <c r="G368" i="22"/>
  <c r="I368" i="22" s="1"/>
  <c r="K368" i="22" s="1"/>
  <c r="G384" i="22"/>
  <c r="I384" i="22" s="1"/>
  <c r="K384" i="22" s="1"/>
  <c r="G400" i="22"/>
  <c r="I400" i="22" s="1"/>
  <c r="K400" i="22" s="1"/>
  <c r="G416" i="22"/>
  <c r="I416" i="22" s="1"/>
  <c r="K416" i="22" s="1"/>
  <c r="G432" i="22"/>
  <c r="I432" i="22" s="1"/>
  <c r="K432" i="22" s="1"/>
  <c r="G448" i="22"/>
  <c r="I448" i="22" s="1"/>
  <c r="K448" i="22" s="1"/>
  <c r="G464" i="22"/>
  <c r="I464" i="22" s="1"/>
  <c r="K464" i="22" s="1"/>
  <c r="G330" i="22"/>
  <c r="I330" i="22" s="1"/>
  <c r="K330" i="22" s="1"/>
  <c r="G346" i="22"/>
  <c r="I346" i="22" s="1"/>
  <c r="K346" i="22" s="1"/>
  <c r="G362" i="22"/>
  <c r="I362" i="22" s="1"/>
  <c r="K362" i="22" s="1"/>
  <c r="G378" i="22"/>
  <c r="I378" i="22" s="1"/>
  <c r="K378" i="22" s="1"/>
  <c r="G394" i="22"/>
  <c r="I394" i="22" s="1"/>
  <c r="K394" i="22" s="1"/>
  <c r="G410" i="22"/>
  <c r="I410" i="22" s="1"/>
  <c r="K410" i="22" s="1"/>
  <c r="G426" i="22"/>
  <c r="I426" i="22" s="1"/>
  <c r="K426" i="22" s="1"/>
  <c r="G442" i="22"/>
  <c r="I442" i="22" s="1"/>
  <c r="K442" i="22" s="1"/>
  <c r="G458" i="22"/>
  <c r="I458" i="22" s="1"/>
  <c r="K458" i="22" s="1"/>
  <c r="G474" i="22"/>
  <c r="I474" i="22" s="1"/>
  <c r="K474" i="22" s="1"/>
  <c r="G340" i="22"/>
  <c r="I340" i="22" s="1"/>
  <c r="K340" i="22" s="1"/>
  <c r="G356" i="22"/>
  <c r="I356" i="22" s="1"/>
  <c r="K356" i="22" s="1"/>
  <c r="G372" i="22"/>
  <c r="I372" i="22" s="1"/>
  <c r="K372" i="22" s="1"/>
  <c r="G388" i="22"/>
  <c r="I388" i="22" s="1"/>
  <c r="K388" i="22" s="1"/>
  <c r="G404" i="22"/>
  <c r="I404" i="22" s="1"/>
  <c r="K404" i="22" s="1"/>
  <c r="G420" i="22"/>
  <c r="I420" i="22" s="1"/>
  <c r="K420" i="22" s="1"/>
  <c r="G436" i="22"/>
  <c r="I436" i="22" s="1"/>
  <c r="K436" i="22" s="1"/>
  <c r="G452" i="22"/>
  <c r="I452" i="22" s="1"/>
  <c r="K452" i="22" s="1"/>
  <c r="G468" i="22"/>
  <c r="I468" i="22" s="1"/>
  <c r="K468" i="22" s="1"/>
  <c r="G334" i="22"/>
  <c r="I334" i="22" s="1"/>
  <c r="K334" i="22" s="1"/>
  <c r="G350" i="22"/>
  <c r="I350" i="22" s="1"/>
  <c r="K350" i="22" s="1"/>
  <c r="G366" i="22"/>
  <c r="I366" i="22" s="1"/>
  <c r="K366" i="22" s="1"/>
  <c r="G382" i="22"/>
  <c r="I382" i="22" s="1"/>
  <c r="K382" i="22" s="1"/>
  <c r="G398" i="22"/>
  <c r="I398" i="22" s="1"/>
  <c r="K398" i="22" s="1"/>
  <c r="G414" i="22"/>
  <c r="I414" i="22" s="1"/>
  <c r="K414" i="22" s="1"/>
  <c r="G430" i="22"/>
  <c r="I430" i="22" s="1"/>
  <c r="K430" i="22" s="1"/>
  <c r="G446" i="22"/>
  <c r="I446" i="22" s="1"/>
  <c r="K446" i="22" s="1"/>
  <c r="G462" i="22"/>
  <c r="I462" i="22" s="1"/>
  <c r="K462" i="22" s="1"/>
  <c r="G478" i="22"/>
  <c r="I478" i="22" s="1"/>
  <c r="K478" i="22" s="1"/>
  <c r="G482" i="22"/>
  <c r="I482" i="22" s="1"/>
  <c r="K482" i="22" s="1"/>
  <c r="G486" i="22"/>
  <c r="I486" i="22" s="1"/>
  <c r="K486" i="22" s="1"/>
  <c r="G490" i="22"/>
  <c r="I490" i="22" s="1"/>
  <c r="K490" i="22" s="1"/>
  <c r="G494" i="22"/>
  <c r="I494" i="22" s="1"/>
  <c r="K494" i="22" s="1"/>
  <c r="G328" i="22"/>
  <c r="I328" i="22" s="1"/>
  <c r="K328" i="22" s="1"/>
  <c r="G344" i="22"/>
  <c r="I344" i="22" s="1"/>
  <c r="K344" i="22" s="1"/>
  <c r="G360" i="22"/>
  <c r="I360" i="22" s="1"/>
  <c r="K360" i="22" s="1"/>
  <c r="G376" i="22"/>
  <c r="I376" i="22" s="1"/>
  <c r="K376" i="22" s="1"/>
  <c r="G392" i="22"/>
  <c r="I392" i="22" s="1"/>
  <c r="K392" i="22" s="1"/>
  <c r="G408" i="22"/>
  <c r="I408" i="22" s="1"/>
  <c r="K408" i="22" s="1"/>
  <c r="G424" i="22"/>
  <c r="I424" i="22" s="1"/>
  <c r="K424" i="22" s="1"/>
  <c r="G440" i="22"/>
  <c r="I440" i="22" s="1"/>
  <c r="K440" i="22" s="1"/>
  <c r="G456" i="22"/>
  <c r="I456" i="22" s="1"/>
  <c r="K456" i="22" s="1"/>
  <c r="G472" i="22"/>
  <c r="I472" i="22" s="1"/>
  <c r="K472" i="22" s="1"/>
  <c r="G338" i="22"/>
  <c r="I338" i="22" s="1"/>
  <c r="K338" i="22" s="1"/>
  <c r="G354" i="22"/>
  <c r="I354" i="22" s="1"/>
  <c r="K354" i="22" s="1"/>
  <c r="G370" i="22"/>
  <c r="I370" i="22" s="1"/>
  <c r="K370" i="22" s="1"/>
  <c r="G386" i="22"/>
  <c r="I386" i="22" s="1"/>
  <c r="K386" i="22" s="1"/>
  <c r="G402" i="22"/>
  <c r="I402" i="22" s="1"/>
  <c r="K402" i="22" s="1"/>
  <c r="G418" i="22"/>
  <c r="I418" i="22" s="1"/>
  <c r="K418" i="22" s="1"/>
  <c r="G434" i="22"/>
  <c r="I434" i="22" s="1"/>
  <c r="K434" i="22" s="1"/>
  <c r="G450" i="22"/>
  <c r="I450" i="22" s="1"/>
  <c r="K450" i="22" s="1"/>
  <c r="G466" i="22"/>
  <c r="I466" i="22" s="1"/>
  <c r="K466" i="22" s="1"/>
  <c r="G332" i="22"/>
  <c r="I332" i="22" s="1"/>
  <c r="K332" i="22" s="1"/>
  <c r="G348" i="22"/>
  <c r="I348" i="22" s="1"/>
  <c r="K348" i="22" s="1"/>
  <c r="G364" i="22"/>
  <c r="I364" i="22" s="1"/>
  <c r="K364" i="22" s="1"/>
  <c r="G380" i="22"/>
  <c r="I380" i="22" s="1"/>
  <c r="K380" i="22" s="1"/>
  <c r="G396" i="22"/>
  <c r="I396" i="22" s="1"/>
  <c r="K396" i="22" s="1"/>
  <c r="G412" i="22"/>
  <c r="I412" i="22" s="1"/>
  <c r="K412" i="22" s="1"/>
  <c r="G428" i="22"/>
  <c r="I428" i="22" s="1"/>
  <c r="K428" i="22" s="1"/>
  <c r="G444" i="22"/>
  <c r="I444" i="22" s="1"/>
  <c r="K444" i="22" s="1"/>
  <c r="G460" i="22"/>
  <c r="I460" i="22" s="1"/>
  <c r="K460" i="22" s="1"/>
  <c r="G476" i="22"/>
  <c r="I476" i="22" s="1"/>
  <c r="K476" i="22" s="1"/>
  <c r="G496" i="22"/>
  <c r="I496" i="22" s="1"/>
  <c r="K496" i="22" s="1"/>
  <c r="K70" i="20"/>
  <c r="K86" i="20"/>
  <c r="K102" i="20"/>
  <c r="K118" i="20"/>
  <c r="K134" i="20"/>
  <c r="K150" i="20"/>
  <c r="K174" i="20"/>
  <c r="K182" i="20"/>
  <c r="K198" i="20"/>
  <c r="K206" i="20"/>
  <c r="K214" i="20"/>
  <c r="K222" i="20"/>
  <c r="K230" i="20"/>
  <c r="K238" i="20"/>
  <c r="K246" i="20"/>
  <c r="K254" i="20"/>
  <c r="K262" i="20"/>
  <c r="K270" i="20"/>
  <c r="K278" i="20"/>
  <c r="K286" i="20"/>
  <c r="K294" i="20"/>
  <c r="K302" i="20"/>
  <c r="K62" i="20"/>
  <c r="K78" i="20"/>
  <c r="K94" i="20"/>
  <c r="K110" i="20"/>
  <c r="K126" i="20"/>
  <c r="K142" i="20"/>
  <c r="K166" i="20"/>
  <c r="K190" i="20"/>
  <c r="K7" i="20"/>
  <c r="K15" i="20"/>
  <c r="K23" i="20"/>
  <c r="K31" i="20"/>
  <c r="K39" i="20"/>
  <c r="K47" i="20"/>
  <c r="K55" i="20"/>
  <c r="K104" i="20"/>
  <c r="K112" i="20"/>
  <c r="K120" i="20"/>
  <c r="K128" i="20"/>
  <c r="K136" i="20"/>
  <c r="K144" i="20"/>
  <c r="K152" i="20"/>
  <c r="K160" i="20"/>
  <c r="K168" i="20"/>
  <c r="K176" i="20"/>
  <c r="K184" i="20"/>
  <c r="K192" i="20"/>
  <c r="K200" i="20"/>
  <c r="K208" i="20"/>
  <c r="K216" i="20"/>
  <c r="K224" i="20"/>
  <c r="K232" i="20"/>
  <c r="K240" i="20"/>
  <c r="K248" i="20"/>
  <c r="K256" i="20"/>
  <c r="K264" i="20"/>
  <c r="K272" i="20"/>
  <c r="K280" i="20"/>
  <c r="K288" i="20"/>
  <c r="K296" i="20"/>
  <c r="K304" i="20"/>
  <c r="K312" i="20"/>
  <c r="K417" i="20"/>
  <c r="K441" i="20"/>
  <c r="K473" i="20"/>
  <c r="K20" i="20"/>
  <c r="K116" i="20"/>
  <c r="K212" i="20"/>
  <c r="K410" i="20"/>
  <c r="K2" i="20"/>
  <c r="K42" i="20"/>
  <c r="K66" i="20"/>
  <c r="K98" i="20"/>
  <c r="K122" i="20"/>
  <c r="K138" i="20"/>
  <c r="K162" i="20"/>
  <c r="K186" i="20"/>
  <c r="K202" i="20"/>
  <c r="K210" i="20"/>
  <c r="K218" i="20"/>
  <c r="K226" i="20"/>
  <c r="K234" i="20"/>
  <c r="K242" i="20"/>
  <c r="K250" i="20"/>
  <c r="K266" i="20"/>
  <c r="K274" i="20"/>
  <c r="K290" i="20"/>
  <c r="K298" i="20"/>
  <c r="K314" i="20"/>
  <c r="K330" i="20"/>
  <c r="K338" i="20"/>
  <c r="K354" i="20"/>
  <c r="K362" i="20"/>
  <c r="K378" i="20"/>
  <c r="K394" i="20"/>
  <c r="K402" i="20"/>
  <c r="K418" i="20"/>
  <c r="K426" i="20"/>
  <c r="K442" i="20"/>
  <c r="K450" i="20"/>
  <c r="K458" i="20"/>
  <c r="K466" i="20"/>
  <c r="K474" i="20"/>
  <c r="K482" i="20"/>
  <c r="K490" i="20"/>
  <c r="K27" i="20"/>
  <c r="K59" i="20"/>
  <c r="K91" i="20"/>
  <c r="K123" i="20"/>
  <c r="K155" i="20"/>
  <c r="K187" i="20"/>
  <c r="K219" i="20"/>
  <c r="K257" i="20"/>
  <c r="K295" i="20"/>
  <c r="K332" i="20"/>
  <c r="K371" i="20"/>
  <c r="K411" i="20"/>
  <c r="K451" i="20"/>
  <c r="K194" i="20"/>
  <c r="K52" i="20"/>
  <c r="K148" i="20"/>
  <c r="K244" i="20"/>
  <c r="K331" i="20"/>
  <c r="K169" i="20"/>
  <c r="K18" i="20"/>
  <c r="K34" i="20"/>
  <c r="K58" i="20"/>
  <c r="K82" i="20"/>
  <c r="K106" i="20"/>
  <c r="K130" i="20"/>
  <c r="K154" i="20"/>
  <c r="K170" i="20"/>
  <c r="K251" i="20"/>
  <c r="K259" i="20"/>
  <c r="K275" i="20"/>
  <c r="K291" i="20"/>
  <c r="K299" i="20"/>
  <c r="K315" i="20"/>
  <c r="K323" i="20"/>
  <c r="K339" i="20"/>
  <c r="K355" i="20"/>
  <c r="K363" i="20"/>
  <c r="K379" i="20"/>
  <c r="K387" i="20"/>
  <c r="K403" i="20"/>
  <c r="K419" i="20"/>
  <c r="K427" i="20"/>
  <c r="K443" i="20"/>
  <c r="K459" i="20"/>
  <c r="K475" i="20"/>
  <c r="K491" i="20"/>
  <c r="K28" i="20"/>
  <c r="K60" i="20"/>
  <c r="K92" i="20"/>
  <c r="K124" i="20"/>
  <c r="K156" i="20"/>
  <c r="K188" i="20"/>
  <c r="K220" i="20"/>
  <c r="K258" i="20"/>
  <c r="K297" i="20"/>
  <c r="K345" i="20"/>
  <c r="K372" i="20"/>
  <c r="K420" i="20"/>
  <c r="K465" i="20"/>
  <c r="K356" i="20"/>
  <c r="K433" i="20"/>
  <c r="K457" i="20"/>
  <c r="K489" i="20"/>
  <c r="K84" i="20"/>
  <c r="K180" i="20"/>
  <c r="K292" i="20"/>
  <c r="K370" i="20"/>
  <c r="K449" i="20"/>
  <c r="K10" i="20"/>
  <c r="K26" i="20"/>
  <c r="K50" i="20"/>
  <c r="K74" i="20"/>
  <c r="K90" i="20"/>
  <c r="K114" i="20"/>
  <c r="K146" i="20"/>
  <c r="K178" i="20"/>
  <c r="K252" i="20"/>
  <c r="K260" i="20"/>
  <c r="K276" i="20"/>
  <c r="K284" i="20"/>
  <c r="K300" i="20"/>
  <c r="K316" i="20"/>
  <c r="K324" i="20"/>
  <c r="K340" i="20"/>
  <c r="K348" i="20"/>
  <c r="K364" i="20"/>
  <c r="K380" i="20"/>
  <c r="K388" i="20"/>
  <c r="K404" i="20"/>
  <c r="K412" i="20"/>
  <c r="K428" i="20"/>
  <c r="K444" i="20"/>
  <c r="K452" i="20"/>
  <c r="K460" i="20"/>
  <c r="K468" i="20"/>
  <c r="K476" i="20"/>
  <c r="K484" i="20"/>
  <c r="K492" i="20"/>
  <c r="K3" i="20"/>
  <c r="K35" i="20"/>
  <c r="K67" i="20"/>
  <c r="K99" i="20"/>
  <c r="K131" i="20"/>
  <c r="K163" i="20"/>
  <c r="K195" i="20"/>
  <c r="K227" i="20"/>
  <c r="K267" i="20"/>
  <c r="K306" i="20"/>
  <c r="K346" i="20"/>
  <c r="K385" i="20"/>
  <c r="K425" i="20"/>
  <c r="K467" i="20"/>
  <c r="K45" i="20"/>
  <c r="K53" i="20"/>
  <c r="K61" i="20"/>
  <c r="K69" i="20"/>
  <c r="K77" i="20"/>
  <c r="K85" i="20"/>
  <c r="K93" i="20"/>
  <c r="K101" i="20"/>
  <c r="K109" i="20"/>
  <c r="K117" i="20"/>
  <c r="K125" i="20"/>
  <c r="K133" i="20"/>
  <c r="K141" i="20"/>
  <c r="K149" i="20"/>
  <c r="K157" i="20"/>
  <c r="K165" i="20"/>
  <c r="K173" i="20"/>
  <c r="K181" i="20"/>
  <c r="K189" i="20"/>
  <c r="K197" i="20"/>
  <c r="K205" i="20"/>
  <c r="K213" i="20"/>
  <c r="K221" i="20"/>
  <c r="K229" i="20"/>
  <c r="K237" i="20"/>
  <c r="K245" i="20"/>
  <c r="K253" i="20"/>
  <c r="K261" i="20"/>
  <c r="K269" i="20"/>
  <c r="K277" i="20"/>
  <c r="K285" i="20"/>
  <c r="K293" i="20"/>
  <c r="K301" i="20"/>
  <c r="K309" i="20"/>
  <c r="K317" i="20"/>
  <c r="K325" i="20"/>
  <c r="K333" i="20"/>
  <c r="K341" i="20"/>
  <c r="K349" i="20"/>
  <c r="K357" i="20"/>
  <c r="K365" i="20"/>
  <c r="K373" i="20"/>
  <c r="K381" i="20"/>
  <c r="K389" i="20"/>
  <c r="K397" i="20"/>
  <c r="K405" i="20"/>
  <c r="K413" i="20"/>
  <c r="K421" i="20"/>
  <c r="K429" i="20"/>
  <c r="K437" i="20"/>
  <c r="K445" i="20"/>
  <c r="K453" i="20"/>
  <c r="K461" i="20"/>
  <c r="K469" i="20"/>
  <c r="K477" i="20"/>
  <c r="K485" i="20"/>
  <c r="K493" i="20"/>
  <c r="K4" i="20"/>
  <c r="K36" i="20"/>
  <c r="K68" i="20"/>
  <c r="K100" i="20"/>
  <c r="K132" i="20"/>
  <c r="K164" i="20"/>
  <c r="K196" i="20"/>
  <c r="K228" i="20"/>
  <c r="K268" i="20"/>
  <c r="K307" i="20"/>
  <c r="K347" i="20"/>
  <c r="K386" i="20"/>
  <c r="K434" i="20"/>
  <c r="K479" i="20"/>
  <c r="K40" i="20"/>
  <c r="K310" i="20"/>
  <c r="K318" i="20"/>
  <c r="K326" i="20"/>
  <c r="K334" i="20"/>
  <c r="K342" i="20"/>
  <c r="K350" i="20"/>
  <c r="K358" i="20"/>
  <c r="K366" i="20"/>
  <c r="K374" i="20"/>
  <c r="K382" i="20"/>
  <c r="K390" i="20"/>
  <c r="K398" i="20"/>
  <c r="K406" i="20"/>
  <c r="K414" i="20"/>
  <c r="K422" i="20"/>
  <c r="K430" i="20"/>
  <c r="K438" i="20"/>
  <c r="K446" i="20"/>
  <c r="K454" i="20"/>
  <c r="K462" i="20"/>
  <c r="K470" i="20"/>
  <c r="K478" i="20"/>
  <c r="K486" i="20"/>
  <c r="K494" i="20"/>
  <c r="K11" i="20"/>
  <c r="K43" i="20"/>
  <c r="K75" i="20"/>
  <c r="K107" i="20"/>
  <c r="K139" i="20"/>
  <c r="K171" i="20"/>
  <c r="K203" i="20"/>
  <c r="K235" i="20"/>
  <c r="K281" i="20"/>
  <c r="K308" i="20"/>
  <c r="K395" i="20"/>
  <c r="K435" i="20"/>
  <c r="K481" i="20"/>
  <c r="K158" i="20"/>
  <c r="K63" i="20"/>
  <c r="K71" i="20"/>
  <c r="K79" i="20"/>
  <c r="K87" i="20"/>
  <c r="K95" i="20"/>
  <c r="K103" i="20"/>
  <c r="K111" i="20"/>
  <c r="K119" i="20"/>
  <c r="K127" i="20"/>
  <c r="K135" i="20"/>
  <c r="K143" i="20"/>
  <c r="K151" i="20"/>
  <c r="K159" i="20"/>
  <c r="K167" i="20"/>
  <c r="K175" i="20"/>
  <c r="K183" i="20"/>
  <c r="K191" i="20"/>
  <c r="K199" i="20"/>
  <c r="K207" i="20"/>
  <c r="K215" i="20"/>
  <c r="K223" i="20"/>
  <c r="K231" i="20"/>
  <c r="K239" i="20"/>
  <c r="K247" i="20"/>
  <c r="K255" i="20"/>
  <c r="K263" i="20"/>
  <c r="K271" i="20"/>
  <c r="K279" i="20"/>
  <c r="K287" i="20"/>
  <c r="K303" i="20"/>
  <c r="K311" i="20"/>
  <c r="K319" i="20"/>
  <c r="K327" i="20"/>
  <c r="K335" i="20"/>
  <c r="K343" i="20"/>
  <c r="K351" i="20"/>
  <c r="K367" i="20"/>
  <c r="K375" i="20"/>
  <c r="K383" i="20"/>
  <c r="K391" i="20"/>
  <c r="K399" i="20"/>
  <c r="K407" i="20"/>
  <c r="K415" i="20"/>
  <c r="K423" i="20"/>
  <c r="K431" i="20"/>
  <c r="K439" i="20"/>
  <c r="K455" i="20"/>
  <c r="K463" i="20"/>
  <c r="K471" i="20"/>
  <c r="K487" i="20"/>
  <c r="K12" i="20"/>
  <c r="K44" i="20"/>
  <c r="K76" i="20"/>
  <c r="K108" i="20"/>
  <c r="K140" i="20"/>
  <c r="K172" i="20"/>
  <c r="K204" i="20"/>
  <c r="K236" i="20"/>
  <c r="K282" i="20"/>
  <c r="K321" i="20"/>
  <c r="K359" i="20"/>
  <c r="K396" i="20"/>
  <c r="K436" i="20"/>
  <c r="K483" i="20"/>
  <c r="K320" i="20"/>
  <c r="K328" i="20"/>
  <c r="K336" i="20"/>
  <c r="K344" i="20"/>
  <c r="K352" i="20"/>
  <c r="K360" i="20"/>
  <c r="K368" i="20"/>
  <c r="K376" i="20"/>
  <c r="K384" i="20"/>
  <c r="K392" i="20"/>
  <c r="K400" i="20"/>
  <c r="K408" i="20"/>
  <c r="K416" i="20"/>
  <c r="K424" i="20"/>
  <c r="K432" i="20"/>
  <c r="K440" i="20"/>
  <c r="K448" i="20"/>
  <c r="K464" i="20"/>
  <c r="K472" i="20"/>
  <c r="K480" i="20"/>
  <c r="K488" i="20"/>
  <c r="K496" i="20"/>
  <c r="K19" i="20"/>
  <c r="K51" i="20"/>
  <c r="K83" i="20"/>
  <c r="K115" i="20"/>
  <c r="K147" i="20"/>
  <c r="K179" i="20"/>
  <c r="K211" i="20"/>
  <c r="K243" i="20"/>
  <c r="K283" i="20"/>
  <c r="K322" i="20"/>
  <c r="K361" i="20"/>
  <c r="K409" i="20"/>
  <c r="K447" i="20"/>
  <c r="K495" i="20"/>
  <c r="N497" i="17" l="1"/>
  <c r="N481" i="17"/>
  <c r="N449" i="17"/>
  <c r="N490" i="17"/>
  <c r="N204" i="17"/>
  <c r="N277" i="17"/>
  <c r="N245" i="17"/>
  <c r="N446" i="17"/>
  <c r="N430" i="17"/>
  <c r="N414" i="17"/>
  <c r="N462" i="17"/>
  <c r="N138" i="17"/>
  <c r="N493" i="17"/>
  <c r="N461" i="17"/>
  <c r="N471" i="17"/>
  <c r="N448" i="17"/>
  <c r="N440" i="17"/>
  <c r="N424" i="17"/>
  <c r="N392" i="17"/>
  <c r="N360" i="17"/>
  <c r="N328" i="17"/>
  <c r="N296" i="17"/>
  <c r="N264" i="17"/>
  <c r="N232" i="17"/>
  <c r="N317" i="17"/>
  <c r="N285" i="17"/>
  <c r="N253" i="17"/>
  <c r="N143" i="17"/>
  <c r="N79" i="17"/>
  <c r="N47" i="17"/>
  <c r="N15" i="17"/>
  <c r="N137" i="17"/>
  <c r="N41" i="17"/>
  <c r="N215" i="17"/>
  <c r="N401" i="17"/>
  <c r="N337" i="17"/>
  <c r="N326" i="17"/>
  <c r="N241" i="17"/>
  <c r="N189" i="17"/>
  <c r="N78" i="17"/>
  <c r="N470" i="17"/>
  <c r="N491" i="17"/>
  <c r="N435" i="17"/>
  <c r="N403" i="17"/>
  <c r="N371" i="17"/>
  <c r="N339" i="17"/>
  <c r="N275" i="17"/>
  <c r="N243" i="17"/>
  <c r="N485" i="17"/>
  <c r="N453" i="17"/>
  <c r="N458" i="17"/>
  <c r="N494" i="17"/>
  <c r="N496" i="17"/>
  <c r="N480" i="17"/>
  <c r="N464" i="17"/>
  <c r="N318" i="17"/>
  <c r="N150" i="17"/>
  <c r="N442" i="17"/>
  <c r="N426" i="17"/>
  <c r="N410" i="17"/>
  <c r="N394" i="17"/>
  <c r="N378" i="17"/>
  <c r="N362" i="17"/>
  <c r="N346" i="17"/>
  <c r="N282" i="17"/>
  <c r="N194" i="17"/>
  <c r="N162" i="17"/>
  <c r="N98" i="17"/>
  <c r="N50" i="17"/>
  <c r="N34" i="17"/>
  <c r="N18" i="17"/>
  <c r="N476" i="17"/>
  <c r="N460" i="17"/>
  <c r="N172" i="17"/>
  <c r="N140" i="17"/>
  <c r="N108" i="17"/>
  <c r="N76" i="17"/>
  <c r="N44" i="17"/>
  <c r="N422" i="17"/>
  <c r="N406" i="17"/>
  <c r="T222" i="17"/>
  <c r="N126" i="17"/>
  <c r="N94" i="17"/>
  <c r="N62" i="17"/>
  <c r="N488" i="17"/>
  <c r="N472" i="17"/>
  <c r="N456" i="17"/>
  <c r="N398" i="17"/>
  <c r="N302" i="17"/>
  <c r="T493" i="17"/>
  <c r="N134" i="17"/>
  <c r="N49" i="17"/>
  <c r="N434" i="17"/>
  <c r="N418" i="17"/>
  <c r="N402" i="17"/>
  <c r="N338" i="17"/>
  <c r="N306" i="17"/>
  <c r="N183" i="17"/>
  <c r="N151" i="17"/>
  <c r="N87" i="17"/>
  <c r="N55" i="17"/>
  <c r="N23" i="17"/>
  <c r="N106" i="17"/>
  <c r="N90" i="17"/>
  <c r="N42" i="17"/>
  <c r="N26" i="17"/>
  <c r="N10" i="17"/>
  <c r="N484" i="17"/>
  <c r="N468" i="17"/>
  <c r="N452" i="17"/>
  <c r="N142" i="17"/>
  <c r="N495" i="17"/>
  <c r="N441" i="17"/>
  <c r="N437" i="17"/>
  <c r="N421" i="17"/>
  <c r="N405" i="17"/>
  <c r="N389" i="17"/>
  <c r="N373" i="17"/>
  <c r="N357" i="17"/>
  <c r="N341" i="17"/>
  <c r="N309" i="17"/>
  <c r="N299" i="17"/>
  <c r="N267" i="17"/>
  <c r="T437" i="17"/>
  <c r="T326" i="17"/>
  <c r="T440" i="17"/>
  <c r="T338" i="17"/>
  <c r="T443" i="17"/>
  <c r="T350" i="17"/>
  <c r="T446" i="17"/>
  <c r="T385" i="17"/>
  <c r="T457" i="17"/>
  <c r="T374" i="17"/>
  <c r="T452" i="17"/>
  <c r="T354" i="17"/>
  <c r="T447" i="17"/>
  <c r="T366" i="17"/>
  <c r="T458" i="17"/>
  <c r="T394" i="17"/>
  <c r="T367" i="17"/>
  <c r="T303" i="17"/>
  <c r="T239" i="17"/>
  <c r="T107" i="17"/>
  <c r="T242" i="17"/>
  <c r="T187" i="17"/>
  <c r="T341" i="17"/>
  <c r="T277" i="17"/>
  <c r="T213" i="17"/>
  <c r="T368" i="17"/>
  <c r="T304" i="17"/>
  <c r="T240" i="17"/>
  <c r="T124" i="17"/>
  <c r="T331" i="17"/>
  <c r="T267" i="17"/>
  <c r="T203" i="17"/>
  <c r="T270" i="17"/>
  <c r="T206" i="17"/>
  <c r="N467" i="17"/>
  <c r="N451" i="17"/>
  <c r="N386" i="17"/>
  <c r="N370" i="17"/>
  <c r="N354" i="17"/>
  <c r="N290" i="17"/>
  <c r="N274" i="17"/>
  <c r="N258" i="17"/>
  <c r="N242" i="17"/>
  <c r="N404" i="17"/>
  <c r="T429" i="17"/>
  <c r="T496" i="17"/>
  <c r="T432" i="17"/>
  <c r="T306" i="17"/>
  <c r="T435" i="17"/>
  <c r="T318" i="17"/>
  <c r="T438" i="17"/>
  <c r="T362" i="17"/>
  <c r="T449" i="17"/>
  <c r="T342" i="17"/>
  <c r="T444" i="17"/>
  <c r="T322" i="17"/>
  <c r="T439" i="17"/>
  <c r="T334" i="17"/>
  <c r="T450" i="17"/>
  <c r="T392" i="17"/>
  <c r="T359" i="17"/>
  <c r="T295" i="17"/>
  <c r="T231" i="17"/>
  <c r="T298" i="17"/>
  <c r="T234" i="17"/>
  <c r="T164" i="17"/>
  <c r="T333" i="17"/>
  <c r="T269" i="17"/>
  <c r="T205" i="17"/>
  <c r="T360" i="17"/>
  <c r="T296" i="17"/>
  <c r="T232" i="17"/>
  <c r="T387" i="17"/>
  <c r="T323" i="17"/>
  <c r="T259" i="17"/>
  <c r="T195" i="17"/>
  <c r="T262" i="17"/>
  <c r="T198" i="17"/>
  <c r="N433" i="17"/>
  <c r="N385" i="17"/>
  <c r="N369" i="17"/>
  <c r="N353" i="17"/>
  <c r="N307" i="17"/>
  <c r="W26" i="17"/>
  <c r="W17" i="17"/>
  <c r="W81" i="17"/>
  <c r="W54" i="17"/>
  <c r="W27" i="17"/>
  <c r="W16" i="17"/>
  <c r="W37" i="17"/>
  <c r="W88" i="17"/>
  <c r="W152" i="17"/>
  <c r="W93" i="17"/>
  <c r="W114" i="17"/>
  <c r="W178" i="17"/>
  <c r="W111" i="17"/>
  <c r="W175" i="17"/>
  <c r="W84" i="17"/>
  <c r="W97" i="17"/>
  <c r="W161" i="17"/>
  <c r="W94" i="17"/>
  <c r="W158" i="17"/>
  <c r="W99" i="17"/>
  <c r="W163" i="17"/>
  <c r="W205" i="17"/>
  <c r="W269" i="17"/>
  <c r="W333" i="17"/>
  <c r="W108" i="17"/>
  <c r="W242" i="17"/>
  <c r="W306" i="17"/>
  <c r="W370" i="17"/>
  <c r="W215" i="17"/>
  <c r="W279" i="17"/>
  <c r="W204" i="17"/>
  <c r="W268" i="17"/>
  <c r="W332" i="17"/>
  <c r="W117" i="17"/>
  <c r="W233" i="17"/>
  <c r="W297" i="17"/>
  <c r="W361" i="17"/>
  <c r="W206" i="17"/>
  <c r="W270" i="17"/>
  <c r="W334" i="17"/>
  <c r="W182" i="17"/>
  <c r="W243" i="17"/>
  <c r="W132" i="17"/>
  <c r="W240" i="17"/>
  <c r="W304" i="17"/>
  <c r="W368" i="17"/>
  <c r="W395" i="17"/>
  <c r="W459" i="17"/>
  <c r="W400" i="17"/>
  <c r="W464" i="17"/>
  <c r="W397" i="17"/>
  <c r="W461" i="17"/>
  <c r="W387" i="17"/>
  <c r="W442" i="17"/>
  <c r="W323" i="17"/>
  <c r="W447" i="17"/>
  <c r="W343" i="17"/>
  <c r="W444" i="17"/>
  <c r="W363" i="17"/>
  <c r="W441" i="17"/>
  <c r="W319" i="17"/>
  <c r="W438" i="17"/>
  <c r="W34" i="17"/>
  <c r="W25" i="17"/>
  <c r="R5" i="17"/>
  <c r="W62" i="17"/>
  <c r="W35" i="17"/>
  <c r="W24" i="17"/>
  <c r="W45" i="17"/>
  <c r="W96" i="17"/>
  <c r="W160" i="17"/>
  <c r="W101" i="17"/>
  <c r="W122" i="17"/>
  <c r="W186" i="17"/>
  <c r="W119" i="17"/>
  <c r="W183" i="17"/>
  <c r="W92" i="17"/>
  <c r="W105" i="17"/>
  <c r="W169" i="17"/>
  <c r="W102" i="17"/>
  <c r="W166" i="17"/>
  <c r="W107" i="17"/>
  <c r="W171" i="17"/>
  <c r="W213" i="17"/>
  <c r="W277" i="17"/>
  <c r="W341" i="17"/>
  <c r="W140" i="17"/>
  <c r="W250" i="17"/>
  <c r="W314" i="17"/>
  <c r="W378" i="17"/>
  <c r="W223" i="17"/>
  <c r="W287" i="17"/>
  <c r="W212" i="17"/>
  <c r="W276" i="17"/>
  <c r="W340" i="17"/>
  <c r="W149" i="17"/>
  <c r="W241" i="17"/>
  <c r="W305" i="17"/>
  <c r="W369" i="17"/>
  <c r="W214" i="17"/>
  <c r="W278" i="17"/>
  <c r="W342" i="17"/>
  <c r="W189" i="17"/>
  <c r="W251" i="17"/>
  <c r="W164" i="17"/>
  <c r="W248" i="17"/>
  <c r="W312" i="17"/>
  <c r="W376" i="17"/>
  <c r="W403" i="17"/>
  <c r="W467" i="17"/>
  <c r="W408" i="17"/>
  <c r="W472" i="17"/>
  <c r="W405" i="17"/>
  <c r="W469" i="17"/>
  <c r="W390" i="17"/>
  <c r="W450" i="17"/>
  <c r="W355" i="17"/>
  <c r="W455" i="17"/>
  <c r="W375" i="17"/>
  <c r="W452" i="17"/>
  <c r="W382" i="17"/>
  <c r="W449" i="17"/>
  <c r="W351" i="17"/>
  <c r="W446" i="17"/>
  <c r="W42" i="17"/>
  <c r="W33" i="17"/>
  <c r="W6" i="17"/>
  <c r="W70" i="17"/>
  <c r="W43" i="17"/>
  <c r="W32" i="17"/>
  <c r="W53" i="17"/>
  <c r="W104" i="17"/>
  <c r="W168" i="17"/>
  <c r="W28" i="17"/>
  <c r="W130" i="17"/>
  <c r="W23" i="17"/>
  <c r="W127" i="17"/>
  <c r="W191" i="17"/>
  <c r="W100" i="17"/>
  <c r="W113" i="17"/>
  <c r="W177" i="17"/>
  <c r="W110" i="17"/>
  <c r="W7" i="17"/>
  <c r="W115" i="17"/>
  <c r="W179" i="17"/>
  <c r="W221" i="17"/>
  <c r="W285" i="17"/>
  <c r="W349" i="17"/>
  <c r="W194" i="17"/>
  <c r="W258" i="17"/>
  <c r="W322" i="17"/>
  <c r="W109" i="17"/>
  <c r="W231" i="17"/>
  <c r="W295" i="17"/>
  <c r="W220" i="17"/>
  <c r="W284" i="17"/>
  <c r="W348" i="17"/>
  <c r="W181" i="17"/>
  <c r="W249" i="17"/>
  <c r="W313" i="17"/>
  <c r="W377" i="17"/>
  <c r="W222" i="17"/>
  <c r="W286" i="17"/>
  <c r="W350" i="17"/>
  <c r="W195" i="17"/>
  <c r="W259" i="17"/>
  <c r="W174" i="17"/>
  <c r="W256" i="17"/>
  <c r="W320" i="17"/>
  <c r="W384" i="17"/>
  <c r="W411" i="17"/>
  <c r="W475" i="17"/>
  <c r="W416" i="17"/>
  <c r="W480" i="17"/>
  <c r="W413" i="17"/>
  <c r="W477" i="17"/>
  <c r="W394" i="17"/>
  <c r="W458" i="17"/>
  <c r="W399" i="17"/>
  <c r="W463" i="17"/>
  <c r="W396" i="17"/>
  <c r="W460" i="17"/>
  <c r="W393" i="17"/>
  <c r="W457" i="17"/>
  <c r="W391" i="17"/>
  <c r="W454" i="17"/>
  <c r="W50" i="17"/>
  <c r="W41" i="17"/>
  <c r="W14" i="17"/>
  <c r="W78" i="17"/>
  <c r="W51" i="17"/>
  <c r="W40" i="17"/>
  <c r="W61" i="17"/>
  <c r="W112" i="17"/>
  <c r="W176" i="17"/>
  <c r="W71" i="17"/>
  <c r="W138" i="17"/>
  <c r="W63" i="17"/>
  <c r="W135" i="17"/>
  <c r="W4" i="17"/>
  <c r="W31" i="17"/>
  <c r="W121" i="17"/>
  <c r="W185" i="17"/>
  <c r="W118" i="17"/>
  <c r="W39" i="17"/>
  <c r="W123" i="17"/>
  <c r="W187" i="17"/>
  <c r="W229" i="17"/>
  <c r="W293" i="17"/>
  <c r="W357" i="17"/>
  <c r="W202" i="17"/>
  <c r="W266" i="17"/>
  <c r="W330" i="17"/>
  <c r="W141" i="17"/>
  <c r="W239" i="17"/>
  <c r="W116" i="17"/>
  <c r="W228" i="17"/>
  <c r="W292" i="17"/>
  <c r="W356" i="17"/>
  <c r="W193" i="17"/>
  <c r="W257" i="17"/>
  <c r="W321" i="17"/>
  <c r="W385" i="17"/>
  <c r="W230" i="17"/>
  <c r="W294" i="17"/>
  <c r="W358" i="17"/>
  <c r="W203" i="17"/>
  <c r="W267" i="17"/>
  <c r="W200" i="17"/>
  <c r="W264" i="17"/>
  <c r="W328" i="17"/>
  <c r="W392" i="17"/>
  <c r="W419" i="17"/>
  <c r="W483" i="17"/>
  <c r="W424" i="17"/>
  <c r="W488" i="17"/>
  <c r="W421" i="17"/>
  <c r="W485" i="17"/>
  <c r="W402" i="17"/>
  <c r="W466" i="17"/>
  <c r="W407" i="17"/>
  <c r="W471" i="17"/>
  <c r="W404" i="17"/>
  <c r="W468" i="17"/>
  <c r="W401" i="17"/>
  <c r="W465" i="17"/>
  <c r="W398" i="17"/>
  <c r="W462" i="17"/>
  <c r="W58" i="17"/>
  <c r="W49" i="17"/>
  <c r="W22" i="17"/>
  <c r="S5" i="17"/>
  <c r="W59" i="17"/>
  <c r="W5" i="17"/>
  <c r="W69" i="17"/>
  <c r="W120" i="17"/>
  <c r="W184" i="17"/>
  <c r="W82" i="17"/>
  <c r="W146" i="17"/>
  <c r="W80" i="17"/>
  <c r="W143" i="17"/>
  <c r="W36" i="17"/>
  <c r="W47" i="17"/>
  <c r="W129" i="17"/>
  <c r="W12" i="17"/>
  <c r="W126" i="17"/>
  <c r="W48" i="17"/>
  <c r="W131" i="17"/>
  <c r="W133" i="17"/>
  <c r="W237" i="17"/>
  <c r="W301" i="17"/>
  <c r="W365" i="17"/>
  <c r="W210" i="17"/>
  <c r="W274" i="17"/>
  <c r="W338" i="17"/>
  <c r="W180" i="17"/>
  <c r="W247" i="17"/>
  <c r="W148" i="17"/>
  <c r="W236" i="17"/>
  <c r="W300" i="17"/>
  <c r="W364" i="17"/>
  <c r="W201" i="17"/>
  <c r="W265" i="17"/>
  <c r="W329" i="17"/>
  <c r="W124" i="17"/>
  <c r="W238" i="17"/>
  <c r="W302" i="17"/>
  <c r="W366" i="17"/>
  <c r="W211" i="17"/>
  <c r="W275" i="17"/>
  <c r="W208" i="17"/>
  <c r="W272" i="17"/>
  <c r="W336" i="17"/>
  <c r="W307" i="17"/>
  <c r="W427" i="17"/>
  <c r="W491" i="17"/>
  <c r="W432" i="17"/>
  <c r="W496" i="17"/>
  <c r="W429" i="17"/>
  <c r="W493" i="17"/>
  <c r="W410" i="17"/>
  <c r="W474" i="17"/>
  <c r="W415" i="17"/>
  <c r="W479" i="17"/>
  <c r="W412" i="17"/>
  <c r="W476" i="17"/>
  <c r="W409" i="17"/>
  <c r="W473" i="17"/>
  <c r="W406" i="17"/>
  <c r="W470" i="17"/>
  <c r="W66" i="17"/>
  <c r="W57" i="17"/>
  <c r="W30" i="17"/>
  <c r="W3" i="17"/>
  <c r="W67" i="17"/>
  <c r="W13" i="17"/>
  <c r="W77" i="17"/>
  <c r="W128" i="17"/>
  <c r="W15" i="17"/>
  <c r="W90" i="17"/>
  <c r="W154" i="17"/>
  <c r="W87" i="17"/>
  <c r="W151" i="17"/>
  <c r="W55" i="17"/>
  <c r="W64" i="17"/>
  <c r="W137" i="17"/>
  <c r="W56" i="17"/>
  <c r="W134" i="17"/>
  <c r="W52" i="17"/>
  <c r="W139" i="17"/>
  <c r="W165" i="17"/>
  <c r="W245" i="17"/>
  <c r="W309" i="17"/>
  <c r="W373" i="17"/>
  <c r="W218" i="17"/>
  <c r="W282" i="17"/>
  <c r="W346" i="17"/>
  <c r="W190" i="17"/>
  <c r="W255" i="17"/>
  <c r="W172" i="17"/>
  <c r="W244" i="17"/>
  <c r="W308" i="17"/>
  <c r="W372" i="17"/>
  <c r="W209" i="17"/>
  <c r="W273" i="17"/>
  <c r="W337" i="17"/>
  <c r="W156" i="17"/>
  <c r="W246" i="17"/>
  <c r="W310" i="17"/>
  <c r="W374" i="17"/>
  <c r="W219" i="17"/>
  <c r="W283" i="17"/>
  <c r="W216" i="17"/>
  <c r="W280" i="17"/>
  <c r="W344" i="17"/>
  <c r="W339" i="17"/>
  <c r="W435" i="17"/>
  <c r="W327" i="17"/>
  <c r="W440" i="17"/>
  <c r="W315" i="17"/>
  <c r="W437" i="17"/>
  <c r="W303" i="17"/>
  <c r="W418" i="17"/>
  <c r="W482" i="17"/>
  <c r="W423" i="17"/>
  <c r="W487" i="17"/>
  <c r="W420" i="17"/>
  <c r="W484" i="17"/>
  <c r="W417" i="17"/>
  <c r="W481" i="17"/>
  <c r="W414" i="17"/>
  <c r="W478" i="17"/>
  <c r="W10" i="17"/>
  <c r="W74" i="17"/>
  <c r="W65" i="17"/>
  <c r="W38" i="17"/>
  <c r="W11" i="17"/>
  <c r="W75" i="17"/>
  <c r="W21" i="17"/>
  <c r="W20" i="17"/>
  <c r="W136" i="17"/>
  <c r="W79" i="17"/>
  <c r="W98" i="17"/>
  <c r="W162" i="17"/>
  <c r="W95" i="17"/>
  <c r="W159" i="17"/>
  <c r="W72" i="17"/>
  <c r="W68" i="17"/>
  <c r="W145" i="17"/>
  <c r="W60" i="17"/>
  <c r="W142" i="17"/>
  <c r="W83" i="17"/>
  <c r="W147" i="17"/>
  <c r="W192" i="17"/>
  <c r="W253" i="17"/>
  <c r="W317" i="17"/>
  <c r="W381" i="17"/>
  <c r="W226" i="17"/>
  <c r="W290" i="17"/>
  <c r="W354" i="17"/>
  <c r="W199" i="17"/>
  <c r="W263" i="17"/>
  <c r="W188" i="17"/>
  <c r="W252" i="17"/>
  <c r="W316" i="17"/>
  <c r="W380" i="17"/>
  <c r="W217" i="17"/>
  <c r="W281" i="17"/>
  <c r="W345" i="17"/>
  <c r="W173" i="17"/>
  <c r="W254" i="17"/>
  <c r="W318" i="17"/>
  <c r="W125" i="17"/>
  <c r="W227" i="17"/>
  <c r="W291" i="17"/>
  <c r="W224" i="17"/>
  <c r="W288" i="17"/>
  <c r="W352" i="17"/>
  <c r="W371" i="17"/>
  <c r="W443" i="17"/>
  <c r="W359" i="17"/>
  <c r="W448" i="17"/>
  <c r="W347" i="17"/>
  <c r="W445" i="17"/>
  <c r="W335" i="17"/>
  <c r="W426" i="17"/>
  <c r="W490" i="17"/>
  <c r="W431" i="17"/>
  <c r="W495" i="17"/>
  <c r="W428" i="17"/>
  <c r="W492" i="17"/>
  <c r="W425" i="17"/>
  <c r="W489" i="17"/>
  <c r="W422" i="17"/>
  <c r="W486" i="17"/>
  <c r="W18" i="17"/>
  <c r="W9" i="17"/>
  <c r="W73" i="17"/>
  <c r="W46" i="17"/>
  <c r="W19" i="17"/>
  <c r="W8" i="17"/>
  <c r="W29" i="17"/>
  <c r="W44" i="17"/>
  <c r="W144" i="17"/>
  <c r="W85" i="17"/>
  <c r="W106" i="17"/>
  <c r="W170" i="17"/>
  <c r="W103" i="17"/>
  <c r="W167" i="17"/>
  <c r="W76" i="17"/>
  <c r="W89" i="17"/>
  <c r="W153" i="17"/>
  <c r="W86" i="17"/>
  <c r="W150" i="17"/>
  <c r="W91" i="17"/>
  <c r="W155" i="17"/>
  <c r="W197" i="17"/>
  <c r="W261" i="17"/>
  <c r="W325" i="17"/>
  <c r="W389" i="17"/>
  <c r="W234" i="17"/>
  <c r="W298" i="17"/>
  <c r="W362" i="17"/>
  <c r="W207" i="17"/>
  <c r="W271" i="17"/>
  <c r="W196" i="17"/>
  <c r="W260" i="17"/>
  <c r="W324" i="17"/>
  <c r="W388" i="17"/>
  <c r="W225" i="17"/>
  <c r="W289" i="17"/>
  <c r="W353" i="17"/>
  <c r="W198" i="17"/>
  <c r="W262" i="17"/>
  <c r="W326" i="17"/>
  <c r="W157" i="17"/>
  <c r="W235" i="17"/>
  <c r="W299" i="17"/>
  <c r="W232" i="17"/>
  <c r="W296" i="17"/>
  <c r="W360" i="17"/>
  <c r="W386" i="17"/>
  <c r="W451" i="17"/>
  <c r="W383" i="17"/>
  <c r="W456" i="17"/>
  <c r="W379" i="17"/>
  <c r="W453" i="17"/>
  <c r="W367" i="17"/>
  <c r="W434" i="17"/>
  <c r="AD32" i="17"/>
  <c r="W439" i="17"/>
  <c r="W311" i="17"/>
  <c r="W436" i="17"/>
  <c r="W331" i="17"/>
  <c r="W433" i="17"/>
  <c r="W497" i="17"/>
  <c r="W430" i="17"/>
  <c r="W494" i="17"/>
  <c r="T485" i="17"/>
  <c r="T421" i="17"/>
  <c r="T488" i="17"/>
  <c r="T424" i="17"/>
  <c r="T491" i="17"/>
  <c r="T427" i="17"/>
  <c r="T494" i="17"/>
  <c r="T430" i="17"/>
  <c r="T330" i="17"/>
  <c r="T441" i="17"/>
  <c r="T310" i="17"/>
  <c r="T436" i="17"/>
  <c r="T495" i="17"/>
  <c r="T431" i="17"/>
  <c r="T302" i="17"/>
  <c r="T442" i="17"/>
  <c r="T378" i="17"/>
  <c r="T351" i="17"/>
  <c r="T287" i="17"/>
  <c r="T223" i="17"/>
  <c r="T290" i="17"/>
  <c r="T226" i="17"/>
  <c r="T132" i="17"/>
  <c r="T325" i="17"/>
  <c r="T261" i="17"/>
  <c r="T197" i="17"/>
  <c r="T352" i="17"/>
  <c r="T288" i="17"/>
  <c r="T224" i="17"/>
  <c r="T379" i="17"/>
  <c r="T315" i="17"/>
  <c r="T251" i="17"/>
  <c r="T181" i="17"/>
  <c r="T254" i="17"/>
  <c r="N463" i="17"/>
  <c r="N445" i="17"/>
  <c r="N382" i="17"/>
  <c r="N366" i="17"/>
  <c r="N350" i="17"/>
  <c r="N270" i="17"/>
  <c r="N238" i="17"/>
  <c r="N295" i="17"/>
  <c r="N231" i="17"/>
  <c r="R3" i="17"/>
  <c r="U4" i="17"/>
  <c r="U12" i="17"/>
  <c r="U20" i="17"/>
  <c r="U28" i="17"/>
  <c r="U36" i="17"/>
  <c r="U44" i="17"/>
  <c r="U52" i="17"/>
  <c r="U60" i="17"/>
  <c r="U68" i="17"/>
  <c r="U76" i="17"/>
  <c r="S3" i="17"/>
  <c r="U3" i="17"/>
  <c r="U11" i="17"/>
  <c r="U19" i="17"/>
  <c r="U27" i="17"/>
  <c r="U35" i="17"/>
  <c r="U43" i="17"/>
  <c r="U51" i="17"/>
  <c r="U59" i="17"/>
  <c r="U67" i="17"/>
  <c r="U75" i="17"/>
  <c r="U8" i="17"/>
  <c r="U16" i="17"/>
  <c r="U24" i="17"/>
  <c r="U32" i="17"/>
  <c r="U40" i="17"/>
  <c r="U48" i="17"/>
  <c r="U56" i="17"/>
  <c r="U64" i="17"/>
  <c r="U72" i="17"/>
  <c r="U80" i="17"/>
  <c r="U5" i="17"/>
  <c r="U13" i="17"/>
  <c r="U21" i="17"/>
  <c r="U29" i="17"/>
  <c r="U37" i="17"/>
  <c r="U45" i="17"/>
  <c r="U53" i="17"/>
  <c r="U61" i="17"/>
  <c r="U69" i="17"/>
  <c r="U77" i="17"/>
  <c r="U10" i="17"/>
  <c r="U18" i="17"/>
  <c r="U26" i="17"/>
  <c r="U34" i="17"/>
  <c r="U7" i="17"/>
  <c r="U15" i="17"/>
  <c r="U23" i="17"/>
  <c r="U31" i="17"/>
  <c r="U39" i="17"/>
  <c r="U47" i="17"/>
  <c r="U55" i="17"/>
  <c r="U63" i="17"/>
  <c r="U71" i="17"/>
  <c r="U79" i="17"/>
  <c r="U14" i="17"/>
  <c r="U49" i="17"/>
  <c r="U66" i="17"/>
  <c r="U70" i="17"/>
  <c r="U82" i="17"/>
  <c r="U90" i="17"/>
  <c r="U98" i="17"/>
  <c r="U106" i="17"/>
  <c r="U114" i="17"/>
  <c r="U122" i="17"/>
  <c r="U130" i="17"/>
  <c r="U138" i="17"/>
  <c r="U146" i="17"/>
  <c r="U154" i="17"/>
  <c r="U162" i="17"/>
  <c r="U170" i="17"/>
  <c r="U178" i="17"/>
  <c r="U186" i="17"/>
  <c r="S7" i="17"/>
  <c r="U9" i="17"/>
  <c r="U41" i="17"/>
  <c r="U58" i="17"/>
  <c r="U62" i="17"/>
  <c r="U87" i="17"/>
  <c r="U95" i="17"/>
  <c r="U22" i="17"/>
  <c r="U50" i="17"/>
  <c r="U54" i="17"/>
  <c r="U84" i="17"/>
  <c r="U92" i="17"/>
  <c r="U100" i="17"/>
  <c r="U108" i="17"/>
  <c r="U116" i="17"/>
  <c r="U124" i="17"/>
  <c r="U132" i="17"/>
  <c r="U140" i="17"/>
  <c r="U148" i="17"/>
  <c r="U156" i="17"/>
  <c r="U164" i="17"/>
  <c r="U172" i="17"/>
  <c r="U180" i="17"/>
  <c r="U17" i="17"/>
  <c r="U42" i="17"/>
  <c r="U46" i="17"/>
  <c r="U89" i="17"/>
  <c r="U97" i="17"/>
  <c r="U105" i="17"/>
  <c r="U113" i="17"/>
  <c r="U121" i="17"/>
  <c r="U129" i="17"/>
  <c r="U137" i="17"/>
  <c r="U145" i="17"/>
  <c r="U153" i="17"/>
  <c r="U161" i="17"/>
  <c r="U169" i="17"/>
  <c r="U177" i="17"/>
  <c r="U185" i="17"/>
  <c r="U193" i="17"/>
  <c r="U30" i="17"/>
  <c r="U81" i="17"/>
  <c r="U86" i="17"/>
  <c r="U94" i="17"/>
  <c r="U25" i="17"/>
  <c r="U73" i="17"/>
  <c r="U83" i="17"/>
  <c r="U91" i="17"/>
  <c r="U99" i="17"/>
  <c r="U107" i="17"/>
  <c r="U115" i="17"/>
  <c r="U123" i="17"/>
  <c r="U131" i="17"/>
  <c r="U139" i="17"/>
  <c r="U147" i="17"/>
  <c r="U155" i="17"/>
  <c r="U163" i="17"/>
  <c r="U171" i="17"/>
  <c r="U179" i="17"/>
  <c r="U6" i="17"/>
  <c r="U38" i="17"/>
  <c r="U65" i="17"/>
  <c r="U88" i="17"/>
  <c r="U96" i="17"/>
  <c r="U104" i="17"/>
  <c r="U112" i="17"/>
  <c r="U120" i="17"/>
  <c r="U128" i="17"/>
  <c r="U136" i="17"/>
  <c r="U144" i="17"/>
  <c r="U152" i="17"/>
  <c r="U160" i="17"/>
  <c r="U168" i="17"/>
  <c r="U33" i="17"/>
  <c r="U57" i="17"/>
  <c r="U74" i="17"/>
  <c r="U78" i="17"/>
  <c r="U85" i="17"/>
  <c r="U93" i="17"/>
  <c r="U101" i="17"/>
  <c r="U109" i="17"/>
  <c r="U117" i="17"/>
  <c r="U125" i="17"/>
  <c r="U133" i="17"/>
  <c r="U141" i="17"/>
  <c r="U149" i="17"/>
  <c r="U157" i="17"/>
  <c r="U165" i="17"/>
  <c r="U173" i="17"/>
  <c r="U181" i="17"/>
  <c r="U189" i="17"/>
  <c r="U127" i="17"/>
  <c r="U159" i="17"/>
  <c r="U175" i="17"/>
  <c r="U190" i="17"/>
  <c r="U199" i="17"/>
  <c r="U207" i="17"/>
  <c r="U215" i="17"/>
  <c r="U223" i="17"/>
  <c r="U231" i="17"/>
  <c r="U239" i="17"/>
  <c r="U247" i="17"/>
  <c r="U255" i="17"/>
  <c r="U263" i="17"/>
  <c r="U271" i="17"/>
  <c r="U279" i="17"/>
  <c r="U287" i="17"/>
  <c r="U295" i="17"/>
  <c r="U303" i="17"/>
  <c r="U311" i="17"/>
  <c r="U319" i="17"/>
  <c r="U327" i="17"/>
  <c r="U335" i="17"/>
  <c r="U343" i="17"/>
  <c r="U351" i="17"/>
  <c r="U359" i="17"/>
  <c r="U367" i="17"/>
  <c r="U375" i="17"/>
  <c r="U383" i="17"/>
  <c r="U102" i="17"/>
  <c r="U134" i="17"/>
  <c r="U166" i="17"/>
  <c r="U184" i="17"/>
  <c r="U196" i="17"/>
  <c r="U204" i="17"/>
  <c r="U212" i="17"/>
  <c r="U220" i="17"/>
  <c r="U228" i="17"/>
  <c r="U236" i="17"/>
  <c r="U244" i="17"/>
  <c r="U252" i="17"/>
  <c r="U260" i="17"/>
  <c r="U268" i="17"/>
  <c r="U276" i="17"/>
  <c r="U284" i="17"/>
  <c r="U292" i="17"/>
  <c r="U300" i="17"/>
  <c r="U308" i="17"/>
  <c r="U316" i="17"/>
  <c r="U324" i="17"/>
  <c r="U332" i="17"/>
  <c r="U340" i="17"/>
  <c r="U348" i="17"/>
  <c r="U356" i="17"/>
  <c r="U364" i="17"/>
  <c r="U372" i="17"/>
  <c r="U380" i="17"/>
  <c r="U103" i="17"/>
  <c r="U135" i="17"/>
  <c r="U167" i="17"/>
  <c r="U176" i="17"/>
  <c r="U188" i="17"/>
  <c r="U201" i="17"/>
  <c r="U209" i="17"/>
  <c r="U217" i="17"/>
  <c r="U225" i="17"/>
  <c r="U233" i="17"/>
  <c r="U241" i="17"/>
  <c r="U249" i="17"/>
  <c r="U257" i="17"/>
  <c r="U265" i="17"/>
  <c r="U273" i="17"/>
  <c r="U281" i="17"/>
  <c r="U289" i="17"/>
  <c r="U297" i="17"/>
  <c r="U110" i="17"/>
  <c r="U142" i="17"/>
  <c r="U191" i="17"/>
  <c r="U198" i="17"/>
  <c r="U206" i="17"/>
  <c r="U214" i="17"/>
  <c r="U222" i="17"/>
  <c r="U230" i="17"/>
  <c r="U238" i="17"/>
  <c r="U246" i="17"/>
  <c r="U254" i="17"/>
  <c r="U262" i="17"/>
  <c r="U270" i="17"/>
  <c r="U278" i="17"/>
  <c r="U286" i="17"/>
  <c r="U294" i="17"/>
  <c r="U302" i="17"/>
  <c r="U310" i="17"/>
  <c r="U318" i="17"/>
  <c r="U326" i="17"/>
  <c r="U334" i="17"/>
  <c r="U342" i="17"/>
  <c r="U350" i="17"/>
  <c r="U358" i="17"/>
  <c r="U366" i="17"/>
  <c r="U374" i="17"/>
  <c r="U382" i="17"/>
  <c r="U390" i="17"/>
  <c r="U111" i="17"/>
  <c r="U143" i="17"/>
  <c r="U195" i="17"/>
  <c r="U203" i="17"/>
  <c r="U211" i="17"/>
  <c r="U219" i="17"/>
  <c r="U227" i="17"/>
  <c r="U235" i="17"/>
  <c r="U243" i="17"/>
  <c r="U251" i="17"/>
  <c r="U259" i="17"/>
  <c r="U267" i="17"/>
  <c r="U275" i="17"/>
  <c r="U283" i="17"/>
  <c r="U291" i="17"/>
  <c r="U299" i="17"/>
  <c r="U307" i="17"/>
  <c r="U315" i="17"/>
  <c r="U323" i="17"/>
  <c r="U331" i="17"/>
  <c r="U339" i="17"/>
  <c r="U347" i="17"/>
  <c r="U355" i="17"/>
  <c r="U363" i="17"/>
  <c r="U371" i="17"/>
  <c r="U379" i="17"/>
  <c r="U387" i="17"/>
  <c r="U118" i="17"/>
  <c r="U150" i="17"/>
  <c r="U182" i="17"/>
  <c r="U200" i="17"/>
  <c r="U208" i="17"/>
  <c r="U216" i="17"/>
  <c r="U224" i="17"/>
  <c r="U232" i="17"/>
  <c r="U240" i="17"/>
  <c r="U248" i="17"/>
  <c r="U256" i="17"/>
  <c r="U264" i="17"/>
  <c r="U272" i="17"/>
  <c r="U280" i="17"/>
  <c r="U288" i="17"/>
  <c r="U296" i="17"/>
  <c r="U304" i="17"/>
  <c r="U312" i="17"/>
  <c r="U320" i="17"/>
  <c r="U328" i="17"/>
  <c r="U336" i="17"/>
  <c r="U344" i="17"/>
  <c r="U352" i="17"/>
  <c r="U360" i="17"/>
  <c r="U368" i="17"/>
  <c r="U376" i="17"/>
  <c r="U119" i="17"/>
  <c r="U151" i="17"/>
  <c r="U174" i="17"/>
  <c r="U197" i="17"/>
  <c r="U205" i="17"/>
  <c r="U213" i="17"/>
  <c r="U221" i="17"/>
  <c r="U229" i="17"/>
  <c r="U237" i="17"/>
  <c r="U245" i="17"/>
  <c r="U253" i="17"/>
  <c r="U261" i="17"/>
  <c r="U269" i="17"/>
  <c r="U277" i="17"/>
  <c r="U285" i="17"/>
  <c r="U293" i="17"/>
  <c r="U301" i="17"/>
  <c r="U126" i="17"/>
  <c r="U158" i="17"/>
  <c r="U183" i="17"/>
  <c r="U187" i="17"/>
  <c r="U192" i="17"/>
  <c r="U194" i="17"/>
  <c r="U202" i="17"/>
  <c r="U210" i="17"/>
  <c r="U218" i="17"/>
  <c r="U226" i="17"/>
  <c r="U234" i="17"/>
  <c r="U242" i="17"/>
  <c r="U250" i="17"/>
  <c r="U258" i="17"/>
  <c r="U266" i="17"/>
  <c r="U274" i="17"/>
  <c r="U282" i="17"/>
  <c r="U290" i="17"/>
  <c r="U298" i="17"/>
  <c r="U306" i="17"/>
  <c r="U314" i="17"/>
  <c r="U322" i="17"/>
  <c r="U330" i="17"/>
  <c r="U338" i="17"/>
  <c r="U346" i="17"/>
  <c r="U354" i="17"/>
  <c r="U362" i="17"/>
  <c r="U370" i="17"/>
  <c r="U378" i="17"/>
  <c r="U386" i="17"/>
  <c r="U333" i="17"/>
  <c r="U365" i="17"/>
  <c r="U397" i="17"/>
  <c r="U405" i="17"/>
  <c r="U413" i="17"/>
  <c r="U421" i="17"/>
  <c r="U429" i="17"/>
  <c r="U437" i="17"/>
  <c r="U445" i="17"/>
  <c r="U453" i="17"/>
  <c r="U461" i="17"/>
  <c r="U469" i="17"/>
  <c r="U477" i="17"/>
  <c r="U485" i="17"/>
  <c r="U493" i="17"/>
  <c r="U321" i="17"/>
  <c r="U353" i="17"/>
  <c r="U392" i="17"/>
  <c r="U394" i="17"/>
  <c r="U402" i="17"/>
  <c r="U410" i="17"/>
  <c r="U418" i="17"/>
  <c r="U426" i="17"/>
  <c r="U434" i="17"/>
  <c r="U442" i="17"/>
  <c r="U450" i="17"/>
  <c r="U458" i="17"/>
  <c r="U466" i="17"/>
  <c r="U474" i="17"/>
  <c r="U482" i="17"/>
  <c r="U490" i="17"/>
  <c r="AB32" i="17"/>
  <c r="U309" i="17"/>
  <c r="U341" i="17"/>
  <c r="U373" i="17"/>
  <c r="U384" i="17"/>
  <c r="U399" i="17"/>
  <c r="U407" i="17"/>
  <c r="U415" i="17"/>
  <c r="U423" i="17"/>
  <c r="U431" i="17"/>
  <c r="U439" i="17"/>
  <c r="U447" i="17"/>
  <c r="U455" i="17"/>
  <c r="U463" i="17"/>
  <c r="U471" i="17"/>
  <c r="U479" i="17"/>
  <c r="U487" i="17"/>
  <c r="U495" i="17"/>
  <c r="U329" i="17"/>
  <c r="U361" i="17"/>
  <c r="U396" i="17"/>
  <c r="U404" i="17"/>
  <c r="U412" i="17"/>
  <c r="U420" i="17"/>
  <c r="U428" i="17"/>
  <c r="U436" i="17"/>
  <c r="U444" i="17"/>
  <c r="U452" i="17"/>
  <c r="U460" i="17"/>
  <c r="U468" i="17"/>
  <c r="U476" i="17"/>
  <c r="U484" i="17"/>
  <c r="U492" i="17"/>
  <c r="U317" i="17"/>
  <c r="U349" i="17"/>
  <c r="U381" i="17"/>
  <c r="U388" i="17"/>
  <c r="U401" i="17"/>
  <c r="U409" i="17"/>
  <c r="U417" i="17"/>
  <c r="U425" i="17"/>
  <c r="U433" i="17"/>
  <c r="U441" i="17"/>
  <c r="U449" i="17"/>
  <c r="U457" i="17"/>
  <c r="U465" i="17"/>
  <c r="U473" i="17"/>
  <c r="U481" i="17"/>
  <c r="U489" i="17"/>
  <c r="U497" i="17"/>
  <c r="U305" i="17"/>
  <c r="U337" i="17"/>
  <c r="U369" i="17"/>
  <c r="U385" i="17"/>
  <c r="U391" i="17"/>
  <c r="U393" i="17"/>
  <c r="U398" i="17"/>
  <c r="U406" i="17"/>
  <c r="U414" i="17"/>
  <c r="U422" i="17"/>
  <c r="U430" i="17"/>
  <c r="U438" i="17"/>
  <c r="U446" i="17"/>
  <c r="U454" i="17"/>
  <c r="U462" i="17"/>
  <c r="U470" i="17"/>
  <c r="U478" i="17"/>
  <c r="U486" i="17"/>
  <c r="U494" i="17"/>
  <c r="U325" i="17"/>
  <c r="U357" i="17"/>
  <c r="U395" i="17"/>
  <c r="U403" i="17"/>
  <c r="U411" i="17"/>
  <c r="U419" i="17"/>
  <c r="U427" i="17"/>
  <c r="U435" i="17"/>
  <c r="U443" i="17"/>
  <c r="U451" i="17"/>
  <c r="U459" i="17"/>
  <c r="U467" i="17"/>
  <c r="U475" i="17"/>
  <c r="U483" i="17"/>
  <c r="U491" i="17"/>
  <c r="U313" i="17"/>
  <c r="U345" i="17"/>
  <c r="U377" i="17"/>
  <c r="U389" i="17"/>
  <c r="U400" i="17"/>
  <c r="U408" i="17"/>
  <c r="U416" i="17"/>
  <c r="U424" i="17"/>
  <c r="U432" i="17"/>
  <c r="U440" i="17"/>
  <c r="U448" i="17"/>
  <c r="U456" i="17"/>
  <c r="U464" i="17"/>
  <c r="U472" i="17"/>
  <c r="U480" i="17"/>
  <c r="U488" i="17"/>
  <c r="U496" i="17"/>
  <c r="T477" i="17"/>
  <c r="T413" i="17"/>
  <c r="T480" i="17"/>
  <c r="T416" i="17"/>
  <c r="T483" i="17"/>
  <c r="T419" i="17"/>
  <c r="T486" i="17"/>
  <c r="T422" i="17"/>
  <c r="T497" i="17"/>
  <c r="T433" i="17"/>
  <c r="T492" i="17"/>
  <c r="T428" i="17"/>
  <c r="T487" i="17"/>
  <c r="T423" i="17"/>
  <c r="T434" i="17"/>
  <c r="T346" i="17"/>
  <c r="T343" i="17"/>
  <c r="T279" i="17"/>
  <c r="T215" i="17"/>
  <c r="T282" i="17"/>
  <c r="T218" i="17"/>
  <c r="T381" i="17"/>
  <c r="T317" i="17"/>
  <c r="T253" i="17"/>
  <c r="T189" i="17"/>
  <c r="T344" i="17"/>
  <c r="T280" i="17"/>
  <c r="T216" i="17"/>
  <c r="T371" i="17"/>
  <c r="T307" i="17"/>
  <c r="T243" i="17"/>
  <c r="T155" i="17"/>
  <c r="T246" i="17"/>
  <c r="N469" i="17"/>
  <c r="N444" i="17"/>
  <c r="N429" i="17"/>
  <c r="N413" i="17"/>
  <c r="N381" i="17"/>
  <c r="N365" i="17"/>
  <c r="N349" i="17"/>
  <c r="N333" i="17"/>
  <c r="N411" i="17"/>
  <c r="T469" i="17"/>
  <c r="T405" i="17"/>
  <c r="T472" i="17"/>
  <c r="T408" i="17"/>
  <c r="T475" i="17"/>
  <c r="T411" i="17"/>
  <c r="T478" i="17"/>
  <c r="T414" i="17"/>
  <c r="T489" i="17"/>
  <c r="T425" i="17"/>
  <c r="T484" i="17"/>
  <c r="T420" i="17"/>
  <c r="T479" i="17"/>
  <c r="T415" i="17"/>
  <c r="T490" i="17"/>
  <c r="T426" i="17"/>
  <c r="T314" i="17"/>
  <c r="T335" i="17"/>
  <c r="T271" i="17"/>
  <c r="T207" i="17"/>
  <c r="T274" i="17"/>
  <c r="T210" i="17"/>
  <c r="T373" i="17"/>
  <c r="T309" i="17"/>
  <c r="T245" i="17"/>
  <c r="T163" i="17"/>
  <c r="T336" i="17"/>
  <c r="T272" i="17"/>
  <c r="T208" i="17"/>
  <c r="T363" i="17"/>
  <c r="T299" i="17"/>
  <c r="T235" i="17"/>
  <c r="T123" i="17"/>
  <c r="T238" i="17"/>
  <c r="N431" i="17"/>
  <c r="N303" i="17"/>
  <c r="T461" i="17"/>
  <c r="T397" i="17"/>
  <c r="T464" i="17"/>
  <c r="T400" i="17"/>
  <c r="T467" i="17"/>
  <c r="T403" i="17"/>
  <c r="T470" i="17"/>
  <c r="T406" i="17"/>
  <c r="T481" i="17"/>
  <c r="T417" i="17"/>
  <c r="T476" i="17"/>
  <c r="T412" i="17"/>
  <c r="T471" i="17"/>
  <c r="T407" i="17"/>
  <c r="T482" i="17"/>
  <c r="T418" i="17"/>
  <c r="T391" i="17"/>
  <c r="T327" i="17"/>
  <c r="T263" i="17"/>
  <c r="T199" i="17"/>
  <c r="T266" i="17"/>
  <c r="T202" i="17"/>
  <c r="T365" i="17"/>
  <c r="T301" i="17"/>
  <c r="T237" i="17"/>
  <c r="T131" i="17"/>
  <c r="T328" i="17"/>
  <c r="T264" i="17"/>
  <c r="T200" i="17"/>
  <c r="T355" i="17"/>
  <c r="T291" i="17"/>
  <c r="T227" i="17"/>
  <c r="T294" i="17"/>
  <c r="T230" i="17"/>
  <c r="X53" i="17"/>
  <c r="N425" i="17"/>
  <c r="N409" i="17"/>
  <c r="N377" i="17"/>
  <c r="N361" i="17"/>
  <c r="N345" i="17"/>
  <c r="N419" i="17"/>
  <c r="N259" i="17"/>
  <c r="N227" i="17"/>
  <c r="T453" i="17"/>
  <c r="T386" i="17"/>
  <c r="T456" i="17"/>
  <c r="T389" i="17"/>
  <c r="T459" i="17"/>
  <c r="T395" i="17"/>
  <c r="T462" i="17"/>
  <c r="T398" i="17"/>
  <c r="T473" i="17"/>
  <c r="T409" i="17"/>
  <c r="T468" i="17"/>
  <c r="T404" i="17"/>
  <c r="T463" i="17"/>
  <c r="T399" i="17"/>
  <c r="T474" i="17"/>
  <c r="T410" i="17"/>
  <c r="T383" i="17"/>
  <c r="T319" i="17"/>
  <c r="T255" i="17"/>
  <c r="T179" i="17"/>
  <c r="T258" i="17"/>
  <c r="T194" i="17"/>
  <c r="T357" i="17"/>
  <c r="T293" i="17"/>
  <c r="T229" i="17"/>
  <c r="T384" i="17"/>
  <c r="T320" i="17"/>
  <c r="T256" i="17"/>
  <c r="T173" i="17"/>
  <c r="T347" i="17"/>
  <c r="T283" i="17"/>
  <c r="T219" i="17"/>
  <c r="T286" i="17"/>
  <c r="N475" i="17"/>
  <c r="N487" i="17"/>
  <c r="N455" i="17"/>
  <c r="N465" i="17"/>
  <c r="N390" i="17"/>
  <c r="N374" i="17"/>
  <c r="N358" i="17"/>
  <c r="N230" i="17"/>
  <c r="T33" i="17"/>
  <c r="T16" i="17"/>
  <c r="T80" i="17"/>
  <c r="T61" i="17"/>
  <c r="T50" i="17"/>
  <c r="T39" i="17"/>
  <c r="T60" i="17"/>
  <c r="T103" i="17"/>
  <c r="T167" i="17"/>
  <c r="T84" i="17"/>
  <c r="T89" i="17"/>
  <c r="T153" i="17"/>
  <c r="T86" i="17"/>
  <c r="T150" i="17"/>
  <c r="T51" i="17"/>
  <c r="T96" i="17"/>
  <c r="T160" i="17"/>
  <c r="T101" i="17"/>
  <c r="T165" i="17"/>
  <c r="T122" i="17"/>
  <c r="T186" i="17"/>
  <c r="T228" i="17"/>
  <c r="T292" i="17"/>
  <c r="T356" i="17"/>
  <c r="T188" i="17"/>
  <c r="T257" i="17"/>
  <c r="T321" i="17"/>
  <c r="T116" i="17"/>
  <c r="T41" i="17"/>
  <c r="T24" i="17"/>
  <c r="T5" i="17"/>
  <c r="T69" i="17"/>
  <c r="T58" i="17"/>
  <c r="T4" i="17"/>
  <c r="T68" i="17"/>
  <c r="T111" i="17"/>
  <c r="T175" i="17"/>
  <c r="T92" i="17"/>
  <c r="T97" i="17"/>
  <c r="T161" i="17"/>
  <c r="T94" i="17"/>
  <c r="T158" i="17"/>
  <c r="T83" i="17"/>
  <c r="T104" i="17"/>
  <c r="T168" i="17"/>
  <c r="T109" i="17"/>
  <c r="T14" i="17"/>
  <c r="T130" i="17"/>
  <c r="T108" i="17"/>
  <c r="T236" i="17"/>
  <c r="T300" i="17"/>
  <c r="T364" i="17"/>
  <c r="T201" i="17"/>
  <c r="T265" i="17"/>
  <c r="T329" i="17"/>
  <c r="T148" i="17"/>
  <c r="T49" i="17"/>
  <c r="T32" i="17"/>
  <c r="T13" i="17"/>
  <c r="T77" i="17"/>
  <c r="T66" i="17"/>
  <c r="T12" i="17"/>
  <c r="T76" i="17"/>
  <c r="T119" i="17"/>
  <c r="T183" i="17"/>
  <c r="T100" i="17"/>
  <c r="T105" i="17"/>
  <c r="T169" i="17"/>
  <c r="T102" i="17"/>
  <c r="T166" i="17"/>
  <c r="T91" i="17"/>
  <c r="T112" i="17"/>
  <c r="T176" i="17"/>
  <c r="T117" i="17"/>
  <c r="T70" i="17"/>
  <c r="T138" i="17"/>
  <c r="T140" i="17"/>
  <c r="T244" i="17"/>
  <c r="T308" i="17"/>
  <c r="T372" i="17"/>
  <c r="T209" i="17"/>
  <c r="T273" i="17"/>
  <c r="T337" i="17"/>
  <c r="T172" i="17"/>
  <c r="T57" i="17"/>
  <c r="T40" i="17"/>
  <c r="T21" i="17"/>
  <c r="T10" i="17"/>
  <c r="T74" i="17"/>
  <c r="T20" i="17"/>
  <c r="T27" i="17"/>
  <c r="T127" i="17"/>
  <c r="T191" i="17"/>
  <c r="T3" i="17"/>
  <c r="T113" i="17"/>
  <c r="T177" i="17"/>
  <c r="T110" i="17"/>
  <c r="T174" i="17"/>
  <c r="T99" i="17"/>
  <c r="T120" i="17"/>
  <c r="T184" i="17"/>
  <c r="T125" i="17"/>
  <c r="T82" i="17"/>
  <c r="T146" i="17"/>
  <c r="T171" i="17"/>
  <c r="T252" i="17"/>
  <c r="T316" i="17"/>
  <c r="T380" i="17"/>
  <c r="T217" i="17"/>
  <c r="T281" i="17"/>
  <c r="T345" i="17"/>
  <c r="T193" i="17"/>
  <c r="T65" i="17"/>
  <c r="T48" i="17"/>
  <c r="T29" i="17"/>
  <c r="T18" i="17"/>
  <c r="T7" i="17"/>
  <c r="T28" i="17"/>
  <c r="T62" i="17"/>
  <c r="T135" i="17"/>
  <c r="T22" i="17"/>
  <c r="T35" i="17"/>
  <c r="T121" i="17"/>
  <c r="T185" i="17"/>
  <c r="T118" i="17"/>
  <c r="T182" i="17"/>
  <c r="T6" i="17"/>
  <c r="T128" i="17"/>
  <c r="T19" i="17"/>
  <c r="T133" i="17"/>
  <c r="T90" i="17"/>
  <c r="T154" i="17"/>
  <c r="T196" i="17"/>
  <c r="T260" i="17"/>
  <c r="T324" i="17"/>
  <c r="T388" i="17"/>
  <c r="T225" i="17"/>
  <c r="T289" i="17"/>
  <c r="T353" i="17"/>
  <c r="T9" i="17"/>
  <c r="T73" i="17"/>
  <c r="T56" i="17"/>
  <c r="T37" i="17"/>
  <c r="T26" i="17"/>
  <c r="T15" i="17"/>
  <c r="T36" i="17"/>
  <c r="T79" i="17"/>
  <c r="T143" i="17"/>
  <c r="T54" i="17"/>
  <c r="T46" i="17"/>
  <c r="T129" i="17"/>
  <c r="T30" i="17"/>
  <c r="T126" i="17"/>
  <c r="T190" i="17"/>
  <c r="T38" i="17"/>
  <c r="T136" i="17"/>
  <c r="T78" i="17"/>
  <c r="T141" i="17"/>
  <c r="T98" i="17"/>
  <c r="T162" i="17"/>
  <c r="T204" i="17"/>
  <c r="T268" i="17"/>
  <c r="T332" i="17"/>
  <c r="T115" i="17"/>
  <c r="T233" i="17"/>
  <c r="T297" i="17"/>
  <c r="T361" i="17"/>
  <c r="T17" i="17"/>
  <c r="T81" i="17"/>
  <c r="T64" i="17"/>
  <c r="T45" i="17"/>
  <c r="T34" i="17"/>
  <c r="T23" i="17"/>
  <c r="T44" i="17"/>
  <c r="T87" i="17"/>
  <c r="T151" i="17"/>
  <c r="T71" i="17"/>
  <c r="T63" i="17"/>
  <c r="T137" i="17"/>
  <c r="T55" i="17"/>
  <c r="T134" i="17"/>
  <c r="T11" i="17"/>
  <c r="T43" i="17"/>
  <c r="T144" i="17"/>
  <c r="T85" i="17"/>
  <c r="T149" i="17"/>
  <c r="T106" i="17"/>
  <c r="T170" i="17"/>
  <c r="T212" i="17"/>
  <c r="T276" i="17"/>
  <c r="T340" i="17"/>
  <c r="T147" i="17"/>
  <c r="T241" i="17"/>
  <c r="T305" i="17"/>
  <c r="T369" i="17"/>
  <c r="T25" i="17"/>
  <c r="T8" i="17"/>
  <c r="T72" i="17"/>
  <c r="T53" i="17"/>
  <c r="T42" i="17"/>
  <c r="T31" i="17"/>
  <c r="T52" i="17"/>
  <c r="T95" i="17"/>
  <c r="T159" i="17"/>
  <c r="T75" i="17"/>
  <c r="T67" i="17"/>
  <c r="T145" i="17"/>
  <c r="T59" i="17"/>
  <c r="T142" i="17"/>
  <c r="T47" i="17"/>
  <c r="T88" i="17"/>
  <c r="T152" i="17"/>
  <c r="T93" i="17"/>
  <c r="T157" i="17"/>
  <c r="T114" i="17"/>
  <c r="T178" i="17"/>
  <c r="T220" i="17"/>
  <c r="T284" i="17"/>
  <c r="T348" i="17"/>
  <c r="T180" i="17"/>
  <c r="T249" i="17"/>
  <c r="T313" i="17"/>
  <c r="T377" i="17"/>
  <c r="T445" i="17"/>
  <c r="T358" i="17"/>
  <c r="T448" i="17"/>
  <c r="T370" i="17"/>
  <c r="T451" i="17"/>
  <c r="T382" i="17"/>
  <c r="T454" i="17"/>
  <c r="T393" i="17"/>
  <c r="T465" i="17"/>
  <c r="T401" i="17"/>
  <c r="T460" i="17"/>
  <c r="T396" i="17"/>
  <c r="T455" i="17"/>
  <c r="T390" i="17"/>
  <c r="T466" i="17"/>
  <c r="T402" i="17"/>
  <c r="T375" i="17"/>
  <c r="T311" i="17"/>
  <c r="T247" i="17"/>
  <c r="T139" i="17"/>
  <c r="T250" i="17"/>
  <c r="T192" i="17"/>
  <c r="T349" i="17"/>
  <c r="T285" i="17"/>
  <c r="T221" i="17"/>
  <c r="T376" i="17"/>
  <c r="T312" i="17"/>
  <c r="T248" i="17"/>
  <c r="T156" i="17"/>
  <c r="T339" i="17"/>
  <c r="T275" i="17"/>
  <c r="T211" i="17"/>
  <c r="T278" i="17"/>
  <c r="T214" i="17"/>
  <c r="N169" i="17"/>
  <c r="N89" i="17"/>
  <c r="X465" i="17"/>
  <c r="X401" i="17"/>
  <c r="X476" i="17"/>
  <c r="X412" i="17"/>
  <c r="X479" i="17"/>
  <c r="X415" i="17"/>
  <c r="X474" i="17"/>
  <c r="X410" i="17"/>
  <c r="X485" i="17"/>
  <c r="X421" i="17"/>
  <c r="X488" i="17"/>
  <c r="X424" i="17"/>
  <c r="X483" i="17"/>
  <c r="X419" i="17"/>
  <c r="X494" i="17"/>
  <c r="X430" i="17"/>
  <c r="X387" i="17"/>
  <c r="X323" i="17"/>
  <c r="X259" i="17"/>
  <c r="X195" i="17"/>
  <c r="X262" i="17"/>
  <c r="X198" i="17"/>
  <c r="X345" i="17"/>
  <c r="X281" i="17"/>
  <c r="X217" i="17"/>
  <c r="X388" i="17"/>
  <c r="X324" i="17"/>
  <c r="X260" i="17"/>
  <c r="X196" i="17"/>
  <c r="X375" i="17"/>
  <c r="X311" i="17"/>
  <c r="X247" i="17"/>
  <c r="X167" i="17"/>
  <c r="X258" i="17"/>
  <c r="X194" i="17"/>
  <c r="X349" i="17"/>
  <c r="X285" i="17"/>
  <c r="X221" i="17"/>
  <c r="X384" i="17"/>
  <c r="X320" i="17"/>
  <c r="X256" i="17"/>
  <c r="X183" i="17"/>
  <c r="X150" i="17"/>
  <c r="X86" i="17"/>
  <c r="X113" i="17"/>
  <c r="X180" i="17"/>
  <c r="X116" i="17"/>
  <c r="X95" i="17"/>
  <c r="X170" i="17"/>
  <c r="X106" i="17"/>
  <c r="X181" i="17"/>
  <c r="X117" i="17"/>
  <c r="X15" i="17"/>
  <c r="X163" i="17"/>
  <c r="X99" i="17"/>
  <c r="X64" i="17"/>
  <c r="S6" i="17"/>
  <c r="X70" i="17"/>
  <c r="X6" i="17"/>
  <c r="X17" i="17"/>
  <c r="X28" i="17"/>
  <c r="X45" i="17"/>
  <c r="N119" i="17"/>
  <c r="N12" i="17"/>
  <c r="X457" i="17"/>
  <c r="X393" i="17"/>
  <c r="X468" i="17"/>
  <c r="X404" i="17"/>
  <c r="X471" i="17"/>
  <c r="X407" i="17"/>
  <c r="X466" i="17"/>
  <c r="X402" i="17"/>
  <c r="X477" i="17"/>
  <c r="X413" i="17"/>
  <c r="X480" i="17"/>
  <c r="X416" i="17"/>
  <c r="X475" i="17"/>
  <c r="X411" i="17"/>
  <c r="X486" i="17"/>
  <c r="X422" i="17"/>
  <c r="X379" i="17"/>
  <c r="X315" i="17"/>
  <c r="X251" i="17"/>
  <c r="X189" i="17"/>
  <c r="X254" i="17"/>
  <c r="X169" i="17"/>
  <c r="X337" i="17"/>
  <c r="X273" i="17"/>
  <c r="X209" i="17"/>
  <c r="X380" i="17"/>
  <c r="X316" i="17"/>
  <c r="X252" i="17"/>
  <c r="X188" i="17"/>
  <c r="X367" i="17"/>
  <c r="X303" i="17"/>
  <c r="X239" i="17"/>
  <c r="X135" i="17"/>
  <c r="X250" i="17"/>
  <c r="X184" i="17"/>
  <c r="X341" i="17"/>
  <c r="X277" i="17"/>
  <c r="X213" i="17"/>
  <c r="X376" i="17"/>
  <c r="X312" i="17"/>
  <c r="X248" i="17"/>
  <c r="X152" i="17"/>
  <c r="X142" i="17"/>
  <c r="X26" i="17"/>
  <c r="X105" i="17"/>
  <c r="X172" i="17"/>
  <c r="X108" i="17"/>
  <c r="X87" i="17"/>
  <c r="X162" i="17"/>
  <c r="X98" i="17"/>
  <c r="X173" i="17"/>
  <c r="X109" i="17"/>
  <c r="X96" i="17"/>
  <c r="X155" i="17"/>
  <c r="X91" i="17"/>
  <c r="X56" i="17"/>
  <c r="X35" i="17"/>
  <c r="X62" i="17"/>
  <c r="X73" i="17"/>
  <c r="X9" i="17"/>
  <c r="X20" i="17"/>
  <c r="X37" i="17"/>
  <c r="N107" i="17"/>
  <c r="N75" i="17"/>
  <c r="N214" i="17"/>
  <c r="N117" i="17"/>
  <c r="N85" i="17"/>
  <c r="X449" i="17"/>
  <c r="X382" i="17"/>
  <c r="X460" i="17"/>
  <c r="X396" i="17"/>
  <c r="X463" i="17"/>
  <c r="X399" i="17"/>
  <c r="X458" i="17"/>
  <c r="X394" i="17"/>
  <c r="X469" i="17"/>
  <c r="X405" i="17"/>
  <c r="X472" i="17"/>
  <c r="X408" i="17"/>
  <c r="X467" i="17"/>
  <c r="X403" i="17"/>
  <c r="X478" i="17"/>
  <c r="X414" i="17"/>
  <c r="X371" i="17"/>
  <c r="X307" i="17"/>
  <c r="X243" i="17"/>
  <c r="X151" i="17"/>
  <c r="X246" i="17"/>
  <c r="X144" i="17"/>
  <c r="X329" i="17"/>
  <c r="X265" i="17"/>
  <c r="X201" i="17"/>
  <c r="X372" i="17"/>
  <c r="X308" i="17"/>
  <c r="X244" i="17"/>
  <c r="X185" i="17"/>
  <c r="X359" i="17"/>
  <c r="X295" i="17"/>
  <c r="X231" i="17"/>
  <c r="X103" i="17"/>
  <c r="X242" i="17"/>
  <c r="X160" i="17"/>
  <c r="X333" i="17"/>
  <c r="X269" i="17"/>
  <c r="X205" i="17"/>
  <c r="X368" i="17"/>
  <c r="X304" i="17"/>
  <c r="X240" i="17"/>
  <c r="X120" i="17"/>
  <c r="X134" i="17"/>
  <c r="X161" i="17"/>
  <c r="X97" i="17"/>
  <c r="X164" i="17"/>
  <c r="X100" i="17"/>
  <c r="X63" i="17"/>
  <c r="X154" i="17"/>
  <c r="X90" i="17"/>
  <c r="X165" i="17"/>
  <c r="X101" i="17"/>
  <c r="X88" i="17"/>
  <c r="X147" i="17"/>
  <c r="X83" i="17"/>
  <c r="X48" i="17"/>
  <c r="X27" i="17"/>
  <c r="X54" i="17"/>
  <c r="X65" i="17"/>
  <c r="X76" i="17"/>
  <c r="X12" i="17"/>
  <c r="X29" i="17"/>
  <c r="N127" i="17"/>
  <c r="N20" i="17"/>
  <c r="N213" i="17"/>
  <c r="X441" i="17"/>
  <c r="X370" i="17"/>
  <c r="X452" i="17"/>
  <c r="X385" i="17"/>
  <c r="X455" i="17"/>
  <c r="X362" i="17"/>
  <c r="X450" i="17"/>
  <c r="X390" i="17"/>
  <c r="X461" i="17"/>
  <c r="X397" i="17"/>
  <c r="X464" i="17"/>
  <c r="X400" i="17"/>
  <c r="X459" i="17"/>
  <c r="X395" i="17"/>
  <c r="X470" i="17"/>
  <c r="X406" i="17"/>
  <c r="X363" i="17"/>
  <c r="X299" i="17"/>
  <c r="X235" i="17"/>
  <c r="X119" i="17"/>
  <c r="X238" i="17"/>
  <c r="X112" i="17"/>
  <c r="X321" i="17"/>
  <c r="X257" i="17"/>
  <c r="X193" i="17"/>
  <c r="X364" i="17"/>
  <c r="X300" i="17"/>
  <c r="X236" i="17"/>
  <c r="X168" i="17"/>
  <c r="X351" i="17"/>
  <c r="X287" i="17"/>
  <c r="X223" i="17"/>
  <c r="X298" i="17"/>
  <c r="X234" i="17"/>
  <c r="X128" i="17"/>
  <c r="X325" i="17"/>
  <c r="X261" i="17"/>
  <c r="X197" i="17"/>
  <c r="X360" i="17"/>
  <c r="X296" i="17"/>
  <c r="X232" i="17"/>
  <c r="X190" i="17"/>
  <c r="X126" i="17"/>
  <c r="X153" i="17"/>
  <c r="X89" i="17"/>
  <c r="X156" i="17"/>
  <c r="X92" i="17"/>
  <c r="X59" i="17"/>
  <c r="X146" i="17"/>
  <c r="X82" i="17"/>
  <c r="X157" i="17"/>
  <c r="X93" i="17"/>
  <c r="X66" i="17"/>
  <c r="X139" i="17"/>
  <c r="X74" i="17"/>
  <c r="X40" i="17"/>
  <c r="X19" i="17"/>
  <c r="X46" i="17"/>
  <c r="X57" i="17"/>
  <c r="X68" i="17"/>
  <c r="X4" i="17"/>
  <c r="X21" i="17"/>
  <c r="N179" i="17"/>
  <c r="N115" i="17"/>
  <c r="N104" i="17"/>
  <c r="N8" i="17"/>
  <c r="N222" i="17"/>
  <c r="N113" i="17"/>
  <c r="X497" i="17"/>
  <c r="X433" i="17"/>
  <c r="X338" i="17"/>
  <c r="X444" i="17"/>
  <c r="X350" i="17"/>
  <c r="X447" i="17"/>
  <c r="X330" i="17"/>
  <c r="X442" i="17"/>
  <c r="X374" i="17"/>
  <c r="X453" i="17"/>
  <c r="X392" i="17"/>
  <c r="X456" i="17"/>
  <c r="X366" i="17"/>
  <c r="X451" i="17"/>
  <c r="X386" i="17"/>
  <c r="X462" i="17"/>
  <c r="X398" i="17"/>
  <c r="X355" i="17"/>
  <c r="X291" i="17"/>
  <c r="X227" i="17"/>
  <c r="X294" i="17"/>
  <c r="X230" i="17"/>
  <c r="X377" i="17"/>
  <c r="X313" i="17"/>
  <c r="X249" i="17"/>
  <c r="X191" i="17"/>
  <c r="X356" i="17"/>
  <c r="X292" i="17"/>
  <c r="X228" i="17"/>
  <c r="X136" i="17"/>
  <c r="X343" i="17"/>
  <c r="X279" i="17"/>
  <c r="X215" i="17"/>
  <c r="X290" i="17"/>
  <c r="X226" i="17"/>
  <c r="X381" i="17"/>
  <c r="X317" i="17"/>
  <c r="X253" i="17"/>
  <c r="X192" i="17"/>
  <c r="X352" i="17"/>
  <c r="X288" i="17"/>
  <c r="X224" i="17"/>
  <c r="X182" i="17"/>
  <c r="X118" i="17"/>
  <c r="X145" i="17"/>
  <c r="X81" i="17"/>
  <c r="X148" i="17"/>
  <c r="X84" i="17"/>
  <c r="X42" i="17"/>
  <c r="X138" i="17"/>
  <c r="X71" i="17"/>
  <c r="X149" i="17"/>
  <c r="X85" i="17"/>
  <c r="X34" i="17"/>
  <c r="X131" i="17"/>
  <c r="X39" i="17"/>
  <c r="X32" i="17"/>
  <c r="X11" i="17"/>
  <c r="X38" i="17"/>
  <c r="X49" i="17"/>
  <c r="X60" i="17"/>
  <c r="X77" i="17"/>
  <c r="X13" i="17"/>
  <c r="N167" i="17"/>
  <c r="N60" i="17"/>
  <c r="X489" i="17"/>
  <c r="X425" i="17"/>
  <c r="X306" i="17"/>
  <c r="X436" i="17"/>
  <c r="X318" i="17"/>
  <c r="X439" i="17"/>
  <c r="AE32" i="17"/>
  <c r="X434" i="17"/>
  <c r="X342" i="17"/>
  <c r="X445" i="17"/>
  <c r="X354" i="17"/>
  <c r="X448" i="17"/>
  <c r="X334" i="17"/>
  <c r="X443" i="17"/>
  <c r="X378" i="17"/>
  <c r="X454" i="17"/>
  <c r="X389" i="17"/>
  <c r="X347" i="17"/>
  <c r="X283" i="17"/>
  <c r="X219" i="17"/>
  <c r="X286" i="17"/>
  <c r="X222" i="17"/>
  <c r="X369" i="17"/>
  <c r="X305" i="17"/>
  <c r="X241" i="17"/>
  <c r="X177" i="17"/>
  <c r="X348" i="17"/>
  <c r="X284" i="17"/>
  <c r="X220" i="17"/>
  <c r="X104" i="17"/>
  <c r="X335" i="17"/>
  <c r="X271" i="17"/>
  <c r="X207" i="17"/>
  <c r="X282" i="17"/>
  <c r="X218" i="17"/>
  <c r="X373" i="17"/>
  <c r="X309" i="17"/>
  <c r="X245" i="17"/>
  <c r="X175" i="17"/>
  <c r="X344" i="17"/>
  <c r="X280" i="17"/>
  <c r="X216" i="17"/>
  <c r="X174" i="17"/>
  <c r="X110" i="17"/>
  <c r="X137" i="17"/>
  <c r="X47" i="17"/>
  <c r="X140" i="17"/>
  <c r="X55" i="17"/>
  <c r="X23" i="17"/>
  <c r="X130" i="17"/>
  <c r="X67" i="17"/>
  <c r="X141" i="17"/>
  <c r="X79" i="17"/>
  <c r="X187" i="17"/>
  <c r="X123" i="17"/>
  <c r="X7" i="17"/>
  <c r="X24" i="17"/>
  <c r="X3" i="17"/>
  <c r="X30" i="17"/>
  <c r="X41" i="17"/>
  <c r="X52" i="17"/>
  <c r="X69" i="17"/>
  <c r="X5" i="17"/>
  <c r="N123" i="17"/>
  <c r="N59" i="17"/>
  <c r="N16" i="17"/>
  <c r="N61" i="17"/>
  <c r="X481" i="17"/>
  <c r="X417" i="17"/>
  <c r="X492" i="17"/>
  <c r="X428" i="17"/>
  <c r="X495" i="17"/>
  <c r="X431" i="17"/>
  <c r="X490" i="17"/>
  <c r="X426" i="17"/>
  <c r="X310" i="17"/>
  <c r="X437" i="17"/>
  <c r="X322" i="17"/>
  <c r="X440" i="17"/>
  <c r="X302" i="17"/>
  <c r="X435" i="17"/>
  <c r="X346" i="17"/>
  <c r="X446" i="17"/>
  <c r="X358" i="17"/>
  <c r="X339" i="17"/>
  <c r="X275" i="17"/>
  <c r="X211" i="17"/>
  <c r="X278" i="17"/>
  <c r="X214" i="17"/>
  <c r="X361" i="17"/>
  <c r="X297" i="17"/>
  <c r="X233" i="17"/>
  <c r="X143" i="17"/>
  <c r="X340" i="17"/>
  <c r="X276" i="17"/>
  <c r="X212" i="17"/>
  <c r="X391" i="17"/>
  <c r="X327" i="17"/>
  <c r="X263" i="17"/>
  <c r="X199" i="17"/>
  <c r="X274" i="17"/>
  <c r="X210" i="17"/>
  <c r="X365" i="17"/>
  <c r="X301" i="17"/>
  <c r="X237" i="17"/>
  <c r="X159" i="17"/>
  <c r="X336" i="17"/>
  <c r="X272" i="17"/>
  <c r="X208" i="17"/>
  <c r="X166" i="17"/>
  <c r="X102" i="17"/>
  <c r="X129" i="17"/>
  <c r="X43" i="17"/>
  <c r="X132" i="17"/>
  <c r="X51" i="17"/>
  <c r="X186" i="17"/>
  <c r="X122" i="17"/>
  <c r="X50" i="17"/>
  <c r="X133" i="17"/>
  <c r="X75" i="17"/>
  <c r="X179" i="17"/>
  <c r="X115" i="17"/>
  <c r="X80" i="17"/>
  <c r="X16" i="17"/>
  <c r="R6" i="17"/>
  <c r="X22" i="17"/>
  <c r="X33" i="17"/>
  <c r="X44" i="17"/>
  <c r="X61" i="17"/>
  <c r="N175" i="17"/>
  <c r="N111" i="17"/>
  <c r="N4" i="17"/>
  <c r="X473" i="17"/>
  <c r="X409" i="17"/>
  <c r="X484" i="17"/>
  <c r="X420" i="17"/>
  <c r="X487" i="17"/>
  <c r="X423" i="17"/>
  <c r="X482" i="17"/>
  <c r="X418" i="17"/>
  <c r="X493" i="17"/>
  <c r="X429" i="17"/>
  <c r="X496" i="17"/>
  <c r="X432" i="17"/>
  <c r="X491" i="17"/>
  <c r="X427" i="17"/>
  <c r="X314" i="17"/>
  <c r="X438" i="17"/>
  <c r="X326" i="17"/>
  <c r="X331" i="17"/>
  <c r="X267" i="17"/>
  <c r="X203" i="17"/>
  <c r="X270" i="17"/>
  <c r="X206" i="17"/>
  <c r="X353" i="17"/>
  <c r="X289" i="17"/>
  <c r="X225" i="17"/>
  <c r="X111" i="17"/>
  <c r="X332" i="17"/>
  <c r="X268" i="17"/>
  <c r="X204" i="17"/>
  <c r="X383" i="17"/>
  <c r="X319" i="17"/>
  <c r="X255" i="17"/>
  <c r="X176" i="17"/>
  <c r="X266" i="17"/>
  <c r="X202" i="17"/>
  <c r="X357" i="17"/>
  <c r="X293" i="17"/>
  <c r="X229" i="17"/>
  <c r="X127" i="17"/>
  <c r="X328" i="17"/>
  <c r="X264" i="17"/>
  <c r="X200" i="17"/>
  <c r="X158" i="17"/>
  <c r="X94" i="17"/>
  <c r="X121" i="17"/>
  <c r="X31" i="17"/>
  <c r="X124" i="17"/>
  <c r="X18" i="17"/>
  <c r="X178" i="17"/>
  <c r="X114" i="17"/>
  <c r="X10" i="17"/>
  <c r="X125" i="17"/>
  <c r="X58" i="17"/>
  <c r="X171" i="17"/>
  <c r="X107" i="17"/>
  <c r="X72" i="17"/>
  <c r="X8" i="17"/>
  <c r="X78" i="17"/>
  <c r="X14" i="17"/>
  <c r="X25" i="17"/>
  <c r="X36" i="17"/>
  <c r="N24" i="17"/>
  <c r="N3" i="17"/>
  <c r="V7" i="17"/>
  <c r="V15" i="17"/>
  <c r="V23" i="17"/>
  <c r="V31" i="17"/>
  <c r="V39" i="17"/>
  <c r="V47" i="17"/>
  <c r="V55" i="17"/>
  <c r="V63" i="17"/>
  <c r="V71" i="17"/>
  <c r="V79" i="17"/>
  <c r="R4" i="17"/>
  <c r="S4" i="17"/>
  <c r="V6" i="17"/>
  <c r="V14" i="17"/>
  <c r="V22" i="17"/>
  <c r="V30" i="17"/>
  <c r="V38" i="17"/>
  <c r="V46" i="17"/>
  <c r="V54" i="17"/>
  <c r="V62" i="17"/>
  <c r="V70" i="17"/>
  <c r="V78" i="17"/>
  <c r="V3" i="17"/>
  <c r="V11" i="17"/>
  <c r="V19" i="17"/>
  <c r="V27" i="17"/>
  <c r="V35" i="17"/>
  <c r="V43" i="17"/>
  <c r="V51" i="17"/>
  <c r="V59" i="17"/>
  <c r="V67" i="17"/>
  <c r="V75" i="17"/>
  <c r="V8" i="17"/>
  <c r="V16" i="17"/>
  <c r="V24" i="17"/>
  <c r="V32" i="17"/>
  <c r="V40" i="17"/>
  <c r="V48" i="17"/>
  <c r="V56" i="17"/>
  <c r="V64" i="17"/>
  <c r="V72" i="17"/>
  <c r="V80" i="17"/>
  <c r="V5" i="17"/>
  <c r="V13" i="17"/>
  <c r="V21" i="17"/>
  <c r="V29" i="17"/>
  <c r="V37" i="17"/>
  <c r="V10" i="17"/>
  <c r="V18" i="17"/>
  <c r="V26" i="17"/>
  <c r="V34" i="17"/>
  <c r="V42" i="17"/>
  <c r="V50" i="17"/>
  <c r="V58" i="17"/>
  <c r="V66" i="17"/>
  <c r="V74" i="17"/>
  <c r="V33" i="17"/>
  <c r="V53" i="17"/>
  <c r="V57" i="17"/>
  <c r="V85" i="17"/>
  <c r="V93" i="17"/>
  <c r="V101" i="17"/>
  <c r="V109" i="17"/>
  <c r="V117" i="17"/>
  <c r="V125" i="17"/>
  <c r="V133" i="17"/>
  <c r="V141" i="17"/>
  <c r="V149" i="17"/>
  <c r="V157" i="17"/>
  <c r="V165" i="17"/>
  <c r="V173" i="17"/>
  <c r="V181" i="17"/>
  <c r="V189" i="17"/>
  <c r="V28" i="17"/>
  <c r="V45" i="17"/>
  <c r="V49" i="17"/>
  <c r="V82" i="17"/>
  <c r="V90" i="17"/>
  <c r="V98" i="17"/>
  <c r="V9" i="17"/>
  <c r="V41" i="17"/>
  <c r="V87" i="17"/>
  <c r="V95" i="17"/>
  <c r="V103" i="17"/>
  <c r="V111" i="17"/>
  <c r="V119" i="17"/>
  <c r="V127" i="17"/>
  <c r="V135" i="17"/>
  <c r="V143" i="17"/>
  <c r="V151" i="17"/>
  <c r="V159" i="17"/>
  <c r="V167" i="17"/>
  <c r="V175" i="17"/>
  <c r="V183" i="17"/>
  <c r="V4" i="17"/>
  <c r="V36" i="17"/>
  <c r="V76" i="17"/>
  <c r="V84" i="17"/>
  <c r="V92" i="17"/>
  <c r="V100" i="17"/>
  <c r="V108" i="17"/>
  <c r="V116" i="17"/>
  <c r="V124" i="17"/>
  <c r="V132" i="17"/>
  <c r="V140" i="17"/>
  <c r="V148" i="17"/>
  <c r="V156" i="17"/>
  <c r="V164" i="17"/>
  <c r="V172" i="17"/>
  <c r="V180" i="17"/>
  <c r="V188" i="17"/>
  <c r="V17" i="17"/>
  <c r="V68" i="17"/>
  <c r="V89" i="17"/>
  <c r="V97" i="17"/>
  <c r="V12" i="17"/>
  <c r="V60" i="17"/>
  <c r="V77" i="17"/>
  <c r="V81" i="17"/>
  <c r="V86" i="17"/>
  <c r="V94" i="17"/>
  <c r="V102" i="17"/>
  <c r="V110" i="17"/>
  <c r="V118" i="17"/>
  <c r="V126" i="17"/>
  <c r="V134" i="17"/>
  <c r="V142" i="17"/>
  <c r="V150" i="17"/>
  <c r="V158" i="17"/>
  <c r="V166" i="17"/>
  <c r="V174" i="17"/>
  <c r="V182" i="17"/>
  <c r="V25" i="17"/>
  <c r="V52" i="17"/>
  <c r="V69" i="17"/>
  <c r="V73" i="17"/>
  <c r="V83" i="17"/>
  <c r="V91" i="17"/>
  <c r="V99" i="17"/>
  <c r="V107" i="17"/>
  <c r="V115" i="17"/>
  <c r="V123" i="17"/>
  <c r="V131" i="17"/>
  <c r="V139" i="17"/>
  <c r="V147" i="17"/>
  <c r="V155" i="17"/>
  <c r="V163" i="17"/>
  <c r="V20" i="17"/>
  <c r="V44" i="17"/>
  <c r="V61" i="17"/>
  <c r="V65" i="17"/>
  <c r="V88" i="17"/>
  <c r="V96" i="17"/>
  <c r="V104" i="17"/>
  <c r="V112" i="17"/>
  <c r="V120" i="17"/>
  <c r="V128" i="17"/>
  <c r="V136" i="17"/>
  <c r="V144" i="17"/>
  <c r="V152" i="17"/>
  <c r="V160" i="17"/>
  <c r="V168" i="17"/>
  <c r="V176" i="17"/>
  <c r="V184" i="17"/>
  <c r="V192" i="17"/>
  <c r="V114" i="17"/>
  <c r="V146" i="17"/>
  <c r="V179" i="17"/>
  <c r="V187" i="17"/>
  <c r="V194" i="17"/>
  <c r="V202" i="17"/>
  <c r="V210" i="17"/>
  <c r="V218" i="17"/>
  <c r="V226" i="17"/>
  <c r="V234" i="17"/>
  <c r="V242" i="17"/>
  <c r="V250" i="17"/>
  <c r="V258" i="17"/>
  <c r="V266" i="17"/>
  <c r="V274" i="17"/>
  <c r="V282" i="17"/>
  <c r="V290" i="17"/>
  <c r="V298" i="17"/>
  <c r="V306" i="17"/>
  <c r="V314" i="17"/>
  <c r="V322" i="17"/>
  <c r="V330" i="17"/>
  <c r="V338" i="17"/>
  <c r="V346" i="17"/>
  <c r="V354" i="17"/>
  <c r="V362" i="17"/>
  <c r="V370" i="17"/>
  <c r="V378" i="17"/>
  <c r="V386" i="17"/>
  <c r="V121" i="17"/>
  <c r="V153" i="17"/>
  <c r="V171" i="17"/>
  <c r="V190" i="17"/>
  <c r="V199" i="17"/>
  <c r="V207" i="17"/>
  <c r="V215" i="17"/>
  <c r="V223" i="17"/>
  <c r="V231" i="17"/>
  <c r="V239" i="17"/>
  <c r="V247" i="17"/>
  <c r="V255" i="17"/>
  <c r="V263" i="17"/>
  <c r="V271" i="17"/>
  <c r="V279" i="17"/>
  <c r="V287" i="17"/>
  <c r="V295" i="17"/>
  <c r="V303" i="17"/>
  <c r="V311" i="17"/>
  <c r="V319" i="17"/>
  <c r="V327" i="17"/>
  <c r="V335" i="17"/>
  <c r="V343" i="17"/>
  <c r="V351" i="17"/>
  <c r="V359" i="17"/>
  <c r="V367" i="17"/>
  <c r="V375" i="17"/>
  <c r="V122" i="17"/>
  <c r="V154" i="17"/>
  <c r="V196" i="17"/>
  <c r="V204" i="17"/>
  <c r="V212" i="17"/>
  <c r="V220" i="17"/>
  <c r="V228" i="17"/>
  <c r="V236" i="17"/>
  <c r="V244" i="17"/>
  <c r="V252" i="17"/>
  <c r="V260" i="17"/>
  <c r="V268" i="17"/>
  <c r="V276" i="17"/>
  <c r="V284" i="17"/>
  <c r="V292" i="17"/>
  <c r="V300" i="17"/>
  <c r="V129" i="17"/>
  <c r="V161" i="17"/>
  <c r="V185" i="17"/>
  <c r="V193" i="17"/>
  <c r="V201" i="17"/>
  <c r="V209" i="17"/>
  <c r="V217" i="17"/>
  <c r="V225" i="17"/>
  <c r="V233" i="17"/>
  <c r="V241" i="17"/>
  <c r="V249" i="17"/>
  <c r="V257" i="17"/>
  <c r="V265" i="17"/>
  <c r="V273" i="17"/>
  <c r="V281" i="17"/>
  <c r="V289" i="17"/>
  <c r="V297" i="17"/>
  <c r="V305" i="17"/>
  <c r="V313" i="17"/>
  <c r="V321" i="17"/>
  <c r="V329" i="17"/>
  <c r="V337" i="17"/>
  <c r="V345" i="17"/>
  <c r="V353" i="17"/>
  <c r="V361" i="17"/>
  <c r="V369" i="17"/>
  <c r="V377" i="17"/>
  <c r="V385" i="17"/>
  <c r="V393" i="17"/>
  <c r="V130" i="17"/>
  <c r="V162" i="17"/>
  <c r="V177" i="17"/>
  <c r="V191" i="17"/>
  <c r="V198" i="17"/>
  <c r="V206" i="17"/>
  <c r="V214" i="17"/>
  <c r="V222" i="17"/>
  <c r="V230" i="17"/>
  <c r="V238" i="17"/>
  <c r="V246" i="17"/>
  <c r="V254" i="17"/>
  <c r="V262" i="17"/>
  <c r="V270" i="17"/>
  <c r="V278" i="17"/>
  <c r="V286" i="17"/>
  <c r="V294" i="17"/>
  <c r="V302" i="17"/>
  <c r="V310" i="17"/>
  <c r="V318" i="17"/>
  <c r="V326" i="17"/>
  <c r="V334" i="17"/>
  <c r="V342" i="17"/>
  <c r="V350" i="17"/>
  <c r="V358" i="17"/>
  <c r="V366" i="17"/>
  <c r="V374" i="17"/>
  <c r="V382" i="17"/>
  <c r="V105" i="17"/>
  <c r="V137" i="17"/>
  <c r="V169" i="17"/>
  <c r="V186" i="17"/>
  <c r="V195" i="17"/>
  <c r="V203" i="17"/>
  <c r="V211" i="17"/>
  <c r="V219" i="17"/>
  <c r="V227" i="17"/>
  <c r="V235" i="17"/>
  <c r="V243" i="17"/>
  <c r="V251" i="17"/>
  <c r="V259" i="17"/>
  <c r="V267" i="17"/>
  <c r="V275" i="17"/>
  <c r="V283" i="17"/>
  <c r="V291" i="17"/>
  <c r="V299" i="17"/>
  <c r="V307" i="17"/>
  <c r="V315" i="17"/>
  <c r="V323" i="17"/>
  <c r="V331" i="17"/>
  <c r="V339" i="17"/>
  <c r="V347" i="17"/>
  <c r="V355" i="17"/>
  <c r="V363" i="17"/>
  <c r="V371" i="17"/>
  <c r="V379" i="17"/>
  <c r="V106" i="17"/>
  <c r="V138" i="17"/>
  <c r="V178" i="17"/>
  <c r="V200" i="17"/>
  <c r="V208" i="17"/>
  <c r="V216" i="17"/>
  <c r="V224" i="17"/>
  <c r="V232" i="17"/>
  <c r="V240" i="17"/>
  <c r="V248" i="17"/>
  <c r="V256" i="17"/>
  <c r="V264" i="17"/>
  <c r="V272" i="17"/>
  <c r="V280" i="17"/>
  <c r="V288" i="17"/>
  <c r="V296" i="17"/>
  <c r="V113" i="17"/>
  <c r="V145" i="17"/>
  <c r="V170" i="17"/>
  <c r="V197" i="17"/>
  <c r="V205" i="17"/>
  <c r="V213" i="17"/>
  <c r="V221" i="17"/>
  <c r="V229" i="17"/>
  <c r="V237" i="17"/>
  <c r="V245" i="17"/>
  <c r="V253" i="17"/>
  <c r="V261" i="17"/>
  <c r="V269" i="17"/>
  <c r="V277" i="17"/>
  <c r="V285" i="17"/>
  <c r="V293" i="17"/>
  <c r="V301" i="17"/>
  <c r="V309" i="17"/>
  <c r="V317" i="17"/>
  <c r="V325" i="17"/>
  <c r="V333" i="17"/>
  <c r="V341" i="17"/>
  <c r="V349" i="17"/>
  <c r="V357" i="17"/>
  <c r="V365" i="17"/>
  <c r="V373" i="17"/>
  <c r="V381" i="17"/>
  <c r="V389" i="17"/>
  <c r="V320" i="17"/>
  <c r="V352" i="17"/>
  <c r="V383" i="17"/>
  <c r="V400" i="17"/>
  <c r="V408" i="17"/>
  <c r="V416" i="17"/>
  <c r="V424" i="17"/>
  <c r="V432" i="17"/>
  <c r="V440" i="17"/>
  <c r="V448" i="17"/>
  <c r="V456" i="17"/>
  <c r="V464" i="17"/>
  <c r="V472" i="17"/>
  <c r="V480" i="17"/>
  <c r="V488" i="17"/>
  <c r="V496" i="17"/>
  <c r="V308" i="17"/>
  <c r="V340" i="17"/>
  <c r="V372" i="17"/>
  <c r="V397" i="17"/>
  <c r="V405" i="17"/>
  <c r="V413" i="17"/>
  <c r="V421" i="17"/>
  <c r="V429" i="17"/>
  <c r="V437" i="17"/>
  <c r="V445" i="17"/>
  <c r="V453" i="17"/>
  <c r="V461" i="17"/>
  <c r="V469" i="17"/>
  <c r="V477" i="17"/>
  <c r="V485" i="17"/>
  <c r="V493" i="17"/>
  <c r="V328" i="17"/>
  <c r="V360" i="17"/>
  <c r="V387" i="17"/>
  <c r="V390" i="17"/>
  <c r="V392" i="17"/>
  <c r="V394" i="17"/>
  <c r="V402" i="17"/>
  <c r="V410" i="17"/>
  <c r="V418" i="17"/>
  <c r="V426" i="17"/>
  <c r="V434" i="17"/>
  <c r="V442" i="17"/>
  <c r="V450" i="17"/>
  <c r="V458" i="17"/>
  <c r="V466" i="17"/>
  <c r="V474" i="17"/>
  <c r="V482" i="17"/>
  <c r="V490" i="17"/>
  <c r="AC32" i="17"/>
  <c r="V316" i="17"/>
  <c r="V348" i="17"/>
  <c r="V380" i="17"/>
  <c r="V384" i="17"/>
  <c r="V399" i="17"/>
  <c r="V407" i="17"/>
  <c r="V415" i="17"/>
  <c r="V423" i="17"/>
  <c r="V431" i="17"/>
  <c r="V439" i="17"/>
  <c r="V447" i="17"/>
  <c r="V455" i="17"/>
  <c r="V463" i="17"/>
  <c r="V471" i="17"/>
  <c r="V479" i="17"/>
  <c r="V487" i="17"/>
  <c r="V495" i="17"/>
  <c r="V304" i="17"/>
  <c r="V336" i="17"/>
  <c r="V368" i="17"/>
  <c r="V396" i="17"/>
  <c r="V404" i="17"/>
  <c r="V412" i="17"/>
  <c r="V420" i="17"/>
  <c r="V428" i="17"/>
  <c r="V436" i="17"/>
  <c r="V444" i="17"/>
  <c r="V452" i="17"/>
  <c r="V460" i="17"/>
  <c r="V468" i="17"/>
  <c r="V476" i="17"/>
  <c r="V484" i="17"/>
  <c r="V492" i="17"/>
  <c r="V324" i="17"/>
  <c r="V356" i="17"/>
  <c r="V388" i="17"/>
  <c r="V401" i="17"/>
  <c r="V409" i="17"/>
  <c r="V417" i="17"/>
  <c r="V425" i="17"/>
  <c r="V433" i="17"/>
  <c r="V441" i="17"/>
  <c r="V449" i="17"/>
  <c r="V457" i="17"/>
  <c r="V465" i="17"/>
  <c r="V473" i="17"/>
  <c r="V481" i="17"/>
  <c r="V489" i="17"/>
  <c r="V497" i="17"/>
  <c r="V312" i="17"/>
  <c r="V344" i="17"/>
  <c r="V376" i="17"/>
  <c r="V391" i="17"/>
  <c r="V398" i="17"/>
  <c r="V406" i="17"/>
  <c r="V414" i="17"/>
  <c r="V422" i="17"/>
  <c r="V430" i="17"/>
  <c r="V438" i="17"/>
  <c r="V446" i="17"/>
  <c r="V454" i="17"/>
  <c r="V462" i="17"/>
  <c r="V470" i="17"/>
  <c r="V478" i="17"/>
  <c r="V486" i="17"/>
  <c r="V494" i="17"/>
  <c r="V332" i="17"/>
  <c r="V364" i="17"/>
  <c r="V395" i="17"/>
  <c r="V403" i="17"/>
  <c r="V411" i="17"/>
  <c r="V419" i="17"/>
  <c r="V427" i="17"/>
  <c r="V435" i="17"/>
  <c r="V443" i="17"/>
  <c r="V451" i="17"/>
  <c r="V459" i="17"/>
  <c r="V467" i="17"/>
  <c r="V475" i="17"/>
  <c r="V483" i="17"/>
  <c r="V491" i="17"/>
  <c r="Y50" i="17"/>
  <c r="Y66" i="17"/>
  <c r="Y90" i="17"/>
  <c r="Y130" i="17"/>
  <c r="Y25" i="17"/>
  <c r="Y49" i="17"/>
  <c r="Y89" i="17"/>
  <c r="Y113" i="17"/>
  <c r="Y129" i="17"/>
  <c r="Y40" i="17"/>
  <c r="Y56" i="17"/>
  <c r="Y80" i="17"/>
  <c r="Y120" i="17"/>
  <c r="Y7" i="17"/>
  <c r="Y31" i="17"/>
  <c r="Y71" i="17"/>
  <c r="Y95" i="17"/>
  <c r="Y111" i="17"/>
  <c r="Y153" i="17"/>
  <c r="Y169" i="17"/>
  <c r="Y193" i="17"/>
  <c r="Y233" i="17"/>
  <c r="Y257" i="17"/>
  <c r="Y281" i="17"/>
  <c r="Y321" i="17"/>
  <c r="Y148" i="17"/>
  <c r="Y164" i="17"/>
  <c r="Y212" i="17"/>
  <c r="Y228" i="17"/>
  <c r="Y252" i="17"/>
  <c r="Y292" i="17"/>
  <c r="Y316" i="17"/>
  <c r="Y340" i="17"/>
  <c r="Y380" i="17"/>
  <c r="Y404" i="17"/>
  <c r="Y420" i="17"/>
  <c r="Y468" i="17"/>
  <c r="Y151" i="17"/>
  <c r="Y175" i="17"/>
  <c r="Y215" i="17"/>
  <c r="Y239" i="17"/>
  <c r="Y263" i="17"/>
  <c r="Y303" i="17"/>
  <c r="Y327" i="17"/>
  <c r="Y343" i="17"/>
  <c r="Y391" i="17"/>
  <c r="Y407" i="17"/>
  <c r="Y431" i="17"/>
  <c r="Y471" i="17"/>
  <c r="Y162" i="17"/>
  <c r="Y186" i="17"/>
  <c r="Y226" i="17"/>
  <c r="Y242" i="17"/>
  <c r="Y258" i="17"/>
  <c r="Y290" i="17"/>
  <c r="Y306" i="17"/>
  <c r="Y322" i="17"/>
  <c r="Y354" i="17"/>
  <c r="Y370" i="17"/>
  <c r="Y386" i="17"/>
  <c r="Y418" i="17"/>
  <c r="Y434" i="17"/>
  <c r="Y450" i="17"/>
  <c r="Y473" i="17"/>
  <c r="Y489" i="17"/>
  <c r="Y393" i="17"/>
  <c r="Y466" i="17"/>
  <c r="Y484" i="17"/>
  <c r="Y369" i="17"/>
  <c r="Y465" i="17"/>
  <c r="Y487" i="17"/>
  <c r="Y345" i="17"/>
  <c r="Y461" i="17"/>
  <c r="Y486" i="17"/>
  <c r="Y353" i="17"/>
  <c r="B15" i="22"/>
  <c r="B6" i="22" s="1"/>
  <c r="B9" i="23" s="1"/>
  <c r="B16" i="22"/>
  <c r="B7" i="22" s="1"/>
  <c r="C9" i="23" s="1"/>
  <c r="C8" i="23"/>
  <c r="B8" i="23"/>
  <c r="Y34" i="17" l="1"/>
  <c r="Y417" i="17"/>
  <c r="Y409" i="17"/>
  <c r="Y433" i="17"/>
  <c r="Y457" i="17"/>
  <c r="Y458" i="17"/>
  <c r="Y394" i="17"/>
  <c r="Y330" i="17"/>
  <c r="Y266" i="17"/>
  <c r="Y194" i="17"/>
  <c r="Y439" i="17"/>
  <c r="Y359" i="17"/>
  <c r="Y271" i="17"/>
  <c r="Y183" i="17"/>
  <c r="Y436" i="17"/>
  <c r="Y348" i="17"/>
  <c r="Y260" i="17"/>
  <c r="Y180" i="17"/>
  <c r="Y289" i="17"/>
  <c r="Y201" i="17"/>
  <c r="Y127" i="17"/>
  <c r="Y39" i="17"/>
  <c r="Y88" i="17"/>
  <c r="Y8" i="17"/>
  <c r="Y57" i="17"/>
  <c r="Y98" i="17"/>
  <c r="Y18" i="17"/>
  <c r="Y494" i="17"/>
  <c r="Y495" i="17"/>
  <c r="Y492" i="17"/>
  <c r="Y497" i="17"/>
  <c r="Y442" i="17"/>
  <c r="Y378" i="17"/>
  <c r="Y314" i="17"/>
  <c r="Y250" i="17"/>
  <c r="Y170" i="17"/>
  <c r="Y423" i="17"/>
  <c r="Y335" i="17"/>
  <c r="Y247" i="17"/>
  <c r="Y167" i="17"/>
  <c r="Y412" i="17"/>
  <c r="Y324" i="17"/>
  <c r="Y244" i="17"/>
  <c r="Y156" i="17"/>
  <c r="Y265" i="17"/>
  <c r="Y185" i="17"/>
  <c r="Y103" i="17"/>
  <c r="Y15" i="17"/>
  <c r="Y72" i="17"/>
  <c r="Y121" i="17"/>
  <c r="Y33" i="17"/>
  <c r="Y82" i="17"/>
  <c r="Y14" i="17"/>
  <c r="Y478" i="17"/>
  <c r="Y479" i="17"/>
  <c r="Y476" i="17"/>
  <c r="Y481" i="17"/>
  <c r="Y426" i="17"/>
  <c r="Y362" i="17"/>
  <c r="Y298" i="17"/>
  <c r="Y234" i="17"/>
  <c r="Y154" i="17"/>
  <c r="Y399" i="17"/>
  <c r="Y311" i="17"/>
  <c r="Y231" i="17"/>
  <c r="Y143" i="17"/>
  <c r="Y388" i="17"/>
  <c r="Y308" i="17"/>
  <c r="Y220" i="17"/>
  <c r="Y329" i="17"/>
  <c r="Y249" i="17"/>
  <c r="Y161" i="17"/>
  <c r="Y79" i="17"/>
  <c r="Y136" i="17"/>
  <c r="Y48" i="17"/>
  <c r="Y97" i="17"/>
  <c r="Y17" i="17"/>
  <c r="Y58" i="17"/>
  <c r="Y453" i="17"/>
  <c r="Y437" i="17"/>
  <c r="Y346" i="17"/>
  <c r="Y282" i="17"/>
  <c r="Y218" i="17"/>
  <c r="Y463" i="17"/>
  <c r="Y375" i="17"/>
  <c r="Y295" i="17"/>
  <c r="Y207" i="17"/>
  <c r="Y452" i="17"/>
  <c r="Y372" i="17"/>
  <c r="Y284" i="17"/>
  <c r="Y196" i="17"/>
  <c r="Y313" i="17"/>
  <c r="Y225" i="17"/>
  <c r="Y138" i="17"/>
  <c r="Y63" i="17"/>
  <c r="Y112" i="17"/>
  <c r="Y24" i="17"/>
  <c r="Y81" i="17"/>
  <c r="Y122" i="17"/>
  <c r="Y10" i="17"/>
  <c r="Y74" i="17"/>
  <c r="Y106" i="17"/>
  <c r="Y41" i="17"/>
  <c r="Y105" i="17"/>
  <c r="Y32" i="17"/>
  <c r="Y96" i="17"/>
  <c r="Y23" i="17"/>
  <c r="Y87" i="17"/>
  <c r="Y145" i="17"/>
  <c r="Y209" i="17"/>
  <c r="Y273" i="17"/>
  <c r="Y140" i="17"/>
  <c r="Y204" i="17"/>
  <c r="Y268" i="17"/>
  <c r="Y332" i="17"/>
  <c r="Y396" i="17"/>
  <c r="Y460" i="17"/>
  <c r="Y191" i="17"/>
  <c r="Y255" i="17"/>
  <c r="Y319" i="17"/>
  <c r="Y415" i="17"/>
  <c r="Y146" i="17"/>
  <c r="Y210" i="17"/>
  <c r="Y42" i="17"/>
  <c r="Y9" i="17"/>
  <c r="Y73" i="17"/>
  <c r="Y137" i="17"/>
  <c r="Y64" i="17"/>
  <c r="Y128" i="17"/>
  <c r="Y55" i="17"/>
  <c r="Y119" i="17"/>
  <c r="Y177" i="17"/>
  <c r="Y241" i="17"/>
  <c r="Y305" i="17"/>
  <c r="Y172" i="17"/>
  <c r="Y236" i="17"/>
  <c r="Y300" i="17"/>
  <c r="Y364" i="17"/>
  <c r="Y428" i="17"/>
  <c r="Y159" i="17"/>
  <c r="Y223" i="17"/>
  <c r="Y287" i="17"/>
  <c r="Y351" i="17"/>
  <c r="Y383" i="17"/>
  <c r="Y447" i="17"/>
  <c r="Y178" i="17"/>
  <c r="Y397" i="17"/>
  <c r="Y413" i="17"/>
  <c r="Y410" i="17"/>
  <c r="Y333" i="17"/>
  <c r="Y389" i="17"/>
  <c r="Y349" i="17"/>
  <c r="Y373" i="17"/>
  <c r="Y402" i="17"/>
  <c r="Y338" i="17"/>
  <c r="Y274" i="17"/>
  <c r="Y202" i="17"/>
  <c r="Y455" i="17"/>
  <c r="Y367" i="17"/>
  <c r="Y279" i="17"/>
  <c r="Y199" i="17"/>
  <c r="Y444" i="17"/>
  <c r="Y356" i="17"/>
  <c r="Y276" i="17"/>
  <c r="Y188" i="17"/>
  <c r="Y297" i="17"/>
  <c r="Y217" i="17"/>
  <c r="Y135" i="17"/>
  <c r="Y47" i="17"/>
  <c r="Y104" i="17"/>
  <c r="Y16" i="17"/>
  <c r="Y65" i="17"/>
  <c r="Y114" i="17"/>
  <c r="Y26" i="17"/>
  <c r="Y482" i="17"/>
  <c r="Y441" i="17"/>
  <c r="Y483" i="17"/>
  <c r="Y357" i="17"/>
  <c r="Y480" i="17"/>
  <c r="Y496" i="17"/>
  <c r="Y485" i="17"/>
  <c r="Y341" i="17"/>
  <c r="Y430" i="17"/>
  <c r="Y398" i="17"/>
  <c r="Y366" i="17"/>
  <c r="Y334" i="17"/>
  <c r="Y302" i="17"/>
  <c r="Y270" i="17"/>
  <c r="Y238" i="17"/>
  <c r="Y206" i="17"/>
  <c r="Y174" i="17"/>
  <c r="Y142" i="17"/>
  <c r="Y443" i="17"/>
  <c r="Y411" i="17"/>
  <c r="Y379" i="17"/>
  <c r="Y347" i="17"/>
  <c r="Y315" i="17"/>
  <c r="Y283" i="17"/>
  <c r="Y251" i="17"/>
  <c r="Y219" i="17"/>
  <c r="Y187" i="17"/>
  <c r="Y155" i="17"/>
  <c r="Y456" i="17"/>
  <c r="Y424" i="17"/>
  <c r="Y392" i="17"/>
  <c r="Y360" i="17"/>
  <c r="Y328" i="17"/>
  <c r="Y296" i="17"/>
  <c r="Y264" i="17"/>
  <c r="Y232" i="17"/>
  <c r="Y200" i="17"/>
  <c r="Y168" i="17"/>
  <c r="Y134" i="17"/>
  <c r="Y301" i="17"/>
  <c r="Y269" i="17"/>
  <c r="Y237" i="17"/>
  <c r="Y205" i="17"/>
  <c r="Y173" i="17"/>
  <c r="Y141" i="17"/>
  <c r="Y115" i="17"/>
  <c r="Y83" i="17"/>
  <c r="Y51" i="17"/>
  <c r="Y19" i="17"/>
  <c r="Y124" i="17"/>
  <c r="Y92" i="17"/>
  <c r="Y60" i="17"/>
  <c r="Y28" i="17"/>
  <c r="Y133" i="17"/>
  <c r="Y101" i="17"/>
  <c r="Y69" i="17"/>
  <c r="Y37" i="17"/>
  <c r="Y5" i="17"/>
  <c r="Y102" i="17"/>
  <c r="Y70" i="17"/>
  <c r="Y38" i="17"/>
  <c r="Y6" i="17"/>
  <c r="Y385" i="17"/>
  <c r="Y474" i="17"/>
  <c r="Y377" i="17"/>
  <c r="Y475" i="17"/>
  <c r="Y401" i="17"/>
  <c r="Y469" i="17"/>
  <c r="Y425" i="17"/>
  <c r="Y477" i="17"/>
  <c r="Y454" i="17"/>
  <c r="Y422" i="17"/>
  <c r="Y390" i="17"/>
  <c r="Y358" i="17"/>
  <c r="Y326" i="17"/>
  <c r="Y294" i="17"/>
  <c r="Y262" i="17"/>
  <c r="Y230" i="17"/>
  <c r="Y198" i="17"/>
  <c r="Y166" i="17"/>
  <c r="Y467" i="17"/>
  <c r="Y435" i="17"/>
  <c r="Y403" i="17"/>
  <c r="Y371" i="17"/>
  <c r="Y339" i="17"/>
  <c r="Y307" i="17"/>
  <c r="Y275" i="17"/>
  <c r="Y243" i="17"/>
  <c r="Y211" i="17"/>
  <c r="Y179" i="17"/>
  <c r="Y147" i="17"/>
  <c r="Y448" i="17"/>
  <c r="Y416" i="17"/>
  <c r="Y384" i="17"/>
  <c r="Y352" i="17"/>
  <c r="Y320" i="17"/>
  <c r="Y288" i="17"/>
  <c r="Y256" i="17"/>
  <c r="Y224" i="17"/>
  <c r="Y192" i="17"/>
  <c r="Y160" i="17"/>
  <c r="Y325" i="17"/>
  <c r="Y293" i="17"/>
  <c r="Y261" i="17"/>
  <c r="Y229" i="17"/>
  <c r="Y197" i="17"/>
  <c r="Y165" i="17"/>
  <c r="Y139" i="17"/>
  <c r="Y107" i="17"/>
  <c r="Y75" i="17"/>
  <c r="Y43" i="17"/>
  <c r="Y11" i="17"/>
  <c r="Y116" i="17"/>
  <c r="Y84" i="17"/>
  <c r="Y52" i="17"/>
  <c r="Y20" i="17"/>
  <c r="Y125" i="17"/>
  <c r="Y93" i="17"/>
  <c r="Y61" i="17"/>
  <c r="Y29" i="17"/>
  <c r="Y126" i="17"/>
  <c r="Y94" i="17"/>
  <c r="Y62" i="17"/>
  <c r="Y30" i="17"/>
  <c r="AF32" i="17"/>
  <c r="Y429" i="17"/>
  <c r="Y449" i="17"/>
  <c r="Y462" i="17"/>
  <c r="Y337" i="17"/>
  <c r="Y445" i="17"/>
  <c r="Y361" i="17"/>
  <c r="Y470" i="17"/>
  <c r="Y446" i="17"/>
  <c r="Y414" i="17"/>
  <c r="Y382" i="17"/>
  <c r="Y350" i="17"/>
  <c r="Y318" i="17"/>
  <c r="Y286" i="17"/>
  <c r="Y254" i="17"/>
  <c r="Y222" i="17"/>
  <c r="Y190" i="17"/>
  <c r="Y158" i="17"/>
  <c r="Y459" i="17"/>
  <c r="Y427" i="17"/>
  <c r="Y395" i="17"/>
  <c r="Y363" i="17"/>
  <c r="Y331" i="17"/>
  <c r="Y299" i="17"/>
  <c r="Y267" i="17"/>
  <c r="Y235" i="17"/>
  <c r="Y203" i="17"/>
  <c r="Y171" i="17"/>
  <c r="Y472" i="17"/>
  <c r="Y440" i="17"/>
  <c r="Y408" i="17"/>
  <c r="Y376" i="17"/>
  <c r="Y344" i="17"/>
  <c r="Y312" i="17"/>
  <c r="Y280" i="17"/>
  <c r="Y248" i="17"/>
  <c r="Y216" i="17"/>
  <c r="Y184" i="17"/>
  <c r="Y152" i="17"/>
  <c r="Y317" i="17"/>
  <c r="Y285" i="17"/>
  <c r="Y253" i="17"/>
  <c r="Y221" i="17"/>
  <c r="Y189" i="17"/>
  <c r="Y157" i="17"/>
  <c r="Y131" i="17"/>
  <c r="Y99" i="17"/>
  <c r="Y67" i="17"/>
  <c r="Y35" i="17"/>
  <c r="Y3" i="17"/>
  <c r="Y108" i="17"/>
  <c r="Y76" i="17"/>
  <c r="Y44" i="17"/>
  <c r="Y12" i="17"/>
  <c r="Y117" i="17"/>
  <c r="Y85" i="17"/>
  <c r="Y53" i="17"/>
  <c r="Y21" i="17"/>
  <c r="Y118" i="17"/>
  <c r="Y86" i="17"/>
  <c r="Y54" i="17"/>
  <c r="Y22" i="17"/>
  <c r="Y490" i="17"/>
  <c r="Y365" i="17"/>
  <c r="Y491" i="17"/>
  <c r="Y421" i="17"/>
  <c r="Y488" i="17"/>
  <c r="Y381" i="17"/>
  <c r="Y493" i="17"/>
  <c r="Y405" i="17"/>
  <c r="Y438" i="17"/>
  <c r="Y406" i="17"/>
  <c r="Y374" i="17"/>
  <c r="Y342" i="17"/>
  <c r="Y310" i="17"/>
  <c r="Y278" i="17"/>
  <c r="Y246" i="17"/>
  <c r="Y214" i="17"/>
  <c r="Y182" i="17"/>
  <c r="Y150" i="17"/>
  <c r="Y451" i="17"/>
  <c r="Y419" i="17"/>
  <c r="Y387" i="17"/>
  <c r="Y355" i="17"/>
  <c r="Y323" i="17"/>
  <c r="Y291" i="17"/>
  <c r="Y259" i="17"/>
  <c r="Y227" i="17"/>
  <c r="Y195" i="17"/>
  <c r="Y163" i="17"/>
  <c r="Y464" i="17"/>
  <c r="Y432" i="17"/>
  <c r="Y400" i="17"/>
  <c r="Y368" i="17"/>
  <c r="Y336" i="17"/>
  <c r="Y304" i="17"/>
  <c r="Y272" i="17"/>
  <c r="Y240" i="17"/>
  <c r="Y208" i="17"/>
  <c r="Y176" i="17"/>
  <c r="Y144" i="17"/>
  <c r="Y309" i="17"/>
  <c r="Y277" i="17"/>
  <c r="Y245" i="17"/>
  <c r="Y213" i="17"/>
  <c r="Y181" i="17"/>
  <c r="Y149" i="17"/>
  <c r="Y123" i="17"/>
  <c r="Y91" i="17"/>
  <c r="Y59" i="17"/>
  <c r="Y27" i="17"/>
  <c r="Y132" i="17"/>
  <c r="Y100" i="17"/>
  <c r="Y68" i="17"/>
  <c r="Y36" i="17"/>
  <c r="Y4" i="17"/>
  <c r="Y109" i="17"/>
  <c r="Y77" i="17"/>
  <c r="Y45" i="17"/>
  <c r="Y13" i="17"/>
  <c r="Y110" i="17"/>
  <c r="Y78" i="17"/>
  <c r="Y46" i="17"/>
  <c r="A9" i="20"/>
  <c r="M497" i="18"/>
  <c r="L497" i="18"/>
  <c r="K497" i="18"/>
  <c r="J497" i="18"/>
  <c r="I497" i="18"/>
  <c r="M496" i="18"/>
  <c r="L496" i="18"/>
  <c r="K496" i="18"/>
  <c r="J496" i="18"/>
  <c r="I496" i="18"/>
  <c r="M495" i="18"/>
  <c r="L495" i="18"/>
  <c r="K495" i="18"/>
  <c r="J495" i="18"/>
  <c r="I495" i="18"/>
  <c r="M494" i="18"/>
  <c r="L494" i="18"/>
  <c r="K494" i="18"/>
  <c r="J494" i="18"/>
  <c r="I494" i="18"/>
  <c r="M493" i="18"/>
  <c r="L493" i="18"/>
  <c r="K493" i="18"/>
  <c r="J493" i="18"/>
  <c r="I493" i="18"/>
  <c r="M492" i="18"/>
  <c r="L492" i="18"/>
  <c r="K492" i="18"/>
  <c r="J492" i="18"/>
  <c r="I492" i="18"/>
  <c r="M491" i="18"/>
  <c r="L491" i="18"/>
  <c r="K491" i="18"/>
  <c r="J491" i="18"/>
  <c r="I491" i="18"/>
  <c r="M490" i="18"/>
  <c r="L490" i="18"/>
  <c r="K490" i="18"/>
  <c r="J490" i="18"/>
  <c r="I490" i="18"/>
  <c r="M489" i="18"/>
  <c r="L489" i="18"/>
  <c r="K489" i="18"/>
  <c r="J489" i="18"/>
  <c r="I489" i="18"/>
  <c r="M488" i="18"/>
  <c r="L488" i="18"/>
  <c r="K488" i="18"/>
  <c r="J488" i="18"/>
  <c r="I488" i="18"/>
  <c r="M487" i="18"/>
  <c r="L487" i="18"/>
  <c r="K487" i="18"/>
  <c r="J487" i="18"/>
  <c r="I487" i="18"/>
  <c r="M486" i="18"/>
  <c r="L486" i="18"/>
  <c r="K486" i="18"/>
  <c r="J486" i="18"/>
  <c r="I486" i="18"/>
  <c r="M485" i="18"/>
  <c r="L485" i="18"/>
  <c r="K485" i="18"/>
  <c r="J485" i="18"/>
  <c r="I485" i="18"/>
  <c r="M484" i="18"/>
  <c r="L484" i="18"/>
  <c r="K484" i="18"/>
  <c r="J484" i="18"/>
  <c r="I484" i="18"/>
  <c r="M483" i="18"/>
  <c r="L483" i="18"/>
  <c r="K483" i="18"/>
  <c r="J483" i="18"/>
  <c r="I483" i="18"/>
  <c r="M482" i="18"/>
  <c r="L482" i="18"/>
  <c r="K482" i="18"/>
  <c r="J482" i="18"/>
  <c r="I482" i="18"/>
  <c r="M481" i="18"/>
  <c r="L481" i="18"/>
  <c r="K481" i="18"/>
  <c r="J481" i="18"/>
  <c r="I481" i="18"/>
  <c r="M480" i="18"/>
  <c r="L480" i="18"/>
  <c r="K480" i="18"/>
  <c r="J480" i="18"/>
  <c r="I480" i="18"/>
  <c r="M479" i="18"/>
  <c r="L479" i="18"/>
  <c r="K479" i="18"/>
  <c r="J479" i="18"/>
  <c r="I479" i="18"/>
  <c r="M478" i="18"/>
  <c r="L478" i="18"/>
  <c r="K478" i="18"/>
  <c r="J478" i="18"/>
  <c r="I478" i="18"/>
  <c r="M477" i="18"/>
  <c r="L477" i="18"/>
  <c r="K477" i="18"/>
  <c r="J477" i="18"/>
  <c r="I477" i="18"/>
  <c r="M476" i="18"/>
  <c r="L476" i="18"/>
  <c r="K476" i="18"/>
  <c r="J476" i="18"/>
  <c r="I476" i="18"/>
  <c r="M475" i="18"/>
  <c r="L475" i="18"/>
  <c r="K475" i="18"/>
  <c r="J475" i="18"/>
  <c r="I475" i="18"/>
  <c r="M474" i="18"/>
  <c r="L474" i="18"/>
  <c r="K474" i="18"/>
  <c r="J474" i="18"/>
  <c r="I474" i="18"/>
  <c r="M473" i="18"/>
  <c r="L473" i="18"/>
  <c r="K473" i="18"/>
  <c r="J473" i="18"/>
  <c r="I473" i="18"/>
  <c r="M472" i="18"/>
  <c r="L472" i="18"/>
  <c r="K472" i="18"/>
  <c r="J472" i="18"/>
  <c r="I472" i="18"/>
  <c r="M471" i="18"/>
  <c r="L471" i="18"/>
  <c r="K471" i="18"/>
  <c r="J471" i="18"/>
  <c r="I471" i="18"/>
  <c r="M470" i="18"/>
  <c r="L470" i="18"/>
  <c r="K470" i="18"/>
  <c r="J470" i="18"/>
  <c r="I470" i="18"/>
  <c r="M469" i="18"/>
  <c r="L469" i="18"/>
  <c r="K469" i="18"/>
  <c r="J469" i="18"/>
  <c r="I469" i="18"/>
  <c r="M468" i="18"/>
  <c r="L468" i="18"/>
  <c r="K468" i="18"/>
  <c r="J468" i="18"/>
  <c r="I468" i="18"/>
  <c r="M467" i="18"/>
  <c r="L467" i="18"/>
  <c r="K467" i="18"/>
  <c r="J467" i="18"/>
  <c r="I467" i="18"/>
  <c r="M466" i="18"/>
  <c r="L466" i="18"/>
  <c r="K466" i="18"/>
  <c r="J466" i="18"/>
  <c r="I466" i="18"/>
  <c r="M465" i="18"/>
  <c r="L465" i="18"/>
  <c r="K465" i="18"/>
  <c r="J465" i="18"/>
  <c r="I465" i="18"/>
  <c r="M464" i="18"/>
  <c r="L464" i="18"/>
  <c r="K464" i="18"/>
  <c r="J464" i="18"/>
  <c r="I464" i="18"/>
  <c r="M463" i="18"/>
  <c r="L463" i="18"/>
  <c r="K463" i="18"/>
  <c r="J463" i="18"/>
  <c r="I463" i="18"/>
  <c r="M462" i="18"/>
  <c r="L462" i="18"/>
  <c r="K462" i="18"/>
  <c r="J462" i="18"/>
  <c r="I462" i="18"/>
  <c r="M461" i="18"/>
  <c r="L461" i="18"/>
  <c r="K461" i="18"/>
  <c r="J461" i="18"/>
  <c r="I461" i="18"/>
  <c r="M460" i="18"/>
  <c r="L460" i="18"/>
  <c r="K460" i="18"/>
  <c r="J460" i="18"/>
  <c r="I460" i="18"/>
  <c r="M459" i="18"/>
  <c r="L459" i="18"/>
  <c r="K459" i="18"/>
  <c r="J459" i="18"/>
  <c r="I459" i="18"/>
  <c r="M458" i="18"/>
  <c r="L458" i="18"/>
  <c r="K458" i="18"/>
  <c r="J458" i="18"/>
  <c r="I458" i="18"/>
  <c r="M457" i="18"/>
  <c r="L457" i="18"/>
  <c r="K457" i="18"/>
  <c r="J457" i="18"/>
  <c r="I457" i="18"/>
  <c r="M456" i="18"/>
  <c r="L456" i="18"/>
  <c r="K456" i="18"/>
  <c r="J456" i="18"/>
  <c r="I456" i="18"/>
  <c r="M455" i="18"/>
  <c r="L455" i="18"/>
  <c r="K455" i="18"/>
  <c r="J455" i="18"/>
  <c r="I455" i="18"/>
  <c r="M454" i="18"/>
  <c r="L454" i="18"/>
  <c r="K454" i="18"/>
  <c r="J454" i="18"/>
  <c r="I454" i="18"/>
  <c r="M453" i="18"/>
  <c r="L453" i="18"/>
  <c r="K453" i="18"/>
  <c r="J453" i="18"/>
  <c r="I453" i="18"/>
  <c r="M452" i="18"/>
  <c r="L452" i="18"/>
  <c r="K452" i="18"/>
  <c r="J452" i="18"/>
  <c r="I452" i="18"/>
  <c r="M451" i="18"/>
  <c r="L451" i="18"/>
  <c r="K451" i="18"/>
  <c r="J451" i="18"/>
  <c r="I451" i="18"/>
  <c r="M450" i="18"/>
  <c r="L450" i="18"/>
  <c r="K450" i="18"/>
  <c r="J450" i="18"/>
  <c r="I450" i="18"/>
  <c r="M449" i="18"/>
  <c r="L449" i="18"/>
  <c r="K449" i="18"/>
  <c r="J449" i="18"/>
  <c r="I449" i="18"/>
  <c r="M448" i="18"/>
  <c r="L448" i="18"/>
  <c r="K448" i="18"/>
  <c r="J448" i="18"/>
  <c r="I448" i="18"/>
  <c r="M447" i="18"/>
  <c r="L447" i="18"/>
  <c r="K447" i="18"/>
  <c r="J447" i="18"/>
  <c r="I447" i="18"/>
  <c r="M446" i="18"/>
  <c r="L446" i="18"/>
  <c r="K446" i="18"/>
  <c r="J446" i="18"/>
  <c r="I446" i="18"/>
  <c r="M445" i="18"/>
  <c r="L445" i="18"/>
  <c r="K445" i="18"/>
  <c r="J445" i="18"/>
  <c r="I445" i="18"/>
  <c r="M444" i="18"/>
  <c r="L444" i="18"/>
  <c r="K444" i="18"/>
  <c r="J444" i="18"/>
  <c r="I444" i="18"/>
  <c r="M443" i="18"/>
  <c r="L443" i="18"/>
  <c r="K443" i="18"/>
  <c r="J443" i="18"/>
  <c r="I443" i="18"/>
  <c r="M442" i="18"/>
  <c r="L442" i="18"/>
  <c r="K442" i="18"/>
  <c r="J442" i="18"/>
  <c r="I442" i="18"/>
  <c r="M441" i="18"/>
  <c r="L441" i="18"/>
  <c r="K441" i="18"/>
  <c r="J441" i="18"/>
  <c r="I441" i="18"/>
  <c r="M440" i="18"/>
  <c r="L440" i="18"/>
  <c r="K440" i="18"/>
  <c r="J440" i="18"/>
  <c r="I440" i="18"/>
  <c r="M439" i="18"/>
  <c r="L439" i="18"/>
  <c r="K439" i="18"/>
  <c r="J439" i="18"/>
  <c r="I439" i="18"/>
  <c r="M438" i="18"/>
  <c r="L438" i="18"/>
  <c r="K438" i="18"/>
  <c r="J438" i="18"/>
  <c r="I438" i="18"/>
  <c r="M437" i="18"/>
  <c r="L437" i="18"/>
  <c r="K437" i="18"/>
  <c r="J437" i="18"/>
  <c r="I437" i="18"/>
  <c r="M436" i="18"/>
  <c r="L436" i="18"/>
  <c r="K436" i="18"/>
  <c r="J436" i="18"/>
  <c r="I436" i="18"/>
  <c r="M435" i="18"/>
  <c r="L435" i="18"/>
  <c r="K435" i="18"/>
  <c r="J435" i="18"/>
  <c r="N435" i="18" s="1"/>
  <c r="T435" i="18" s="1"/>
  <c r="I435" i="18"/>
  <c r="M434" i="18"/>
  <c r="L434" i="18"/>
  <c r="K434" i="18"/>
  <c r="J434" i="18"/>
  <c r="I434" i="18"/>
  <c r="M433" i="18"/>
  <c r="L433" i="18"/>
  <c r="K433" i="18"/>
  <c r="J433" i="18"/>
  <c r="I433" i="18"/>
  <c r="M432" i="18"/>
  <c r="L432" i="18"/>
  <c r="K432" i="18"/>
  <c r="J432" i="18"/>
  <c r="I432" i="18"/>
  <c r="M431" i="18"/>
  <c r="L431" i="18"/>
  <c r="K431" i="18"/>
  <c r="J431" i="18"/>
  <c r="I431" i="18"/>
  <c r="M430" i="18"/>
  <c r="L430" i="18"/>
  <c r="K430" i="18"/>
  <c r="J430" i="18"/>
  <c r="I430" i="18"/>
  <c r="M429" i="18"/>
  <c r="L429" i="18"/>
  <c r="K429" i="18"/>
  <c r="J429" i="18"/>
  <c r="I429" i="18"/>
  <c r="M428" i="18"/>
  <c r="L428" i="18"/>
  <c r="K428" i="18"/>
  <c r="J428" i="18"/>
  <c r="I428" i="18"/>
  <c r="M427" i="18"/>
  <c r="L427" i="18"/>
  <c r="K427" i="18"/>
  <c r="J427" i="18"/>
  <c r="I427" i="18"/>
  <c r="M426" i="18"/>
  <c r="L426" i="18"/>
  <c r="K426" i="18"/>
  <c r="J426" i="18"/>
  <c r="I426" i="18"/>
  <c r="M425" i="18"/>
  <c r="L425" i="18"/>
  <c r="K425" i="18"/>
  <c r="J425" i="18"/>
  <c r="I425" i="18"/>
  <c r="M424" i="18"/>
  <c r="L424" i="18"/>
  <c r="K424" i="18"/>
  <c r="J424" i="18"/>
  <c r="I424" i="18"/>
  <c r="M423" i="18"/>
  <c r="L423" i="18"/>
  <c r="K423" i="18"/>
  <c r="J423" i="18"/>
  <c r="I423" i="18"/>
  <c r="M422" i="18"/>
  <c r="L422" i="18"/>
  <c r="K422" i="18"/>
  <c r="J422" i="18"/>
  <c r="I422" i="18"/>
  <c r="M421" i="18"/>
  <c r="L421" i="18"/>
  <c r="K421" i="18"/>
  <c r="J421" i="18"/>
  <c r="I421" i="18"/>
  <c r="M420" i="18"/>
  <c r="L420" i="18"/>
  <c r="K420" i="18"/>
  <c r="J420" i="18"/>
  <c r="N420" i="18" s="1"/>
  <c r="T420" i="18" s="1"/>
  <c r="I420" i="18"/>
  <c r="M419" i="18"/>
  <c r="L419" i="18"/>
  <c r="K419" i="18"/>
  <c r="J419" i="18"/>
  <c r="I419" i="18"/>
  <c r="M418" i="18"/>
  <c r="L418" i="18"/>
  <c r="K418" i="18"/>
  <c r="J418" i="18"/>
  <c r="I418" i="18"/>
  <c r="M417" i="18"/>
  <c r="L417" i="18"/>
  <c r="K417" i="18"/>
  <c r="J417" i="18"/>
  <c r="I417" i="18"/>
  <c r="M416" i="18"/>
  <c r="L416" i="18"/>
  <c r="K416" i="18"/>
  <c r="J416" i="18"/>
  <c r="I416" i="18"/>
  <c r="M415" i="18"/>
  <c r="L415" i="18"/>
  <c r="K415" i="18"/>
  <c r="J415" i="18"/>
  <c r="I415" i="18"/>
  <c r="M414" i="18"/>
  <c r="L414" i="18"/>
  <c r="K414" i="18"/>
  <c r="J414" i="18"/>
  <c r="I414" i="18"/>
  <c r="M413" i="18"/>
  <c r="L413" i="18"/>
  <c r="K413" i="18"/>
  <c r="J413" i="18"/>
  <c r="I413" i="18"/>
  <c r="M412" i="18"/>
  <c r="L412" i="18"/>
  <c r="K412" i="18"/>
  <c r="J412" i="18"/>
  <c r="I412" i="18"/>
  <c r="M411" i="18"/>
  <c r="L411" i="18"/>
  <c r="K411" i="18"/>
  <c r="J411" i="18"/>
  <c r="N411" i="18" s="1"/>
  <c r="T411" i="18" s="1"/>
  <c r="I411" i="18"/>
  <c r="M410" i="18"/>
  <c r="L410" i="18"/>
  <c r="K410" i="18"/>
  <c r="J410" i="18"/>
  <c r="I410" i="18"/>
  <c r="M409" i="18"/>
  <c r="L409" i="18"/>
  <c r="K409" i="18"/>
  <c r="J409" i="18"/>
  <c r="I409" i="18"/>
  <c r="M408" i="18"/>
  <c r="L408" i="18"/>
  <c r="K408" i="18"/>
  <c r="J408" i="18"/>
  <c r="I408" i="18"/>
  <c r="M407" i="18"/>
  <c r="L407" i="18"/>
  <c r="K407" i="18"/>
  <c r="J407" i="18"/>
  <c r="I407" i="18"/>
  <c r="M406" i="18"/>
  <c r="L406" i="18"/>
  <c r="K406" i="18"/>
  <c r="J406" i="18"/>
  <c r="I406" i="18"/>
  <c r="M405" i="18"/>
  <c r="L405" i="18"/>
  <c r="K405" i="18"/>
  <c r="J405" i="18"/>
  <c r="I405" i="18"/>
  <c r="M404" i="18"/>
  <c r="L404" i="18"/>
  <c r="K404" i="18"/>
  <c r="J404" i="18"/>
  <c r="I404" i="18"/>
  <c r="M403" i="18"/>
  <c r="L403" i="18"/>
  <c r="K403" i="18"/>
  <c r="J403" i="18"/>
  <c r="I403" i="18"/>
  <c r="M402" i="18"/>
  <c r="L402" i="18"/>
  <c r="K402" i="18"/>
  <c r="J402" i="18"/>
  <c r="I402" i="18"/>
  <c r="M401" i="18"/>
  <c r="L401" i="18"/>
  <c r="K401" i="18"/>
  <c r="J401" i="18"/>
  <c r="I401" i="18"/>
  <c r="M400" i="18"/>
  <c r="L400" i="18"/>
  <c r="K400" i="18"/>
  <c r="J400" i="18"/>
  <c r="I400" i="18"/>
  <c r="M399" i="18"/>
  <c r="L399" i="18"/>
  <c r="K399" i="18"/>
  <c r="J399" i="18"/>
  <c r="I399" i="18"/>
  <c r="M398" i="18"/>
  <c r="L398" i="18"/>
  <c r="K398" i="18"/>
  <c r="J398" i="18"/>
  <c r="I398" i="18"/>
  <c r="M397" i="18"/>
  <c r="L397" i="18"/>
  <c r="K397" i="18"/>
  <c r="J397" i="18"/>
  <c r="I397" i="18"/>
  <c r="M396" i="18"/>
  <c r="L396" i="18"/>
  <c r="K396" i="18"/>
  <c r="J396" i="18"/>
  <c r="I396" i="18"/>
  <c r="M395" i="18"/>
  <c r="L395" i="18"/>
  <c r="K395" i="18"/>
  <c r="J395" i="18"/>
  <c r="I395" i="18"/>
  <c r="M394" i="18"/>
  <c r="L394" i="18"/>
  <c r="K394" i="18"/>
  <c r="J394" i="18"/>
  <c r="I394" i="18"/>
  <c r="M393" i="18"/>
  <c r="L393" i="18"/>
  <c r="K393" i="18"/>
  <c r="J393" i="18"/>
  <c r="I393" i="18"/>
  <c r="M392" i="18"/>
  <c r="L392" i="18"/>
  <c r="K392" i="18"/>
  <c r="J392" i="18"/>
  <c r="I392" i="18"/>
  <c r="M391" i="18"/>
  <c r="L391" i="18"/>
  <c r="K391" i="18"/>
  <c r="J391" i="18"/>
  <c r="I391" i="18"/>
  <c r="M390" i="18"/>
  <c r="L390" i="18"/>
  <c r="K390" i="18"/>
  <c r="J390" i="18"/>
  <c r="I390" i="18"/>
  <c r="M389" i="18"/>
  <c r="L389" i="18"/>
  <c r="K389" i="18"/>
  <c r="J389" i="18"/>
  <c r="I389" i="18"/>
  <c r="M388" i="18"/>
  <c r="L388" i="18"/>
  <c r="K388" i="18"/>
  <c r="J388" i="18"/>
  <c r="I388" i="18"/>
  <c r="M387" i="18"/>
  <c r="L387" i="18"/>
  <c r="K387" i="18"/>
  <c r="J387" i="18"/>
  <c r="I387" i="18"/>
  <c r="M386" i="18"/>
  <c r="N386" i="18" s="1"/>
  <c r="T386" i="18" s="1"/>
  <c r="L386" i="18"/>
  <c r="K386" i="18"/>
  <c r="J386" i="18"/>
  <c r="I386" i="18"/>
  <c r="M385" i="18"/>
  <c r="L385" i="18"/>
  <c r="K385" i="18"/>
  <c r="J385" i="18"/>
  <c r="I385" i="18"/>
  <c r="M384" i="18"/>
  <c r="L384" i="18"/>
  <c r="K384" i="18"/>
  <c r="J384" i="18"/>
  <c r="I384" i="18"/>
  <c r="M383" i="18"/>
  <c r="L383" i="18"/>
  <c r="K383" i="18"/>
  <c r="J383" i="18"/>
  <c r="I383" i="18"/>
  <c r="M382" i="18"/>
  <c r="L382" i="18"/>
  <c r="K382" i="18"/>
  <c r="J382" i="18"/>
  <c r="I382" i="18"/>
  <c r="M381" i="18"/>
  <c r="L381" i="18"/>
  <c r="K381" i="18"/>
  <c r="J381" i="18"/>
  <c r="I381" i="18"/>
  <c r="M380" i="18"/>
  <c r="L380" i="18"/>
  <c r="K380" i="18"/>
  <c r="J380" i="18"/>
  <c r="I380" i="18"/>
  <c r="M379" i="18"/>
  <c r="L379" i="18"/>
  <c r="K379" i="18"/>
  <c r="J379" i="18"/>
  <c r="I379" i="18"/>
  <c r="M378" i="18"/>
  <c r="L378" i="18"/>
  <c r="K378" i="18"/>
  <c r="J378" i="18"/>
  <c r="I378" i="18"/>
  <c r="M377" i="18"/>
  <c r="L377" i="18"/>
  <c r="K377" i="18"/>
  <c r="J377" i="18"/>
  <c r="I377" i="18"/>
  <c r="M376" i="18"/>
  <c r="L376" i="18"/>
  <c r="K376" i="18"/>
  <c r="J376" i="18"/>
  <c r="I376" i="18"/>
  <c r="M375" i="18"/>
  <c r="L375" i="18"/>
  <c r="K375" i="18"/>
  <c r="J375" i="18"/>
  <c r="I375" i="18"/>
  <c r="M374" i="18"/>
  <c r="L374" i="18"/>
  <c r="K374" i="18"/>
  <c r="J374" i="18"/>
  <c r="I374" i="18"/>
  <c r="M373" i="18"/>
  <c r="L373" i="18"/>
  <c r="K373" i="18"/>
  <c r="J373" i="18"/>
  <c r="I373" i="18"/>
  <c r="M372" i="18"/>
  <c r="L372" i="18"/>
  <c r="K372" i="18"/>
  <c r="J372" i="18"/>
  <c r="I372" i="18"/>
  <c r="M371" i="18"/>
  <c r="L371" i="18"/>
  <c r="K371" i="18"/>
  <c r="J371" i="18"/>
  <c r="I371" i="18"/>
  <c r="M370" i="18"/>
  <c r="L370" i="18"/>
  <c r="K370" i="18"/>
  <c r="J370" i="18"/>
  <c r="I370" i="18"/>
  <c r="M369" i="18"/>
  <c r="L369" i="18"/>
  <c r="K369" i="18"/>
  <c r="J369" i="18"/>
  <c r="I369" i="18"/>
  <c r="M368" i="18"/>
  <c r="L368" i="18"/>
  <c r="K368" i="18"/>
  <c r="J368" i="18"/>
  <c r="I368" i="18"/>
  <c r="M367" i="18"/>
  <c r="L367" i="18"/>
  <c r="K367" i="18"/>
  <c r="J367" i="18"/>
  <c r="I367" i="18"/>
  <c r="M366" i="18"/>
  <c r="L366" i="18"/>
  <c r="K366" i="18"/>
  <c r="J366" i="18"/>
  <c r="N366" i="18" s="1"/>
  <c r="T366" i="18" s="1"/>
  <c r="I366" i="18"/>
  <c r="M365" i="18"/>
  <c r="L365" i="18"/>
  <c r="K365" i="18"/>
  <c r="J365" i="18"/>
  <c r="I365" i="18"/>
  <c r="M364" i="18"/>
  <c r="L364" i="18"/>
  <c r="K364" i="18"/>
  <c r="J364" i="18"/>
  <c r="I364" i="18"/>
  <c r="M363" i="18"/>
  <c r="L363" i="18"/>
  <c r="K363" i="18"/>
  <c r="J363" i="18"/>
  <c r="I363" i="18"/>
  <c r="M362" i="18"/>
  <c r="L362" i="18"/>
  <c r="K362" i="18"/>
  <c r="J362" i="18"/>
  <c r="I362" i="18"/>
  <c r="M361" i="18"/>
  <c r="L361" i="18"/>
  <c r="K361" i="18"/>
  <c r="J361" i="18"/>
  <c r="I361" i="18"/>
  <c r="M360" i="18"/>
  <c r="L360" i="18"/>
  <c r="K360" i="18"/>
  <c r="J360" i="18"/>
  <c r="I360" i="18"/>
  <c r="M359" i="18"/>
  <c r="L359" i="18"/>
  <c r="K359" i="18"/>
  <c r="J359" i="18"/>
  <c r="I359" i="18"/>
  <c r="M358" i="18"/>
  <c r="L358" i="18"/>
  <c r="K358" i="18"/>
  <c r="J358" i="18"/>
  <c r="I358" i="18"/>
  <c r="M357" i="18"/>
  <c r="L357" i="18"/>
  <c r="K357" i="18"/>
  <c r="J357" i="18"/>
  <c r="I357" i="18"/>
  <c r="M356" i="18"/>
  <c r="L356" i="18"/>
  <c r="K356" i="18"/>
  <c r="J356" i="18"/>
  <c r="I356" i="18"/>
  <c r="M355" i="18"/>
  <c r="L355" i="18"/>
  <c r="K355" i="18"/>
  <c r="J355" i="18"/>
  <c r="I355" i="18"/>
  <c r="M354" i="18"/>
  <c r="L354" i="18"/>
  <c r="K354" i="18"/>
  <c r="J354" i="18"/>
  <c r="I354" i="18"/>
  <c r="M353" i="18"/>
  <c r="L353" i="18"/>
  <c r="K353" i="18"/>
  <c r="J353" i="18"/>
  <c r="I353" i="18"/>
  <c r="M352" i="18"/>
  <c r="L352" i="18"/>
  <c r="K352" i="18"/>
  <c r="J352" i="18"/>
  <c r="I352" i="18"/>
  <c r="M351" i="18"/>
  <c r="L351" i="18"/>
  <c r="K351" i="18"/>
  <c r="J351" i="18"/>
  <c r="I351" i="18"/>
  <c r="M350" i="18"/>
  <c r="L350" i="18"/>
  <c r="K350" i="18"/>
  <c r="N350" i="18" s="1"/>
  <c r="T350" i="18" s="1"/>
  <c r="J350" i="18"/>
  <c r="I350" i="18"/>
  <c r="M349" i="18"/>
  <c r="L349" i="18"/>
  <c r="K349" i="18"/>
  <c r="J349" i="18"/>
  <c r="I349" i="18"/>
  <c r="M348" i="18"/>
  <c r="L348" i="18"/>
  <c r="K348" i="18"/>
  <c r="J348" i="18"/>
  <c r="I348" i="18"/>
  <c r="M347" i="18"/>
  <c r="L347" i="18"/>
  <c r="K347" i="18"/>
  <c r="J347" i="18"/>
  <c r="I347" i="18"/>
  <c r="M346" i="18"/>
  <c r="L346" i="18"/>
  <c r="K346" i="18"/>
  <c r="J346" i="18"/>
  <c r="I346" i="18"/>
  <c r="M345" i="18"/>
  <c r="N345" i="18" s="1"/>
  <c r="T345" i="18" s="1"/>
  <c r="L345" i="18"/>
  <c r="K345" i="18"/>
  <c r="J345" i="18"/>
  <c r="I345" i="18"/>
  <c r="M344" i="18"/>
  <c r="L344" i="18"/>
  <c r="K344" i="18"/>
  <c r="J344" i="18"/>
  <c r="I344" i="18"/>
  <c r="M343" i="18"/>
  <c r="L343" i="18"/>
  <c r="K343" i="18"/>
  <c r="J343" i="18"/>
  <c r="I343" i="18"/>
  <c r="M342" i="18"/>
  <c r="L342" i="18"/>
  <c r="K342" i="18"/>
  <c r="J342" i="18"/>
  <c r="I342" i="18"/>
  <c r="M341" i="18"/>
  <c r="L341" i="18"/>
  <c r="K341" i="18"/>
  <c r="J341" i="18"/>
  <c r="I341" i="18"/>
  <c r="M340" i="18"/>
  <c r="L340" i="18"/>
  <c r="K340" i="18"/>
  <c r="J340" i="18"/>
  <c r="I340" i="18"/>
  <c r="M339" i="18"/>
  <c r="L339" i="18"/>
  <c r="K339" i="18"/>
  <c r="J339" i="18"/>
  <c r="I339" i="18"/>
  <c r="M338" i="18"/>
  <c r="L338" i="18"/>
  <c r="K338" i="18"/>
  <c r="J338" i="18"/>
  <c r="I338" i="18"/>
  <c r="M337" i="18"/>
  <c r="L337" i="18"/>
  <c r="K337" i="18"/>
  <c r="J337" i="18"/>
  <c r="I337" i="18"/>
  <c r="M336" i="18"/>
  <c r="L336" i="18"/>
  <c r="K336" i="18"/>
  <c r="J336" i="18"/>
  <c r="I336" i="18"/>
  <c r="M335" i="18"/>
  <c r="L335" i="18"/>
  <c r="K335" i="18"/>
  <c r="J335" i="18"/>
  <c r="I335" i="18"/>
  <c r="M334" i="18"/>
  <c r="L334" i="18"/>
  <c r="K334" i="18"/>
  <c r="J334" i="18"/>
  <c r="I334" i="18"/>
  <c r="M333" i="18"/>
  <c r="L333" i="18"/>
  <c r="K333" i="18"/>
  <c r="J333" i="18"/>
  <c r="I333" i="18"/>
  <c r="M332" i="18"/>
  <c r="L332" i="18"/>
  <c r="K332" i="18"/>
  <c r="J332" i="18"/>
  <c r="I332" i="18"/>
  <c r="M331" i="18"/>
  <c r="L331" i="18"/>
  <c r="K331" i="18"/>
  <c r="J331" i="18"/>
  <c r="I331" i="18"/>
  <c r="M330" i="18"/>
  <c r="L330" i="18"/>
  <c r="K330" i="18"/>
  <c r="J330" i="18"/>
  <c r="I330" i="18"/>
  <c r="M329" i="18"/>
  <c r="L329" i="18"/>
  <c r="K329" i="18"/>
  <c r="J329" i="18"/>
  <c r="I329" i="18"/>
  <c r="M328" i="18"/>
  <c r="L328" i="18"/>
  <c r="K328" i="18"/>
  <c r="J328" i="18"/>
  <c r="I328" i="18"/>
  <c r="M327" i="18"/>
  <c r="L327" i="18"/>
  <c r="K327" i="18"/>
  <c r="J327" i="18"/>
  <c r="I327" i="18"/>
  <c r="M326" i="18"/>
  <c r="L326" i="18"/>
  <c r="K326" i="18"/>
  <c r="J326" i="18"/>
  <c r="I326" i="18"/>
  <c r="M325" i="18"/>
  <c r="L325" i="18"/>
  <c r="K325" i="18"/>
  <c r="J325" i="18"/>
  <c r="I325" i="18"/>
  <c r="M324" i="18"/>
  <c r="L324" i="18"/>
  <c r="K324" i="18"/>
  <c r="J324" i="18"/>
  <c r="I324" i="18"/>
  <c r="M323" i="18"/>
  <c r="L323" i="18"/>
  <c r="K323" i="18"/>
  <c r="J323" i="18"/>
  <c r="I323" i="18"/>
  <c r="M322" i="18"/>
  <c r="L322" i="18"/>
  <c r="K322" i="18"/>
  <c r="J322" i="18"/>
  <c r="I322" i="18"/>
  <c r="M321" i="18"/>
  <c r="L321" i="18"/>
  <c r="K321" i="18"/>
  <c r="J321" i="18"/>
  <c r="I321" i="18"/>
  <c r="M320" i="18"/>
  <c r="L320" i="18"/>
  <c r="K320" i="18"/>
  <c r="J320" i="18"/>
  <c r="I320" i="18"/>
  <c r="M319" i="18"/>
  <c r="L319" i="18"/>
  <c r="K319" i="18"/>
  <c r="J319" i="18"/>
  <c r="I319" i="18"/>
  <c r="M318" i="18"/>
  <c r="L318" i="18"/>
  <c r="K318" i="18"/>
  <c r="J318" i="18"/>
  <c r="I318" i="18"/>
  <c r="M317" i="18"/>
  <c r="L317" i="18"/>
  <c r="K317" i="18"/>
  <c r="J317" i="18"/>
  <c r="I317" i="18"/>
  <c r="M316" i="18"/>
  <c r="L316" i="18"/>
  <c r="K316" i="18"/>
  <c r="J316" i="18"/>
  <c r="I316" i="18"/>
  <c r="M315" i="18"/>
  <c r="L315" i="18"/>
  <c r="K315" i="18"/>
  <c r="J315" i="18"/>
  <c r="I315" i="18"/>
  <c r="M314" i="18"/>
  <c r="L314" i="18"/>
  <c r="K314" i="18"/>
  <c r="J314" i="18"/>
  <c r="I314" i="18"/>
  <c r="M313" i="18"/>
  <c r="L313" i="18"/>
  <c r="K313" i="18"/>
  <c r="J313" i="18"/>
  <c r="I313" i="18"/>
  <c r="M312" i="18"/>
  <c r="L312" i="18"/>
  <c r="K312" i="18"/>
  <c r="J312" i="18"/>
  <c r="I312" i="18"/>
  <c r="M311" i="18"/>
  <c r="L311" i="18"/>
  <c r="K311" i="18"/>
  <c r="J311" i="18"/>
  <c r="I311" i="18"/>
  <c r="M310" i="18"/>
  <c r="L310" i="18"/>
  <c r="K310" i="18"/>
  <c r="J310" i="18"/>
  <c r="I310" i="18"/>
  <c r="M309" i="18"/>
  <c r="L309" i="18"/>
  <c r="K309" i="18"/>
  <c r="J309" i="18"/>
  <c r="I309" i="18"/>
  <c r="M308" i="18"/>
  <c r="L308" i="18"/>
  <c r="K308" i="18"/>
  <c r="J308" i="18"/>
  <c r="I308" i="18"/>
  <c r="M307" i="18"/>
  <c r="L307" i="18"/>
  <c r="K307" i="18"/>
  <c r="J307" i="18"/>
  <c r="I307" i="18"/>
  <c r="M306" i="18"/>
  <c r="L306" i="18"/>
  <c r="K306" i="18"/>
  <c r="J306" i="18"/>
  <c r="I306" i="18"/>
  <c r="M305" i="18"/>
  <c r="L305" i="18"/>
  <c r="K305" i="18"/>
  <c r="J305" i="18"/>
  <c r="I305" i="18"/>
  <c r="M304" i="18"/>
  <c r="L304" i="18"/>
  <c r="K304" i="18"/>
  <c r="J304" i="18"/>
  <c r="I304" i="18"/>
  <c r="M303" i="18"/>
  <c r="L303" i="18"/>
  <c r="K303" i="18"/>
  <c r="J303" i="18"/>
  <c r="I303" i="18"/>
  <c r="M302" i="18"/>
  <c r="L302" i="18"/>
  <c r="K302" i="18"/>
  <c r="J302" i="18"/>
  <c r="I302" i="18"/>
  <c r="M301" i="18"/>
  <c r="L301" i="18"/>
  <c r="K301" i="18"/>
  <c r="J301" i="18"/>
  <c r="I301" i="18"/>
  <c r="M300" i="18"/>
  <c r="L300" i="18"/>
  <c r="K300" i="18"/>
  <c r="J300" i="18"/>
  <c r="I300" i="18"/>
  <c r="M299" i="18"/>
  <c r="L299" i="18"/>
  <c r="K299" i="18"/>
  <c r="J299" i="18"/>
  <c r="I299" i="18"/>
  <c r="M298" i="18"/>
  <c r="L298" i="18"/>
  <c r="K298" i="18"/>
  <c r="J298" i="18"/>
  <c r="I298" i="18"/>
  <c r="M297" i="18"/>
  <c r="L297" i="18"/>
  <c r="K297" i="18"/>
  <c r="J297" i="18"/>
  <c r="I297" i="18"/>
  <c r="M296" i="18"/>
  <c r="L296" i="18"/>
  <c r="K296" i="18"/>
  <c r="J296" i="18"/>
  <c r="I296" i="18"/>
  <c r="M295" i="18"/>
  <c r="L295" i="18"/>
  <c r="K295" i="18"/>
  <c r="J295" i="18"/>
  <c r="I295" i="18"/>
  <c r="M294" i="18"/>
  <c r="L294" i="18"/>
  <c r="K294" i="18"/>
  <c r="J294" i="18"/>
  <c r="I294" i="18"/>
  <c r="M293" i="18"/>
  <c r="L293" i="18"/>
  <c r="K293" i="18"/>
  <c r="J293" i="18"/>
  <c r="I293" i="18"/>
  <c r="M292" i="18"/>
  <c r="L292" i="18"/>
  <c r="K292" i="18"/>
  <c r="J292" i="18"/>
  <c r="I292" i="18"/>
  <c r="M291" i="18"/>
  <c r="L291" i="18"/>
  <c r="K291" i="18"/>
  <c r="J291" i="18"/>
  <c r="I291" i="18"/>
  <c r="M290" i="18"/>
  <c r="L290" i="18"/>
  <c r="K290" i="18"/>
  <c r="J290" i="18"/>
  <c r="I290" i="18"/>
  <c r="M289" i="18"/>
  <c r="L289" i="18"/>
  <c r="K289" i="18"/>
  <c r="J289" i="18"/>
  <c r="I289" i="18"/>
  <c r="M288" i="18"/>
  <c r="L288" i="18"/>
  <c r="K288" i="18"/>
  <c r="J288" i="18"/>
  <c r="I288" i="18"/>
  <c r="M287" i="18"/>
  <c r="L287" i="18"/>
  <c r="K287" i="18"/>
  <c r="J287" i="18"/>
  <c r="I287" i="18"/>
  <c r="M286" i="18"/>
  <c r="L286" i="18"/>
  <c r="K286" i="18"/>
  <c r="J286" i="18"/>
  <c r="I286" i="18"/>
  <c r="M285" i="18"/>
  <c r="L285" i="18"/>
  <c r="K285" i="18"/>
  <c r="J285" i="18"/>
  <c r="I285" i="18"/>
  <c r="M284" i="18"/>
  <c r="L284" i="18"/>
  <c r="K284" i="18"/>
  <c r="J284" i="18"/>
  <c r="I284" i="18"/>
  <c r="M283" i="18"/>
  <c r="L283" i="18"/>
  <c r="K283" i="18"/>
  <c r="J283" i="18"/>
  <c r="I283" i="18"/>
  <c r="M282" i="18"/>
  <c r="L282" i="18"/>
  <c r="K282" i="18"/>
  <c r="J282" i="18"/>
  <c r="I282" i="18"/>
  <c r="M281" i="18"/>
  <c r="L281" i="18"/>
  <c r="K281" i="18"/>
  <c r="J281" i="18"/>
  <c r="I281" i="18"/>
  <c r="M280" i="18"/>
  <c r="L280" i="18"/>
  <c r="K280" i="18"/>
  <c r="J280" i="18"/>
  <c r="I280" i="18"/>
  <c r="M279" i="18"/>
  <c r="L279" i="18"/>
  <c r="K279" i="18"/>
  <c r="J279" i="18"/>
  <c r="I279" i="18"/>
  <c r="M278" i="18"/>
  <c r="L278" i="18"/>
  <c r="K278" i="18"/>
  <c r="J278" i="18"/>
  <c r="I278" i="18"/>
  <c r="M277" i="18"/>
  <c r="L277" i="18"/>
  <c r="K277" i="18"/>
  <c r="J277" i="18"/>
  <c r="I277" i="18"/>
  <c r="M276" i="18"/>
  <c r="L276" i="18"/>
  <c r="K276" i="18"/>
  <c r="J276" i="18"/>
  <c r="I276" i="18"/>
  <c r="M275" i="18"/>
  <c r="L275" i="18"/>
  <c r="K275" i="18"/>
  <c r="J275" i="18"/>
  <c r="I275" i="18"/>
  <c r="M274" i="18"/>
  <c r="L274" i="18"/>
  <c r="K274" i="18"/>
  <c r="J274" i="18"/>
  <c r="I274" i="18"/>
  <c r="M273" i="18"/>
  <c r="L273" i="18"/>
  <c r="K273" i="18"/>
  <c r="J273" i="18"/>
  <c r="I273" i="18"/>
  <c r="M272" i="18"/>
  <c r="L272" i="18"/>
  <c r="K272" i="18"/>
  <c r="J272" i="18"/>
  <c r="I272" i="18"/>
  <c r="M271" i="18"/>
  <c r="L271" i="18"/>
  <c r="K271" i="18"/>
  <c r="J271" i="18"/>
  <c r="I271" i="18"/>
  <c r="M270" i="18"/>
  <c r="L270" i="18"/>
  <c r="K270" i="18"/>
  <c r="J270" i="18"/>
  <c r="I270" i="18"/>
  <c r="M269" i="18"/>
  <c r="L269" i="18"/>
  <c r="K269" i="18"/>
  <c r="J269" i="18"/>
  <c r="I269" i="18"/>
  <c r="M268" i="18"/>
  <c r="L268" i="18"/>
  <c r="K268" i="18"/>
  <c r="J268" i="18"/>
  <c r="I268" i="18"/>
  <c r="M267" i="18"/>
  <c r="L267" i="18"/>
  <c r="K267" i="18"/>
  <c r="J267" i="18"/>
  <c r="I267" i="18"/>
  <c r="M266" i="18"/>
  <c r="L266" i="18"/>
  <c r="K266" i="18"/>
  <c r="J266" i="18"/>
  <c r="I266" i="18"/>
  <c r="M265" i="18"/>
  <c r="L265" i="18"/>
  <c r="K265" i="18"/>
  <c r="J265" i="18"/>
  <c r="I265" i="18"/>
  <c r="M264" i="18"/>
  <c r="L264" i="18"/>
  <c r="K264" i="18"/>
  <c r="J264" i="18"/>
  <c r="I264" i="18"/>
  <c r="M263" i="18"/>
  <c r="L263" i="18"/>
  <c r="K263" i="18"/>
  <c r="J263" i="18"/>
  <c r="I263" i="18"/>
  <c r="M262" i="18"/>
  <c r="N262" i="18" s="1"/>
  <c r="T262" i="18" s="1"/>
  <c r="L262" i="18"/>
  <c r="K262" i="18"/>
  <c r="J262" i="18"/>
  <c r="I262" i="18"/>
  <c r="M261" i="18"/>
  <c r="L261" i="18"/>
  <c r="K261" i="18"/>
  <c r="J261" i="18"/>
  <c r="I261" i="18"/>
  <c r="M260" i="18"/>
  <c r="L260" i="18"/>
  <c r="K260" i="18"/>
  <c r="J260" i="18"/>
  <c r="I260" i="18"/>
  <c r="M259" i="18"/>
  <c r="L259" i="18"/>
  <c r="K259" i="18"/>
  <c r="J259" i="18"/>
  <c r="I259" i="18"/>
  <c r="M258" i="18"/>
  <c r="L258" i="18"/>
  <c r="K258" i="18"/>
  <c r="J258" i="18"/>
  <c r="I258" i="18"/>
  <c r="M257" i="18"/>
  <c r="L257" i="18"/>
  <c r="K257" i="18"/>
  <c r="J257" i="18"/>
  <c r="I257" i="18"/>
  <c r="M256" i="18"/>
  <c r="L256" i="18"/>
  <c r="K256" i="18"/>
  <c r="J256" i="18"/>
  <c r="I256" i="18"/>
  <c r="M255" i="18"/>
  <c r="L255" i="18"/>
  <c r="K255" i="18"/>
  <c r="J255" i="18"/>
  <c r="I255" i="18"/>
  <c r="M254" i="18"/>
  <c r="L254" i="18"/>
  <c r="K254" i="18"/>
  <c r="J254" i="18"/>
  <c r="I254" i="18"/>
  <c r="M253" i="18"/>
  <c r="L253" i="18"/>
  <c r="K253" i="18"/>
  <c r="J253" i="18"/>
  <c r="I253" i="18"/>
  <c r="M252" i="18"/>
  <c r="L252" i="18"/>
  <c r="K252" i="18"/>
  <c r="J252" i="18"/>
  <c r="I252" i="18"/>
  <c r="M251" i="18"/>
  <c r="L251" i="18"/>
  <c r="K251" i="18"/>
  <c r="J251" i="18"/>
  <c r="I251" i="18"/>
  <c r="M250" i="18"/>
  <c r="L250" i="18"/>
  <c r="K250" i="18"/>
  <c r="J250" i="18"/>
  <c r="I250" i="18"/>
  <c r="M249" i="18"/>
  <c r="L249" i="18"/>
  <c r="K249" i="18"/>
  <c r="J249" i="18"/>
  <c r="I249" i="18"/>
  <c r="M248" i="18"/>
  <c r="L248" i="18"/>
  <c r="K248" i="18"/>
  <c r="J248" i="18"/>
  <c r="I248" i="18"/>
  <c r="M247" i="18"/>
  <c r="L247" i="18"/>
  <c r="K247" i="18"/>
  <c r="J247" i="18"/>
  <c r="I247" i="18"/>
  <c r="M246" i="18"/>
  <c r="L246" i="18"/>
  <c r="K246" i="18"/>
  <c r="J246" i="18"/>
  <c r="I246" i="18"/>
  <c r="M245" i="18"/>
  <c r="L245" i="18"/>
  <c r="K245" i="18"/>
  <c r="J245" i="18"/>
  <c r="I245" i="18"/>
  <c r="M244" i="18"/>
  <c r="L244" i="18"/>
  <c r="K244" i="18"/>
  <c r="J244" i="18"/>
  <c r="I244" i="18"/>
  <c r="M243" i="18"/>
  <c r="L243" i="18"/>
  <c r="K243" i="18"/>
  <c r="J243" i="18"/>
  <c r="I243" i="18"/>
  <c r="M242" i="18"/>
  <c r="L242" i="18"/>
  <c r="K242" i="18"/>
  <c r="J242" i="18"/>
  <c r="I242" i="18"/>
  <c r="M241" i="18"/>
  <c r="L241" i="18"/>
  <c r="K241" i="18"/>
  <c r="J241" i="18"/>
  <c r="I241" i="18"/>
  <c r="M240" i="18"/>
  <c r="L240" i="18"/>
  <c r="K240" i="18"/>
  <c r="J240" i="18"/>
  <c r="I240" i="18"/>
  <c r="M239" i="18"/>
  <c r="L239" i="18"/>
  <c r="K239" i="18"/>
  <c r="J239" i="18"/>
  <c r="I239" i="18"/>
  <c r="M238" i="18"/>
  <c r="L238" i="18"/>
  <c r="K238" i="18"/>
  <c r="J238" i="18"/>
  <c r="I238" i="18"/>
  <c r="M237" i="18"/>
  <c r="L237" i="18"/>
  <c r="K237" i="18"/>
  <c r="J237" i="18"/>
  <c r="I237" i="18"/>
  <c r="M236" i="18"/>
  <c r="L236" i="18"/>
  <c r="K236" i="18"/>
  <c r="J236" i="18"/>
  <c r="I236" i="18"/>
  <c r="M235" i="18"/>
  <c r="L235" i="18"/>
  <c r="K235" i="18"/>
  <c r="J235" i="18"/>
  <c r="I235" i="18"/>
  <c r="M234" i="18"/>
  <c r="L234" i="18"/>
  <c r="K234" i="18"/>
  <c r="J234" i="18"/>
  <c r="I234" i="18"/>
  <c r="M233" i="18"/>
  <c r="L233" i="18"/>
  <c r="K233" i="18"/>
  <c r="J233" i="18"/>
  <c r="I233" i="18"/>
  <c r="M232" i="18"/>
  <c r="L232" i="18"/>
  <c r="K232" i="18"/>
  <c r="J232" i="18"/>
  <c r="I232" i="18"/>
  <c r="M231" i="18"/>
  <c r="L231" i="18"/>
  <c r="K231" i="18"/>
  <c r="J231" i="18"/>
  <c r="I231" i="18"/>
  <c r="N230" i="18"/>
  <c r="T230" i="18" s="1"/>
  <c r="M230" i="18"/>
  <c r="L230" i="18"/>
  <c r="K230" i="18"/>
  <c r="J230" i="18"/>
  <c r="I230" i="18"/>
  <c r="M229" i="18"/>
  <c r="L229" i="18"/>
  <c r="K229" i="18"/>
  <c r="J229" i="18"/>
  <c r="I229" i="18"/>
  <c r="M228" i="18"/>
  <c r="L228" i="18"/>
  <c r="K228" i="18"/>
  <c r="J228" i="18"/>
  <c r="I228" i="18"/>
  <c r="M227" i="18"/>
  <c r="L227" i="18"/>
  <c r="K227" i="18"/>
  <c r="J227" i="18"/>
  <c r="I227" i="18"/>
  <c r="M226" i="18"/>
  <c r="L226" i="18"/>
  <c r="K226" i="18"/>
  <c r="J226" i="18"/>
  <c r="I226" i="18"/>
  <c r="M225" i="18"/>
  <c r="L225" i="18"/>
  <c r="K225" i="18"/>
  <c r="J225" i="18"/>
  <c r="I225" i="18"/>
  <c r="M224" i="18"/>
  <c r="L224" i="18"/>
  <c r="K224" i="18"/>
  <c r="J224" i="18"/>
  <c r="I224" i="18"/>
  <c r="M223" i="18"/>
  <c r="L223" i="18"/>
  <c r="K223" i="18"/>
  <c r="J223" i="18"/>
  <c r="I223" i="18"/>
  <c r="M222" i="18"/>
  <c r="L222" i="18"/>
  <c r="K222" i="18"/>
  <c r="J222" i="18"/>
  <c r="I222" i="18"/>
  <c r="M221" i="18"/>
  <c r="L221" i="18"/>
  <c r="K221" i="18"/>
  <c r="J221" i="18"/>
  <c r="I221" i="18"/>
  <c r="M220" i="18"/>
  <c r="L220" i="18"/>
  <c r="K220" i="18"/>
  <c r="J220" i="18"/>
  <c r="I220" i="18"/>
  <c r="M219" i="18"/>
  <c r="L219" i="18"/>
  <c r="K219" i="18"/>
  <c r="J219" i="18"/>
  <c r="I219" i="18"/>
  <c r="M218" i="18"/>
  <c r="L218" i="18"/>
  <c r="K218" i="18"/>
  <c r="J218" i="18"/>
  <c r="I218" i="18"/>
  <c r="M217" i="18"/>
  <c r="L217" i="18"/>
  <c r="K217" i="18"/>
  <c r="J217" i="18"/>
  <c r="I217" i="18"/>
  <c r="M216" i="18"/>
  <c r="L216" i="18"/>
  <c r="K216" i="18"/>
  <c r="J216" i="18"/>
  <c r="I216" i="18"/>
  <c r="M215" i="18"/>
  <c r="L215" i="18"/>
  <c r="K215" i="18"/>
  <c r="J215" i="18"/>
  <c r="I215" i="18"/>
  <c r="M214" i="18"/>
  <c r="L214" i="18"/>
  <c r="K214" i="18"/>
  <c r="J214" i="18"/>
  <c r="I214" i="18"/>
  <c r="M213" i="18"/>
  <c r="L213" i="18"/>
  <c r="K213" i="18"/>
  <c r="J213" i="18"/>
  <c r="I213" i="18"/>
  <c r="M212" i="18"/>
  <c r="L212" i="18"/>
  <c r="K212" i="18"/>
  <c r="J212" i="18"/>
  <c r="I212" i="18"/>
  <c r="M211" i="18"/>
  <c r="L211" i="18"/>
  <c r="K211" i="18"/>
  <c r="J211" i="18"/>
  <c r="I211" i="18"/>
  <c r="M210" i="18"/>
  <c r="L210" i="18"/>
  <c r="K210" i="18"/>
  <c r="J210" i="18"/>
  <c r="I210" i="18"/>
  <c r="M209" i="18"/>
  <c r="L209" i="18"/>
  <c r="K209" i="18"/>
  <c r="J209" i="18"/>
  <c r="I209" i="18"/>
  <c r="M208" i="18"/>
  <c r="L208" i="18"/>
  <c r="K208" i="18"/>
  <c r="J208" i="18"/>
  <c r="I208" i="18"/>
  <c r="M207" i="18"/>
  <c r="L207" i="18"/>
  <c r="K207" i="18"/>
  <c r="J207" i="18"/>
  <c r="I207" i="18"/>
  <c r="M206" i="18"/>
  <c r="L206" i="18"/>
  <c r="K206" i="18"/>
  <c r="J206" i="18"/>
  <c r="I206" i="18"/>
  <c r="M205" i="18"/>
  <c r="L205" i="18"/>
  <c r="K205" i="18"/>
  <c r="J205" i="18"/>
  <c r="I205" i="18"/>
  <c r="M204" i="18"/>
  <c r="L204" i="18"/>
  <c r="K204" i="18"/>
  <c r="J204" i="18"/>
  <c r="I204" i="18"/>
  <c r="M203" i="18"/>
  <c r="L203" i="18"/>
  <c r="K203" i="18"/>
  <c r="J203" i="18"/>
  <c r="I203" i="18"/>
  <c r="M202" i="18"/>
  <c r="L202" i="18"/>
  <c r="K202" i="18"/>
  <c r="J202" i="18"/>
  <c r="I202" i="18"/>
  <c r="M201" i="18"/>
  <c r="L201" i="18"/>
  <c r="K201" i="18"/>
  <c r="J201" i="18"/>
  <c r="I201" i="18"/>
  <c r="M200" i="18"/>
  <c r="L200" i="18"/>
  <c r="K200" i="18"/>
  <c r="J200" i="18"/>
  <c r="I200" i="18"/>
  <c r="M199" i="18"/>
  <c r="L199" i="18"/>
  <c r="K199" i="18"/>
  <c r="J199" i="18"/>
  <c r="I199" i="18"/>
  <c r="M198" i="18"/>
  <c r="L198" i="18"/>
  <c r="K198" i="18"/>
  <c r="J198" i="18"/>
  <c r="I198" i="18"/>
  <c r="M197" i="18"/>
  <c r="L197" i="18"/>
  <c r="K197" i="18"/>
  <c r="J197" i="18"/>
  <c r="I197" i="18"/>
  <c r="M196" i="18"/>
  <c r="L196" i="18"/>
  <c r="K196" i="18"/>
  <c r="J196" i="18"/>
  <c r="I196" i="18"/>
  <c r="M195" i="18"/>
  <c r="L195" i="18"/>
  <c r="K195" i="18"/>
  <c r="J195" i="18"/>
  <c r="I195" i="18"/>
  <c r="M194" i="18"/>
  <c r="L194" i="18"/>
  <c r="K194" i="18"/>
  <c r="J194" i="18"/>
  <c r="I194" i="18"/>
  <c r="M193" i="18"/>
  <c r="L193" i="18"/>
  <c r="K193" i="18"/>
  <c r="J193" i="18"/>
  <c r="I193" i="18"/>
  <c r="M192" i="18"/>
  <c r="L192" i="18"/>
  <c r="K192" i="18"/>
  <c r="J192" i="18"/>
  <c r="I192" i="18"/>
  <c r="M191" i="18"/>
  <c r="L191" i="18"/>
  <c r="K191" i="18"/>
  <c r="J191" i="18"/>
  <c r="I191" i="18"/>
  <c r="M190" i="18"/>
  <c r="L190" i="18"/>
  <c r="K190" i="18"/>
  <c r="J190" i="18"/>
  <c r="I190" i="18"/>
  <c r="M189" i="18"/>
  <c r="L189" i="18"/>
  <c r="K189" i="18"/>
  <c r="J189" i="18"/>
  <c r="I189" i="18"/>
  <c r="M188" i="18"/>
  <c r="L188" i="18"/>
  <c r="K188" i="18"/>
  <c r="J188" i="18"/>
  <c r="I188" i="18"/>
  <c r="M187" i="18"/>
  <c r="L187" i="18"/>
  <c r="K187" i="18"/>
  <c r="J187" i="18"/>
  <c r="I187" i="18"/>
  <c r="M186" i="18"/>
  <c r="L186" i="18"/>
  <c r="K186" i="18"/>
  <c r="J186" i="18"/>
  <c r="I186" i="18"/>
  <c r="M185" i="18"/>
  <c r="L185" i="18"/>
  <c r="K185" i="18"/>
  <c r="J185" i="18"/>
  <c r="I185" i="18"/>
  <c r="M184" i="18"/>
  <c r="L184" i="18"/>
  <c r="K184" i="18"/>
  <c r="J184" i="18"/>
  <c r="I184" i="18"/>
  <c r="M183" i="18"/>
  <c r="L183" i="18"/>
  <c r="K183" i="18"/>
  <c r="J183" i="18"/>
  <c r="I183" i="18"/>
  <c r="M182" i="18"/>
  <c r="L182" i="18"/>
  <c r="K182" i="18"/>
  <c r="J182" i="18"/>
  <c r="I182" i="18"/>
  <c r="M181" i="18"/>
  <c r="L181" i="18"/>
  <c r="K181" i="18"/>
  <c r="J181" i="18"/>
  <c r="I181" i="18"/>
  <c r="M180" i="18"/>
  <c r="L180" i="18"/>
  <c r="K180" i="18"/>
  <c r="J180" i="18"/>
  <c r="I180" i="18"/>
  <c r="M179" i="18"/>
  <c r="L179" i="18"/>
  <c r="K179" i="18"/>
  <c r="J179" i="18"/>
  <c r="I179" i="18"/>
  <c r="M178" i="18"/>
  <c r="L178" i="18"/>
  <c r="K178" i="18"/>
  <c r="J178" i="18"/>
  <c r="I178" i="18"/>
  <c r="M177" i="18"/>
  <c r="L177" i="18"/>
  <c r="K177" i="18"/>
  <c r="J177" i="18"/>
  <c r="I177" i="18"/>
  <c r="M176" i="18"/>
  <c r="L176" i="18"/>
  <c r="K176" i="18"/>
  <c r="J176" i="18"/>
  <c r="I176" i="18"/>
  <c r="M175" i="18"/>
  <c r="L175" i="18"/>
  <c r="K175" i="18"/>
  <c r="J175" i="18"/>
  <c r="I175" i="18"/>
  <c r="M174" i="18"/>
  <c r="L174" i="18"/>
  <c r="K174" i="18"/>
  <c r="J174" i="18"/>
  <c r="N174" i="18" s="1"/>
  <c r="T174" i="18" s="1"/>
  <c r="I174" i="18"/>
  <c r="M173" i="18"/>
  <c r="L173" i="18"/>
  <c r="K173" i="18"/>
  <c r="J173" i="18"/>
  <c r="I173" i="18"/>
  <c r="M172" i="18"/>
  <c r="L172" i="18"/>
  <c r="K172" i="18"/>
  <c r="J172" i="18"/>
  <c r="I172" i="18"/>
  <c r="M171" i="18"/>
  <c r="L171" i="18"/>
  <c r="K171" i="18"/>
  <c r="J171" i="18"/>
  <c r="N171" i="18" s="1"/>
  <c r="T171" i="18" s="1"/>
  <c r="I171" i="18"/>
  <c r="M170" i="18"/>
  <c r="N170" i="18" s="1"/>
  <c r="T170" i="18" s="1"/>
  <c r="L170" i="18"/>
  <c r="K170" i="18"/>
  <c r="J170" i="18"/>
  <c r="I170" i="18"/>
  <c r="M169" i="18"/>
  <c r="L169" i="18"/>
  <c r="K169" i="18"/>
  <c r="J169" i="18"/>
  <c r="I169" i="18"/>
  <c r="M168" i="18"/>
  <c r="L168" i="18"/>
  <c r="K168" i="18"/>
  <c r="J168" i="18"/>
  <c r="I168" i="18"/>
  <c r="M167" i="18"/>
  <c r="L167" i="18"/>
  <c r="K167" i="18"/>
  <c r="J167" i="18"/>
  <c r="I167" i="18"/>
  <c r="M166" i="18"/>
  <c r="L166" i="18"/>
  <c r="K166" i="18"/>
  <c r="J166" i="18"/>
  <c r="I166" i="18"/>
  <c r="M165" i="18"/>
  <c r="L165" i="18"/>
  <c r="K165" i="18"/>
  <c r="J165" i="18"/>
  <c r="I165" i="18"/>
  <c r="M164" i="18"/>
  <c r="L164" i="18"/>
  <c r="K164" i="18"/>
  <c r="J164" i="18"/>
  <c r="I164" i="18"/>
  <c r="M163" i="18"/>
  <c r="L163" i="18"/>
  <c r="K163" i="18"/>
  <c r="J163" i="18"/>
  <c r="I163" i="18"/>
  <c r="M162" i="18"/>
  <c r="L162" i="18"/>
  <c r="K162" i="18"/>
  <c r="J162" i="18"/>
  <c r="I162" i="18"/>
  <c r="M161" i="18"/>
  <c r="L161" i="18"/>
  <c r="K161" i="18"/>
  <c r="J161" i="18"/>
  <c r="I161" i="18"/>
  <c r="M160" i="18"/>
  <c r="L160" i="18"/>
  <c r="K160" i="18"/>
  <c r="J160" i="18"/>
  <c r="I160" i="18"/>
  <c r="M159" i="18"/>
  <c r="L159" i="18"/>
  <c r="K159" i="18"/>
  <c r="J159" i="18"/>
  <c r="I159" i="18"/>
  <c r="M158" i="18"/>
  <c r="L158" i="18"/>
  <c r="K158" i="18"/>
  <c r="J158" i="18"/>
  <c r="I158" i="18"/>
  <c r="M157" i="18"/>
  <c r="L157" i="18"/>
  <c r="K157" i="18"/>
  <c r="J157" i="18"/>
  <c r="I157" i="18"/>
  <c r="M156" i="18"/>
  <c r="L156" i="18"/>
  <c r="K156" i="18"/>
  <c r="J156" i="18"/>
  <c r="I156" i="18"/>
  <c r="M155" i="18"/>
  <c r="L155" i="18"/>
  <c r="K155" i="18"/>
  <c r="J155" i="18"/>
  <c r="I155" i="18"/>
  <c r="N154" i="18"/>
  <c r="T154" i="18" s="1"/>
  <c r="M154" i="18"/>
  <c r="L154" i="18"/>
  <c r="K154" i="18"/>
  <c r="J154" i="18"/>
  <c r="I154" i="18"/>
  <c r="M153" i="18"/>
  <c r="L153" i="18"/>
  <c r="K153" i="18"/>
  <c r="J153" i="18"/>
  <c r="I153" i="18"/>
  <c r="M152" i="18"/>
  <c r="L152" i="18"/>
  <c r="K152" i="18"/>
  <c r="J152" i="18"/>
  <c r="I152" i="18"/>
  <c r="N151" i="18"/>
  <c r="T151" i="18" s="1"/>
  <c r="M151" i="18"/>
  <c r="L151" i="18"/>
  <c r="K151" i="18"/>
  <c r="J151" i="18"/>
  <c r="I151" i="18"/>
  <c r="M150" i="18"/>
  <c r="L150" i="18"/>
  <c r="K150" i="18"/>
  <c r="J150" i="18"/>
  <c r="I150" i="18"/>
  <c r="M149" i="18"/>
  <c r="L149" i="18"/>
  <c r="K149" i="18"/>
  <c r="J149" i="18"/>
  <c r="I149" i="18"/>
  <c r="M148" i="18"/>
  <c r="L148" i="18"/>
  <c r="K148" i="18"/>
  <c r="J148" i="18"/>
  <c r="I148" i="18"/>
  <c r="M147" i="18"/>
  <c r="L147" i="18"/>
  <c r="K147" i="18"/>
  <c r="J147" i="18"/>
  <c r="I147" i="18"/>
  <c r="M146" i="18"/>
  <c r="L146" i="18"/>
  <c r="K146" i="18"/>
  <c r="J146" i="18"/>
  <c r="I146" i="18"/>
  <c r="M145" i="18"/>
  <c r="L145" i="18"/>
  <c r="K145" i="18"/>
  <c r="J145" i="18"/>
  <c r="I145" i="18"/>
  <c r="M144" i="18"/>
  <c r="L144" i="18"/>
  <c r="K144" i="18"/>
  <c r="J144" i="18"/>
  <c r="I144" i="18"/>
  <c r="M143" i="18"/>
  <c r="L143" i="18"/>
  <c r="K143" i="18"/>
  <c r="J143" i="18"/>
  <c r="I143" i="18"/>
  <c r="M142" i="18"/>
  <c r="L142" i="18"/>
  <c r="K142" i="18"/>
  <c r="J142" i="18"/>
  <c r="I142" i="18"/>
  <c r="M141" i="18"/>
  <c r="L141" i="18"/>
  <c r="K141" i="18"/>
  <c r="J141" i="18"/>
  <c r="I141" i="18"/>
  <c r="M140" i="18"/>
  <c r="L140" i="18"/>
  <c r="K140" i="18"/>
  <c r="J140" i="18"/>
  <c r="I140" i="18"/>
  <c r="M139" i="18"/>
  <c r="L139" i="18"/>
  <c r="K139" i="18"/>
  <c r="J139" i="18"/>
  <c r="I139" i="18"/>
  <c r="M138" i="18"/>
  <c r="L138" i="18"/>
  <c r="K138" i="18"/>
  <c r="J138" i="18"/>
  <c r="I138" i="18"/>
  <c r="M137" i="18"/>
  <c r="L137" i="18"/>
  <c r="K137" i="18"/>
  <c r="J137" i="18"/>
  <c r="I137" i="18"/>
  <c r="M136" i="18"/>
  <c r="L136" i="18"/>
  <c r="K136" i="18"/>
  <c r="J136" i="18"/>
  <c r="I136" i="18"/>
  <c r="M135" i="18"/>
  <c r="L135" i="18"/>
  <c r="K135" i="18"/>
  <c r="J135" i="18"/>
  <c r="I135" i="18"/>
  <c r="M134" i="18"/>
  <c r="L134" i="18"/>
  <c r="K134" i="18"/>
  <c r="J134" i="18"/>
  <c r="I134" i="18"/>
  <c r="M133" i="18"/>
  <c r="L133" i="18"/>
  <c r="K133" i="18"/>
  <c r="J133" i="18"/>
  <c r="I133" i="18"/>
  <c r="M132" i="18"/>
  <c r="L132" i="18"/>
  <c r="K132" i="18"/>
  <c r="J132" i="18"/>
  <c r="I132" i="18"/>
  <c r="M131" i="18"/>
  <c r="L131" i="18"/>
  <c r="K131" i="18"/>
  <c r="J131" i="18"/>
  <c r="I131" i="18"/>
  <c r="M130" i="18"/>
  <c r="L130" i="18"/>
  <c r="K130" i="18"/>
  <c r="J130" i="18"/>
  <c r="I130" i="18"/>
  <c r="M129" i="18"/>
  <c r="L129" i="18"/>
  <c r="K129" i="18"/>
  <c r="J129" i="18"/>
  <c r="I129" i="18"/>
  <c r="M128" i="18"/>
  <c r="L128" i="18"/>
  <c r="K128" i="18"/>
  <c r="J128" i="18"/>
  <c r="I128" i="18"/>
  <c r="M127" i="18"/>
  <c r="L127" i="18"/>
  <c r="K127" i="18"/>
  <c r="J127" i="18"/>
  <c r="I127" i="18"/>
  <c r="M126" i="18"/>
  <c r="L126" i="18"/>
  <c r="N126" i="18" s="1"/>
  <c r="T126" i="18" s="1"/>
  <c r="K126" i="18"/>
  <c r="J126" i="18"/>
  <c r="I126" i="18"/>
  <c r="M125" i="18"/>
  <c r="L125" i="18"/>
  <c r="K125" i="18"/>
  <c r="J125" i="18"/>
  <c r="I125" i="18"/>
  <c r="M124" i="18"/>
  <c r="L124" i="18"/>
  <c r="K124" i="18"/>
  <c r="J124" i="18"/>
  <c r="I124" i="18"/>
  <c r="M123" i="18"/>
  <c r="L123" i="18"/>
  <c r="K123" i="18"/>
  <c r="J123" i="18"/>
  <c r="I123" i="18"/>
  <c r="M122" i="18"/>
  <c r="L122" i="18"/>
  <c r="K122" i="18"/>
  <c r="J122" i="18"/>
  <c r="I122" i="18"/>
  <c r="M121" i="18"/>
  <c r="L121" i="18"/>
  <c r="K121" i="18"/>
  <c r="J121" i="18"/>
  <c r="I121" i="18"/>
  <c r="M120" i="18"/>
  <c r="L120" i="18"/>
  <c r="K120" i="18"/>
  <c r="J120" i="18"/>
  <c r="I120" i="18"/>
  <c r="M119" i="18"/>
  <c r="L119" i="18"/>
  <c r="K119" i="18"/>
  <c r="J119" i="18"/>
  <c r="I119" i="18"/>
  <c r="M118" i="18"/>
  <c r="L118" i="18"/>
  <c r="K118" i="18"/>
  <c r="J118" i="18"/>
  <c r="I118" i="18"/>
  <c r="M117" i="18"/>
  <c r="L117" i="18"/>
  <c r="K117" i="18"/>
  <c r="J117" i="18"/>
  <c r="I117" i="18"/>
  <c r="M116" i="18"/>
  <c r="L116" i="18"/>
  <c r="K116" i="18"/>
  <c r="J116" i="18"/>
  <c r="I116" i="18"/>
  <c r="M115" i="18"/>
  <c r="L115" i="18"/>
  <c r="K115" i="18"/>
  <c r="J115" i="18"/>
  <c r="I115" i="18"/>
  <c r="M114" i="18"/>
  <c r="L114" i="18"/>
  <c r="K114" i="18"/>
  <c r="J114" i="18"/>
  <c r="I114" i="18"/>
  <c r="M113" i="18"/>
  <c r="L113" i="18"/>
  <c r="K113" i="18"/>
  <c r="J113" i="18"/>
  <c r="I113" i="18"/>
  <c r="M112" i="18"/>
  <c r="L112" i="18"/>
  <c r="K112" i="18"/>
  <c r="J112" i="18"/>
  <c r="I112" i="18"/>
  <c r="M111" i="18"/>
  <c r="L111" i="18"/>
  <c r="K111" i="18"/>
  <c r="J111" i="18"/>
  <c r="I111" i="18"/>
  <c r="M110" i="18"/>
  <c r="L110" i="18"/>
  <c r="K110" i="18"/>
  <c r="J110" i="18"/>
  <c r="I110" i="18"/>
  <c r="M109" i="18"/>
  <c r="L109" i="18"/>
  <c r="K109" i="18"/>
  <c r="J109" i="18"/>
  <c r="I109" i="18"/>
  <c r="M108" i="18"/>
  <c r="L108" i="18"/>
  <c r="K108" i="18"/>
  <c r="J108" i="18"/>
  <c r="I108" i="18"/>
  <c r="M107" i="18"/>
  <c r="L107" i="18"/>
  <c r="K107" i="18"/>
  <c r="J107" i="18"/>
  <c r="I107" i="18"/>
  <c r="M106" i="18"/>
  <c r="L106" i="18"/>
  <c r="K106" i="18"/>
  <c r="J106" i="18"/>
  <c r="I106" i="18"/>
  <c r="M105" i="18"/>
  <c r="L105" i="18"/>
  <c r="K105" i="18"/>
  <c r="J105" i="18"/>
  <c r="I105" i="18"/>
  <c r="M104" i="18"/>
  <c r="L104" i="18"/>
  <c r="K104" i="18"/>
  <c r="J104" i="18"/>
  <c r="I104" i="18"/>
  <c r="M103" i="18"/>
  <c r="L103" i="18"/>
  <c r="K103" i="18"/>
  <c r="J103" i="18"/>
  <c r="I103" i="18"/>
  <c r="M102" i="18"/>
  <c r="L102" i="18"/>
  <c r="K102" i="18"/>
  <c r="J102" i="18"/>
  <c r="I102" i="18"/>
  <c r="M101" i="18"/>
  <c r="L101" i="18"/>
  <c r="K101" i="18"/>
  <c r="J101" i="18"/>
  <c r="I101" i="18"/>
  <c r="M100" i="18"/>
  <c r="L100" i="18"/>
  <c r="K100" i="18"/>
  <c r="J100" i="18"/>
  <c r="I100" i="18"/>
  <c r="M99" i="18"/>
  <c r="L99" i="18"/>
  <c r="K99" i="18"/>
  <c r="J99" i="18"/>
  <c r="I99" i="18"/>
  <c r="M98" i="18"/>
  <c r="L98" i="18"/>
  <c r="K98" i="18"/>
  <c r="J98" i="18"/>
  <c r="I98" i="18"/>
  <c r="M97" i="18"/>
  <c r="L97" i="18"/>
  <c r="K97" i="18"/>
  <c r="J97" i="18"/>
  <c r="I97" i="18"/>
  <c r="M96" i="18"/>
  <c r="L96" i="18"/>
  <c r="K96" i="18"/>
  <c r="J96" i="18"/>
  <c r="I96" i="18"/>
  <c r="M95" i="18"/>
  <c r="L95" i="18"/>
  <c r="K95" i="18"/>
  <c r="J95" i="18"/>
  <c r="I95" i="18"/>
  <c r="M94" i="18"/>
  <c r="N94" i="18" s="1"/>
  <c r="T94" i="18" s="1"/>
  <c r="L94" i="18"/>
  <c r="K94" i="18"/>
  <c r="J94" i="18"/>
  <c r="I94" i="18"/>
  <c r="M93" i="18"/>
  <c r="L93" i="18"/>
  <c r="K93" i="18"/>
  <c r="J93" i="18"/>
  <c r="I93" i="18"/>
  <c r="M92" i="18"/>
  <c r="L92" i="18"/>
  <c r="K92" i="18"/>
  <c r="J92" i="18"/>
  <c r="N92" i="18" s="1"/>
  <c r="T92" i="18" s="1"/>
  <c r="I92" i="18"/>
  <c r="M91" i="18"/>
  <c r="L91" i="18"/>
  <c r="K91" i="18"/>
  <c r="J91" i="18"/>
  <c r="I91" i="18"/>
  <c r="M90" i="18"/>
  <c r="L90" i="18"/>
  <c r="K90" i="18"/>
  <c r="J90" i="18"/>
  <c r="I90" i="18"/>
  <c r="M89" i="18"/>
  <c r="L89" i="18"/>
  <c r="K89" i="18"/>
  <c r="J89" i="18"/>
  <c r="I89" i="18"/>
  <c r="M88" i="18"/>
  <c r="L88" i="18"/>
  <c r="K88" i="18"/>
  <c r="J88" i="18"/>
  <c r="I88" i="18"/>
  <c r="M87" i="18"/>
  <c r="L87" i="18"/>
  <c r="K87" i="18"/>
  <c r="J87" i="18"/>
  <c r="I87" i="18"/>
  <c r="M86" i="18"/>
  <c r="L86" i="18"/>
  <c r="K86" i="18"/>
  <c r="J86" i="18"/>
  <c r="I86" i="18"/>
  <c r="M85" i="18"/>
  <c r="L85" i="18"/>
  <c r="K85" i="18"/>
  <c r="J85" i="18"/>
  <c r="I85" i="18"/>
  <c r="M84" i="18"/>
  <c r="L84" i="18"/>
  <c r="K84" i="18"/>
  <c r="J84" i="18"/>
  <c r="I84" i="18"/>
  <c r="M83" i="18"/>
  <c r="L83" i="18"/>
  <c r="K83" i="18"/>
  <c r="J83" i="18"/>
  <c r="I83" i="18"/>
  <c r="M82" i="18"/>
  <c r="L82" i="18"/>
  <c r="K82" i="18"/>
  <c r="J82" i="18"/>
  <c r="I82" i="18"/>
  <c r="M81" i="18"/>
  <c r="L81" i="18"/>
  <c r="K81" i="18"/>
  <c r="J81" i="18"/>
  <c r="I81" i="18"/>
  <c r="M80" i="18"/>
  <c r="L80" i="18"/>
  <c r="K80" i="18"/>
  <c r="J80" i="18"/>
  <c r="I80" i="18"/>
  <c r="M79" i="18"/>
  <c r="L79" i="18"/>
  <c r="K79" i="18"/>
  <c r="J79" i="18"/>
  <c r="I79" i="18"/>
  <c r="M78" i="18"/>
  <c r="L78" i="18"/>
  <c r="K78" i="18"/>
  <c r="J78" i="18"/>
  <c r="I78" i="18"/>
  <c r="M77" i="18"/>
  <c r="L77" i="18"/>
  <c r="K77" i="18"/>
  <c r="J77" i="18"/>
  <c r="I77" i="18"/>
  <c r="M76" i="18"/>
  <c r="L76" i="18"/>
  <c r="K76" i="18"/>
  <c r="J76" i="18"/>
  <c r="N76" i="18" s="1"/>
  <c r="T76" i="18" s="1"/>
  <c r="I76" i="18"/>
  <c r="M75" i="18"/>
  <c r="L75" i="18"/>
  <c r="K75" i="18"/>
  <c r="J75" i="18"/>
  <c r="I75" i="18"/>
  <c r="M74" i="18"/>
  <c r="L74" i="18"/>
  <c r="K74" i="18"/>
  <c r="J74" i="18"/>
  <c r="I74" i="18"/>
  <c r="M73" i="18"/>
  <c r="L73" i="18"/>
  <c r="K73" i="18"/>
  <c r="J73" i="18"/>
  <c r="I73" i="18"/>
  <c r="M72" i="18"/>
  <c r="L72" i="18"/>
  <c r="K72" i="18"/>
  <c r="J72" i="18"/>
  <c r="I72" i="18"/>
  <c r="M71" i="18"/>
  <c r="L71" i="18"/>
  <c r="K71" i="18"/>
  <c r="J71" i="18"/>
  <c r="I71" i="18"/>
  <c r="M70" i="18"/>
  <c r="L70" i="18"/>
  <c r="K70" i="18"/>
  <c r="J70" i="18"/>
  <c r="I70" i="18"/>
  <c r="M69" i="18"/>
  <c r="L69" i="18"/>
  <c r="K69" i="18"/>
  <c r="J69" i="18"/>
  <c r="I69" i="18"/>
  <c r="M68" i="18"/>
  <c r="L68" i="18"/>
  <c r="K68" i="18"/>
  <c r="J68" i="18"/>
  <c r="I68" i="18"/>
  <c r="M67" i="18"/>
  <c r="L67" i="18"/>
  <c r="K67" i="18"/>
  <c r="J67" i="18"/>
  <c r="I67" i="18"/>
  <c r="M66" i="18"/>
  <c r="L66" i="18"/>
  <c r="K66" i="18"/>
  <c r="J66" i="18"/>
  <c r="I66" i="18"/>
  <c r="M65" i="18"/>
  <c r="L65" i="18"/>
  <c r="K65" i="18"/>
  <c r="J65" i="18"/>
  <c r="I65" i="18"/>
  <c r="M64" i="18"/>
  <c r="L64" i="18"/>
  <c r="K64" i="18"/>
  <c r="J64" i="18"/>
  <c r="I64" i="18"/>
  <c r="M63" i="18"/>
  <c r="L63" i="18"/>
  <c r="K63" i="18"/>
  <c r="J63" i="18"/>
  <c r="I63" i="18"/>
  <c r="M62" i="18"/>
  <c r="L62" i="18"/>
  <c r="K62" i="18"/>
  <c r="J62" i="18"/>
  <c r="I62" i="18"/>
  <c r="M61" i="18"/>
  <c r="L61" i="18"/>
  <c r="K61" i="18"/>
  <c r="J61" i="18"/>
  <c r="I61" i="18"/>
  <c r="M60" i="18"/>
  <c r="L60" i="18"/>
  <c r="K60" i="18"/>
  <c r="J60" i="18"/>
  <c r="I60" i="18"/>
  <c r="M59" i="18"/>
  <c r="L59" i="18"/>
  <c r="K59" i="18"/>
  <c r="J59" i="18"/>
  <c r="I59" i="18"/>
  <c r="M58" i="18"/>
  <c r="L58" i="18"/>
  <c r="K58" i="18"/>
  <c r="J58" i="18"/>
  <c r="I58" i="18"/>
  <c r="M57" i="18"/>
  <c r="L57" i="18"/>
  <c r="K57" i="18"/>
  <c r="J57" i="18"/>
  <c r="I57" i="18"/>
  <c r="M56" i="18"/>
  <c r="L56" i="18"/>
  <c r="K56" i="18"/>
  <c r="J56" i="18"/>
  <c r="I56" i="18"/>
  <c r="M55" i="18"/>
  <c r="L55" i="18"/>
  <c r="K55" i="18"/>
  <c r="J55" i="18"/>
  <c r="I55" i="18"/>
  <c r="M54" i="18"/>
  <c r="L54" i="18"/>
  <c r="K54" i="18"/>
  <c r="J54" i="18"/>
  <c r="I54" i="18"/>
  <c r="M53" i="18"/>
  <c r="L53" i="18"/>
  <c r="K53" i="18"/>
  <c r="J53" i="18"/>
  <c r="I53" i="18"/>
  <c r="M52" i="18"/>
  <c r="L52" i="18"/>
  <c r="K52" i="18"/>
  <c r="J52" i="18"/>
  <c r="I52" i="18"/>
  <c r="M51" i="18"/>
  <c r="L51" i="18"/>
  <c r="K51" i="18"/>
  <c r="J51" i="18"/>
  <c r="I51" i="18"/>
  <c r="M50" i="18"/>
  <c r="L50" i="18"/>
  <c r="K50" i="18"/>
  <c r="J50" i="18"/>
  <c r="I50" i="18"/>
  <c r="M49" i="18"/>
  <c r="L49" i="18"/>
  <c r="K49" i="18"/>
  <c r="J49" i="18"/>
  <c r="I49" i="18"/>
  <c r="M48" i="18"/>
  <c r="L48" i="18"/>
  <c r="K48" i="18"/>
  <c r="J48" i="18"/>
  <c r="I48" i="18"/>
  <c r="M47" i="18"/>
  <c r="L47" i="18"/>
  <c r="K47" i="18"/>
  <c r="J47" i="18"/>
  <c r="I47" i="18"/>
  <c r="M46" i="18"/>
  <c r="L46" i="18"/>
  <c r="K46" i="18"/>
  <c r="J46" i="18"/>
  <c r="I46" i="18"/>
  <c r="M45" i="18"/>
  <c r="L45" i="18"/>
  <c r="K45" i="18"/>
  <c r="J45" i="18"/>
  <c r="I45" i="18"/>
  <c r="M44" i="18"/>
  <c r="L44" i="18"/>
  <c r="K44" i="18"/>
  <c r="J44" i="18"/>
  <c r="I44" i="18"/>
  <c r="M43" i="18"/>
  <c r="L43" i="18"/>
  <c r="K43" i="18"/>
  <c r="J43" i="18"/>
  <c r="I43" i="18"/>
  <c r="M42" i="18"/>
  <c r="L42" i="18"/>
  <c r="K42" i="18"/>
  <c r="J42" i="18"/>
  <c r="I42" i="18"/>
  <c r="M41" i="18"/>
  <c r="L41" i="18"/>
  <c r="K41" i="18"/>
  <c r="J41" i="18"/>
  <c r="I41" i="18"/>
  <c r="M40" i="18"/>
  <c r="L40" i="18"/>
  <c r="K40" i="18"/>
  <c r="J40" i="18"/>
  <c r="I40" i="18"/>
  <c r="M39" i="18"/>
  <c r="L39" i="18"/>
  <c r="K39" i="18"/>
  <c r="J39" i="18"/>
  <c r="I39" i="18"/>
  <c r="M38" i="18"/>
  <c r="L38" i="18"/>
  <c r="K38" i="18"/>
  <c r="J38" i="18"/>
  <c r="I38" i="18"/>
  <c r="M37" i="18"/>
  <c r="L37" i="18"/>
  <c r="K37" i="18"/>
  <c r="J37" i="18"/>
  <c r="I37" i="18"/>
  <c r="M36" i="18"/>
  <c r="L36" i="18"/>
  <c r="K36" i="18"/>
  <c r="J36" i="18"/>
  <c r="I36" i="18"/>
  <c r="M35" i="18"/>
  <c r="L35" i="18"/>
  <c r="K35" i="18"/>
  <c r="J35" i="18"/>
  <c r="I35" i="18"/>
  <c r="M34" i="18"/>
  <c r="L34" i="18"/>
  <c r="K34" i="18"/>
  <c r="J34" i="18"/>
  <c r="I34" i="18"/>
  <c r="M33" i="18"/>
  <c r="L33" i="18"/>
  <c r="K33" i="18"/>
  <c r="J33" i="18"/>
  <c r="I33" i="18"/>
  <c r="M32" i="18"/>
  <c r="L32" i="18"/>
  <c r="K32" i="18"/>
  <c r="J32" i="18"/>
  <c r="I32" i="18"/>
  <c r="M31" i="18"/>
  <c r="L31" i="18"/>
  <c r="K31" i="18"/>
  <c r="J31" i="18"/>
  <c r="I31" i="18"/>
  <c r="M30" i="18"/>
  <c r="L30" i="18"/>
  <c r="K30" i="18"/>
  <c r="J30" i="18"/>
  <c r="I30" i="18"/>
  <c r="M29" i="18"/>
  <c r="L29" i="18"/>
  <c r="K29" i="18"/>
  <c r="J29" i="18"/>
  <c r="I29" i="18"/>
  <c r="M28" i="18"/>
  <c r="L28" i="18"/>
  <c r="K28" i="18"/>
  <c r="J28" i="18"/>
  <c r="I28" i="18"/>
  <c r="M27" i="18"/>
  <c r="L27" i="18"/>
  <c r="K27" i="18"/>
  <c r="J27" i="18"/>
  <c r="I27" i="18"/>
  <c r="M26" i="18"/>
  <c r="L26" i="18"/>
  <c r="K26" i="18"/>
  <c r="J26" i="18"/>
  <c r="I26" i="18"/>
  <c r="M25" i="18"/>
  <c r="L25" i="18"/>
  <c r="K25" i="18"/>
  <c r="J25" i="18"/>
  <c r="I25" i="18"/>
  <c r="M24" i="18"/>
  <c r="L24" i="18"/>
  <c r="K24" i="18"/>
  <c r="J24" i="18"/>
  <c r="I24" i="18"/>
  <c r="M23" i="18"/>
  <c r="L23" i="18"/>
  <c r="K23" i="18"/>
  <c r="J23" i="18"/>
  <c r="I23" i="18"/>
  <c r="M22" i="18"/>
  <c r="L22" i="18"/>
  <c r="K22" i="18"/>
  <c r="J22" i="18"/>
  <c r="I22" i="18"/>
  <c r="M21" i="18"/>
  <c r="L21" i="18"/>
  <c r="K21" i="18"/>
  <c r="J21" i="18"/>
  <c r="I21" i="18"/>
  <c r="M20" i="18"/>
  <c r="L20" i="18"/>
  <c r="K20" i="18"/>
  <c r="J20" i="18"/>
  <c r="N20" i="18" s="1"/>
  <c r="T20" i="18" s="1"/>
  <c r="I20" i="18"/>
  <c r="M19" i="18"/>
  <c r="L19" i="18"/>
  <c r="K19" i="18"/>
  <c r="J19" i="18"/>
  <c r="I19" i="18"/>
  <c r="M18" i="18"/>
  <c r="L18" i="18"/>
  <c r="K18" i="18"/>
  <c r="J18" i="18"/>
  <c r="I18" i="18"/>
  <c r="M17" i="18"/>
  <c r="L17" i="18"/>
  <c r="K17" i="18"/>
  <c r="J17" i="18"/>
  <c r="I17" i="18"/>
  <c r="M16" i="18"/>
  <c r="L16" i="18"/>
  <c r="K16" i="18"/>
  <c r="J16" i="18"/>
  <c r="I16" i="18"/>
  <c r="M15" i="18"/>
  <c r="L15" i="18"/>
  <c r="K15" i="18"/>
  <c r="J15" i="18"/>
  <c r="I15" i="18"/>
  <c r="M14" i="18"/>
  <c r="L14" i="18"/>
  <c r="K14" i="18"/>
  <c r="J14" i="18"/>
  <c r="I14" i="18"/>
  <c r="M13" i="18"/>
  <c r="L13" i="18"/>
  <c r="K13" i="18"/>
  <c r="J13" i="18"/>
  <c r="I13" i="18"/>
  <c r="M12" i="18"/>
  <c r="L12" i="18"/>
  <c r="K12" i="18"/>
  <c r="J12" i="18"/>
  <c r="I12" i="18"/>
  <c r="M11" i="18"/>
  <c r="N11" i="18" s="1"/>
  <c r="T11" i="18" s="1"/>
  <c r="L11" i="18"/>
  <c r="K11" i="18"/>
  <c r="J11" i="18"/>
  <c r="I11" i="18"/>
  <c r="M10" i="18"/>
  <c r="L10" i="18"/>
  <c r="K10" i="18"/>
  <c r="J10" i="18"/>
  <c r="I10" i="18"/>
  <c r="M9" i="18"/>
  <c r="L9" i="18"/>
  <c r="K9" i="18"/>
  <c r="J9" i="18"/>
  <c r="I9" i="18"/>
  <c r="M8" i="18"/>
  <c r="L8" i="18"/>
  <c r="K8" i="18"/>
  <c r="J8" i="18"/>
  <c r="I8" i="18"/>
  <c r="Q7" i="18"/>
  <c r="M7" i="18"/>
  <c r="L7" i="18"/>
  <c r="K7" i="18"/>
  <c r="J7" i="18"/>
  <c r="I7" i="18"/>
  <c r="M6" i="18"/>
  <c r="L6" i="18"/>
  <c r="K6" i="18"/>
  <c r="J6" i="18"/>
  <c r="I6" i="18"/>
  <c r="M5" i="18"/>
  <c r="L5" i="18"/>
  <c r="K5" i="18"/>
  <c r="J5" i="18"/>
  <c r="I5" i="18"/>
  <c r="M4" i="18"/>
  <c r="L4" i="18"/>
  <c r="K4" i="18"/>
  <c r="J4" i="18"/>
  <c r="I4" i="18"/>
  <c r="M3" i="18"/>
  <c r="L3" i="18"/>
  <c r="K3" i="18"/>
  <c r="J3" i="18"/>
  <c r="I3" i="18"/>
  <c r="N439" i="18" l="1"/>
  <c r="T439" i="18" s="1"/>
  <c r="N98" i="18"/>
  <c r="T98" i="18" s="1"/>
  <c r="N23" i="18"/>
  <c r="T23" i="18" s="1"/>
  <c r="N246" i="18"/>
  <c r="T246" i="18" s="1"/>
  <c r="N16" i="18"/>
  <c r="T16" i="18" s="1"/>
  <c r="N12" i="18"/>
  <c r="T12" i="18" s="1"/>
  <c r="R4" i="18"/>
  <c r="N14" i="18"/>
  <c r="T14" i="18" s="1"/>
  <c r="N248" i="18"/>
  <c r="T248" i="18" s="1"/>
  <c r="N266" i="18"/>
  <c r="T266" i="18" s="1"/>
  <c r="N286" i="18"/>
  <c r="T286" i="18" s="1"/>
  <c r="N142" i="18"/>
  <c r="T142" i="18" s="1"/>
  <c r="N150" i="18"/>
  <c r="T150" i="18" s="1"/>
  <c r="N18" i="18"/>
  <c r="T18" i="18" s="1"/>
  <c r="N146" i="18"/>
  <c r="T146" i="18" s="1"/>
  <c r="N147" i="18"/>
  <c r="T147" i="18" s="1"/>
  <c r="N166" i="18"/>
  <c r="T166" i="18" s="1"/>
  <c r="N167" i="18"/>
  <c r="T167" i="18" s="1"/>
  <c r="N274" i="18"/>
  <c r="T274" i="18" s="1"/>
  <c r="N15" i="18"/>
  <c r="T15" i="18" s="1"/>
  <c r="N22" i="18"/>
  <c r="T22" i="18" s="1"/>
  <c r="N143" i="18"/>
  <c r="T143" i="18" s="1"/>
  <c r="N357" i="18"/>
  <c r="T357" i="18" s="1"/>
  <c r="S7" i="18"/>
  <c r="N19" i="18"/>
  <c r="T19" i="18" s="1"/>
  <c r="N24" i="18"/>
  <c r="T24" i="18" s="1"/>
  <c r="N31" i="18"/>
  <c r="T31" i="18" s="1"/>
  <c r="N102" i="18"/>
  <c r="T102" i="18" s="1"/>
  <c r="N118" i="18"/>
  <c r="T118" i="18" s="1"/>
  <c r="N139" i="18"/>
  <c r="T139" i="18" s="1"/>
  <c r="N4" i="18"/>
  <c r="T4" i="18" s="1"/>
  <c r="N26" i="18"/>
  <c r="T26" i="18" s="1"/>
  <c r="N106" i="18"/>
  <c r="T106" i="18" s="1"/>
  <c r="N131" i="18"/>
  <c r="T131" i="18" s="1"/>
  <c r="N163" i="18"/>
  <c r="T163" i="18" s="1"/>
  <c r="N238" i="18"/>
  <c r="T238" i="18" s="1"/>
  <c r="N252" i="18"/>
  <c r="T252" i="18" s="1"/>
  <c r="N283" i="18"/>
  <c r="T283" i="18" s="1"/>
  <c r="N181" i="18"/>
  <c r="T181" i="18" s="1"/>
  <c r="N242" i="18"/>
  <c r="T242" i="18" s="1"/>
  <c r="N442" i="18"/>
  <c r="T442" i="18" s="1"/>
  <c r="N135" i="18"/>
  <c r="T135" i="18" s="1"/>
  <c r="N155" i="18"/>
  <c r="T155" i="18" s="1"/>
  <c r="N175" i="18"/>
  <c r="T175" i="18" s="1"/>
  <c r="N282" i="18"/>
  <c r="T282" i="18" s="1"/>
  <c r="N316" i="18"/>
  <c r="T316" i="18" s="1"/>
  <c r="N178" i="18"/>
  <c r="T178" i="18" s="1"/>
  <c r="N186" i="18"/>
  <c r="T186" i="18" s="1"/>
  <c r="N263" i="18"/>
  <c r="T263" i="18" s="1"/>
  <c r="N278" i="18"/>
  <c r="T278" i="18" s="1"/>
  <c r="N159" i="18"/>
  <c r="T159" i="18" s="1"/>
  <c r="N179" i="18"/>
  <c r="T179" i="18" s="1"/>
  <c r="N258" i="18"/>
  <c r="T258" i="18" s="1"/>
  <c r="N270" i="18"/>
  <c r="T270" i="18" s="1"/>
  <c r="N320" i="18"/>
  <c r="T320" i="18" s="1"/>
  <c r="N341" i="18"/>
  <c r="T341" i="18" s="1"/>
  <c r="N324" i="18"/>
  <c r="T324" i="18" s="1"/>
  <c r="N346" i="18"/>
  <c r="T346" i="18" s="1"/>
  <c r="N390" i="18"/>
  <c r="T390" i="18" s="1"/>
  <c r="N259" i="18"/>
  <c r="T259" i="18" s="1"/>
  <c r="N358" i="18"/>
  <c r="T358" i="18" s="1"/>
  <c r="N382" i="18"/>
  <c r="T382" i="18" s="1"/>
  <c r="N428" i="18"/>
  <c r="T428" i="18" s="1"/>
  <c r="N462" i="18"/>
  <c r="T462" i="18" s="1"/>
  <c r="N328" i="18"/>
  <c r="T328" i="18" s="1"/>
  <c r="N374" i="18"/>
  <c r="T374" i="18" s="1"/>
  <c r="N378" i="18"/>
  <c r="T378" i="18" s="1"/>
  <c r="N415" i="18"/>
  <c r="T415" i="18" s="1"/>
  <c r="N361" i="18"/>
  <c r="T361" i="18" s="1"/>
  <c r="N400" i="18"/>
  <c r="T400" i="18" s="1"/>
  <c r="N495" i="18"/>
  <c r="T495" i="18" s="1"/>
  <c r="N311" i="18"/>
  <c r="T311" i="18" s="1"/>
  <c r="N332" i="18"/>
  <c r="T332" i="18" s="1"/>
  <c r="N349" i="18"/>
  <c r="T349" i="18" s="1"/>
  <c r="N353" i="18"/>
  <c r="T353" i="18" s="1"/>
  <c r="N429" i="18"/>
  <c r="T429" i="18" s="1"/>
  <c r="N491" i="18"/>
  <c r="T491" i="18" s="1"/>
  <c r="N50" i="18"/>
  <c r="T50" i="18" s="1"/>
  <c r="N3" i="18"/>
  <c r="T3" i="18" s="1"/>
  <c r="S4" i="18"/>
  <c r="N7" i="18"/>
  <c r="T7" i="18" s="1"/>
  <c r="N62" i="18"/>
  <c r="T62" i="18" s="1"/>
  <c r="R3" i="18"/>
  <c r="N30" i="18"/>
  <c r="T30" i="18" s="1"/>
  <c r="N38" i="18"/>
  <c r="T38" i="18" s="1"/>
  <c r="N54" i="18"/>
  <c r="T54" i="18" s="1"/>
  <c r="N58" i="18"/>
  <c r="T58" i="18" s="1"/>
  <c r="N95" i="18"/>
  <c r="T95" i="18" s="1"/>
  <c r="S3" i="18"/>
  <c r="N6" i="18"/>
  <c r="T6" i="18" s="1"/>
  <c r="N9" i="18"/>
  <c r="T9" i="18" s="1"/>
  <c r="R6" i="18"/>
  <c r="N32" i="18"/>
  <c r="T32" i="18" s="1"/>
  <c r="N34" i="18"/>
  <c r="T34" i="18" s="1"/>
  <c r="N42" i="18"/>
  <c r="T42" i="18" s="1"/>
  <c r="N84" i="18"/>
  <c r="T84" i="18" s="1"/>
  <c r="N111" i="18"/>
  <c r="T111" i="18" s="1"/>
  <c r="N5" i="18"/>
  <c r="T5" i="18" s="1"/>
  <c r="S6" i="18"/>
  <c r="N86" i="18"/>
  <c r="T86" i="18" s="1"/>
  <c r="N80" i="18"/>
  <c r="T80" i="18" s="1"/>
  <c r="R5" i="18"/>
  <c r="N27" i="18"/>
  <c r="T27" i="18" s="1"/>
  <c r="N28" i="18"/>
  <c r="T28" i="18" s="1"/>
  <c r="N29" i="18"/>
  <c r="T29" i="18" s="1"/>
  <c r="N46" i="18"/>
  <c r="T46" i="18" s="1"/>
  <c r="N68" i="18"/>
  <c r="T68" i="18" s="1"/>
  <c r="N69" i="18"/>
  <c r="T69" i="18" s="1"/>
  <c r="N70" i="18"/>
  <c r="T70" i="18" s="1"/>
  <c r="N75" i="18"/>
  <c r="T75" i="18" s="1"/>
  <c r="S5" i="18"/>
  <c r="N8" i="18"/>
  <c r="T8" i="18" s="1"/>
  <c r="N10" i="18"/>
  <c r="T10" i="18" s="1"/>
  <c r="N13" i="18"/>
  <c r="T13" i="18" s="1"/>
  <c r="N17" i="18"/>
  <c r="T17" i="18" s="1"/>
  <c r="N21" i="18"/>
  <c r="T21" i="18" s="1"/>
  <c r="N25" i="18"/>
  <c r="T25" i="18" s="1"/>
  <c r="N33" i="18"/>
  <c r="T33" i="18" s="1"/>
  <c r="N37" i="18"/>
  <c r="T37" i="18" s="1"/>
  <c r="N41" i="18"/>
  <c r="T41" i="18" s="1"/>
  <c r="N45" i="18"/>
  <c r="T45" i="18" s="1"/>
  <c r="N49" i="18"/>
  <c r="T49" i="18" s="1"/>
  <c r="N53" i="18"/>
  <c r="T53" i="18" s="1"/>
  <c r="N57" i="18"/>
  <c r="T57" i="18" s="1"/>
  <c r="N61" i="18"/>
  <c r="T61" i="18" s="1"/>
  <c r="N65" i="18"/>
  <c r="T65" i="18" s="1"/>
  <c r="N108" i="18"/>
  <c r="T108" i="18" s="1"/>
  <c r="N72" i="18"/>
  <c r="T72" i="18" s="1"/>
  <c r="N74" i="18"/>
  <c r="T74" i="18" s="1"/>
  <c r="N82" i="18"/>
  <c r="T82" i="18" s="1"/>
  <c r="N104" i="18"/>
  <c r="T104" i="18" s="1"/>
  <c r="N107" i="18"/>
  <c r="T107" i="18" s="1"/>
  <c r="N110" i="18"/>
  <c r="T110" i="18" s="1"/>
  <c r="N120" i="18"/>
  <c r="T120" i="18" s="1"/>
  <c r="N157" i="18"/>
  <c r="T157" i="18" s="1"/>
  <c r="N71" i="18"/>
  <c r="T71" i="18" s="1"/>
  <c r="N114" i="18"/>
  <c r="T114" i="18" s="1"/>
  <c r="N124" i="18"/>
  <c r="T124" i="18" s="1"/>
  <c r="N127" i="18"/>
  <c r="T127" i="18" s="1"/>
  <c r="N35" i="18"/>
  <c r="T35" i="18" s="1"/>
  <c r="N39" i="18"/>
  <c r="T39" i="18" s="1"/>
  <c r="N43" i="18"/>
  <c r="T43" i="18" s="1"/>
  <c r="N47" i="18"/>
  <c r="T47" i="18" s="1"/>
  <c r="N51" i="18"/>
  <c r="T51" i="18" s="1"/>
  <c r="N55" i="18"/>
  <c r="T55" i="18" s="1"/>
  <c r="N59" i="18"/>
  <c r="T59" i="18" s="1"/>
  <c r="N63" i="18"/>
  <c r="T63" i="18" s="1"/>
  <c r="N66" i="18"/>
  <c r="T66" i="18" s="1"/>
  <c r="N67" i="18"/>
  <c r="T67" i="18" s="1"/>
  <c r="N78" i="18"/>
  <c r="T78" i="18" s="1"/>
  <c r="N83" i="18"/>
  <c r="T83" i="18" s="1"/>
  <c r="N88" i="18"/>
  <c r="T88" i="18" s="1"/>
  <c r="N90" i="18"/>
  <c r="T90" i="18" s="1"/>
  <c r="N100" i="18"/>
  <c r="T100" i="18" s="1"/>
  <c r="N103" i="18"/>
  <c r="T103" i="18" s="1"/>
  <c r="N112" i="18"/>
  <c r="T112" i="18" s="1"/>
  <c r="N79" i="18"/>
  <c r="T79" i="18" s="1"/>
  <c r="N87" i="18"/>
  <c r="T87" i="18" s="1"/>
  <c r="N115" i="18"/>
  <c r="T115" i="18" s="1"/>
  <c r="N133" i="18"/>
  <c r="T133" i="18" s="1"/>
  <c r="N36" i="18"/>
  <c r="T36" i="18" s="1"/>
  <c r="N40" i="18"/>
  <c r="T40" i="18" s="1"/>
  <c r="N44" i="18"/>
  <c r="T44" i="18" s="1"/>
  <c r="N48" i="18"/>
  <c r="T48" i="18" s="1"/>
  <c r="N52" i="18"/>
  <c r="T52" i="18" s="1"/>
  <c r="N56" i="18"/>
  <c r="T56" i="18" s="1"/>
  <c r="N60" i="18"/>
  <c r="T60" i="18" s="1"/>
  <c r="N64" i="18"/>
  <c r="T64" i="18" s="1"/>
  <c r="N73" i="18"/>
  <c r="T73" i="18" s="1"/>
  <c r="N91" i="18"/>
  <c r="T91" i="18" s="1"/>
  <c r="N96" i="18"/>
  <c r="T96" i="18" s="1"/>
  <c r="N99" i="18"/>
  <c r="T99" i="18" s="1"/>
  <c r="N121" i="18"/>
  <c r="T121" i="18" s="1"/>
  <c r="N153" i="18"/>
  <c r="T153" i="18" s="1"/>
  <c r="N177" i="18"/>
  <c r="T177" i="18" s="1"/>
  <c r="N149" i="18"/>
  <c r="T149" i="18" s="1"/>
  <c r="N173" i="18"/>
  <c r="T173" i="18" s="1"/>
  <c r="N182" i="18"/>
  <c r="T182" i="18" s="1"/>
  <c r="N129" i="18"/>
  <c r="T129" i="18" s="1"/>
  <c r="N145" i="18"/>
  <c r="T145" i="18" s="1"/>
  <c r="N169" i="18"/>
  <c r="T169" i="18" s="1"/>
  <c r="N188" i="18"/>
  <c r="T188" i="18" s="1"/>
  <c r="N122" i="18"/>
  <c r="T122" i="18" s="1"/>
  <c r="N123" i="18"/>
  <c r="T123" i="18" s="1"/>
  <c r="N141" i="18"/>
  <c r="T141" i="18" s="1"/>
  <c r="N165" i="18"/>
  <c r="T165" i="18" s="1"/>
  <c r="N116" i="18"/>
  <c r="T116" i="18" s="1"/>
  <c r="N117" i="18"/>
  <c r="T117" i="18" s="1"/>
  <c r="N128" i="18"/>
  <c r="T128" i="18" s="1"/>
  <c r="N137" i="18"/>
  <c r="T137" i="18" s="1"/>
  <c r="N161" i="18"/>
  <c r="T161" i="18" s="1"/>
  <c r="N77" i="18"/>
  <c r="T77" i="18" s="1"/>
  <c r="N81" i="18"/>
  <c r="T81" i="18" s="1"/>
  <c r="N85" i="18"/>
  <c r="T85" i="18" s="1"/>
  <c r="N89" i="18"/>
  <c r="T89" i="18" s="1"/>
  <c r="N93" i="18"/>
  <c r="T93" i="18" s="1"/>
  <c r="N97" i="18"/>
  <c r="T97" i="18" s="1"/>
  <c r="N101" i="18"/>
  <c r="T101" i="18" s="1"/>
  <c r="N105" i="18"/>
  <c r="T105" i="18" s="1"/>
  <c r="N109" i="18"/>
  <c r="T109" i="18" s="1"/>
  <c r="N113" i="18"/>
  <c r="T113" i="18" s="1"/>
  <c r="N119" i="18"/>
  <c r="T119" i="18" s="1"/>
  <c r="N125" i="18"/>
  <c r="T125" i="18" s="1"/>
  <c r="N130" i="18"/>
  <c r="T130" i="18" s="1"/>
  <c r="N132" i="18"/>
  <c r="T132" i="18" s="1"/>
  <c r="N136" i="18"/>
  <c r="T136" i="18" s="1"/>
  <c r="N140" i="18"/>
  <c r="T140" i="18" s="1"/>
  <c r="N144" i="18"/>
  <c r="T144" i="18" s="1"/>
  <c r="N148" i="18"/>
  <c r="T148" i="18" s="1"/>
  <c r="N152" i="18"/>
  <c r="T152" i="18" s="1"/>
  <c r="N156" i="18"/>
  <c r="T156" i="18" s="1"/>
  <c r="N160" i="18"/>
  <c r="T160" i="18" s="1"/>
  <c r="N164" i="18"/>
  <c r="T164" i="18" s="1"/>
  <c r="N168" i="18"/>
  <c r="T168" i="18" s="1"/>
  <c r="N172" i="18"/>
  <c r="T172" i="18" s="1"/>
  <c r="N176" i="18"/>
  <c r="T176" i="18" s="1"/>
  <c r="N180" i="18"/>
  <c r="T180" i="18" s="1"/>
  <c r="N134" i="18"/>
  <c r="T134" i="18" s="1"/>
  <c r="N138" i="18"/>
  <c r="T138" i="18" s="1"/>
  <c r="N158" i="18"/>
  <c r="T158" i="18" s="1"/>
  <c r="N162" i="18"/>
  <c r="T162" i="18" s="1"/>
  <c r="N190" i="18"/>
  <c r="T190" i="18" s="1"/>
  <c r="N194" i="18"/>
  <c r="T194" i="18" s="1"/>
  <c r="N184" i="18"/>
  <c r="T184" i="18" s="1"/>
  <c r="N234" i="18"/>
  <c r="T234" i="18" s="1"/>
  <c r="N198" i="18"/>
  <c r="T198" i="18" s="1"/>
  <c r="N202" i="18"/>
  <c r="T202" i="18" s="1"/>
  <c r="N206" i="18"/>
  <c r="T206" i="18" s="1"/>
  <c r="N210" i="18"/>
  <c r="T210" i="18" s="1"/>
  <c r="N226" i="18"/>
  <c r="T226" i="18" s="1"/>
  <c r="N228" i="18"/>
  <c r="T228" i="18" s="1"/>
  <c r="N231" i="18"/>
  <c r="T231" i="18" s="1"/>
  <c r="N183" i="18"/>
  <c r="T183" i="18" s="1"/>
  <c r="N187" i="18"/>
  <c r="T187" i="18" s="1"/>
  <c r="N191" i="18"/>
  <c r="T191" i="18" s="1"/>
  <c r="N195" i="18"/>
  <c r="T195" i="18" s="1"/>
  <c r="N199" i="18"/>
  <c r="T199" i="18" s="1"/>
  <c r="N203" i="18"/>
  <c r="T203" i="18" s="1"/>
  <c r="N207" i="18"/>
  <c r="T207" i="18" s="1"/>
  <c r="N214" i="18"/>
  <c r="T214" i="18" s="1"/>
  <c r="N216" i="18"/>
  <c r="T216" i="18" s="1"/>
  <c r="N233" i="18"/>
  <c r="T233" i="18" s="1"/>
  <c r="N236" i="18"/>
  <c r="T236" i="18" s="1"/>
  <c r="N192" i="18"/>
  <c r="T192" i="18" s="1"/>
  <c r="N196" i="18"/>
  <c r="T196" i="18" s="1"/>
  <c r="N200" i="18"/>
  <c r="T200" i="18" s="1"/>
  <c r="N204" i="18"/>
  <c r="T204" i="18" s="1"/>
  <c r="N208" i="18"/>
  <c r="T208" i="18" s="1"/>
  <c r="N240" i="18"/>
  <c r="T240" i="18" s="1"/>
  <c r="N253" i="18"/>
  <c r="T253" i="18" s="1"/>
  <c r="N218" i="18"/>
  <c r="T218" i="18" s="1"/>
  <c r="N220" i="18"/>
  <c r="T220" i="18" s="1"/>
  <c r="N222" i="18"/>
  <c r="T222" i="18" s="1"/>
  <c r="N224" i="18"/>
  <c r="T224" i="18" s="1"/>
  <c r="N232" i="18"/>
  <c r="T232" i="18" s="1"/>
  <c r="N185" i="18"/>
  <c r="T185" i="18" s="1"/>
  <c r="N189" i="18"/>
  <c r="T189" i="18" s="1"/>
  <c r="N193" i="18"/>
  <c r="T193" i="18" s="1"/>
  <c r="N197" i="18"/>
  <c r="T197" i="18" s="1"/>
  <c r="N201" i="18"/>
  <c r="T201" i="18" s="1"/>
  <c r="N205" i="18"/>
  <c r="T205" i="18" s="1"/>
  <c r="N209" i="18"/>
  <c r="T209" i="18" s="1"/>
  <c r="N212" i="18"/>
  <c r="T212" i="18" s="1"/>
  <c r="N211" i="18"/>
  <c r="T211" i="18" s="1"/>
  <c r="N215" i="18"/>
  <c r="T215" i="18" s="1"/>
  <c r="N219" i="18"/>
  <c r="T219" i="18" s="1"/>
  <c r="N223" i="18"/>
  <c r="T223" i="18" s="1"/>
  <c r="N227" i="18"/>
  <c r="T227" i="18" s="1"/>
  <c r="N250" i="18"/>
  <c r="T250" i="18" s="1"/>
  <c r="N288" i="18"/>
  <c r="T288" i="18" s="1"/>
  <c r="N235" i="18"/>
  <c r="T235" i="18" s="1"/>
  <c r="N239" i="18"/>
  <c r="T239" i="18" s="1"/>
  <c r="N254" i="18"/>
  <c r="T254" i="18" s="1"/>
  <c r="N213" i="18"/>
  <c r="T213" i="18" s="1"/>
  <c r="N217" i="18"/>
  <c r="T217" i="18" s="1"/>
  <c r="N221" i="18"/>
  <c r="T221" i="18" s="1"/>
  <c r="N225" i="18"/>
  <c r="T225" i="18" s="1"/>
  <c r="N229" i="18"/>
  <c r="T229" i="18" s="1"/>
  <c r="N244" i="18"/>
  <c r="T244" i="18" s="1"/>
  <c r="N243" i="18"/>
  <c r="T243" i="18" s="1"/>
  <c r="N237" i="18"/>
  <c r="T237" i="18" s="1"/>
  <c r="N241" i="18"/>
  <c r="T241" i="18" s="1"/>
  <c r="N245" i="18"/>
  <c r="T245" i="18" s="1"/>
  <c r="N249" i="18"/>
  <c r="T249" i="18" s="1"/>
  <c r="N255" i="18"/>
  <c r="T255" i="18" s="1"/>
  <c r="N268" i="18"/>
  <c r="T268" i="18" s="1"/>
  <c r="N261" i="18"/>
  <c r="T261" i="18" s="1"/>
  <c r="N280" i="18"/>
  <c r="T280" i="18" s="1"/>
  <c r="N256" i="18"/>
  <c r="T256" i="18" s="1"/>
  <c r="N260" i="18"/>
  <c r="T260" i="18" s="1"/>
  <c r="N265" i="18"/>
  <c r="T265" i="18" s="1"/>
  <c r="N264" i="18"/>
  <c r="T264" i="18" s="1"/>
  <c r="N247" i="18"/>
  <c r="T247" i="18" s="1"/>
  <c r="N251" i="18"/>
  <c r="T251" i="18" s="1"/>
  <c r="N267" i="18"/>
  <c r="T267" i="18" s="1"/>
  <c r="N276" i="18"/>
  <c r="T276" i="18" s="1"/>
  <c r="N257" i="18"/>
  <c r="T257" i="18" s="1"/>
  <c r="N271" i="18"/>
  <c r="T271" i="18" s="1"/>
  <c r="N272" i="18"/>
  <c r="T272" i="18" s="1"/>
  <c r="N284" i="18"/>
  <c r="T284" i="18" s="1"/>
  <c r="N296" i="18"/>
  <c r="T296" i="18" s="1"/>
  <c r="N300" i="18"/>
  <c r="T300" i="18" s="1"/>
  <c r="N304" i="18"/>
  <c r="T304" i="18" s="1"/>
  <c r="N308" i="18"/>
  <c r="T308" i="18" s="1"/>
  <c r="N275" i="18"/>
  <c r="T275" i="18" s="1"/>
  <c r="N279" i="18"/>
  <c r="T279" i="18" s="1"/>
  <c r="N269" i="18"/>
  <c r="T269" i="18" s="1"/>
  <c r="N273" i="18"/>
  <c r="T273" i="18" s="1"/>
  <c r="N277" i="18"/>
  <c r="T277" i="18" s="1"/>
  <c r="N281" i="18"/>
  <c r="T281" i="18" s="1"/>
  <c r="N292" i="18"/>
  <c r="T292" i="18" s="1"/>
  <c r="N290" i="18"/>
  <c r="T290" i="18" s="1"/>
  <c r="N287" i="18"/>
  <c r="T287" i="18" s="1"/>
  <c r="N291" i="18"/>
  <c r="T291" i="18" s="1"/>
  <c r="N295" i="18"/>
  <c r="T295" i="18" s="1"/>
  <c r="N299" i="18"/>
  <c r="T299" i="18" s="1"/>
  <c r="N303" i="18"/>
  <c r="T303" i="18" s="1"/>
  <c r="N307" i="18"/>
  <c r="T307" i="18" s="1"/>
  <c r="N317" i="18"/>
  <c r="T317" i="18" s="1"/>
  <c r="N312" i="18"/>
  <c r="T312" i="18" s="1"/>
  <c r="N313" i="18"/>
  <c r="T313" i="18" s="1"/>
  <c r="N314" i="18"/>
  <c r="T314" i="18" s="1"/>
  <c r="N285" i="18"/>
  <c r="T285" i="18" s="1"/>
  <c r="N289" i="18"/>
  <c r="T289" i="18" s="1"/>
  <c r="N293" i="18"/>
  <c r="T293" i="18" s="1"/>
  <c r="N297" i="18"/>
  <c r="T297" i="18" s="1"/>
  <c r="N301" i="18"/>
  <c r="T301" i="18" s="1"/>
  <c r="N305" i="18"/>
  <c r="T305" i="18" s="1"/>
  <c r="N309" i="18"/>
  <c r="T309" i="18" s="1"/>
  <c r="N294" i="18"/>
  <c r="T294" i="18" s="1"/>
  <c r="N298" i="18"/>
  <c r="T298" i="18" s="1"/>
  <c r="N302" i="18"/>
  <c r="T302" i="18" s="1"/>
  <c r="N306" i="18"/>
  <c r="T306" i="18" s="1"/>
  <c r="N310" i="18"/>
  <c r="T310" i="18" s="1"/>
  <c r="N315" i="18"/>
  <c r="T315" i="18" s="1"/>
  <c r="N338" i="18"/>
  <c r="T338" i="18" s="1"/>
  <c r="N340" i="18"/>
  <c r="T340" i="18" s="1"/>
  <c r="N336" i="18"/>
  <c r="T336" i="18" s="1"/>
  <c r="N339" i="18"/>
  <c r="T339" i="18" s="1"/>
  <c r="N352" i="18"/>
  <c r="T352" i="18" s="1"/>
  <c r="N351" i="18"/>
  <c r="T351" i="18" s="1"/>
  <c r="N321" i="18"/>
  <c r="T321" i="18" s="1"/>
  <c r="N325" i="18"/>
  <c r="T325" i="18" s="1"/>
  <c r="N329" i="18"/>
  <c r="T329" i="18" s="1"/>
  <c r="N333" i="18"/>
  <c r="T333" i="18" s="1"/>
  <c r="N342" i="18"/>
  <c r="T342" i="18" s="1"/>
  <c r="N344" i="18"/>
  <c r="T344" i="18" s="1"/>
  <c r="N360" i="18"/>
  <c r="T360" i="18" s="1"/>
  <c r="N337" i="18"/>
  <c r="T337" i="18" s="1"/>
  <c r="N348" i="18"/>
  <c r="T348" i="18" s="1"/>
  <c r="N354" i="18"/>
  <c r="T354" i="18" s="1"/>
  <c r="N359" i="18"/>
  <c r="T359" i="18" s="1"/>
  <c r="N318" i="18"/>
  <c r="T318" i="18" s="1"/>
  <c r="N322" i="18"/>
  <c r="T322" i="18" s="1"/>
  <c r="N326" i="18"/>
  <c r="T326" i="18" s="1"/>
  <c r="N330" i="18"/>
  <c r="T330" i="18" s="1"/>
  <c r="N334" i="18"/>
  <c r="T334" i="18" s="1"/>
  <c r="N347" i="18"/>
  <c r="T347" i="18" s="1"/>
  <c r="N367" i="18"/>
  <c r="T367" i="18" s="1"/>
  <c r="N388" i="18"/>
  <c r="T388" i="18" s="1"/>
  <c r="N356" i="18"/>
  <c r="T356" i="18" s="1"/>
  <c r="N362" i="18"/>
  <c r="T362" i="18" s="1"/>
  <c r="N319" i="18"/>
  <c r="T319" i="18" s="1"/>
  <c r="N323" i="18"/>
  <c r="T323" i="18" s="1"/>
  <c r="N327" i="18"/>
  <c r="T327" i="18" s="1"/>
  <c r="N331" i="18"/>
  <c r="T331" i="18" s="1"/>
  <c r="N335" i="18"/>
  <c r="T335" i="18" s="1"/>
  <c r="N343" i="18"/>
  <c r="T343" i="18" s="1"/>
  <c r="N355" i="18"/>
  <c r="T355" i="18" s="1"/>
  <c r="N368" i="18"/>
  <c r="T368" i="18" s="1"/>
  <c r="N370" i="18"/>
  <c r="T370" i="18" s="1"/>
  <c r="N363" i="18"/>
  <c r="T363" i="18" s="1"/>
  <c r="N364" i="18"/>
  <c r="T364" i="18" s="1"/>
  <c r="N392" i="18"/>
  <c r="T392" i="18" s="1"/>
  <c r="N384" i="18"/>
  <c r="T384" i="18" s="1"/>
  <c r="N402" i="18"/>
  <c r="T402" i="18" s="1"/>
  <c r="N380" i="18"/>
  <c r="T380" i="18" s="1"/>
  <c r="N365" i="18"/>
  <c r="T365" i="18" s="1"/>
  <c r="N376" i="18"/>
  <c r="T376" i="18" s="1"/>
  <c r="N372" i="18"/>
  <c r="T372" i="18" s="1"/>
  <c r="N369" i="18"/>
  <c r="T369" i="18" s="1"/>
  <c r="N373" i="18"/>
  <c r="T373" i="18" s="1"/>
  <c r="N377" i="18"/>
  <c r="T377" i="18" s="1"/>
  <c r="N381" i="18"/>
  <c r="T381" i="18" s="1"/>
  <c r="N385" i="18"/>
  <c r="T385" i="18" s="1"/>
  <c r="N389" i="18"/>
  <c r="T389" i="18" s="1"/>
  <c r="N398" i="18"/>
  <c r="T398" i="18" s="1"/>
  <c r="N371" i="18"/>
  <c r="T371" i="18" s="1"/>
  <c r="N375" i="18"/>
  <c r="T375" i="18" s="1"/>
  <c r="N379" i="18"/>
  <c r="T379" i="18" s="1"/>
  <c r="N383" i="18"/>
  <c r="T383" i="18" s="1"/>
  <c r="N387" i="18"/>
  <c r="T387" i="18" s="1"/>
  <c r="N391" i="18"/>
  <c r="T391" i="18" s="1"/>
  <c r="N414" i="18"/>
  <c r="T414" i="18" s="1"/>
  <c r="N394" i="18"/>
  <c r="T394" i="18" s="1"/>
  <c r="N407" i="18"/>
  <c r="T407" i="18" s="1"/>
  <c r="N396" i="18"/>
  <c r="T396" i="18" s="1"/>
  <c r="N395" i="18"/>
  <c r="T395" i="18" s="1"/>
  <c r="N399" i="18"/>
  <c r="T399" i="18" s="1"/>
  <c r="N403" i="18"/>
  <c r="T403" i="18" s="1"/>
  <c r="N409" i="18"/>
  <c r="T409" i="18" s="1"/>
  <c r="N393" i="18"/>
  <c r="T393" i="18" s="1"/>
  <c r="N397" i="18"/>
  <c r="T397" i="18" s="1"/>
  <c r="N401" i="18"/>
  <c r="T401" i="18" s="1"/>
  <c r="N405" i="18"/>
  <c r="T405" i="18" s="1"/>
  <c r="N406" i="18"/>
  <c r="T406" i="18" s="1"/>
  <c r="N410" i="18"/>
  <c r="T410" i="18" s="1"/>
  <c r="N413" i="18"/>
  <c r="T413" i="18" s="1"/>
  <c r="N418" i="18"/>
  <c r="T418" i="18" s="1"/>
  <c r="N417" i="18"/>
  <c r="T417" i="18" s="1"/>
  <c r="N422" i="18"/>
  <c r="T422" i="18" s="1"/>
  <c r="N423" i="18"/>
  <c r="T423" i="18" s="1"/>
  <c r="N404" i="18"/>
  <c r="T404" i="18" s="1"/>
  <c r="N408" i="18"/>
  <c r="T408" i="18" s="1"/>
  <c r="N412" i="18"/>
  <c r="T412" i="18" s="1"/>
  <c r="N416" i="18"/>
  <c r="T416" i="18" s="1"/>
  <c r="N419" i="18"/>
  <c r="T419" i="18" s="1"/>
  <c r="N424" i="18"/>
  <c r="T424" i="18" s="1"/>
  <c r="N426" i="18"/>
  <c r="T426" i="18" s="1"/>
  <c r="N427" i="18"/>
  <c r="T427" i="18" s="1"/>
  <c r="N430" i="18"/>
  <c r="T430" i="18" s="1"/>
  <c r="N421" i="18"/>
  <c r="T421" i="18" s="1"/>
  <c r="N425" i="18"/>
  <c r="T425" i="18" s="1"/>
  <c r="N432" i="18"/>
  <c r="T432" i="18" s="1"/>
  <c r="N436" i="18"/>
  <c r="T436" i="18" s="1"/>
  <c r="N437" i="18"/>
  <c r="T437" i="18" s="1"/>
  <c r="N452" i="18"/>
  <c r="T452" i="18" s="1"/>
  <c r="N431" i="18"/>
  <c r="T431" i="18" s="1"/>
  <c r="N433" i="18"/>
  <c r="T433" i="18" s="1"/>
  <c r="N445" i="18"/>
  <c r="T445" i="18" s="1"/>
  <c r="N449" i="18"/>
  <c r="T449" i="18" s="1"/>
  <c r="N444" i="18"/>
  <c r="T444" i="18" s="1"/>
  <c r="N441" i="18"/>
  <c r="T441" i="18" s="1"/>
  <c r="N434" i="18"/>
  <c r="T434" i="18" s="1"/>
  <c r="N438" i="18"/>
  <c r="T438" i="18" s="1"/>
  <c r="N440" i="18"/>
  <c r="T440" i="18" s="1"/>
  <c r="N446" i="18"/>
  <c r="T446" i="18" s="1"/>
  <c r="N448" i="18"/>
  <c r="T448" i="18" s="1"/>
  <c r="N466" i="18"/>
  <c r="T466" i="18" s="1"/>
  <c r="N453" i="18"/>
  <c r="T453" i="18" s="1"/>
  <c r="N474" i="18"/>
  <c r="T474" i="18" s="1"/>
  <c r="N454" i="18"/>
  <c r="T454" i="18" s="1"/>
  <c r="N456" i="18"/>
  <c r="T456" i="18" s="1"/>
  <c r="N464" i="18"/>
  <c r="T464" i="18" s="1"/>
  <c r="N450" i="18"/>
  <c r="T450" i="18" s="1"/>
  <c r="N443" i="18"/>
  <c r="T443" i="18" s="1"/>
  <c r="N447" i="18"/>
  <c r="T447" i="18" s="1"/>
  <c r="N451" i="18"/>
  <c r="T451" i="18" s="1"/>
  <c r="N458" i="18"/>
  <c r="T458" i="18" s="1"/>
  <c r="N460" i="18"/>
  <c r="T460" i="18" s="1"/>
  <c r="N455" i="18"/>
  <c r="T455" i="18" s="1"/>
  <c r="N459" i="18"/>
  <c r="T459" i="18" s="1"/>
  <c r="N463" i="18"/>
  <c r="T463" i="18" s="1"/>
  <c r="N467" i="18"/>
  <c r="T467" i="18" s="1"/>
  <c r="N470" i="18"/>
  <c r="T470" i="18" s="1"/>
  <c r="N472" i="18"/>
  <c r="T472" i="18" s="1"/>
  <c r="N468" i="18"/>
  <c r="T468" i="18" s="1"/>
  <c r="N478" i="18"/>
  <c r="T478" i="18" s="1"/>
  <c r="N457" i="18"/>
  <c r="T457" i="18" s="1"/>
  <c r="N461" i="18"/>
  <c r="T461" i="18" s="1"/>
  <c r="N465" i="18"/>
  <c r="T465" i="18" s="1"/>
  <c r="N469" i="18"/>
  <c r="T469" i="18" s="1"/>
  <c r="N473" i="18"/>
  <c r="T473" i="18" s="1"/>
  <c r="N477" i="18"/>
  <c r="T477" i="18" s="1"/>
  <c r="N471" i="18"/>
  <c r="T471" i="18" s="1"/>
  <c r="N475" i="18"/>
  <c r="T475" i="18" s="1"/>
  <c r="N479" i="18"/>
  <c r="T479" i="18" s="1"/>
  <c r="N476" i="18"/>
  <c r="T476" i="18" s="1"/>
  <c r="N480" i="18"/>
  <c r="T480" i="18" s="1"/>
  <c r="N484" i="18"/>
  <c r="T484" i="18" s="1"/>
  <c r="N488" i="18"/>
  <c r="T488" i="18" s="1"/>
  <c r="N492" i="18"/>
  <c r="T492" i="18" s="1"/>
  <c r="N496" i="18"/>
  <c r="T496" i="18" s="1"/>
  <c r="N481" i="18"/>
  <c r="T481" i="18" s="1"/>
  <c r="N485" i="18"/>
  <c r="T485" i="18" s="1"/>
  <c r="N489" i="18"/>
  <c r="T489" i="18" s="1"/>
  <c r="N493" i="18"/>
  <c r="T493" i="18" s="1"/>
  <c r="N497" i="18"/>
  <c r="T497" i="18" s="1"/>
  <c r="N482" i="18"/>
  <c r="T482" i="18" s="1"/>
  <c r="N486" i="18"/>
  <c r="T486" i="18" s="1"/>
  <c r="N490" i="18"/>
  <c r="T490" i="18" s="1"/>
  <c r="N494" i="18"/>
  <c r="T494" i="18" s="1"/>
  <c r="N483" i="18"/>
  <c r="T483" i="18" s="1"/>
  <c r="N487" i="18"/>
  <c r="T487" i="18" s="1"/>
  <c r="W4" i="18" l="1"/>
  <c r="W3" i="18"/>
  <c r="W11" i="18"/>
  <c r="W12" i="18"/>
  <c r="BG497" i="17"/>
  <c r="BF497" i="17"/>
  <c r="AP497" i="17"/>
  <c r="AO497" i="17"/>
  <c r="BD496" i="17"/>
  <c r="AR496" i="17"/>
  <c r="BF496" i="17"/>
  <c r="AQ496" i="17"/>
  <c r="AP496" i="17"/>
  <c r="AO496" i="17"/>
  <c r="BE495" i="17"/>
  <c r="BD495" i="17"/>
  <c r="BH495" i="17"/>
  <c r="AS495" i="17"/>
  <c r="AR495" i="17"/>
  <c r="AQ495" i="17"/>
  <c r="AP495" i="17"/>
  <c r="BC495" i="17"/>
  <c r="BG494" i="17"/>
  <c r="BF494" i="17"/>
  <c r="AO494" i="17"/>
  <c r="AS494" i="17"/>
  <c r="AR494" i="17"/>
  <c r="BE494" i="17"/>
  <c r="AP494" i="17"/>
  <c r="BC494" i="17"/>
  <c r="AR493" i="17"/>
  <c r="AP493" i="17"/>
  <c r="BG493" i="17"/>
  <c r="BF493" i="17"/>
  <c r="BE493" i="17"/>
  <c r="AO493" i="17"/>
  <c r="AS492" i="17"/>
  <c r="BH492" i="17"/>
  <c r="BG492" i="17"/>
  <c r="BF492" i="17"/>
  <c r="AQ492" i="17"/>
  <c r="AP492" i="17"/>
  <c r="AO492" i="17"/>
  <c r="BE491" i="17"/>
  <c r="BD491" i="17"/>
  <c r="BH491" i="17"/>
  <c r="AS491" i="17"/>
  <c r="AR491" i="17"/>
  <c r="AQ491" i="17"/>
  <c r="AP491" i="17"/>
  <c r="BC491" i="17"/>
  <c r="BG490" i="17"/>
  <c r="AP490" i="17"/>
  <c r="AS490" i="17"/>
  <c r="AR490" i="17"/>
  <c r="BE490" i="17"/>
  <c r="BG489" i="17"/>
  <c r="BF489" i="17"/>
  <c r="AP489" i="17"/>
  <c r="AO489" i="17"/>
  <c r="BD488" i="17"/>
  <c r="AR488" i="17"/>
  <c r="BF488" i="17"/>
  <c r="AQ488" i="17"/>
  <c r="AP488" i="17"/>
  <c r="AO488" i="17"/>
  <c r="BE487" i="17"/>
  <c r="BD487" i="17"/>
  <c r="AS487" i="17"/>
  <c r="AR487" i="17"/>
  <c r="AQ487" i="17"/>
  <c r="AP487" i="17"/>
  <c r="BC487" i="17"/>
  <c r="BG486" i="17"/>
  <c r="BF486" i="17"/>
  <c r="AO486" i="17"/>
  <c r="AS486" i="17"/>
  <c r="AR486" i="17"/>
  <c r="BE486" i="17"/>
  <c r="AP486" i="17"/>
  <c r="BC486" i="17"/>
  <c r="BG485" i="17"/>
  <c r="BF485" i="17"/>
  <c r="BE485" i="17"/>
  <c r="AP485" i="17"/>
  <c r="AO485" i="17"/>
  <c r="BD484" i="17"/>
  <c r="BH484" i="17"/>
  <c r="BG484" i="17"/>
  <c r="BF484" i="17"/>
  <c r="AQ484" i="17"/>
  <c r="AP484" i="17"/>
  <c r="AO484" i="17"/>
  <c r="BF483" i="17"/>
  <c r="BD483" i="17"/>
  <c r="AS483" i="17"/>
  <c r="AR483" i="17"/>
  <c r="AQ483" i="17"/>
  <c r="AP483" i="17"/>
  <c r="BC483" i="17"/>
  <c r="BG482" i="17"/>
  <c r="BF482" i="17"/>
  <c r="AS482" i="17"/>
  <c r="AR482" i="17"/>
  <c r="BE482" i="17"/>
  <c r="AP482" i="17"/>
  <c r="BG481" i="17"/>
  <c r="BF481" i="17"/>
  <c r="AP481" i="17"/>
  <c r="AO481" i="17"/>
  <c r="BG480" i="17"/>
  <c r="AP480" i="17"/>
  <c r="BC480" i="17"/>
  <c r="BG479" i="17"/>
  <c r="AR479" i="17"/>
  <c r="AQ479" i="17"/>
  <c r="AP479" i="17"/>
  <c r="AO479" i="17"/>
  <c r="AR478" i="17"/>
  <c r="AS478" i="17"/>
  <c r="BF478" i="17"/>
  <c r="AQ478" i="17"/>
  <c r="AP478" i="17"/>
  <c r="BC478" i="17"/>
  <c r="BF477" i="17"/>
  <c r="BD477" i="17"/>
  <c r="AS477" i="17"/>
  <c r="AR477" i="17"/>
  <c r="BE477" i="17"/>
  <c r="AP477" i="17"/>
  <c r="BF476" i="17"/>
  <c r="BC476" i="17"/>
  <c r="BG476" i="17"/>
  <c r="AR476" i="17"/>
  <c r="AP476" i="17"/>
  <c r="AO476" i="17"/>
  <c r="BE475" i="17"/>
  <c r="AP475" i="17"/>
  <c r="BG475" i="17"/>
  <c r="BF475" i="17"/>
  <c r="AQ475" i="17"/>
  <c r="BG474" i="17"/>
  <c r="BD474" i="17"/>
  <c r="AS474" i="17"/>
  <c r="AQ474" i="17"/>
  <c r="AP474" i="17"/>
  <c r="BC474" i="17"/>
  <c r="BG473" i="17"/>
  <c r="BD473" i="17"/>
  <c r="AO473" i="17"/>
  <c r="AS473" i="17"/>
  <c r="AR473" i="17"/>
  <c r="BE473" i="17"/>
  <c r="AP473" i="17"/>
  <c r="BC473" i="17"/>
  <c r="BF472" i="17"/>
  <c r="BG472" i="17"/>
  <c r="AR472" i="17"/>
  <c r="AO472" i="17"/>
  <c r="BC471" i="17"/>
  <c r="AR471" i="17"/>
  <c r="BG471" i="17"/>
  <c r="BF471" i="17"/>
  <c r="AO471" i="17"/>
  <c r="BG470" i="17"/>
  <c r="AS470" i="17"/>
  <c r="BF470" i="17"/>
  <c r="AP470" i="17"/>
  <c r="AQ469" i="17"/>
  <c r="AS469" i="17"/>
  <c r="BE469" i="17"/>
  <c r="BG468" i="17"/>
  <c r="BF467" i="17"/>
  <c r="BD467" i="17"/>
  <c r="AR467" i="17"/>
  <c r="AS467" i="17"/>
  <c r="BC467" i="17"/>
  <c r="BF466" i="17"/>
  <c r="BC466" i="17"/>
  <c r="BE466" i="17"/>
  <c r="AP466" i="17"/>
  <c r="BG465" i="17"/>
  <c r="BE465" i="17"/>
  <c r="AO465" i="17"/>
  <c r="AO464" i="17"/>
  <c r="BG464" i="17"/>
  <c r="AR464" i="17"/>
  <c r="BH464" i="17"/>
  <c r="BD463" i="17"/>
  <c r="AQ463" i="17"/>
  <c r="AS463" i="17"/>
  <c r="AP463" i="17"/>
  <c r="BC463" i="17"/>
  <c r="AS462" i="17"/>
  <c r="AP462" i="17"/>
  <c r="BF462" i="17"/>
  <c r="BE462" i="17"/>
  <c r="BC462" i="17"/>
  <c r="BG461" i="17"/>
  <c r="BE461" i="17"/>
  <c r="AP461" i="17"/>
  <c r="BD460" i="17"/>
  <c r="BG460" i="17"/>
  <c r="BF459" i="17"/>
  <c r="BD459" i="17"/>
  <c r="AQ459" i="17"/>
  <c r="BF458" i="17"/>
  <c r="BD458" i="17"/>
  <c r="AP458" i="17"/>
  <c r="BC458" i="17"/>
  <c r="BG457" i="17"/>
  <c r="BE457" i="17"/>
  <c r="AS457" i="17"/>
  <c r="AO457" i="17"/>
  <c r="BE456" i="17"/>
  <c r="AP456" i="17"/>
  <c r="AO456" i="17"/>
  <c r="BE455" i="17"/>
  <c r="AS455" i="17"/>
  <c r="BC455" i="17"/>
  <c r="BG454" i="17"/>
  <c r="BD454" i="17"/>
  <c r="BG453" i="17"/>
  <c r="BF453" i="17"/>
  <c r="AS453" i="17"/>
  <c r="AQ453" i="17"/>
  <c r="BD453" i="17"/>
  <c r="BC452" i="17"/>
  <c r="AS452" i="17"/>
  <c r="BF452" i="17"/>
  <c r="BE452" i="17"/>
  <c r="BE451" i="17"/>
  <c r="BG450" i="17"/>
  <c r="BD450" i="17"/>
  <c r="AP449" i="17"/>
  <c r="BC449" i="17"/>
  <c r="BE448" i="17"/>
  <c r="BD448" i="17"/>
  <c r="BC448" i="17"/>
  <c r="AS447" i="17"/>
  <c r="BF447" i="17"/>
  <c r="BE447" i="17"/>
  <c r="BD447" i="17"/>
  <c r="AO447" i="17"/>
  <c r="BG446" i="17"/>
  <c r="BF446" i="17"/>
  <c r="AP446" i="17"/>
  <c r="BG445" i="17"/>
  <c r="AS445" i="17"/>
  <c r="AR445" i="17"/>
  <c r="AR444" i="17"/>
  <c r="BE444" i="17"/>
  <c r="BD444" i="17"/>
  <c r="BC444" i="17"/>
  <c r="BG443" i="17"/>
  <c r="BF443" i="17"/>
  <c r="AQ443" i="17"/>
  <c r="BD443" i="17"/>
  <c r="AO442" i="17"/>
  <c r="AS442" i="17"/>
  <c r="BC442" i="17"/>
  <c r="AS441" i="17"/>
  <c r="BE441" i="17"/>
  <c r="BC441" i="17"/>
  <c r="BD440" i="17"/>
  <c r="BG440" i="17"/>
  <c r="BE440" i="17"/>
  <c r="AP439" i="17"/>
  <c r="BG439" i="17"/>
  <c r="BF439" i="17"/>
  <c r="AS438" i="17"/>
  <c r="AP438" i="17"/>
  <c r="AR438" i="17"/>
  <c r="AQ438" i="17"/>
  <c r="BC438" i="17"/>
  <c r="BC437" i="17"/>
  <c r="AR437" i="17"/>
  <c r="BE437" i="17"/>
  <c r="BE436" i="17"/>
  <c r="BD436" i="17"/>
  <c r="AO436" i="17"/>
  <c r="AO435" i="17"/>
  <c r="BG435" i="17"/>
  <c r="BF435" i="17"/>
  <c r="AQ435" i="17"/>
  <c r="BC434" i="17"/>
  <c r="AQ434" i="17"/>
  <c r="AS434" i="17"/>
  <c r="AR434" i="17"/>
  <c r="BC433" i="17"/>
  <c r="AR433" i="17"/>
  <c r="AS433" i="17"/>
  <c r="BE433" i="17"/>
  <c r="BG432" i="17"/>
  <c r="BE432" i="17"/>
  <c r="BD432" i="17"/>
  <c r="AO432" i="17"/>
  <c r="BF431" i="17"/>
  <c r="AO431" i="17"/>
  <c r="BD431" i="17"/>
  <c r="BC430" i="17"/>
  <c r="AR430" i="17"/>
  <c r="AP430" i="17"/>
  <c r="BE429" i="17"/>
  <c r="BD429" i="17"/>
  <c r="AS429" i="17"/>
  <c r="AP429" i="17"/>
  <c r="BE428" i="17"/>
  <c r="BG428" i="17"/>
  <c r="AQ428" i="17"/>
  <c r="BD428" i="17"/>
  <c r="AO428" i="17"/>
  <c r="AP427" i="17"/>
  <c r="BG427" i="17"/>
  <c r="BF427" i="17"/>
  <c r="AQ427" i="17"/>
  <c r="BD427" i="17"/>
  <c r="BF426" i="17"/>
  <c r="BE426" i="17"/>
  <c r="BG425" i="17"/>
  <c r="AO425" i="17"/>
  <c r="BD424" i="17"/>
  <c r="AQ424" i="17"/>
  <c r="BC424" i="17"/>
  <c r="BE423" i="17"/>
  <c r="AS423" i="17"/>
  <c r="BF423" i="17"/>
  <c r="BD423" i="17"/>
  <c r="BC423" i="17"/>
  <c r="BE422" i="17"/>
  <c r="BG422" i="17"/>
  <c r="BF422" i="17"/>
  <c r="BC422" i="17"/>
  <c r="BG421" i="17"/>
  <c r="AO421" i="17"/>
  <c r="BD420" i="17"/>
  <c r="BC420" i="17"/>
  <c r="AT420" i="17"/>
  <c r="BF420" i="17"/>
  <c r="BE419" i="17"/>
  <c r="AS419" i="17"/>
  <c r="BD419" i="17"/>
  <c r="BC419" i="17"/>
  <c r="BG418" i="17"/>
  <c r="BE418" i="17"/>
  <c r="AP418" i="17"/>
  <c r="AS418" i="17"/>
  <c r="BF418" i="17"/>
  <c r="BG417" i="17"/>
  <c r="BC416" i="17"/>
  <c r="AP416" i="17"/>
  <c r="BG416" i="17"/>
  <c r="AQ416" i="17"/>
  <c r="BE415" i="17"/>
  <c r="BC415" i="17"/>
  <c r="AR415" i="17"/>
  <c r="BG414" i="17"/>
  <c r="BE414" i="17"/>
  <c r="AR414" i="17"/>
  <c r="BC414" i="17"/>
  <c r="BF413" i="17"/>
  <c r="AR413" i="17"/>
  <c r="AO413" i="17"/>
  <c r="BG413" i="17"/>
  <c r="BE413" i="17"/>
  <c r="BC412" i="17"/>
  <c r="BE412" i="17"/>
  <c r="AQ411" i="17"/>
  <c r="AP411" i="17"/>
  <c r="BC411" i="17"/>
  <c r="BG410" i="17"/>
  <c r="BE410" i="17"/>
  <c r="BG409" i="17"/>
  <c r="BF409" i="17"/>
  <c r="AO409" i="17"/>
  <c r="AQ408" i="17"/>
  <c r="AO408" i="17"/>
  <c r="BE407" i="17"/>
  <c r="AS407" i="17"/>
  <c r="AQ407" i="17"/>
  <c r="AP407" i="17"/>
  <c r="BC407" i="17"/>
  <c r="BG406" i="17"/>
  <c r="BE406" i="17"/>
  <c r="BD406" i="17"/>
  <c r="AO406" i="17"/>
  <c r="AS405" i="17"/>
  <c r="BG405" i="17"/>
  <c r="AQ405" i="17"/>
  <c r="AO405" i="17"/>
  <c r="BG404" i="17"/>
  <c r="BF404" i="17"/>
  <c r="BE404" i="17"/>
  <c r="BF403" i="17"/>
  <c r="BC403" i="17"/>
  <c r="BF402" i="17"/>
  <c r="BC402" i="17"/>
  <c r="BE402" i="17"/>
  <c r="AP402" i="17"/>
  <c r="AO402" i="17"/>
  <c r="BG401" i="17"/>
  <c r="AR401" i="17"/>
  <c r="BE401" i="17"/>
  <c r="BD401" i="17"/>
  <c r="AO401" i="17"/>
  <c r="BG400" i="17"/>
  <c r="BF400" i="17"/>
  <c r="BE400" i="17"/>
  <c r="BF399" i="17"/>
  <c r="BD399" i="17"/>
  <c r="BC399" i="17"/>
  <c r="BF398" i="17"/>
  <c r="BG398" i="17"/>
  <c r="BE398" i="17"/>
  <c r="BC398" i="17"/>
  <c r="BG397" i="17"/>
  <c r="AR397" i="17"/>
  <c r="AQ397" i="17"/>
  <c r="AO397" i="17"/>
  <c r="BG396" i="17"/>
  <c r="AS396" i="17"/>
  <c r="AR396" i="17"/>
  <c r="AQ396" i="17"/>
  <c r="BD396" i="17"/>
  <c r="BC395" i="17"/>
  <c r="AQ395" i="17"/>
  <c r="AS395" i="17"/>
  <c r="BF395" i="17"/>
  <c r="BD395" i="17"/>
  <c r="BE394" i="17"/>
  <c r="AS394" i="17"/>
  <c r="BF394" i="17"/>
  <c r="AP394" i="17"/>
  <c r="BG393" i="17"/>
  <c r="BE393" i="17"/>
  <c r="BG392" i="17"/>
  <c r="AS392" i="17"/>
  <c r="AR392" i="17"/>
  <c r="AQ392" i="17"/>
  <c r="BD392" i="17"/>
  <c r="BF391" i="17"/>
  <c r="AS391" i="17"/>
  <c r="AC420" i="17"/>
  <c r="BD391" i="17"/>
  <c r="BC391" i="17"/>
  <c r="AP390" i="17"/>
  <c r="AR390" i="17"/>
  <c r="BE390" i="17"/>
  <c r="BG389" i="17"/>
  <c r="BE389" i="17"/>
  <c r="BG388" i="17"/>
  <c r="AQ388" i="17"/>
  <c r="BD388" i="17"/>
  <c r="BD387" i="17"/>
  <c r="BC387" i="17"/>
  <c r="AS387" i="17"/>
  <c r="BF387" i="17"/>
  <c r="BF386" i="17"/>
  <c r="BE386" i="17"/>
  <c r="AS386" i="17"/>
  <c r="BG386" i="17"/>
  <c r="AR386" i="17"/>
  <c r="AP386" i="17"/>
  <c r="BG385" i="17"/>
  <c r="BE385" i="17"/>
  <c r="BG384" i="17"/>
  <c r="AS384" i="17"/>
  <c r="AR384" i="17"/>
  <c r="AQ384" i="17"/>
  <c r="BD384" i="17"/>
  <c r="BD383" i="17"/>
  <c r="BC383" i="17"/>
  <c r="AS383" i="17"/>
  <c r="BF383" i="17"/>
  <c r="BG382" i="17"/>
  <c r="BE382" i="17"/>
  <c r="AS382" i="17"/>
  <c r="AP382" i="17"/>
  <c r="AP381" i="17"/>
  <c r="BG381" i="17"/>
  <c r="AR381" i="17"/>
  <c r="BE381" i="17"/>
  <c r="BD381" i="17"/>
  <c r="AO381" i="17"/>
  <c r="BF380" i="17"/>
  <c r="AQ380" i="17"/>
  <c r="BD380" i="17"/>
  <c r="BC380" i="17"/>
  <c r="BE379" i="17"/>
  <c r="AP379" i="17"/>
  <c r="BC379" i="17"/>
  <c r="AR378" i="17"/>
  <c r="BG378" i="17"/>
  <c r="BD378" i="17"/>
  <c r="AO378" i="17"/>
  <c r="BD377" i="17"/>
  <c r="AS377" i="17"/>
  <c r="BF377" i="17"/>
  <c r="BE377" i="17"/>
  <c r="BF376" i="17"/>
  <c r="BG376" i="17"/>
  <c r="AP375" i="17"/>
  <c r="BC375" i="17"/>
  <c r="AR374" i="17"/>
  <c r="BD374" i="17"/>
  <c r="BC374" i="17"/>
  <c r="BD373" i="17"/>
  <c r="AT373" i="17"/>
  <c r="BF373" i="17"/>
  <c r="BE373" i="17"/>
  <c r="BF372" i="17"/>
  <c r="BG372" i="17"/>
  <c r="BG371" i="17"/>
  <c r="AS371" i="17"/>
  <c r="AO371" i="17"/>
  <c r="BE370" i="17"/>
  <c r="BC370" i="17"/>
  <c r="AQ370" i="17"/>
  <c r="AR370" i="17"/>
  <c r="BD370" i="17"/>
  <c r="BD369" i="17"/>
  <c r="BC369" i="17"/>
  <c r="BF369" i="17"/>
  <c r="BE369" i="17"/>
  <c r="AO369" i="17"/>
  <c r="BG368" i="17"/>
  <c r="BF368" i="17"/>
  <c r="AQ368" i="17"/>
  <c r="AS368" i="17"/>
  <c r="AO368" i="17"/>
  <c r="BC367" i="17"/>
  <c r="AQ367" i="17"/>
  <c r="AP367" i="17"/>
  <c r="AO367" i="17"/>
  <c r="BD366" i="17"/>
  <c r="BC366" i="17"/>
  <c r="AP366" i="17"/>
  <c r="AO366" i="17"/>
  <c r="BF365" i="17"/>
  <c r="BE365" i="17"/>
  <c r="BD365" i="17"/>
  <c r="AR365" i="17"/>
  <c r="AQ365" i="17"/>
  <c r="AO365" i="17"/>
  <c r="BF364" i="17"/>
  <c r="BG364" i="17"/>
  <c r="BE364" i="17"/>
  <c r="AO364" i="17"/>
  <c r="AO363" i="17"/>
  <c r="AP363" i="17"/>
  <c r="BC363" i="17"/>
  <c r="BC362" i="17"/>
  <c r="AQ362" i="17"/>
  <c r="BD362" i="17"/>
  <c r="BE361" i="17"/>
  <c r="AT361" i="17"/>
  <c r="AS361" i="17"/>
  <c r="AR361" i="17"/>
  <c r="AQ361" i="17"/>
  <c r="BD361" i="17"/>
  <c r="BG360" i="17"/>
  <c r="AP360" i="17"/>
  <c r="BF360" i="17"/>
  <c r="BE360" i="17"/>
  <c r="BG359" i="17"/>
  <c r="AP359" i="17"/>
  <c r="AR358" i="17"/>
  <c r="AS358" i="17"/>
  <c r="BC358" i="17"/>
  <c r="AP357" i="17"/>
  <c r="BG357" i="17"/>
  <c r="AR357" i="17"/>
  <c r="BE357" i="17"/>
  <c r="AO357" i="17"/>
  <c r="BG356" i="17"/>
  <c r="AO356" i="17"/>
  <c r="AQ355" i="17"/>
  <c r="BD355" i="17"/>
  <c r="BC355" i="17"/>
  <c r="BD354" i="17"/>
  <c r="AS354" i="17"/>
  <c r="BF354" i="17"/>
  <c r="AQ354" i="17"/>
  <c r="BC354" i="17"/>
  <c r="BG353" i="17"/>
  <c r="BE353" i="17"/>
  <c r="BF353" i="17"/>
  <c r="AQ353" i="17"/>
  <c r="BG352" i="17"/>
  <c r="AO352" i="17"/>
  <c r="BC351" i="17"/>
  <c r="BF351" i="17"/>
  <c r="AQ351" i="17"/>
  <c r="BD351" i="17"/>
  <c r="BD350" i="17"/>
  <c r="BF350" i="17"/>
  <c r="BE350" i="17"/>
  <c r="BC350" i="17"/>
  <c r="BF349" i="17"/>
  <c r="BG349" i="17"/>
  <c r="BE349" i="17"/>
  <c r="BG348" i="17"/>
  <c r="AO348" i="17"/>
  <c r="BF347" i="17"/>
  <c r="AQ347" i="17"/>
  <c r="BD347" i="17"/>
  <c r="BC347" i="17"/>
  <c r="BC346" i="17"/>
  <c r="AS346" i="17"/>
  <c r="BF346" i="17"/>
  <c r="BE346" i="17"/>
  <c r="BD346" i="17"/>
  <c r="BG345" i="17"/>
  <c r="BE345" i="17"/>
  <c r="BF345" i="17"/>
  <c r="BG344" i="17"/>
  <c r="AR343" i="17"/>
  <c r="AQ343" i="17"/>
  <c r="BD343" i="17"/>
  <c r="BC343" i="17"/>
  <c r="BD342" i="17"/>
  <c r="BF342" i="17"/>
  <c r="BE342" i="17"/>
  <c r="BF341" i="17"/>
  <c r="BG341" i="17"/>
  <c r="BC341" i="17"/>
  <c r="AP340" i="17"/>
  <c r="BG340" i="17"/>
  <c r="AO340" i="17"/>
  <c r="AR339" i="17"/>
  <c r="AQ339" i="17"/>
  <c r="BD339" i="17"/>
  <c r="BC339" i="17"/>
  <c r="BD338" i="17"/>
  <c r="BF338" i="17"/>
  <c r="BE338" i="17"/>
  <c r="BG337" i="17"/>
  <c r="BF337" i="17"/>
  <c r="BE337" i="17"/>
  <c r="AS336" i="17"/>
  <c r="BG335" i="17"/>
  <c r="AQ335" i="17"/>
  <c r="BD335" i="17"/>
  <c r="BC335" i="17"/>
  <c r="AS334" i="17"/>
  <c r="AT334" i="17"/>
  <c r="BE334" i="17"/>
  <c r="AP334" i="17"/>
  <c r="BC334" i="17"/>
  <c r="AR333" i="17"/>
  <c r="BF333" i="17"/>
  <c r="AQ333" i="17"/>
  <c r="AO333" i="17"/>
  <c r="BF332" i="17"/>
  <c r="BD332" i="17"/>
  <c r="BG332" i="17"/>
  <c r="AT332" i="17"/>
  <c r="BF331" i="17"/>
  <c r="AO331" i="17"/>
  <c r="BG331" i="17"/>
  <c r="BE331" i="17"/>
  <c r="BG330" i="17"/>
  <c r="BC330" i="17"/>
  <c r="BD329" i="17"/>
  <c r="AS329" i="17"/>
  <c r="BE329" i="17"/>
  <c r="BC329" i="17"/>
  <c r="BF328" i="17"/>
  <c r="BD328" i="17"/>
  <c r="BG328" i="17"/>
  <c r="BC328" i="17"/>
  <c r="BF327" i="17"/>
  <c r="AS327" i="17"/>
  <c r="BE327" i="17"/>
  <c r="BG326" i="17"/>
  <c r="BC326" i="17"/>
  <c r="AS325" i="17"/>
  <c r="AR325" i="17"/>
  <c r="BE325" i="17"/>
  <c r="BD325" i="17"/>
  <c r="BG324" i="17"/>
  <c r="BF324" i="17"/>
  <c r="BD324" i="17"/>
  <c r="BC324" i="17"/>
  <c r="BE323" i="17"/>
  <c r="AO323" i="17"/>
  <c r="AS323" i="17"/>
  <c r="BF323" i="17"/>
  <c r="BG322" i="17"/>
  <c r="AP322" i="17"/>
  <c r="BC322" i="17"/>
  <c r="AS321" i="17"/>
  <c r="AR321" i="17"/>
  <c r="BE321" i="17"/>
  <c r="BD321" i="17"/>
  <c r="AO321" i="17"/>
  <c r="BF320" i="17"/>
  <c r="BD320" i="17"/>
  <c r="BC320" i="17"/>
  <c r="BG320" i="17"/>
  <c r="BE320" i="17"/>
  <c r="BF319" i="17"/>
  <c r="BG319" i="17"/>
  <c r="BE319" i="17"/>
  <c r="BG318" i="17"/>
  <c r="BC318" i="17"/>
  <c r="AR317" i="17"/>
  <c r="AS317" i="17"/>
  <c r="BE317" i="17"/>
  <c r="BD317" i="17"/>
  <c r="BC317" i="17"/>
  <c r="BD316" i="17"/>
  <c r="BG316" i="17"/>
  <c r="BF316" i="17"/>
  <c r="AQ316" i="17"/>
  <c r="BC316" i="17"/>
  <c r="BG315" i="17"/>
  <c r="BE315" i="17"/>
  <c r="AO315" i="17"/>
  <c r="AS315" i="17"/>
  <c r="BF315" i="17"/>
  <c r="BG314" i="17"/>
  <c r="AQ314" i="17"/>
  <c r="AO314" i="17"/>
  <c r="BD313" i="17"/>
  <c r="AQ313" i="17"/>
  <c r="AP313" i="17"/>
  <c r="AO313" i="17"/>
  <c r="BF312" i="17"/>
  <c r="BD312" i="17"/>
  <c r="AR312" i="17"/>
  <c r="BC312" i="17"/>
  <c r="BE311" i="17"/>
  <c r="BF311" i="17"/>
  <c r="AO311" i="17"/>
  <c r="BG310" i="17"/>
  <c r="AO310" i="17"/>
  <c r="AP310" i="17"/>
  <c r="AO309" i="17"/>
  <c r="BF308" i="17"/>
  <c r="AS308" i="17"/>
  <c r="AR308" i="17"/>
  <c r="BD308" i="17"/>
  <c r="BC308" i="17"/>
  <c r="AP307" i="17"/>
  <c r="BF307" i="17"/>
  <c r="AQ306" i="17"/>
  <c r="AO306" i="17"/>
  <c r="AS306" i="17"/>
  <c r="AR306" i="17"/>
  <c r="AP306" i="17"/>
  <c r="BC306" i="17"/>
  <c r="BG305" i="17"/>
  <c r="AO305" i="17"/>
  <c r="AP304" i="17"/>
  <c r="BC304" i="17"/>
  <c r="BC303" i="17"/>
  <c r="BF303" i="17"/>
  <c r="AQ303" i="17"/>
  <c r="AP303" i="17"/>
  <c r="BF302" i="17"/>
  <c r="AS302" i="17"/>
  <c r="AR302" i="17"/>
  <c r="BE302" i="17"/>
  <c r="BG301" i="17"/>
  <c r="AO301" i="17"/>
  <c r="BD300" i="17"/>
  <c r="AO300" i="17"/>
  <c r="BD299" i="17"/>
  <c r="BF299" i="17"/>
  <c r="AQ299" i="17"/>
  <c r="AP299" i="17"/>
  <c r="BC299" i="17"/>
  <c r="BE298" i="17"/>
  <c r="AS298" i="17"/>
  <c r="AR298" i="17"/>
  <c r="BF297" i="17"/>
  <c r="AR297" i="17"/>
  <c r="BG297" i="17"/>
  <c r="AO297" i="17"/>
  <c r="AP296" i="17"/>
  <c r="AO296" i="17"/>
  <c r="BD295" i="17"/>
  <c r="AS295" i="17"/>
  <c r="BC295" i="17"/>
  <c r="AT294" i="17"/>
  <c r="BF294" i="17"/>
  <c r="BH294" i="17"/>
  <c r="AP294" i="17"/>
  <c r="BG293" i="17"/>
  <c r="AO293" i="17"/>
  <c r="AP292" i="17"/>
  <c r="BC291" i="17"/>
  <c r="AS291" i="17"/>
  <c r="BF291" i="17"/>
  <c r="AQ291" i="17"/>
  <c r="BD291" i="17"/>
  <c r="BE290" i="17"/>
  <c r="AS290" i="17"/>
  <c r="BF290" i="17"/>
  <c r="AP290" i="17"/>
  <c r="BG289" i="17"/>
  <c r="AR289" i="17"/>
  <c r="BF289" i="17"/>
  <c r="AO289" i="17"/>
  <c r="AQ288" i="17"/>
  <c r="AP288" i="17"/>
  <c r="AO288" i="17"/>
  <c r="BD287" i="17"/>
  <c r="AR287" i="17"/>
  <c r="AQ287" i="17"/>
  <c r="AP287" i="17"/>
  <c r="AS286" i="17"/>
  <c r="AR286" i="17"/>
  <c r="BE286" i="17"/>
  <c r="BD286" i="17"/>
  <c r="AS285" i="17"/>
  <c r="BG285" i="17"/>
  <c r="AR284" i="17"/>
  <c r="AO284" i="17"/>
  <c r="AS283" i="17"/>
  <c r="BG283" i="17"/>
  <c r="AQ283" i="17"/>
  <c r="BD283" i="17"/>
  <c r="AO283" i="17"/>
  <c r="BE282" i="17"/>
  <c r="AR282" i="17"/>
  <c r="AQ282" i="17"/>
  <c r="AO282" i="17"/>
  <c r="BE281" i="17"/>
  <c r="BG281" i="17"/>
  <c r="BF281" i="17"/>
  <c r="BC281" i="17"/>
  <c r="BG280" i="17"/>
  <c r="BD280" i="17"/>
  <c r="AR280" i="17"/>
  <c r="BF280" i="17"/>
  <c r="BE280" i="17"/>
  <c r="BC280" i="17"/>
  <c r="BC279" i="17"/>
  <c r="BG279" i="17"/>
  <c r="BF279" i="17"/>
  <c r="BE279" i="17"/>
  <c r="BD279" i="17"/>
  <c r="BE278" i="17"/>
  <c r="BC278" i="17"/>
  <c r="BG278" i="17"/>
  <c r="BG277" i="17"/>
  <c r="BC277" i="17"/>
  <c r="BD276" i="17"/>
  <c r="BE276" i="17"/>
  <c r="BC276" i="17"/>
  <c r="BD275" i="17"/>
  <c r="BC275" i="17"/>
  <c r="BG275" i="17"/>
  <c r="BF275" i="17"/>
  <c r="BE275" i="17"/>
  <c r="BE274" i="17"/>
  <c r="BC274" i="17"/>
  <c r="BG274" i="17"/>
  <c r="BE273" i="17"/>
  <c r="BG273" i="17"/>
  <c r="AQ273" i="17"/>
  <c r="BD273" i="17"/>
  <c r="BC273" i="17"/>
  <c r="BF272" i="17"/>
  <c r="AR272" i="17"/>
  <c r="AO272" i="17"/>
  <c r="BE272" i="17"/>
  <c r="BD272" i="17"/>
  <c r="BC271" i="17"/>
  <c r="BF271" i="17"/>
  <c r="BC270" i="17"/>
  <c r="AS270" i="17"/>
  <c r="BF270" i="17"/>
  <c r="BE270" i="17"/>
  <c r="BE269" i="17"/>
  <c r="BG269" i="17"/>
  <c r="AO269" i="17"/>
  <c r="AR268" i="17"/>
  <c r="AS268" i="17"/>
  <c r="BD268" i="17"/>
  <c r="AS267" i="17"/>
  <c r="BF267" i="17"/>
  <c r="AQ267" i="17"/>
  <c r="AP267" i="17"/>
  <c r="BC267" i="17"/>
  <c r="BE266" i="17"/>
  <c r="BC266" i="17"/>
  <c r="AR266" i="17"/>
  <c r="AO266" i="17"/>
  <c r="BG265" i="17"/>
  <c r="BE265" i="17"/>
  <c r="BG264" i="17"/>
  <c r="AO264" i="17"/>
  <c r="AR264" i="17"/>
  <c r="AQ264" i="17"/>
  <c r="BD264" i="17"/>
  <c r="AS263" i="17"/>
  <c r="BF263" i="17"/>
  <c r="AQ263" i="17"/>
  <c r="BD263" i="17"/>
  <c r="BC263" i="17"/>
  <c r="BC262" i="17"/>
  <c r="AR262" i="17"/>
  <c r="BE262" i="17"/>
  <c r="BE261" i="17"/>
  <c r="AP261" i="17"/>
  <c r="BG261" i="17"/>
  <c r="AO261" i="17"/>
  <c r="BG260" i="17"/>
  <c r="AO260" i="17"/>
  <c r="AS260" i="17"/>
  <c r="BF260" i="17"/>
  <c r="BD260" i="17"/>
  <c r="BF259" i="17"/>
  <c r="AQ259" i="17"/>
  <c r="BC259" i="17"/>
  <c r="BF258" i="17"/>
  <c r="AR258" i="17"/>
  <c r="AS258" i="17"/>
  <c r="BG257" i="17"/>
  <c r="BF257" i="17"/>
  <c r="AO257" i="17"/>
  <c r="AS256" i="17"/>
  <c r="AR256" i="17"/>
  <c r="BE256" i="17"/>
  <c r="BD256" i="17"/>
  <c r="BG255" i="17"/>
  <c r="BD255" i="17"/>
  <c r="AS255" i="17"/>
  <c r="BF255" i="17"/>
  <c r="BF254" i="17"/>
  <c r="BC254" i="17"/>
  <c r="AR254" i="17"/>
  <c r="BD254" i="17"/>
  <c r="BE253" i="17"/>
  <c r="BD253" i="17"/>
  <c r="BF253" i="17"/>
  <c r="AQ253" i="17"/>
  <c r="AP253" i="17"/>
  <c r="AO253" i="17"/>
  <c r="BE252" i="17"/>
  <c r="AQ252" i="17"/>
  <c r="BG252" i="17"/>
  <c r="BF252" i="17"/>
  <c r="BD252" i="17"/>
  <c r="BF251" i="17"/>
  <c r="AR251" i="17"/>
  <c r="AP251" i="17"/>
  <c r="AO251" i="17"/>
  <c r="AS250" i="17"/>
  <c r="AQ250" i="17"/>
  <c r="BD250" i="17"/>
  <c r="BC250" i="17"/>
  <c r="BC249" i="17"/>
  <c r="AS249" i="17"/>
  <c r="BF249" i="17"/>
  <c r="BE249" i="17"/>
  <c r="AO248" i="17"/>
  <c r="BG248" i="17"/>
  <c r="BF248" i="17"/>
  <c r="AQ248" i="17"/>
  <c r="BD248" i="17"/>
  <c r="BG247" i="17"/>
  <c r="AR247" i="17"/>
  <c r="AP247" i="17"/>
  <c r="BC247" i="17"/>
  <c r="AR246" i="17"/>
  <c r="AS246" i="17"/>
  <c r="AQ246" i="17"/>
  <c r="AP246" i="17"/>
  <c r="BF245" i="17"/>
  <c r="AR245" i="17"/>
  <c r="AC273" i="17"/>
  <c r="AP245" i="17"/>
  <c r="BC245" i="17"/>
  <c r="AR244" i="17"/>
  <c r="AQ244" i="17"/>
  <c r="BC244" i="17"/>
  <c r="BD243" i="17"/>
  <c r="AS243" i="17"/>
  <c r="AD262" i="17"/>
  <c r="BE243" i="17"/>
  <c r="AO242" i="17"/>
  <c r="BH242" i="17"/>
  <c r="BG242" i="17"/>
  <c r="BF242" i="17"/>
  <c r="AP242" i="17"/>
  <c r="BF241" i="17"/>
  <c r="BC241" i="17"/>
  <c r="BE241" i="17"/>
  <c r="AP241" i="17"/>
  <c r="AO241" i="17"/>
  <c r="BE240" i="17"/>
  <c r="BC240" i="17"/>
  <c r="AQ240" i="17"/>
  <c r="BD239" i="17"/>
  <c r="AS239" i="17"/>
  <c r="BF239" i="17"/>
  <c r="BE239" i="17"/>
  <c r="BG238" i="17"/>
  <c r="AP238" i="17"/>
  <c r="AO238" i="17"/>
  <c r="BF238" i="17"/>
  <c r="AR237" i="17"/>
  <c r="AP237" i="17"/>
  <c r="AS237" i="17"/>
  <c r="BF237" i="17"/>
  <c r="AQ237" i="17"/>
  <c r="AO237" i="17"/>
  <c r="BC236" i="17"/>
  <c r="AS236" i="17"/>
  <c r="AR236" i="17"/>
  <c r="AQ236" i="17"/>
  <c r="BD236" i="17"/>
  <c r="BG235" i="17"/>
  <c r="BE235" i="17"/>
  <c r="BD235" i="17"/>
  <c r="AT235" i="17"/>
  <c r="AS235" i="17"/>
  <c r="BF234" i="17"/>
  <c r="AQ234" i="17"/>
  <c r="BG234" i="17"/>
  <c r="BF233" i="17"/>
  <c r="AQ233" i="17"/>
  <c r="AS233" i="17"/>
  <c r="AR233" i="17"/>
  <c r="AP233" i="17"/>
  <c r="BE232" i="17"/>
  <c r="AR232" i="17"/>
  <c r="BG232" i="17"/>
  <c r="AQ232" i="17"/>
  <c r="BC232" i="17"/>
  <c r="AR231" i="17"/>
  <c r="AS231" i="17"/>
  <c r="AQ231" i="17"/>
  <c r="AP231" i="17"/>
  <c r="AO231" i="17"/>
  <c r="BE230" i="17"/>
  <c r="BC230" i="17"/>
  <c r="BG229" i="17"/>
  <c r="BE229" i="17"/>
  <c r="AR229" i="17"/>
  <c r="AQ229" i="17"/>
  <c r="BD229" i="17"/>
  <c r="BC229" i="17"/>
  <c r="BG228" i="17"/>
  <c r="BD228" i="17"/>
  <c r="BF228" i="17"/>
  <c r="BE228" i="17"/>
  <c r="AT228" i="17"/>
  <c r="BC228" i="17"/>
  <c r="BF227" i="17"/>
  <c r="BC227" i="17"/>
  <c r="BG227" i="17"/>
  <c r="AR227" i="17"/>
  <c r="BC226" i="17"/>
  <c r="BE226" i="17"/>
  <c r="AP226" i="17"/>
  <c r="AO226" i="17"/>
  <c r="BE225" i="17"/>
  <c r="BG225" i="17"/>
  <c r="AQ225" i="17"/>
  <c r="BD225" i="17"/>
  <c r="BC225" i="17"/>
  <c r="BG224" i="17"/>
  <c r="BF224" i="17"/>
  <c r="BE224" i="17"/>
  <c r="BD224" i="17"/>
  <c r="BC224" i="17"/>
  <c r="AS223" i="17"/>
  <c r="BF223" i="17"/>
  <c r="BE223" i="17"/>
  <c r="BC223" i="17"/>
  <c r="BC222" i="17"/>
  <c r="BE222" i="17"/>
  <c r="AP222" i="17"/>
  <c r="BG221" i="17"/>
  <c r="AR221" i="17"/>
  <c r="BE221" i="17"/>
  <c r="BD221" i="17"/>
  <c r="BC221" i="17"/>
  <c r="BG220" i="17"/>
  <c r="AS220" i="17"/>
  <c r="BF220" i="17"/>
  <c r="AQ220" i="17"/>
  <c r="BD220" i="17"/>
  <c r="BC219" i="17"/>
  <c r="BG219" i="17"/>
  <c r="BE219" i="17"/>
  <c r="BE218" i="17"/>
  <c r="AP218" i="17"/>
  <c r="AO218" i="17"/>
  <c r="BG217" i="17"/>
  <c r="AQ217" i="17"/>
  <c r="BD217" i="17"/>
  <c r="BC217" i="17"/>
  <c r="BG216" i="17"/>
  <c r="AR216" i="17"/>
  <c r="BE216" i="17"/>
  <c r="BF215" i="17"/>
  <c r="BE214" i="17"/>
  <c r="AP214" i="17"/>
  <c r="BC214" i="17"/>
  <c r="BG213" i="17"/>
  <c r="AR213" i="17"/>
  <c r="BE213" i="17"/>
  <c r="AP213" i="17"/>
  <c r="BG212" i="17"/>
  <c r="AR212" i="17"/>
  <c r="BD212" i="17"/>
  <c r="BF211" i="17"/>
  <c r="BC211" i="17"/>
  <c r="BE211" i="17"/>
  <c r="BE210" i="17"/>
  <c r="BC210" i="17"/>
  <c r="BG210" i="17"/>
  <c r="BE209" i="17"/>
  <c r="BG209" i="17"/>
  <c r="AR209" i="17"/>
  <c r="AP209" i="17"/>
  <c r="BG208" i="17"/>
  <c r="AR208" i="17"/>
  <c r="BD208" i="17"/>
  <c r="BC208" i="17"/>
  <c r="AS207" i="17"/>
  <c r="BF207" i="17"/>
  <c r="BE207" i="17"/>
  <c r="BD207" i="17"/>
  <c r="AO207" i="17"/>
  <c r="BC206" i="17"/>
  <c r="BE206" i="17"/>
  <c r="BG205" i="17"/>
  <c r="BF205" i="17"/>
  <c r="BE205" i="17"/>
  <c r="BD204" i="17"/>
  <c r="BG204" i="17"/>
  <c r="AR204" i="17"/>
  <c r="BF203" i="17"/>
  <c r="AS203" i="17"/>
  <c r="BD203" i="17"/>
  <c r="BC203" i="17"/>
  <c r="BE202" i="17"/>
  <c r="AP202" i="17"/>
  <c r="BG202" i="17"/>
  <c r="BC202" i="17"/>
  <c r="BG201" i="17"/>
  <c r="AQ201" i="17"/>
  <c r="AP201" i="17"/>
  <c r="BG200" i="17"/>
  <c r="BD200" i="17"/>
  <c r="AS200" i="17"/>
  <c r="AR200" i="17"/>
  <c r="AP200" i="17"/>
  <c r="AO200" i="17"/>
  <c r="BC199" i="17"/>
  <c r="AS199" i="17"/>
  <c r="AQ199" i="17"/>
  <c r="BD199" i="17"/>
  <c r="BE198" i="17"/>
  <c r="AS198" i="17"/>
  <c r="BF198" i="17"/>
  <c r="AO198" i="17"/>
  <c r="BF197" i="17"/>
  <c r="AR197" i="17"/>
  <c r="BG197" i="17"/>
  <c r="AP197" i="17"/>
  <c r="AO197" i="17"/>
  <c r="AQ196" i="17"/>
  <c r="AO196" i="17"/>
  <c r="AR196" i="17"/>
  <c r="BD196" i="17"/>
  <c r="AQ195" i="17"/>
  <c r="BD195" i="17"/>
  <c r="BC195" i="17"/>
  <c r="BC194" i="17"/>
  <c r="BF194" i="17"/>
  <c r="BE194" i="17"/>
  <c r="BD194" i="17"/>
  <c r="AO194" i="17"/>
  <c r="BE193" i="17"/>
  <c r="AO193" i="17"/>
  <c r="AQ193" i="17"/>
  <c r="AP193" i="17"/>
  <c r="BD192" i="17"/>
  <c r="AP192" i="17"/>
  <c r="AO192" i="17"/>
  <c r="AS192" i="17"/>
  <c r="AR192" i="17"/>
  <c r="AQ192" i="17"/>
  <c r="BC191" i="17"/>
  <c r="BF191" i="17"/>
  <c r="BD191" i="17"/>
  <c r="BF190" i="17"/>
  <c r="BE190" i="17"/>
  <c r="AO190" i="17"/>
  <c r="BG189" i="17"/>
  <c r="AR189" i="17"/>
  <c r="AQ189" i="17"/>
  <c r="AP189" i="17"/>
  <c r="AO189" i="17"/>
  <c r="AS188" i="17"/>
  <c r="AR188" i="17"/>
  <c r="AO188" i="17"/>
  <c r="AS187" i="17"/>
  <c r="BD187" i="17"/>
  <c r="BC187" i="17"/>
  <c r="BC186" i="17"/>
  <c r="AS186" i="17"/>
  <c r="BF186" i="17"/>
  <c r="BE186" i="17"/>
  <c r="AP186" i="17"/>
  <c r="AO186" i="17"/>
  <c r="BG185" i="17"/>
  <c r="AR185" i="17"/>
  <c r="AP185" i="17"/>
  <c r="AO185" i="17"/>
  <c r="BG184" i="17"/>
  <c r="AS184" i="17"/>
  <c r="AR184" i="17"/>
  <c r="AQ184" i="17"/>
  <c r="AP184" i="17"/>
  <c r="AQ183" i="17"/>
  <c r="AS183" i="17"/>
  <c r="BF183" i="17"/>
  <c r="BD183" i="17"/>
  <c r="BC183" i="17"/>
  <c r="BE182" i="17"/>
  <c r="AS182" i="17"/>
  <c r="BF182" i="17"/>
  <c r="AP182" i="17"/>
  <c r="AO182" i="17"/>
  <c r="BG181" i="17"/>
  <c r="BE181" i="17"/>
  <c r="AP181" i="17"/>
  <c r="AO181" i="17"/>
  <c r="AR180" i="17"/>
  <c r="AS179" i="17"/>
  <c r="BF179" i="17"/>
  <c r="BD179" i="17"/>
  <c r="BC179" i="17"/>
  <c r="BG178" i="17"/>
  <c r="BF178" i="17"/>
  <c r="BE178" i="17"/>
  <c r="BC178" i="17"/>
  <c r="BG177" i="17"/>
  <c r="BE177" i="17"/>
  <c r="AP177" i="17"/>
  <c r="AO177" i="17"/>
  <c r="BG176" i="17"/>
  <c r="AS176" i="17"/>
  <c r="AR176" i="17"/>
  <c r="BC175" i="17"/>
  <c r="BG175" i="17"/>
  <c r="BD175" i="17"/>
  <c r="BG174" i="17"/>
  <c r="BF174" i="17"/>
  <c r="AO174" i="17"/>
  <c r="BD173" i="17"/>
  <c r="AS173" i="17"/>
  <c r="AR173" i="17"/>
  <c r="AQ173" i="17"/>
  <c r="AO173" i="17"/>
  <c r="BF172" i="17"/>
  <c r="BD172" i="17"/>
  <c r="AS172" i="17"/>
  <c r="AQ172" i="17"/>
  <c r="AO171" i="17"/>
  <c r="BG171" i="17"/>
  <c r="AR171" i="17"/>
  <c r="AQ171" i="17"/>
  <c r="AP170" i="17"/>
  <c r="AS170" i="17"/>
  <c r="BF170" i="17"/>
  <c r="AQ170" i="17"/>
  <c r="AO170" i="17"/>
  <c r="BE169" i="17"/>
  <c r="BC169" i="17"/>
  <c r="AS169" i="17"/>
  <c r="BF169" i="17"/>
  <c r="AQ169" i="17"/>
  <c r="AP169" i="17"/>
  <c r="AO169" i="17"/>
  <c r="BF168" i="17"/>
  <c r="BE168" i="17"/>
  <c r="AS168" i="17"/>
  <c r="AR168" i="17"/>
  <c r="AQ168" i="17"/>
  <c r="AQ167" i="17"/>
  <c r="BG167" i="17"/>
  <c r="BD167" i="17"/>
  <c r="AO167" i="17"/>
  <c r="AS166" i="17"/>
  <c r="AP166" i="17"/>
  <c r="BC166" i="17"/>
  <c r="BD165" i="17"/>
  <c r="BC165" i="17"/>
  <c r="BE164" i="17"/>
  <c r="BF164" i="17"/>
  <c r="BC164" i="17"/>
  <c r="AP163" i="17"/>
  <c r="AD192" i="17"/>
  <c r="BE163" i="17"/>
  <c r="AO163" i="17"/>
  <c r="BC162" i="17"/>
  <c r="AR162" i="17"/>
  <c r="BD162" i="17"/>
  <c r="BG161" i="17"/>
  <c r="BF161" i="17"/>
  <c r="BE161" i="17"/>
  <c r="BD161" i="17"/>
  <c r="BG160" i="17"/>
  <c r="BF160" i="17"/>
  <c r="AP159" i="17"/>
  <c r="BC159" i="17"/>
  <c r="BD158" i="17"/>
  <c r="BE158" i="17"/>
  <c r="BC158" i="17"/>
  <c r="BF157" i="17"/>
  <c r="BE157" i="17"/>
  <c r="BG157" i="17"/>
  <c r="BD157" i="17"/>
  <c r="BG156" i="17"/>
  <c r="BF156" i="17"/>
  <c r="AP155" i="17"/>
  <c r="BC155" i="17"/>
  <c r="BD154" i="17"/>
  <c r="AR154" i="17"/>
  <c r="BE154" i="17"/>
  <c r="BC154" i="17"/>
  <c r="BD153" i="17"/>
  <c r="AT153" i="17"/>
  <c r="BG153" i="17"/>
  <c r="BF153" i="17"/>
  <c r="BE153" i="17"/>
  <c r="BG152" i="17"/>
  <c r="BF152" i="17"/>
  <c r="AP151" i="17"/>
  <c r="BC151" i="17"/>
  <c r="AR150" i="17"/>
  <c r="BE150" i="17"/>
  <c r="BD150" i="17"/>
  <c r="BC150" i="17"/>
  <c r="BG149" i="17"/>
  <c r="BF149" i="17"/>
  <c r="BE149" i="17"/>
  <c r="BD149" i="17"/>
  <c r="BG148" i="17"/>
  <c r="BF148" i="17"/>
  <c r="AP147" i="17"/>
  <c r="BC147" i="17"/>
  <c r="BD146" i="17"/>
  <c r="BC146" i="17"/>
  <c r="AR146" i="17"/>
  <c r="AQ146" i="17"/>
  <c r="BF145" i="17"/>
  <c r="BD145" i="17"/>
  <c r="BG145" i="17"/>
  <c r="BE145" i="17"/>
  <c r="AT145" i="17"/>
  <c r="BG144" i="17"/>
  <c r="BF144" i="17"/>
  <c r="BC143" i="17"/>
  <c r="AS142" i="17"/>
  <c r="AR142" i="17"/>
  <c r="BE142" i="17"/>
  <c r="BD142" i="17"/>
  <c r="BC142" i="17"/>
  <c r="BE141" i="17"/>
  <c r="BG141" i="17"/>
  <c r="BF141" i="17"/>
  <c r="AP141" i="17"/>
  <c r="BC141" i="17"/>
  <c r="BG140" i="17"/>
  <c r="BF140" i="17"/>
  <c r="BE140" i="17"/>
  <c r="BG139" i="17"/>
  <c r="BC139" i="17"/>
  <c r="AR138" i="17"/>
  <c r="BE138" i="17"/>
  <c r="BD138" i="17"/>
  <c r="BC138" i="17"/>
  <c r="BF137" i="17"/>
  <c r="AS137" i="17"/>
  <c r="BE137" i="17"/>
  <c r="AP137" i="17"/>
  <c r="BC137" i="17"/>
  <c r="BG136" i="17"/>
  <c r="BE136" i="17"/>
  <c r="BD136" i="17"/>
  <c r="BG135" i="17"/>
  <c r="BF135" i="17"/>
  <c r="AP135" i="17"/>
  <c r="BD134" i="17"/>
  <c r="BC134" i="17"/>
  <c r="AS134" i="17"/>
  <c r="BF134" i="17"/>
  <c r="BD133" i="17"/>
  <c r="AT133" i="17"/>
  <c r="AS133" i="17"/>
  <c r="AR133" i="17"/>
  <c r="AQ133" i="17"/>
  <c r="AP133" i="17"/>
  <c r="BC133" i="17"/>
  <c r="BG132" i="17"/>
  <c r="AS132" i="17"/>
  <c r="AR132" i="17"/>
  <c r="BE132" i="17"/>
  <c r="BD132" i="17"/>
  <c r="AO132" i="17"/>
  <c r="BG131" i="17"/>
  <c r="BF131" i="17"/>
  <c r="AO131" i="17"/>
  <c r="AS130" i="17"/>
  <c r="AR130" i="17"/>
  <c r="AQ130" i="17"/>
  <c r="AP130" i="17"/>
  <c r="AO130" i="17"/>
  <c r="BF129" i="17"/>
  <c r="BE129" i="17"/>
  <c r="BD129" i="17"/>
  <c r="AS129" i="17"/>
  <c r="AR129" i="17"/>
  <c r="AQ129" i="17"/>
  <c r="AP129" i="17"/>
  <c r="BC129" i="17"/>
  <c r="BG128" i="17"/>
  <c r="AS128" i="17"/>
  <c r="AR128" i="17"/>
  <c r="BE128" i="17"/>
  <c r="BD128" i="17"/>
  <c r="AO128" i="17"/>
  <c r="BG127" i="17"/>
  <c r="BF127" i="17"/>
  <c r="AO127" i="17"/>
  <c r="AS126" i="17"/>
  <c r="AQ126" i="17"/>
  <c r="AP126" i="17"/>
  <c r="AO126" i="17"/>
  <c r="BE125" i="17"/>
  <c r="AS125" i="17"/>
  <c r="AR125" i="17"/>
  <c r="AQ125" i="17"/>
  <c r="AP125" i="17"/>
  <c r="BC125" i="17"/>
  <c r="BG124" i="17"/>
  <c r="AS124" i="17"/>
  <c r="BE124" i="17"/>
  <c r="BD124" i="17"/>
  <c r="BG123" i="17"/>
  <c r="BF123" i="17"/>
  <c r="AQ123" i="17"/>
  <c r="AO123" i="17"/>
  <c r="AS122" i="17"/>
  <c r="AR122" i="17"/>
  <c r="AQ122" i="17"/>
  <c r="AP122" i="17"/>
  <c r="BF121" i="17"/>
  <c r="AS121" i="17"/>
  <c r="AR121" i="17"/>
  <c r="AP121" i="17"/>
  <c r="BC121" i="17"/>
  <c r="BG120" i="17"/>
  <c r="AO120" i="17"/>
  <c r="AS120" i="17"/>
  <c r="AR120" i="17"/>
  <c r="BE120" i="17"/>
  <c r="BD120" i="17"/>
  <c r="BG119" i="17"/>
  <c r="BF119" i="17"/>
  <c r="AO119" i="17"/>
  <c r="BD118" i="17"/>
  <c r="BC118" i="17"/>
  <c r="AS118" i="17"/>
  <c r="AQ118" i="17"/>
  <c r="AP118" i="17"/>
  <c r="AO118" i="17"/>
  <c r="BF117" i="17"/>
  <c r="BE117" i="17"/>
  <c r="AS117" i="17"/>
  <c r="AR117" i="17"/>
  <c r="AQ117" i="17"/>
  <c r="BC117" i="17"/>
  <c r="BF116" i="17"/>
  <c r="AS116" i="17"/>
  <c r="AR116" i="17"/>
  <c r="BE116" i="17"/>
  <c r="BD116" i="17"/>
  <c r="AO116" i="17"/>
  <c r="BG115" i="17"/>
  <c r="BF115" i="17"/>
  <c r="AO115" i="17"/>
  <c r="BC114" i="17"/>
  <c r="AS114" i="17"/>
  <c r="AR114" i="17"/>
  <c r="AQ114" i="17"/>
  <c r="AP114" i="17"/>
  <c r="AO114" i="17"/>
  <c r="BF113" i="17"/>
  <c r="BE113" i="17"/>
  <c r="AT113" i="17"/>
  <c r="AS113" i="17"/>
  <c r="AR113" i="17"/>
  <c r="AQ113" i="17"/>
  <c r="AP113" i="17"/>
  <c r="BC113" i="17"/>
  <c r="AS112" i="17"/>
  <c r="AR112" i="17"/>
  <c r="BE112" i="17"/>
  <c r="BD112" i="17"/>
  <c r="BF111" i="17"/>
  <c r="AO111" i="17"/>
  <c r="BC110" i="17"/>
  <c r="AS110" i="17"/>
  <c r="AR110" i="17"/>
  <c r="AQ110" i="17"/>
  <c r="AP110" i="17"/>
  <c r="AO110" i="17"/>
  <c r="BF109" i="17"/>
  <c r="BD109" i="17"/>
  <c r="AT109" i="17"/>
  <c r="AS109" i="17"/>
  <c r="AR109" i="17"/>
  <c r="AQ109" i="17"/>
  <c r="AP109" i="17"/>
  <c r="BC109" i="17"/>
  <c r="AR108" i="17"/>
  <c r="BE108" i="17"/>
  <c r="BD108" i="17"/>
  <c r="BG107" i="17"/>
  <c r="BF107" i="17"/>
  <c r="AO107" i="17"/>
  <c r="AR106" i="17"/>
  <c r="AQ106" i="17"/>
  <c r="AP106" i="17"/>
  <c r="BF105" i="17"/>
  <c r="AS105" i="17"/>
  <c r="AR105" i="17"/>
  <c r="AP105" i="17"/>
  <c r="BC105" i="17"/>
  <c r="BG104" i="17"/>
  <c r="AS104" i="17"/>
  <c r="BF104" i="17"/>
  <c r="BE104" i="17"/>
  <c r="AB133" i="17"/>
  <c r="AO104" i="17"/>
  <c r="AS103" i="17"/>
  <c r="BF103" i="17"/>
  <c r="BH103" i="17"/>
  <c r="AO103" i="17"/>
  <c r="AR102" i="17"/>
  <c r="BH102" i="17"/>
  <c r="AS102" i="17"/>
  <c r="BF102" i="17"/>
  <c r="BE102" i="17"/>
  <c r="AP102" i="17"/>
  <c r="AO102" i="17"/>
  <c r="BG101" i="17"/>
  <c r="AR101" i="17"/>
  <c r="AQ101" i="17"/>
  <c r="BD101" i="17"/>
  <c r="BF100" i="17"/>
  <c r="BD100" i="17"/>
  <c r="AO100" i="17"/>
  <c r="BE99" i="17"/>
  <c r="BD99" i="17"/>
  <c r="BG98" i="17"/>
  <c r="BF98" i="17"/>
  <c r="BD98" i="17"/>
  <c r="AO98" i="17"/>
  <c r="BF97" i="17"/>
  <c r="AO97" i="17"/>
  <c r="BC96" i="17"/>
  <c r="AS96" i="17"/>
  <c r="AR96" i="17"/>
  <c r="AQ96" i="17"/>
  <c r="AP96" i="17"/>
  <c r="BE95" i="17"/>
  <c r="BD95" i="17"/>
  <c r="AS95" i="17"/>
  <c r="AR95" i="17"/>
  <c r="AT95" i="17"/>
  <c r="BG94" i="17"/>
  <c r="BF94" i="17"/>
  <c r="BD94" i="17"/>
  <c r="AO94" i="17"/>
  <c r="BF93" i="17"/>
  <c r="AS92" i="17"/>
  <c r="AQ92" i="17"/>
  <c r="BC92" i="17"/>
  <c r="BD91" i="17"/>
  <c r="AT91" i="17"/>
  <c r="AS91" i="17"/>
  <c r="AR91" i="17"/>
  <c r="BE91" i="17"/>
  <c r="BG90" i="17"/>
  <c r="BD90" i="17"/>
  <c r="AO90" i="17"/>
  <c r="BF90" i="17"/>
  <c r="BF89" i="17"/>
  <c r="AO89" i="17"/>
  <c r="BC88" i="17"/>
  <c r="AS88" i="17"/>
  <c r="AR88" i="17"/>
  <c r="AQ88" i="17"/>
  <c r="AP88" i="17"/>
  <c r="BE87" i="17"/>
  <c r="BG86" i="17"/>
  <c r="BF86" i="17"/>
  <c r="BD86" i="17"/>
  <c r="BF85" i="17"/>
  <c r="AO85" i="17"/>
  <c r="BC84" i="17"/>
  <c r="AS84" i="17"/>
  <c r="AR84" i="17"/>
  <c r="AQ84" i="17"/>
  <c r="AP84" i="17"/>
  <c r="BE83" i="17"/>
  <c r="BD83" i="17"/>
  <c r="AS83" i="17"/>
  <c r="AR83" i="17"/>
  <c r="BG82" i="17"/>
  <c r="BD82" i="17"/>
  <c r="BF82" i="17"/>
  <c r="AO82" i="17"/>
  <c r="BF81" i="17"/>
  <c r="AO81" i="17"/>
  <c r="BC80" i="17"/>
  <c r="AR80" i="17"/>
  <c r="BE79" i="17"/>
  <c r="AS79" i="17"/>
  <c r="BD79" i="17"/>
  <c r="BC79" i="17"/>
  <c r="BF78" i="17"/>
  <c r="BG78" i="17"/>
  <c r="BE78" i="17"/>
  <c r="BD78" i="17"/>
  <c r="BG77" i="17"/>
  <c r="BF77" i="17"/>
  <c r="AO77" i="17"/>
  <c r="AS76" i="17"/>
  <c r="AR76" i="17"/>
  <c r="AQ76" i="17"/>
  <c r="AP76" i="17"/>
  <c r="BC76" i="17"/>
  <c r="BD75" i="17"/>
  <c r="AS75" i="17"/>
  <c r="AR75" i="17"/>
  <c r="BE75" i="17"/>
  <c r="BF74" i="17"/>
  <c r="BG74" i="17"/>
  <c r="BF73" i="17"/>
  <c r="AR73" i="17"/>
  <c r="AO73" i="17"/>
  <c r="AR72" i="17"/>
  <c r="AQ72" i="17"/>
  <c r="AP72" i="17"/>
  <c r="AT71" i="17"/>
  <c r="AS71" i="17"/>
  <c r="AR71" i="17"/>
  <c r="AQ71" i="17"/>
  <c r="AP71" i="17"/>
  <c r="BC71" i="17"/>
  <c r="BG70" i="17"/>
  <c r="BF70" i="17"/>
  <c r="BD70" i="17"/>
  <c r="AS70" i="17"/>
  <c r="BE70" i="17"/>
  <c r="AP70" i="17"/>
  <c r="AO70" i="17"/>
  <c r="BG69" i="17"/>
  <c r="AR69" i="17"/>
  <c r="AO69" i="17"/>
  <c r="AR68" i="17"/>
  <c r="AQ68" i="17"/>
  <c r="AP68" i="17"/>
  <c r="AO68" i="17"/>
  <c r="BE67" i="17"/>
  <c r="AS67" i="17"/>
  <c r="AR67" i="17"/>
  <c r="AQ67" i="17"/>
  <c r="BC67" i="17"/>
  <c r="BG66" i="17"/>
  <c r="BD66" i="17"/>
  <c r="AO66" i="17"/>
  <c r="AS66" i="17"/>
  <c r="BE66" i="17"/>
  <c r="AP66" i="17"/>
  <c r="BG65" i="17"/>
  <c r="AO65" i="17"/>
  <c r="AS64" i="17"/>
  <c r="AQ64" i="17"/>
  <c r="AP64" i="17"/>
  <c r="AS63" i="17"/>
  <c r="AR63" i="17"/>
  <c r="AQ63" i="17"/>
  <c r="AP63" i="17"/>
  <c r="BC63" i="17"/>
  <c r="BF62" i="17"/>
  <c r="AO62" i="17"/>
  <c r="AS62" i="17"/>
  <c r="BE62" i="17"/>
  <c r="AP62" i="17"/>
  <c r="BG61" i="17"/>
  <c r="AR61" i="17"/>
  <c r="AO61" i="17"/>
  <c r="BC60" i="17"/>
  <c r="AS60" i="17"/>
  <c r="AQ60" i="17"/>
  <c r="AP60" i="17"/>
  <c r="AO60" i="17"/>
  <c r="BE59" i="17"/>
  <c r="BD59" i="17"/>
  <c r="AS59" i="17"/>
  <c r="AR59" i="17"/>
  <c r="AQ59" i="17"/>
  <c r="AP59" i="17"/>
  <c r="BC59" i="17"/>
  <c r="BG58" i="17"/>
  <c r="BF58" i="17"/>
  <c r="AS58" i="17"/>
  <c r="BE58" i="17"/>
  <c r="AP58" i="17"/>
  <c r="BF57" i="17"/>
  <c r="BG57" i="17"/>
  <c r="AR57" i="17"/>
  <c r="AO57" i="17"/>
  <c r="BC56" i="17"/>
  <c r="AS56" i="17"/>
  <c r="AR56" i="17"/>
  <c r="AQ56" i="17"/>
  <c r="AP56" i="17"/>
  <c r="AO56" i="17"/>
  <c r="BE55" i="17"/>
  <c r="AS55" i="17"/>
  <c r="AR55" i="17"/>
  <c r="AQ55" i="17"/>
  <c r="AP55" i="17"/>
  <c r="BC55" i="17"/>
  <c r="BG54" i="17"/>
  <c r="BF54" i="17"/>
  <c r="AS54" i="17"/>
  <c r="AP54" i="17"/>
  <c r="BG53" i="17"/>
  <c r="AR53" i="17"/>
  <c r="AO53" i="17"/>
  <c r="BC52" i="17"/>
  <c r="AR52" i="17"/>
  <c r="AQ52" i="17"/>
  <c r="AP52" i="17"/>
  <c r="AO52" i="17"/>
  <c r="AS51" i="17"/>
  <c r="AR51" i="17"/>
  <c r="AQ51" i="17"/>
  <c r="AP51" i="17"/>
  <c r="BC51" i="17"/>
  <c r="AS50" i="17"/>
  <c r="BE50" i="17"/>
  <c r="AP50" i="17"/>
  <c r="BG49" i="17"/>
  <c r="AR49" i="17"/>
  <c r="AQ49" i="17"/>
  <c r="AP49" i="17"/>
  <c r="AO49" i="17"/>
  <c r="BC48" i="17"/>
  <c r="BF48" i="17"/>
  <c r="AQ48" i="17"/>
  <c r="AO48" i="17"/>
  <c r="AS47" i="17"/>
  <c r="AR47" i="17"/>
  <c r="AQ47" i="17"/>
  <c r="BC47" i="17"/>
  <c r="BD46" i="17"/>
  <c r="AS46" i="17"/>
  <c r="AR46" i="17"/>
  <c r="BE46" i="17"/>
  <c r="AP46" i="17"/>
  <c r="AO46" i="17"/>
  <c r="AR45" i="17"/>
  <c r="AQ45" i="17"/>
  <c r="AP45" i="17"/>
  <c r="BG44" i="17"/>
  <c r="BF44" i="17"/>
  <c r="BD44" i="17"/>
  <c r="BG43" i="17"/>
  <c r="BF43" i="17"/>
  <c r="AC72" i="17"/>
  <c r="BD43" i="17"/>
  <c r="BC43" i="17"/>
  <c r="BF42" i="17"/>
  <c r="BD42" i="17"/>
  <c r="BC42" i="17"/>
  <c r="BF41" i="17"/>
  <c r="BD41" i="17"/>
  <c r="BC41" i="17"/>
  <c r="BD40" i="17"/>
  <c r="BG40" i="17"/>
  <c r="AR40" i="17"/>
  <c r="AT40" i="17"/>
  <c r="BF39" i="17"/>
  <c r="BD39" i="17"/>
  <c r="BC39" i="17"/>
  <c r="BG39" i="17"/>
  <c r="BH39" i="17"/>
  <c r="BF38" i="17"/>
  <c r="BE38" i="17"/>
  <c r="BD38" i="17"/>
  <c r="BC38" i="17"/>
  <c r="AE66" i="17"/>
  <c r="BF37" i="17"/>
  <c r="BD37" i="17"/>
  <c r="BC37" i="17"/>
  <c r="BD36" i="17"/>
  <c r="BG36" i="17"/>
  <c r="BF36" i="17"/>
  <c r="BH36" i="17"/>
  <c r="BD35" i="17"/>
  <c r="AT35" i="17"/>
  <c r="BG35" i="17"/>
  <c r="BF35" i="17"/>
  <c r="BC35" i="17"/>
  <c r="BE34" i="17"/>
  <c r="BF34" i="17"/>
  <c r="BC34" i="17"/>
  <c r="BG33" i="17"/>
  <c r="AR33" i="17"/>
  <c r="AC62" i="17"/>
  <c r="BD33" i="17"/>
  <c r="BC33" i="17"/>
  <c r="BG32" i="17"/>
  <c r="BF32" i="17"/>
  <c r="BD32" i="17"/>
  <c r="BE31" i="17"/>
  <c r="AQ31" i="17"/>
  <c r="BG31" i="17"/>
  <c r="BF31" i="17"/>
  <c r="AO31" i="17"/>
  <c r="BG30" i="17"/>
  <c r="AR30" i="17"/>
  <c r="AP30" i="17"/>
  <c r="AO30" i="17"/>
  <c r="AS30" i="17"/>
  <c r="BF30" i="17"/>
  <c r="AQ30" i="17"/>
  <c r="BC30" i="17"/>
  <c r="BF29" i="17"/>
  <c r="AS29" i="17"/>
  <c r="AR29" i="17"/>
  <c r="BE29" i="17"/>
  <c r="AO29" i="17"/>
  <c r="BG28" i="17"/>
  <c r="AR28" i="17"/>
  <c r="AP28" i="17"/>
  <c r="BH28" i="17"/>
  <c r="AS28" i="17"/>
  <c r="BF28" i="17"/>
  <c r="BD28" i="17"/>
  <c r="BC28" i="17"/>
  <c r="AS27" i="17"/>
  <c r="BG27" i="17"/>
  <c r="BF27" i="17"/>
  <c r="AQ27" i="17"/>
  <c r="AA56" i="17"/>
  <c r="BG26" i="17"/>
  <c r="AO26" i="17"/>
  <c r="AS26" i="17"/>
  <c r="BF26" i="17"/>
  <c r="AQ26" i="17"/>
  <c r="AP26" i="17"/>
  <c r="BC26" i="17"/>
  <c r="BE25" i="17"/>
  <c r="AS25" i="17"/>
  <c r="AQ25" i="17"/>
  <c r="BG25" i="17"/>
  <c r="BF25" i="17"/>
  <c r="AO25" i="17"/>
  <c r="AR24" i="17"/>
  <c r="AS24" i="17"/>
  <c r="BF24" i="17"/>
  <c r="AP24" i="17"/>
  <c r="BC24" i="17"/>
  <c r="BE23" i="17"/>
  <c r="AQ23" i="17"/>
  <c r="BG23" i="17"/>
  <c r="BF23" i="17"/>
  <c r="BG22" i="17"/>
  <c r="AR22" i="17"/>
  <c r="AP22" i="17"/>
  <c r="AO22" i="17"/>
  <c r="BF22" i="17"/>
  <c r="AQ22" i="17"/>
  <c r="BC22" i="17"/>
  <c r="BF21" i="17"/>
  <c r="AS21" i="17"/>
  <c r="BE21" i="17"/>
  <c r="AO21" i="17"/>
  <c r="AP20" i="17"/>
  <c r="AO20" i="17"/>
  <c r="AE49" i="17"/>
  <c r="BF20" i="17"/>
  <c r="BD20" i="17"/>
  <c r="BC20" i="17"/>
  <c r="BF19" i="17"/>
  <c r="BE19" i="17"/>
  <c r="AS19" i="17"/>
  <c r="AQ19" i="17"/>
  <c r="BG19" i="17"/>
  <c r="AR18" i="17"/>
  <c r="AP18" i="17"/>
  <c r="BF18" i="17"/>
  <c r="AQ18" i="17"/>
  <c r="BC18" i="17"/>
  <c r="BF17" i="17"/>
  <c r="AS17" i="17"/>
  <c r="AR17" i="17"/>
  <c r="BE17" i="17"/>
  <c r="BC17" i="17"/>
  <c r="BD16" i="17"/>
  <c r="AQ16" i="17"/>
  <c r="AP16" i="17"/>
  <c r="BH16" i="17"/>
  <c r="BF16" i="17"/>
  <c r="BC16" i="17"/>
  <c r="BF15" i="17"/>
  <c r="AS15" i="17"/>
  <c r="AQ15" i="17"/>
  <c r="AR15" i="17"/>
  <c r="BE15" i="17"/>
  <c r="BD15" i="17"/>
  <c r="BD14" i="17"/>
  <c r="AR14" i="17"/>
  <c r="BG14" i="17"/>
  <c r="AC43" i="17"/>
  <c r="AP14" i="17"/>
  <c r="AO14" i="17"/>
  <c r="AQ13" i="17"/>
  <c r="AE42" i="17"/>
  <c r="AR13" i="17"/>
  <c r="BE13" i="17"/>
  <c r="BD13" i="17"/>
  <c r="BC13" i="17"/>
  <c r="BD12" i="17"/>
  <c r="AR12" i="17"/>
  <c r="AP12" i="17"/>
  <c r="AO12" i="17"/>
  <c r="AQ12" i="17"/>
  <c r="BF11" i="17"/>
  <c r="BE11" i="17"/>
  <c r="AQ11" i="17"/>
  <c r="AR11" i="17"/>
  <c r="AB39" i="17"/>
  <c r="AP10" i="17"/>
  <c r="AO10" i="17"/>
  <c r="BG10" i="17"/>
  <c r="AR10" i="17"/>
  <c r="AQ10" i="17"/>
  <c r="BD10" i="17"/>
  <c r="BF9" i="17"/>
  <c r="BE9" i="17"/>
  <c r="AS9" i="17"/>
  <c r="AQ9" i="17"/>
  <c r="AR9" i="17"/>
  <c r="BD9" i="17"/>
  <c r="BC9" i="17"/>
  <c r="AR8" i="17"/>
  <c r="AQ8" i="17"/>
  <c r="BE8" i="17"/>
  <c r="AB37" i="17"/>
  <c r="AO8" i="17"/>
  <c r="AS7" i="17"/>
  <c r="AR7" i="17"/>
  <c r="BG7" i="17"/>
  <c r="AA36" i="17"/>
  <c r="AO6" i="17"/>
  <c r="AT6" i="17"/>
  <c r="BG6" i="17"/>
  <c r="BF6" i="17"/>
  <c r="BD6" i="17"/>
  <c r="AS5" i="17"/>
  <c r="AR5" i="17"/>
  <c r="BF5" i="17"/>
  <c r="BD5" i="17"/>
  <c r="BC5" i="17"/>
  <c r="AP4" i="17"/>
  <c r="AO4" i="17"/>
  <c r="BD4" i="17"/>
  <c r="BC4" i="17"/>
  <c r="AS3" i="17"/>
  <c r="AR3" i="17"/>
  <c r="DP7" i="12"/>
  <c r="DU7" i="12"/>
  <c r="DT7" i="12"/>
  <c r="DS7" i="12"/>
  <c r="DR7" i="12"/>
  <c r="DU6" i="12"/>
  <c r="CK6" i="17" s="1"/>
  <c r="DT6" i="12"/>
  <c r="CJ6" i="17" s="1"/>
  <c r="DS6" i="12"/>
  <c r="CI6" i="17" s="1"/>
  <c r="DR6" i="12"/>
  <c r="CH6" i="17" s="1"/>
  <c r="DQ6" i="12"/>
  <c r="CG6" i="17" s="1"/>
  <c r="DU5" i="12"/>
  <c r="DT5" i="12"/>
  <c r="DS5" i="12"/>
  <c r="DR5" i="12"/>
  <c r="DQ5" i="12"/>
  <c r="DU4" i="12"/>
  <c r="DT4" i="12"/>
  <c r="DS4" i="12"/>
  <c r="DR4" i="12"/>
  <c r="DQ4" i="12"/>
  <c r="DU3" i="12"/>
  <c r="DT3" i="12"/>
  <c r="DS3" i="12"/>
  <c r="DR3" i="12"/>
  <c r="DQ3" i="12"/>
  <c r="DQ7" i="12"/>
  <c r="DP6" i="12"/>
  <c r="CF6" i="17" s="1"/>
  <c r="DP5" i="12"/>
  <c r="DP4" i="12"/>
  <c r="DP3" i="12"/>
  <c r="B7" i="23" l="1"/>
  <c r="B15" i="20"/>
  <c r="V6" i="18"/>
  <c r="C7" i="23"/>
  <c r="B16" i="20"/>
  <c r="B6" i="23"/>
  <c r="C6" i="23"/>
  <c r="B5" i="23"/>
  <c r="C5" i="23"/>
  <c r="AS196" i="17"/>
  <c r="BG196" i="17"/>
  <c r="AP6" i="17"/>
  <c r="AB35" i="17"/>
  <c r="BD8" i="17"/>
  <c r="BH10" i="17"/>
  <c r="AC40" i="17"/>
  <c r="AA41" i="17"/>
  <c r="AD42" i="17"/>
  <c r="AA44" i="17"/>
  <c r="AO16" i="17"/>
  <c r="AB47" i="17"/>
  <c r="BD18" i="17"/>
  <c r="BH20" i="17"/>
  <c r="AD50" i="17"/>
  <c r="AC53" i="17"/>
  <c r="BG24" i="17"/>
  <c r="AB56" i="17"/>
  <c r="BE27" i="17"/>
  <c r="AO28" i="17"/>
  <c r="AC61" i="17"/>
  <c r="AD35" i="17"/>
  <c r="BG37" i="17"/>
  <c r="AA68" i="17"/>
  <c r="AC71" i="17"/>
  <c r="AC73" i="17"/>
  <c r="BF53" i="17"/>
  <c r="AT62" i="17"/>
  <c r="AC91" i="17"/>
  <c r="AT75" i="17"/>
  <c r="AT79" i="17"/>
  <c r="AA242" i="17"/>
  <c r="AO258" i="17"/>
  <c r="BC258" i="17"/>
  <c r="AA354" i="17"/>
  <c r="BC325" i="17"/>
  <c r="AC55" i="17"/>
  <c r="AB34" i="17"/>
  <c r="AA35" i="17"/>
  <c r="AC36" i="17"/>
  <c r="AD37" i="17"/>
  <c r="AB41" i="17"/>
  <c r="AE46" i="17"/>
  <c r="AA48" i="17"/>
  <c r="AE50" i="17"/>
  <c r="AB51" i="17"/>
  <c r="BD22" i="17"/>
  <c r="BC25" i="17"/>
  <c r="AT26" i="17"/>
  <c r="AE58" i="17"/>
  <c r="AB59" i="17"/>
  <c r="BD30" i="17"/>
  <c r="AE62" i="17"/>
  <c r="AC47" i="17"/>
  <c r="AR48" i="17"/>
  <c r="BH49" i="17"/>
  <c r="AD78" i="17"/>
  <c r="AE78" i="17"/>
  <c r="BD55" i="17"/>
  <c r="AE90" i="17"/>
  <c r="BD87" i="17"/>
  <c r="AQ105" i="17"/>
  <c r="BE105" i="17"/>
  <c r="AQ121" i="17"/>
  <c r="BE121" i="17"/>
  <c r="AD224" i="17"/>
  <c r="BC27" i="17"/>
  <c r="AE37" i="17"/>
  <c r="AC41" i="17"/>
  <c r="AC44" i="17"/>
  <c r="AB48" i="17"/>
  <c r="AS31" i="17"/>
  <c r="AA64" i="17"/>
  <c r="AC68" i="17"/>
  <c r="AC70" i="17"/>
  <c r="BH43" i="17"/>
  <c r="AP67" i="17"/>
  <c r="BD67" i="17"/>
  <c r="AR124" i="17"/>
  <c r="BF124" i="17"/>
  <c r="AB227" i="17"/>
  <c r="BD198" i="17"/>
  <c r="AO233" i="17"/>
  <c r="BC233" i="17"/>
  <c r="AR65" i="17"/>
  <c r="BF65" i="17"/>
  <c r="AD36" i="17"/>
  <c r="AE40" i="17"/>
  <c r="AS13" i="17"/>
  <c r="BH14" i="17"/>
  <c r="AS23" i="17"/>
  <c r="AB54" i="17"/>
  <c r="AC35" i="17"/>
  <c r="BH8" i="17"/>
  <c r="AC38" i="17"/>
  <c r="AA39" i="17"/>
  <c r="AD41" i="17"/>
  <c r="AB45" i="17"/>
  <c r="AR16" i="17"/>
  <c r="AQ17" i="17"/>
  <c r="AE47" i="17"/>
  <c r="AR20" i="17"/>
  <c r="AQ21" i="17"/>
  <c r="AA52" i="17"/>
  <c r="BC23" i="17"/>
  <c r="BH24" i="17"/>
  <c r="AQ29" i="17"/>
  <c r="BC31" i="17"/>
  <c r="AT32" i="17"/>
  <c r="AC67" i="17"/>
  <c r="AC69" i="17"/>
  <c r="BE42" i="17"/>
  <c r="BG46" i="17"/>
  <c r="BE47" i="17"/>
  <c r="BD50" i="17"/>
  <c r="BE54" i="17"/>
  <c r="AC83" i="17"/>
  <c r="AD86" i="17"/>
  <c r="BD62" i="17"/>
  <c r="AT63" i="17"/>
  <c r="BF69" i="17"/>
  <c r="AT83" i="17"/>
  <c r="AC129" i="17"/>
  <c r="BE100" i="17"/>
  <c r="AQ100" i="17"/>
  <c r="BE101" i="17"/>
  <c r="AS108" i="17"/>
  <c r="BG108" i="17"/>
  <c r="AB149" i="17"/>
  <c r="BD164" i="17"/>
  <c r="AP164" i="17"/>
  <c r="BD168" i="17"/>
  <c r="AP168" i="17"/>
  <c r="BH168" i="17"/>
  <c r="AB207" i="17"/>
  <c r="AP178" i="17"/>
  <c r="AQ185" i="17"/>
  <c r="BE185" i="17"/>
  <c r="BD24" i="17"/>
  <c r="AE34" i="17"/>
  <c r="AE41" i="17"/>
  <c r="BF13" i="17"/>
  <c r="AC45" i="17"/>
  <c r="AD48" i="17"/>
  <c r="AE51" i="17"/>
  <c r="AO24" i="17"/>
  <c r="AR26" i="17"/>
  <c r="AC57" i="17"/>
  <c r="AB60" i="17"/>
  <c r="AB63" i="17"/>
  <c r="AC64" i="17"/>
  <c r="AE70" i="17"/>
  <c r="BG50" i="17"/>
  <c r="BE51" i="17"/>
  <c r="BF61" i="17"/>
  <c r="BD63" i="17"/>
  <c r="BF66" i="17"/>
  <c r="AE94" i="17"/>
  <c r="BD71" i="17"/>
  <c r="AD210" i="17"/>
  <c r="AQ197" i="17"/>
  <c r="BE197" i="17"/>
  <c r="BD216" i="17"/>
  <c r="BD257" i="17"/>
  <c r="AP257" i="17"/>
  <c r="AC34" i="17"/>
  <c r="AE44" i="17"/>
  <c r="BH18" i="17"/>
  <c r="AB49" i="17"/>
  <c r="AB52" i="17"/>
  <c r="AD54" i="17"/>
  <c r="AQ3" i="17"/>
  <c r="AQ5" i="17"/>
  <c r="AQ7" i="17"/>
  <c r="AP8" i="17"/>
  <c r="AE38" i="17"/>
  <c r="AC39" i="17"/>
  <c r="AS11" i="17"/>
  <c r="BH12" i="17"/>
  <c r="AC42" i="17"/>
  <c r="AA43" i="17"/>
  <c r="AQ14" i="17"/>
  <c r="AO18" i="17"/>
  <c r="AC49" i="17"/>
  <c r="BC21" i="17"/>
  <c r="BH22" i="17"/>
  <c r="AB55" i="17"/>
  <c r="BD26" i="17"/>
  <c r="BC29" i="17"/>
  <c r="AT30" i="17"/>
  <c r="AC63" i="17"/>
  <c r="AC66" i="17"/>
  <c r="BG41" i="17"/>
  <c r="AA72" i="17"/>
  <c r="AB75" i="17"/>
  <c r="BF49" i="17"/>
  <c r="BD58" i="17"/>
  <c r="AR60" i="17"/>
  <c r="BG62" i="17"/>
  <c r="BE63" i="17"/>
  <c r="AS68" i="17"/>
  <c r="AO72" i="17"/>
  <c r="BC72" i="17"/>
  <c r="AB95" i="17"/>
  <c r="AO106" i="17"/>
  <c r="BC106" i="17"/>
  <c r="AO122" i="17"/>
  <c r="BC122" i="17"/>
  <c r="AB209" i="17"/>
  <c r="AB217" i="17"/>
  <c r="AE222" i="17"/>
  <c r="BG193" i="17"/>
  <c r="AP249" i="17"/>
  <c r="BH249" i="17"/>
  <c r="AD494" i="17"/>
  <c r="BF465" i="17"/>
  <c r="AA37" i="17"/>
  <c r="AD38" i="17"/>
  <c r="AA40" i="17"/>
  <c r="AE45" i="17"/>
  <c r="AB46" i="17"/>
  <c r="AB50" i="17"/>
  <c r="AB58" i="17"/>
  <c r="AC65" i="17"/>
  <c r="AA76" i="17"/>
  <c r="BD54" i="17"/>
  <c r="AT55" i="17"/>
  <c r="AO64" i="17"/>
  <c r="BC64" i="17"/>
  <c r="AT67" i="17"/>
  <c r="BG111" i="17"/>
  <c r="AE140" i="17"/>
  <c r="AP117" i="17"/>
  <c r="BD117" i="17"/>
  <c r="AT117" i="17"/>
  <c r="AD152" i="17"/>
  <c r="AR126" i="17"/>
  <c r="AO215" i="17"/>
  <c r="BC215" i="17"/>
  <c r="AA244" i="17"/>
  <c r="AA96" i="17"/>
  <c r="AB126" i="17"/>
  <c r="AD128" i="17"/>
  <c r="BF101" i="17"/>
  <c r="AC133" i="17"/>
  <c r="BF108" i="17"/>
  <c r="AA138" i="17"/>
  <c r="BD114" i="17"/>
  <c r="BH125" i="17"/>
  <c r="BC130" i="17"/>
  <c r="BE133" i="17"/>
  <c r="AT141" i="17"/>
  <c r="AC180" i="17"/>
  <c r="AE183" i="17"/>
  <c r="AT161" i="17"/>
  <c r="AE192" i="17"/>
  <c r="BG168" i="17"/>
  <c r="BD169" i="17"/>
  <c r="AE203" i="17"/>
  <c r="AC208" i="17"/>
  <c r="AE210" i="17"/>
  <c r="AD214" i="17"/>
  <c r="AP194" i="17"/>
  <c r="AA240" i="17"/>
  <c r="AD248" i="17"/>
  <c r="AD251" i="17"/>
  <c r="BE236" i="17"/>
  <c r="BC237" i="17"/>
  <c r="AT242" i="17"/>
  <c r="AQ257" i="17"/>
  <c r="BE257" i="17"/>
  <c r="BF276" i="17"/>
  <c r="AR276" i="17"/>
  <c r="BH290" i="17"/>
  <c r="AT290" i="17"/>
  <c r="AC337" i="17"/>
  <c r="BG390" i="17"/>
  <c r="AS390" i="17"/>
  <c r="AD440" i="17"/>
  <c r="AR428" i="17"/>
  <c r="BF428" i="17"/>
  <c r="AS436" i="17"/>
  <c r="BG436" i="17"/>
  <c r="AC475" i="17"/>
  <c r="AQ446" i="17"/>
  <c r="AB103" i="17"/>
  <c r="AC121" i="17"/>
  <c r="AE128" i="17"/>
  <c r="AE132" i="17"/>
  <c r="BE109" i="17"/>
  <c r="BD125" i="17"/>
  <c r="BD130" i="17"/>
  <c r="BF133" i="17"/>
  <c r="AD165" i="17"/>
  <c r="BD141" i="17"/>
  <c r="AC188" i="17"/>
  <c r="AE191" i="17"/>
  <c r="AD193" i="17"/>
  <c r="AD196" i="17"/>
  <c r="BC170" i="17"/>
  <c r="BE172" i="17"/>
  <c r="BC173" i="17"/>
  <c r="BC174" i="17"/>
  <c r="BD182" i="17"/>
  <c r="AR183" i="17"/>
  <c r="AD216" i="17"/>
  <c r="BC190" i="17"/>
  <c r="AE235" i="17"/>
  <c r="BC207" i="17"/>
  <c r="AC243" i="17"/>
  <c r="AE247" i="17"/>
  <c r="AT220" i="17"/>
  <c r="AE251" i="17"/>
  <c r="BC238" i="17"/>
  <c r="AA267" i="17"/>
  <c r="BD242" i="17"/>
  <c r="AP252" i="17"/>
  <c r="AC357" i="17"/>
  <c r="BE328" i="17"/>
  <c r="AT328" i="17"/>
  <c r="AA366" i="17"/>
  <c r="BC359" i="17"/>
  <c r="AO359" i="17"/>
  <c r="BH99" i="17"/>
  <c r="AP100" i="17"/>
  <c r="BC102" i="17"/>
  <c r="AT105" i="17"/>
  <c r="BD110" i="17"/>
  <c r="AT121" i="17"/>
  <c r="BC126" i="17"/>
  <c r="AT137" i="17"/>
  <c r="AF178" i="17"/>
  <c r="AE179" i="17"/>
  <c r="AE193" i="17"/>
  <c r="AB194" i="17"/>
  <c r="AB205" i="17"/>
  <c r="AD206" i="17"/>
  <c r="AE209" i="17"/>
  <c r="BE189" i="17"/>
  <c r="BG192" i="17"/>
  <c r="AE234" i="17"/>
  <c r="AC240" i="17"/>
  <c r="BG239" i="17"/>
  <c r="AB275" i="17"/>
  <c r="BF274" i="17"/>
  <c r="AR274" i="17"/>
  <c r="BD400" i="17"/>
  <c r="BF480" i="17"/>
  <c r="AR480" i="17"/>
  <c r="BC68" i="17"/>
  <c r="BE71" i="17"/>
  <c r="AB121" i="17"/>
  <c r="BD102" i="17"/>
  <c r="BF120" i="17"/>
  <c r="BF125" i="17"/>
  <c r="BD126" i="17"/>
  <c r="BF136" i="17"/>
  <c r="AC176" i="17"/>
  <c r="AQ163" i="17"/>
  <c r="AO164" i="17"/>
  <c r="AC194" i="17"/>
  <c r="AB199" i="17"/>
  <c r="BG172" i="17"/>
  <c r="BE173" i="17"/>
  <c r="AO178" i="17"/>
  <c r="AR179" i="17"/>
  <c r="BG180" i="17"/>
  <c r="AR187" i="17"/>
  <c r="BG188" i="17"/>
  <c r="AA220" i="17"/>
  <c r="AD227" i="17"/>
  <c r="AC239" i="17"/>
  <c r="AE242" i="17"/>
  <c r="AE244" i="17"/>
  <c r="BE217" i="17"/>
  <c r="BC218" i="17"/>
  <c r="BF219" i="17"/>
  <c r="BG243" i="17"/>
  <c r="AP248" i="17"/>
  <c r="AC279" i="17"/>
  <c r="AR252" i="17"/>
  <c r="BD261" i="17"/>
  <c r="AR278" i="17"/>
  <c r="BF278" i="17"/>
  <c r="BC429" i="17"/>
  <c r="AO429" i="17"/>
  <c r="AP101" i="17"/>
  <c r="BD105" i="17"/>
  <c r="AB137" i="17"/>
  <c r="BD121" i="17"/>
  <c r="AC163" i="17"/>
  <c r="BD137" i="17"/>
  <c r="AE187" i="17"/>
  <c r="AD194" i="17"/>
  <c r="AB225" i="17"/>
  <c r="AE239" i="17"/>
  <c r="AE259" i="17"/>
  <c r="AB269" i="17"/>
  <c r="BE244" i="17"/>
  <c r="AQ324" i="17"/>
  <c r="BE324" i="17"/>
  <c r="AT324" i="17"/>
  <c r="BF388" i="17"/>
  <c r="AR388" i="17"/>
  <c r="BD404" i="17"/>
  <c r="AT404" i="17"/>
  <c r="AQ471" i="17"/>
  <c r="BE471" i="17"/>
  <c r="BH70" i="17"/>
  <c r="BD74" i="17"/>
  <c r="AC109" i="17"/>
  <c r="AA114" i="17"/>
  <c r="BG103" i="17"/>
  <c r="BD106" i="17"/>
  <c r="AC137" i="17"/>
  <c r="BF112" i="17"/>
  <c r="BD113" i="17"/>
  <c r="BG116" i="17"/>
  <c r="BD122" i="17"/>
  <c r="AT129" i="17"/>
  <c r="BF132" i="17"/>
  <c r="AC184" i="17"/>
  <c r="BG163" i="17"/>
  <c r="AC204" i="17"/>
  <c r="AC211" i="17"/>
  <c r="AB219" i="17"/>
  <c r="BC198" i="17"/>
  <c r="BE201" i="17"/>
  <c r="AS211" i="17"/>
  <c r="AS232" i="17"/>
  <c r="AP234" i="17"/>
  <c r="AD270" i="17"/>
  <c r="AR249" i="17"/>
  <c r="AD280" i="17"/>
  <c r="BG256" i="17"/>
  <c r="AS257" i="17"/>
  <c r="AE301" i="17"/>
  <c r="BG272" i="17"/>
  <c r="AQ277" i="17"/>
  <c r="BE277" i="17"/>
  <c r="AP403" i="17"/>
  <c r="BD403" i="17"/>
  <c r="AB432" i="17"/>
  <c r="BG451" i="17"/>
  <c r="AS451" i="17"/>
  <c r="AB128" i="17"/>
  <c r="AB132" i="17"/>
  <c r="BG112" i="17"/>
  <c r="BF128" i="17"/>
  <c r="AD169" i="17"/>
  <c r="AE175" i="17"/>
  <c r="AA216" i="17"/>
  <c r="AC219" i="17"/>
  <c r="AD222" i="17"/>
  <c r="AB228" i="17"/>
  <c r="AE238" i="17"/>
  <c r="AE255" i="17"/>
  <c r="BD265" i="17"/>
  <c r="AP265" i="17"/>
  <c r="BH265" i="17"/>
  <c r="AP281" i="17"/>
  <c r="AP309" i="17"/>
  <c r="BD309" i="17"/>
  <c r="AA367" i="17"/>
  <c r="BC338" i="17"/>
  <c r="AO342" i="17"/>
  <c r="BC342" i="17"/>
  <c r="BC382" i="17"/>
  <c r="AO382" i="17"/>
  <c r="AQ470" i="17"/>
  <c r="BE470" i="17"/>
  <c r="AO475" i="17"/>
  <c r="BC475" i="17"/>
  <c r="AP263" i="17"/>
  <c r="AE305" i="17"/>
  <c r="BF282" i="17"/>
  <c r="BE294" i="17"/>
  <c r="BF298" i="17"/>
  <c r="BD303" i="17"/>
  <c r="AT316" i="17"/>
  <c r="AT320" i="17"/>
  <c r="BE333" i="17"/>
  <c r="BE354" i="17"/>
  <c r="AB385" i="17"/>
  <c r="AB387" i="17"/>
  <c r="BF361" i="17"/>
  <c r="AD439" i="17"/>
  <c r="AB447" i="17"/>
  <c r="AC477" i="17"/>
  <c r="AR452" i="17"/>
  <c r="BE483" i="17"/>
  <c r="AS484" i="17"/>
  <c r="BC488" i="17"/>
  <c r="BF491" i="17"/>
  <c r="BC492" i="17"/>
  <c r="BC496" i="17"/>
  <c r="BF262" i="17"/>
  <c r="BF266" i="17"/>
  <c r="AE309" i="17"/>
  <c r="AE336" i="17"/>
  <c r="BC313" i="17"/>
  <c r="AC361" i="17"/>
  <c r="AC369" i="17"/>
  <c r="AC370" i="17"/>
  <c r="AB381" i="17"/>
  <c r="AC387" i="17"/>
  <c r="BE362" i="17"/>
  <c r="AE409" i="17"/>
  <c r="AD436" i="17"/>
  <c r="BF415" i="17"/>
  <c r="BF434" i="17"/>
  <c r="AQ444" i="17"/>
  <c r="AT447" i="17"/>
  <c r="BG477" i="17"/>
  <c r="BD478" i="17"/>
  <c r="AS479" i="17"/>
  <c r="AO480" i="17"/>
  <c r="BC484" i="17"/>
  <c r="BF487" i="17"/>
  <c r="BD492" i="17"/>
  <c r="BF495" i="17"/>
  <c r="AE338" i="17"/>
  <c r="AC397" i="17"/>
  <c r="AC403" i="17"/>
  <c r="AE404" i="17"/>
  <c r="AC407" i="17"/>
  <c r="AO380" i="17"/>
  <c r="AS388" i="17"/>
  <c r="AE428" i="17"/>
  <c r="AE431" i="17"/>
  <c r="AE432" i="17"/>
  <c r="AR409" i="17"/>
  <c r="BE411" i="17"/>
  <c r="BH466" i="17"/>
  <c r="BD470" i="17"/>
  <c r="BH473" i="17"/>
  <c r="BE478" i="17"/>
  <c r="BC479" i="17"/>
  <c r="AR260" i="17"/>
  <c r="BG268" i="17"/>
  <c r="AS309" i="17"/>
  <c r="BE316" i="17"/>
  <c r="AE364" i="17"/>
  <c r="AC398" i="17"/>
  <c r="AE408" i="17"/>
  <c r="AC412" i="17"/>
  <c r="BF390" i="17"/>
  <c r="AE435" i="17"/>
  <c r="AB443" i="17"/>
  <c r="AB445" i="17"/>
  <c r="AD448" i="17"/>
  <c r="AB464" i="17"/>
  <c r="AS471" i="17"/>
  <c r="BC472" i="17"/>
  <c r="BG478" i="17"/>
  <c r="BE479" i="17"/>
  <c r="BD267" i="17"/>
  <c r="AA299" i="17"/>
  <c r="BG276" i="17"/>
  <c r="BF286" i="17"/>
  <c r="AE323" i="17"/>
  <c r="AD326" i="17"/>
  <c r="BG307" i="17"/>
  <c r="BC321" i="17"/>
  <c r="BG323" i="17"/>
  <c r="BG327" i="17"/>
  <c r="BE341" i="17"/>
  <c r="AB377" i="17"/>
  <c r="AS357" i="17"/>
  <c r="AQ358" i="17"/>
  <c r="AC401" i="17"/>
  <c r="AE402" i="17"/>
  <c r="AS380" i="17"/>
  <c r="BE397" i="17"/>
  <c r="BC408" i="17"/>
  <c r="AB441" i="17"/>
  <c r="AD446" i="17"/>
  <c r="AT432" i="17"/>
  <c r="AB466" i="17"/>
  <c r="AE285" i="17"/>
  <c r="AA295" i="17"/>
  <c r="AB308" i="17"/>
  <c r="AE352" i="17"/>
  <c r="AC405" i="17"/>
  <c r="AC416" i="17"/>
  <c r="AD492" i="17"/>
  <c r="BF473" i="17"/>
  <c r="BE474" i="17"/>
  <c r="AS475" i="17"/>
  <c r="BF490" i="17"/>
  <c r="AT491" i="17"/>
  <c r="AC298" i="17"/>
  <c r="AB304" i="17"/>
  <c r="AB306" i="17"/>
  <c r="BE332" i="17"/>
  <c r="BG336" i="17"/>
  <c r="AB386" i="17"/>
  <c r="AQ364" i="17"/>
  <c r="BC365" i="17"/>
  <c r="BE368" i="17"/>
  <c r="AE400" i="17"/>
  <c r="BG380" i="17"/>
  <c r="AB439" i="17"/>
  <c r="BH487" i="17"/>
  <c r="AD43" i="17"/>
  <c r="BH59" i="17"/>
  <c r="AB90" i="17"/>
  <c r="BD61" i="17"/>
  <c r="AD93" i="17"/>
  <c r="BF64" i="17"/>
  <c r="AB67" i="17"/>
  <c r="AA88" i="17"/>
  <c r="AP89" i="17"/>
  <c r="BE3" i="17"/>
  <c r="AQ4" i="17"/>
  <c r="BE5" i="17"/>
  <c r="AQ6" i="17"/>
  <c r="BE7" i="17"/>
  <c r="AS8" i="17"/>
  <c r="BC8" i="17"/>
  <c r="AO9" i="17"/>
  <c r="BG9" i="17"/>
  <c r="AS10" i="17"/>
  <c r="BC10" i="17"/>
  <c r="AO11" i="17"/>
  <c r="BG11" i="17"/>
  <c r="AS12" i="17"/>
  <c r="BC12" i="17"/>
  <c r="AO13" i="17"/>
  <c r="BG13" i="17"/>
  <c r="AS14" i="17"/>
  <c r="BC14" i="17"/>
  <c r="AO15" i="17"/>
  <c r="BG15" i="17"/>
  <c r="AS16" i="17"/>
  <c r="AC46" i="17"/>
  <c r="AO17" i="17"/>
  <c r="BG17" i="17"/>
  <c r="AS18" i="17"/>
  <c r="AC48" i="17"/>
  <c r="AO19" i="17"/>
  <c r="AS20" i="17"/>
  <c r="AC50" i="17"/>
  <c r="BG21" i="17"/>
  <c r="AS22" i="17"/>
  <c r="AC52" i="17"/>
  <c r="AO23" i="17"/>
  <c r="AC54" i="17"/>
  <c r="AC56" i="17"/>
  <c r="AO27" i="17"/>
  <c r="AC58" i="17"/>
  <c r="BG29" i="17"/>
  <c r="AC60" i="17"/>
  <c r="BE32" i="17"/>
  <c r="AA33" i="17"/>
  <c r="AS33" i="17"/>
  <c r="AQ34" i="17"/>
  <c r="AE35" i="17"/>
  <c r="AO35" i="17"/>
  <c r="BE36" i="17"/>
  <c r="AS37" i="17"/>
  <c r="AQ38" i="17"/>
  <c r="AE39" i="17"/>
  <c r="AO39" i="17"/>
  <c r="BE40" i="17"/>
  <c r="AS41" i="17"/>
  <c r="AQ42" i="17"/>
  <c r="AE43" i="17"/>
  <c r="AO43" i="17"/>
  <c r="BE44" i="17"/>
  <c r="BG45" i="17"/>
  <c r="AS45" i="17"/>
  <c r="AD75" i="17"/>
  <c r="AD76" i="17"/>
  <c r="BF47" i="17"/>
  <c r="AD77" i="17"/>
  <c r="AO50" i="17"/>
  <c r="AC90" i="17"/>
  <c r="BE61" i="17"/>
  <c r="AQ61" i="17"/>
  <c r="AE93" i="17"/>
  <c r="BG64" i="17"/>
  <c r="AA95" i="17"/>
  <c r="BC66" i="17"/>
  <c r="BH71" i="17"/>
  <c r="AB99" i="17"/>
  <c r="AB102" i="17"/>
  <c r="BD73" i="17"/>
  <c r="AP73" i="17"/>
  <c r="AO74" i="17"/>
  <c r="AD105" i="17"/>
  <c r="AD102" i="17"/>
  <c r="BF76" i="17"/>
  <c r="BH79" i="17"/>
  <c r="AC118" i="17"/>
  <c r="BE89" i="17"/>
  <c r="AQ89" i="17"/>
  <c r="AE121" i="17"/>
  <c r="BG92" i="17"/>
  <c r="AA123" i="17"/>
  <c r="BC94" i="17"/>
  <c r="AC95" i="17"/>
  <c r="AE135" i="17"/>
  <c r="BG106" i="17"/>
  <c r="AS106" i="17"/>
  <c r="AD147" i="17"/>
  <c r="BF118" i="17"/>
  <c r="AR118" i="17"/>
  <c r="AD144" i="17"/>
  <c r="BH4" i="17"/>
  <c r="BH6" i="17"/>
  <c r="AP34" i="17"/>
  <c r="AT36" i="17"/>
  <c r="AR37" i="17"/>
  <c r="AP38" i="17"/>
  <c r="AR41" i="17"/>
  <c r="AP42" i="17"/>
  <c r="AT44" i="17"/>
  <c r="AD45" i="17"/>
  <c r="AD46" i="17"/>
  <c r="AA83" i="17"/>
  <c r="BC54" i="17"/>
  <c r="AD66" i="17"/>
  <c r="AE109" i="17"/>
  <c r="BG80" i="17"/>
  <c r="AE82" i="17"/>
  <c r="BH87" i="17"/>
  <c r="AB118" i="17"/>
  <c r="BD89" i="17"/>
  <c r="AD121" i="17"/>
  <c r="BF92" i="17"/>
  <c r="AD94" i="17"/>
  <c r="BF3" i="17"/>
  <c r="AR4" i="17"/>
  <c r="AR6" i="17"/>
  <c r="BF7" i="17"/>
  <c r="AT8" i="17"/>
  <c r="AP9" i="17"/>
  <c r="AT10" i="17"/>
  <c r="AP11" i="17"/>
  <c r="AT12" i="17"/>
  <c r="AP13" i="17"/>
  <c r="AT14" i="17"/>
  <c r="AP15" i="17"/>
  <c r="AT16" i="17"/>
  <c r="AP17" i="17"/>
  <c r="AT18" i="17"/>
  <c r="AP19" i="17"/>
  <c r="AP21" i="17"/>
  <c r="AT22" i="17"/>
  <c r="AD52" i="17"/>
  <c r="AP23" i="17"/>
  <c r="AT24" i="17"/>
  <c r="AP25" i="17"/>
  <c r="AD56" i="17"/>
  <c r="AP27" i="17"/>
  <c r="AT28" i="17"/>
  <c r="AP29" i="17"/>
  <c r="AD60" i="17"/>
  <c r="AP31" i="17"/>
  <c r="AB33" i="17"/>
  <c r="AD63" i="17"/>
  <c r="AR34" i="17"/>
  <c r="AB64" i="17"/>
  <c r="AP35" i="17"/>
  <c r="BH35" i="17"/>
  <c r="AD67" i="17"/>
  <c r="AR38" i="17"/>
  <c r="AB68" i="17"/>
  <c r="AP39" i="17"/>
  <c r="AD40" i="17"/>
  <c r="BF40" i="17"/>
  <c r="AD71" i="17"/>
  <c r="AR42" i="17"/>
  <c r="AB72" i="17"/>
  <c r="AP43" i="17"/>
  <c r="AD44" i="17"/>
  <c r="AE77" i="17"/>
  <c r="BG48" i="17"/>
  <c r="AB78" i="17"/>
  <c r="BD49" i="17"/>
  <c r="AR50" i="17"/>
  <c r="AB80" i="17"/>
  <c r="AC51" i="17"/>
  <c r="BD51" i="17"/>
  <c r="AB82" i="17"/>
  <c r="BD53" i="17"/>
  <c r="AP53" i="17"/>
  <c r="AO54" i="17"/>
  <c r="AD85" i="17"/>
  <c r="BF56" i="17"/>
  <c r="AD58" i="17"/>
  <c r="AC102" i="17"/>
  <c r="BE73" i="17"/>
  <c r="AQ73" i="17"/>
  <c r="AE105" i="17"/>
  <c r="BG76" i="17"/>
  <c r="AA80" i="17"/>
  <c r="AB110" i="17"/>
  <c r="BD81" i="17"/>
  <c r="AP81" i="17"/>
  <c r="AD113" i="17"/>
  <c r="BF84" i="17"/>
  <c r="AB87" i="17"/>
  <c r="AA122" i="17"/>
  <c r="AC99" i="17"/>
  <c r="AA130" i="17"/>
  <c r="BC101" i="17"/>
  <c r="AO101" i="17"/>
  <c r="AA137" i="17"/>
  <c r="BC108" i="17"/>
  <c r="AA134" i="17"/>
  <c r="AO108" i="17"/>
  <c r="BG138" i="17"/>
  <c r="AE167" i="17"/>
  <c r="AS138" i="17"/>
  <c r="BD3" i="17"/>
  <c r="AO3" i="17"/>
  <c r="BG3" i="17"/>
  <c r="AO5" i="17"/>
  <c r="BG5" i="17"/>
  <c r="BC6" i="17"/>
  <c r="BE12" i="17"/>
  <c r="AA45" i="17"/>
  <c r="BE16" i="17"/>
  <c r="AA47" i="17"/>
  <c r="BE18" i="17"/>
  <c r="BE20" i="17"/>
  <c r="AE52" i="17"/>
  <c r="AA53" i="17"/>
  <c r="BE24" i="17"/>
  <c r="AA55" i="17"/>
  <c r="BE26" i="17"/>
  <c r="AE56" i="17"/>
  <c r="AA57" i="17"/>
  <c r="BE28" i="17"/>
  <c r="AA59" i="17"/>
  <c r="BE30" i="17"/>
  <c r="AE60" i="17"/>
  <c r="AA61" i="17"/>
  <c r="AO32" i="17"/>
  <c r="AC33" i="17"/>
  <c r="BE33" i="17"/>
  <c r="AE63" i="17"/>
  <c r="AA34" i="17"/>
  <c r="AS34" i="17"/>
  <c r="AQ35" i="17"/>
  <c r="AA65" i="17"/>
  <c r="AE36" i="17"/>
  <c r="AO36" i="17"/>
  <c r="AC37" i="17"/>
  <c r="BE37" i="17"/>
  <c r="AE67" i="17"/>
  <c r="AA38" i="17"/>
  <c r="AS38" i="17"/>
  <c r="AQ39" i="17"/>
  <c r="AA69" i="17"/>
  <c r="AO40" i="17"/>
  <c r="BE41" i="17"/>
  <c r="AE71" i="17"/>
  <c r="AA42" i="17"/>
  <c r="AS42" i="17"/>
  <c r="AQ43" i="17"/>
  <c r="AA73" i="17"/>
  <c r="AO44" i="17"/>
  <c r="BD45" i="17"/>
  <c r="BH46" i="17"/>
  <c r="BD47" i="17"/>
  <c r="AC78" i="17"/>
  <c r="BE49" i="17"/>
  <c r="AC82" i="17"/>
  <c r="BE53" i="17"/>
  <c r="AQ53" i="17"/>
  <c r="AT54" i="17"/>
  <c r="BH54" i="17"/>
  <c r="AE85" i="17"/>
  <c r="BG56" i="17"/>
  <c r="AA87" i="17"/>
  <c r="BC58" i="17"/>
  <c r="AC59" i="17"/>
  <c r="BH63" i="17"/>
  <c r="AB94" i="17"/>
  <c r="BD65" i="17"/>
  <c r="AP65" i="17"/>
  <c r="AD97" i="17"/>
  <c r="BF68" i="17"/>
  <c r="AD70" i="17"/>
  <c r="AB71" i="17"/>
  <c r="AE103" i="17"/>
  <c r="AA107" i="17"/>
  <c r="BC78" i="17"/>
  <c r="AB79" i="17"/>
  <c r="AC110" i="17"/>
  <c r="BE81" i="17"/>
  <c r="AQ81" i="17"/>
  <c r="AE113" i="17"/>
  <c r="BG84" i="17"/>
  <c r="AA115" i="17"/>
  <c r="BC86" i="17"/>
  <c r="AE86" i="17"/>
  <c r="AC87" i="17"/>
  <c r="BH91" i="17"/>
  <c r="AA92" i="17"/>
  <c r="AB122" i="17"/>
  <c r="BD93" i="17"/>
  <c r="AP93" i="17"/>
  <c r="AD125" i="17"/>
  <c r="BF96" i="17"/>
  <c r="AS100" i="17"/>
  <c r="AE129" i="17"/>
  <c r="BG100" i="17"/>
  <c r="AD120" i="17"/>
  <c r="BC140" i="17"/>
  <c r="AA169" i="17"/>
  <c r="AO140" i="17"/>
  <c r="BD7" i="17"/>
  <c r="AD79" i="17"/>
  <c r="AE81" i="17"/>
  <c r="BG52" i="17"/>
  <c r="AE54" i="17"/>
  <c r="AA60" i="17"/>
  <c r="AP61" i="17"/>
  <c r="AA111" i="17"/>
  <c r="BC82" i="17"/>
  <c r="AS4" i="17"/>
  <c r="AS6" i="17"/>
  <c r="AO7" i="17"/>
  <c r="BE10" i="17"/>
  <c r="BE14" i="17"/>
  <c r="AE48" i="17"/>
  <c r="AA49" i="17"/>
  <c r="AA51" i="17"/>
  <c r="BE22" i="17"/>
  <c r="AP3" i="17"/>
  <c r="AT4" i="17"/>
  <c r="AP5" i="17"/>
  <c r="AP7" i="17"/>
  <c r="BF8" i="17"/>
  <c r="BF10" i="17"/>
  <c r="BF12" i="17"/>
  <c r="BF14" i="17"/>
  <c r="AR19" i="17"/>
  <c r="AR21" i="17"/>
  <c r="AR23" i="17"/>
  <c r="AB53" i="17"/>
  <c r="AR25" i="17"/>
  <c r="AR27" i="17"/>
  <c r="AB57" i="17"/>
  <c r="AR31" i="17"/>
  <c r="AB61" i="17"/>
  <c r="AP32" i="17"/>
  <c r="BH32" i="17"/>
  <c r="AD33" i="17"/>
  <c r="BF33" i="17"/>
  <c r="BD34" i="17"/>
  <c r="AD64" i="17"/>
  <c r="AR35" i="17"/>
  <c r="AB65" i="17"/>
  <c r="AP36" i="17"/>
  <c r="AB38" i="17"/>
  <c r="AD68" i="17"/>
  <c r="AR39" i="17"/>
  <c r="AB69" i="17"/>
  <c r="AP40" i="17"/>
  <c r="BH40" i="17"/>
  <c r="AB42" i="17"/>
  <c r="AD72" i="17"/>
  <c r="AR43" i="17"/>
  <c r="AB73" i="17"/>
  <c r="AP44" i="17"/>
  <c r="BH44" i="17"/>
  <c r="BF45" i="17"/>
  <c r="BF46" i="17"/>
  <c r="AS48" i="17"/>
  <c r="AC94" i="17"/>
  <c r="BE65" i="17"/>
  <c r="AQ65" i="17"/>
  <c r="AT66" i="17"/>
  <c r="BH66" i="17"/>
  <c r="AE97" i="17"/>
  <c r="BG68" i="17"/>
  <c r="AA99" i="17"/>
  <c r="BC70" i="17"/>
  <c r="BH75" i="17"/>
  <c r="AB106" i="17"/>
  <c r="BD77" i="17"/>
  <c r="AP77" i="17"/>
  <c r="AC79" i="17"/>
  <c r="AC122" i="17"/>
  <c r="BE93" i="17"/>
  <c r="AQ93" i="17"/>
  <c r="AE125" i="17"/>
  <c r="BG96" i="17"/>
  <c r="AQ97" i="17"/>
  <c r="AA100" i="17"/>
  <c r="AA142" i="17"/>
  <c r="AC152" i="17"/>
  <c r="BE123" i="17"/>
  <c r="AC149" i="17"/>
  <c r="AB157" i="17"/>
  <c r="BH157" i="17"/>
  <c r="AT157" i="17"/>
  <c r="AD39" i="17"/>
  <c r="AB40" i="17"/>
  <c r="BE4" i="17"/>
  <c r="BE6" i="17"/>
  <c r="BG8" i="17"/>
  <c r="BC11" i="17"/>
  <c r="BG12" i="17"/>
  <c r="BC15" i="17"/>
  <c r="BG16" i="17"/>
  <c r="BG18" i="17"/>
  <c r="BC19" i="17"/>
  <c r="BG20" i="17"/>
  <c r="AQ32" i="17"/>
  <c r="AA62" i="17"/>
  <c r="AE33" i="17"/>
  <c r="AO33" i="17"/>
  <c r="AE64" i="17"/>
  <c r="AS35" i="17"/>
  <c r="AQ36" i="17"/>
  <c r="AA66" i="17"/>
  <c r="AO37" i="17"/>
  <c r="AE68" i="17"/>
  <c r="AS39" i="17"/>
  <c r="AQ40" i="17"/>
  <c r="AA70" i="17"/>
  <c r="AO41" i="17"/>
  <c r="AE72" i="17"/>
  <c r="AS43" i="17"/>
  <c r="AQ44" i="17"/>
  <c r="AO45" i="17"/>
  <c r="AA74" i="17"/>
  <c r="BC45" i="17"/>
  <c r="AP47" i="17"/>
  <c r="AA79" i="17"/>
  <c r="BC50" i="17"/>
  <c r="BH55" i="17"/>
  <c r="AB86" i="17"/>
  <c r="BD57" i="17"/>
  <c r="AP57" i="17"/>
  <c r="AO58" i="17"/>
  <c r="AD89" i="17"/>
  <c r="BF60" i="17"/>
  <c r="AD62" i="17"/>
  <c r="AS72" i="17"/>
  <c r="AC106" i="17"/>
  <c r="BE77" i="17"/>
  <c r="AQ77" i="17"/>
  <c r="AO78" i="17"/>
  <c r="AB109" i="17"/>
  <c r="BH83" i="17"/>
  <c r="AA84" i="17"/>
  <c r="AB114" i="17"/>
  <c r="BD85" i="17"/>
  <c r="AP85" i="17"/>
  <c r="AO86" i="17"/>
  <c r="AD117" i="17"/>
  <c r="BF88" i="17"/>
  <c r="AD90" i="17"/>
  <c r="AB91" i="17"/>
  <c r="AE98" i="17"/>
  <c r="AB36" i="17"/>
  <c r="AD47" i="17"/>
  <c r="BD19" i="17"/>
  <c r="BD21" i="17"/>
  <c r="AD53" i="17"/>
  <c r="BD25" i="17"/>
  <c r="BD27" i="17"/>
  <c r="BD29" i="17"/>
  <c r="BD31" i="17"/>
  <c r="AB62" i="17"/>
  <c r="AP33" i="17"/>
  <c r="AD34" i="17"/>
  <c r="AD65" i="17"/>
  <c r="AB66" i="17"/>
  <c r="AP37" i="17"/>
  <c r="AB70" i="17"/>
  <c r="AP41" i="17"/>
  <c r="AB43" i="17"/>
  <c r="AT43" i="17"/>
  <c r="AD73" i="17"/>
  <c r="AR44" i="17"/>
  <c r="AA75" i="17"/>
  <c r="BC46" i="17"/>
  <c r="BH51" i="17"/>
  <c r="AS52" i="17"/>
  <c r="AC86" i="17"/>
  <c r="BE57" i="17"/>
  <c r="AQ57" i="17"/>
  <c r="AT58" i="17"/>
  <c r="BH58" i="17"/>
  <c r="AT59" i="17"/>
  <c r="AE89" i="17"/>
  <c r="BG60" i="17"/>
  <c r="AA91" i="17"/>
  <c r="BC62" i="17"/>
  <c r="AR64" i="17"/>
  <c r="BH67" i="17"/>
  <c r="AB98" i="17"/>
  <c r="BD69" i="17"/>
  <c r="AP69" i="17"/>
  <c r="AD98" i="17"/>
  <c r="AD101" i="17"/>
  <c r="BF72" i="17"/>
  <c r="AD74" i="17"/>
  <c r="AS80" i="17"/>
  <c r="AC114" i="17"/>
  <c r="BE85" i="17"/>
  <c r="AQ85" i="17"/>
  <c r="AD116" i="17"/>
  <c r="AT87" i="17"/>
  <c r="AE117" i="17"/>
  <c r="BG88" i="17"/>
  <c r="AA119" i="17"/>
  <c r="BC90" i="17"/>
  <c r="AR92" i="17"/>
  <c r="BH95" i="17"/>
  <c r="BD135" i="17"/>
  <c r="AB164" i="17"/>
  <c r="AB161" i="17"/>
  <c r="AB44" i="17"/>
  <c r="BF4" i="17"/>
  <c r="BD11" i="17"/>
  <c r="BD17" i="17"/>
  <c r="AD49" i="17"/>
  <c r="AD51" i="17"/>
  <c r="BD23" i="17"/>
  <c r="AD55" i="17"/>
  <c r="BH26" i="17"/>
  <c r="AD57" i="17"/>
  <c r="AD59" i="17"/>
  <c r="BH30" i="17"/>
  <c r="AD61" i="17"/>
  <c r="AR32" i="17"/>
  <c r="AR36" i="17"/>
  <c r="AT39" i="17"/>
  <c r="AD69" i="17"/>
  <c r="AB74" i="17"/>
  <c r="BC3" i="17"/>
  <c r="BG4" i="17"/>
  <c r="BC7" i="17"/>
  <c r="AA46" i="17"/>
  <c r="AQ20" i="17"/>
  <c r="AA50" i="17"/>
  <c r="AE53" i="17"/>
  <c r="AQ24" i="17"/>
  <c r="AA54" i="17"/>
  <c r="AE55" i="17"/>
  <c r="AE57" i="17"/>
  <c r="AQ28" i="17"/>
  <c r="AA58" i="17"/>
  <c r="AE59" i="17"/>
  <c r="AE61" i="17"/>
  <c r="AS32" i="17"/>
  <c r="BC32" i="17"/>
  <c r="AQ33" i="17"/>
  <c r="AA63" i="17"/>
  <c r="AO34" i="17"/>
  <c r="BG34" i="17"/>
  <c r="BE35" i="17"/>
  <c r="AE65" i="17"/>
  <c r="AS36" i="17"/>
  <c r="BC36" i="17"/>
  <c r="AQ37" i="17"/>
  <c r="AA67" i="17"/>
  <c r="AO38" i="17"/>
  <c r="BG38" i="17"/>
  <c r="BE39" i="17"/>
  <c r="AE69" i="17"/>
  <c r="AS40" i="17"/>
  <c r="BC40" i="17"/>
  <c r="AQ41" i="17"/>
  <c r="AA71" i="17"/>
  <c r="AO42" i="17"/>
  <c r="BG42" i="17"/>
  <c r="BE43" i="17"/>
  <c r="AE73" i="17"/>
  <c r="AS44" i="17"/>
  <c r="BC44" i="17"/>
  <c r="AC74" i="17"/>
  <c r="BE45" i="17"/>
  <c r="AT46" i="17"/>
  <c r="AB76" i="17"/>
  <c r="AP48" i="17"/>
  <c r="AB77" i="17"/>
  <c r="BD48" i="17"/>
  <c r="AT49" i="17"/>
  <c r="BF50" i="17"/>
  <c r="AT51" i="17"/>
  <c r="AD81" i="17"/>
  <c r="BF52" i="17"/>
  <c r="AC98" i="17"/>
  <c r="BE69" i="17"/>
  <c r="AQ69" i="17"/>
  <c r="AT70" i="17"/>
  <c r="AE101" i="17"/>
  <c r="BG72" i="17"/>
  <c r="AA103" i="17"/>
  <c r="BC74" i="17"/>
  <c r="AE74" i="17"/>
  <c r="AC75" i="17"/>
  <c r="AD108" i="17"/>
  <c r="AD109" i="17"/>
  <c r="BF80" i="17"/>
  <c r="AD82" i="17"/>
  <c r="AB83" i="17"/>
  <c r="AE116" i="17"/>
  <c r="AC126" i="17"/>
  <c r="BE97" i="17"/>
  <c r="AA127" i="17"/>
  <c r="BC98" i="17"/>
  <c r="AE108" i="17"/>
  <c r="BF51" i="17"/>
  <c r="BD52" i="17"/>
  <c r="BF55" i="17"/>
  <c r="BD56" i="17"/>
  <c r="BF59" i="17"/>
  <c r="BD60" i="17"/>
  <c r="BF63" i="17"/>
  <c r="BD64" i="17"/>
  <c r="BF67" i="17"/>
  <c r="BD68" i="17"/>
  <c r="BF71" i="17"/>
  <c r="BD72" i="17"/>
  <c r="AP74" i="17"/>
  <c r="BF75" i="17"/>
  <c r="BD76" i="17"/>
  <c r="AD106" i="17"/>
  <c r="AR77" i="17"/>
  <c r="AB107" i="17"/>
  <c r="AP78" i="17"/>
  <c r="BF79" i="17"/>
  <c r="BD80" i="17"/>
  <c r="AD110" i="17"/>
  <c r="AR81" i="17"/>
  <c r="AB111" i="17"/>
  <c r="AP82" i="17"/>
  <c r="AD83" i="17"/>
  <c r="BF83" i="17"/>
  <c r="AB84" i="17"/>
  <c r="BD84" i="17"/>
  <c r="AD114" i="17"/>
  <c r="AR85" i="17"/>
  <c r="AB115" i="17"/>
  <c r="AP86" i="17"/>
  <c r="AD87" i="17"/>
  <c r="BF87" i="17"/>
  <c r="AB88" i="17"/>
  <c r="BD88" i="17"/>
  <c r="AD118" i="17"/>
  <c r="AR89" i="17"/>
  <c r="AB119" i="17"/>
  <c r="AP90" i="17"/>
  <c r="AD91" i="17"/>
  <c r="BF91" i="17"/>
  <c r="AB92" i="17"/>
  <c r="BD92" i="17"/>
  <c r="AD122" i="17"/>
  <c r="AR93" i="17"/>
  <c r="AB123" i="17"/>
  <c r="AP94" i="17"/>
  <c r="AD95" i="17"/>
  <c r="BF95" i="17"/>
  <c r="AB96" i="17"/>
  <c r="BD96" i="17"/>
  <c r="AD126" i="17"/>
  <c r="AR97" i="17"/>
  <c r="AB127" i="17"/>
  <c r="AP98" i="17"/>
  <c r="AD99" i="17"/>
  <c r="BF99" i="17"/>
  <c r="AB100" i="17"/>
  <c r="AB130" i="17"/>
  <c r="AT102" i="17"/>
  <c r="AT103" i="17"/>
  <c r="BH105" i="17"/>
  <c r="AB113" i="17"/>
  <c r="AB144" i="17"/>
  <c r="BD115" i="17"/>
  <c r="AP115" i="17"/>
  <c r="AE147" i="17"/>
  <c r="BG118" i="17"/>
  <c r="AE144" i="17"/>
  <c r="AA149" i="17"/>
  <c r="BC120" i="17"/>
  <c r="AA146" i="17"/>
  <c r="AE120" i="17"/>
  <c r="AA126" i="17"/>
  <c r="AD159" i="17"/>
  <c r="BF130" i="17"/>
  <c r="AD132" i="17"/>
  <c r="BE135" i="17"/>
  <c r="AC164" i="17"/>
  <c r="AC161" i="17"/>
  <c r="AQ135" i="17"/>
  <c r="BH137" i="17"/>
  <c r="AQ46" i="17"/>
  <c r="AO47" i="17"/>
  <c r="BG47" i="17"/>
  <c r="BE48" i="17"/>
  <c r="AS49" i="17"/>
  <c r="BC49" i="17"/>
  <c r="AQ50" i="17"/>
  <c r="AO51" i="17"/>
  <c r="BG51" i="17"/>
  <c r="BE52" i="17"/>
  <c r="AS53" i="17"/>
  <c r="BC53" i="17"/>
  <c r="AQ54" i="17"/>
  <c r="AO55" i="17"/>
  <c r="BG55" i="17"/>
  <c r="BE56" i="17"/>
  <c r="AS57" i="17"/>
  <c r="BC57" i="17"/>
  <c r="AQ58" i="17"/>
  <c r="AO59" i="17"/>
  <c r="BG59" i="17"/>
  <c r="BE60" i="17"/>
  <c r="AS61" i="17"/>
  <c r="BC61" i="17"/>
  <c r="AQ62" i="17"/>
  <c r="AO63" i="17"/>
  <c r="BG63" i="17"/>
  <c r="BE64" i="17"/>
  <c r="AS65" i="17"/>
  <c r="BC65" i="17"/>
  <c r="AQ66" i="17"/>
  <c r="AO67" i="17"/>
  <c r="BG67" i="17"/>
  <c r="BE68" i="17"/>
  <c r="AS69" i="17"/>
  <c r="BC69" i="17"/>
  <c r="AQ70" i="17"/>
  <c r="AO71" i="17"/>
  <c r="BG71" i="17"/>
  <c r="BE72" i="17"/>
  <c r="AE102" i="17"/>
  <c r="AS73" i="17"/>
  <c r="BC73" i="17"/>
  <c r="AC103" i="17"/>
  <c r="AQ74" i="17"/>
  <c r="AA104" i="17"/>
  <c r="AE75" i="17"/>
  <c r="AO75" i="17"/>
  <c r="BG75" i="17"/>
  <c r="AC76" i="17"/>
  <c r="BE76" i="17"/>
  <c r="AE106" i="17"/>
  <c r="AA77" i="17"/>
  <c r="AS77" i="17"/>
  <c r="BC77" i="17"/>
  <c r="AC107" i="17"/>
  <c r="AQ78" i="17"/>
  <c r="AA108" i="17"/>
  <c r="AE79" i="17"/>
  <c r="AO79" i="17"/>
  <c r="BG79" i="17"/>
  <c r="AC80" i="17"/>
  <c r="BE80" i="17"/>
  <c r="AE110" i="17"/>
  <c r="AA81" i="17"/>
  <c r="AS81" i="17"/>
  <c r="BC81" i="17"/>
  <c r="AC111" i="17"/>
  <c r="AQ82" i="17"/>
  <c r="AA112" i="17"/>
  <c r="AE83" i="17"/>
  <c r="AO83" i="17"/>
  <c r="BG83" i="17"/>
  <c r="AC84" i="17"/>
  <c r="BE84" i="17"/>
  <c r="AE114" i="17"/>
  <c r="AA85" i="17"/>
  <c r="AS85" i="17"/>
  <c r="BC85" i="17"/>
  <c r="AC115" i="17"/>
  <c r="AQ86" i="17"/>
  <c r="AA116" i="17"/>
  <c r="AE87" i="17"/>
  <c r="AO87" i="17"/>
  <c r="BG87" i="17"/>
  <c r="AC88" i="17"/>
  <c r="BE88" i="17"/>
  <c r="AE118" i="17"/>
  <c r="AA89" i="17"/>
  <c r="AS89" i="17"/>
  <c r="BC89" i="17"/>
  <c r="AC119" i="17"/>
  <c r="AQ90" i="17"/>
  <c r="AA120" i="17"/>
  <c r="AE91" i="17"/>
  <c r="AO91" i="17"/>
  <c r="BG91" i="17"/>
  <c r="AC92" i="17"/>
  <c r="BE92" i="17"/>
  <c r="AE122" i="17"/>
  <c r="AA93" i="17"/>
  <c r="AS93" i="17"/>
  <c r="BC93" i="17"/>
  <c r="AC123" i="17"/>
  <c r="AQ94" i="17"/>
  <c r="AA124" i="17"/>
  <c r="AE95" i="17"/>
  <c r="AO95" i="17"/>
  <c r="BG95" i="17"/>
  <c r="AC96" i="17"/>
  <c r="BE96" i="17"/>
  <c r="AE126" i="17"/>
  <c r="AA97" i="17"/>
  <c r="AS97" i="17"/>
  <c r="BC97" i="17"/>
  <c r="AC127" i="17"/>
  <c r="AQ98" i="17"/>
  <c r="AA128" i="17"/>
  <c r="AE99" i="17"/>
  <c r="AO99" i="17"/>
  <c r="BG99" i="17"/>
  <c r="AC100" i="17"/>
  <c r="AA101" i="17"/>
  <c r="AA132" i="17"/>
  <c r="AA133" i="17"/>
  <c r="BC104" i="17"/>
  <c r="AA106" i="17"/>
  <c r="AD139" i="17"/>
  <c r="BF110" i="17"/>
  <c r="AD112" i="17"/>
  <c r="AC113" i="17"/>
  <c r="AC144" i="17"/>
  <c r="BE115" i="17"/>
  <c r="AQ115" i="17"/>
  <c r="BH117" i="17"/>
  <c r="AB125" i="17"/>
  <c r="AB156" i="17"/>
  <c r="BD127" i="17"/>
  <c r="AP127" i="17"/>
  <c r="AE159" i="17"/>
  <c r="BG130" i="17"/>
  <c r="AE156" i="17"/>
  <c r="AA161" i="17"/>
  <c r="BC132" i="17"/>
  <c r="AA158" i="17"/>
  <c r="AR134" i="17"/>
  <c r="BF142" i="17"/>
  <c r="AD171" i="17"/>
  <c r="AD179" i="17"/>
  <c r="BF150" i="17"/>
  <c r="AD187" i="17"/>
  <c r="BF158" i="17"/>
  <c r="AD160" i="17"/>
  <c r="AD163" i="17"/>
  <c r="AB195" i="17"/>
  <c r="BD166" i="17"/>
  <c r="AA197" i="17"/>
  <c r="BC168" i="17"/>
  <c r="AO168" i="17"/>
  <c r="AR54" i="17"/>
  <c r="AR58" i="17"/>
  <c r="AR62" i="17"/>
  <c r="AR66" i="17"/>
  <c r="AR70" i="17"/>
  <c r="AD103" i="17"/>
  <c r="AR74" i="17"/>
  <c r="AB104" i="17"/>
  <c r="AP75" i="17"/>
  <c r="AD107" i="17"/>
  <c r="AR78" i="17"/>
  <c r="AB108" i="17"/>
  <c r="AP79" i="17"/>
  <c r="AD80" i="17"/>
  <c r="AB81" i="17"/>
  <c r="AD111" i="17"/>
  <c r="AR82" i="17"/>
  <c r="AB112" i="17"/>
  <c r="AP83" i="17"/>
  <c r="AD84" i="17"/>
  <c r="AB85" i="17"/>
  <c r="AD115" i="17"/>
  <c r="AR86" i="17"/>
  <c r="AB116" i="17"/>
  <c r="AP87" i="17"/>
  <c r="AD88" i="17"/>
  <c r="AB89" i="17"/>
  <c r="AD119" i="17"/>
  <c r="AR90" i="17"/>
  <c r="AB120" i="17"/>
  <c r="AP91" i="17"/>
  <c r="AD92" i="17"/>
  <c r="AB93" i="17"/>
  <c r="AD123" i="17"/>
  <c r="AR94" i="17"/>
  <c r="AB124" i="17"/>
  <c r="AP95" i="17"/>
  <c r="AD96" i="17"/>
  <c r="AB97" i="17"/>
  <c r="BD97" i="17"/>
  <c r="AD127" i="17"/>
  <c r="AR98" i="17"/>
  <c r="AP99" i="17"/>
  <c r="AD100" i="17"/>
  <c r="AB101" i="17"/>
  <c r="BD104" i="17"/>
  <c r="AP104" i="17"/>
  <c r="AD104" i="17"/>
  <c r="AB105" i="17"/>
  <c r="AB136" i="17"/>
  <c r="BD107" i="17"/>
  <c r="AP107" i="17"/>
  <c r="AE139" i="17"/>
  <c r="BG110" i="17"/>
  <c r="AA141" i="17"/>
  <c r="BC112" i="17"/>
  <c r="AE112" i="17"/>
  <c r="AA118" i="17"/>
  <c r="AD151" i="17"/>
  <c r="BF122" i="17"/>
  <c r="AD124" i="17"/>
  <c r="AC125" i="17"/>
  <c r="AC156" i="17"/>
  <c r="BE127" i="17"/>
  <c r="AC153" i="17"/>
  <c r="AQ127" i="17"/>
  <c r="BH129" i="17"/>
  <c r="BD139" i="17"/>
  <c r="AB168" i="17"/>
  <c r="AP139" i="17"/>
  <c r="BG142" i="17"/>
  <c r="AE171" i="17"/>
  <c r="BC144" i="17"/>
  <c r="AA173" i="17"/>
  <c r="AO144" i="17"/>
  <c r="AB180" i="17"/>
  <c r="BD151" i="17"/>
  <c r="AB188" i="17"/>
  <c r="BD159" i="17"/>
  <c r="AS74" i="17"/>
  <c r="AC104" i="17"/>
  <c r="AQ75" i="17"/>
  <c r="AA105" i="17"/>
  <c r="AE76" i="17"/>
  <c r="AO76" i="17"/>
  <c r="AC77" i="17"/>
  <c r="AE107" i="17"/>
  <c r="AA78" i="17"/>
  <c r="AS78" i="17"/>
  <c r="AC108" i="17"/>
  <c r="AQ79" i="17"/>
  <c r="AA109" i="17"/>
  <c r="AE80" i="17"/>
  <c r="AO80" i="17"/>
  <c r="AC81" i="17"/>
  <c r="AE111" i="17"/>
  <c r="AA82" i="17"/>
  <c r="AS82" i="17"/>
  <c r="AC112" i="17"/>
  <c r="AQ83" i="17"/>
  <c r="AA113" i="17"/>
  <c r="AE84" i="17"/>
  <c r="AO84" i="17"/>
  <c r="AC85" i="17"/>
  <c r="AE115" i="17"/>
  <c r="AA86" i="17"/>
  <c r="AS86" i="17"/>
  <c r="AC116" i="17"/>
  <c r="AQ87" i="17"/>
  <c r="AA117" i="17"/>
  <c r="AE88" i="17"/>
  <c r="AO88" i="17"/>
  <c r="AC89" i="17"/>
  <c r="AE119" i="17"/>
  <c r="AA90" i="17"/>
  <c r="AS90" i="17"/>
  <c r="AC120" i="17"/>
  <c r="AQ91" i="17"/>
  <c r="AA121" i="17"/>
  <c r="AE92" i="17"/>
  <c r="AO92" i="17"/>
  <c r="AC93" i="17"/>
  <c r="AE123" i="17"/>
  <c r="AA94" i="17"/>
  <c r="AS94" i="17"/>
  <c r="AC124" i="17"/>
  <c r="AQ95" i="17"/>
  <c r="AA125" i="17"/>
  <c r="AE96" i="17"/>
  <c r="AO96" i="17"/>
  <c r="AC97" i="17"/>
  <c r="AE127" i="17"/>
  <c r="AA98" i="17"/>
  <c r="AS98" i="17"/>
  <c r="AC128" i="17"/>
  <c r="AQ99" i="17"/>
  <c r="AA129" i="17"/>
  <c r="BC100" i="17"/>
  <c r="AE100" i="17"/>
  <c r="AE130" i="17"/>
  <c r="AC101" i="17"/>
  <c r="AC131" i="17"/>
  <c r="AA102" i="17"/>
  <c r="AC132" i="17"/>
  <c r="BE103" i="17"/>
  <c r="AE104" i="17"/>
  <c r="AC105" i="17"/>
  <c r="AC136" i="17"/>
  <c r="BE107" i="17"/>
  <c r="AQ107" i="17"/>
  <c r="BH109" i="17"/>
  <c r="AB117" i="17"/>
  <c r="AB148" i="17"/>
  <c r="BD119" i="17"/>
  <c r="AP119" i="17"/>
  <c r="AE151" i="17"/>
  <c r="BG122" i="17"/>
  <c r="AE148" i="17"/>
  <c r="AA153" i="17"/>
  <c r="BC124" i="17"/>
  <c r="AA150" i="17"/>
  <c r="AE124" i="17"/>
  <c r="AD136" i="17"/>
  <c r="BE139" i="17"/>
  <c r="AC168" i="17"/>
  <c r="AQ139" i="17"/>
  <c r="BH141" i="17"/>
  <c r="BH145" i="17"/>
  <c r="BH153" i="17"/>
  <c r="BH161" i="17"/>
  <c r="AA201" i="17"/>
  <c r="BC172" i="17"/>
  <c r="AO172" i="17"/>
  <c r="AR79" i="17"/>
  <c r="AP80" i="17"/>
  <c r="AR87" i="17"/>
  <c r="AP92" i="17"/>
  <c r="AR99" i="17"/>
  <c r="AR100" i="17"/>
  <c r="AD131" i="17"/>
  <c r="AP103" i="17"/>
  <c r="AR104" i="17"/>
  <c r="AD133" i="17"/>
  <c r="AA110" i="17"/>
  <c r="AO112" i="17"/>
  <c r="AD143" i="17"/>
  <c r="BF114" i="17"/>
  <c r="AC117" i="17"/>
  <c r="AC148" i="17"/>
  <c r="BE119" i="17"/>
  <c r="AC145" i="17"/>
  <c r="AQ119" i="17"/>
  <c r="BH121" i="17"/>
  <c r="AB129" i="17"/>
  <c r="AB160" i="17"/>
  <c r="BD131" i="17"/>
  <c r="AP131" i="17"/>
  <c r="BG134" i="17"/>
  <c r="AE163" i="17"/>
  <c r="AE160" i="17"/>
  <c r="BC136" i="17"/>
  <c r="AA165" i="17"/>
  <c r="AA162" i="17"/>
  <c r="AE136" i="17"/>
  <c r="AB145" i="17"/>
  <c r="AB153" i="17"/>
  <c r="BH162" i="17"/>
  <c r="AT162" i="17"/>
  <c r="BG73" i="17"/>
  <c r="BE74" i="17"/>
  <c r="BC75" i="17"/>
  <c r="AQ80" i="17"/>
  <c r="BG81" i="17"/>
  <c r="BE82" i="17"/>
  <c r="BC83" i="17"/>
  <c r="BG85" i="17"/>
  <c r="BE86" i="17"/>
  <c r="AS87" i="17"/>
  <c r="BC87" i="17"/>
  <c r="BG89" i="17"/>
  <c r="BE90" i="17"/>
  <c r="BC91" i="17"/>
  <c r="AO93" i="17"/>
  <c r="BG93" i="17"/>
  <c r="BE94" i="17"/>
  <c r="BC95" i="17"/>
  <c r="BG97" i="17"/>
  <c r="BE98" i="17"/>
  <c r="AS99" i="17"/>
  <c r="BC99" i="17"/>
  <c r="AS101" i="17"/>
  <c r="AE131" i="17"/>
  <c r="BG102" i="17"/>
  <c r="AQ102" i="17"/>
  <c r="AQ103" i="17"/>
  <c r="BC103" i="17"/>
  <c r="AB140" i="17"/>
  <c r="BD111" i="17"/>
  <c r="AP111" i="17"/>
  <c r="AE143" i="17"/>
  <c r="BG114" i="17"/>
  <c r="AA145" i="17"/>
  <c r="BC116" i="17"/>
  <c r="AO124" i="17"/>
  <c r="AD155" i="17"/>
  <c r="BF126" i="17"/>
  <c r="AC160" i="17"/>
  <c r="BE131" i="17"/>
  <c r="AC157" i="17"/>
  <c r="AQ131" i="17"/>
  <c r="BH133" i="17"/>
  <c r="AB141" i="17"/>
  <c r="BD143" i="17"/>
  <c r="AB172" i="17"/>
  <c r="AP143" i="17"/>
  <c r="AD175" i="17"/>
  <c r="BF146" i="17"/>
  <c r="AD148" i="17"/>
  <c r="AD183" i="17"/>
  <c r="BF154" i="17"/>
  <c r="AD156" i="17"/>
  <c r="AR158" i="17"/>
  <c r="BF162" i="17"/>
  <c r="AD191" i="17"/>
  <c r="AP97" i="17"/>
  <c r="AT99" i="17"/>
  <c r="AD129" i="17"/>
  <c r="AR103" i="17"/>
  <c r="BD103" i="17"/>
  <c r="AD135" i="17"/>
  <c r="BF106" i="17"/>
  <c r="AC140" i="17"/>
  <c r="BE111" i="17"/>
  <c r="AQ111" i="17"/>
  <c r="BH113" i="17"/>
  <c r="AB152" i="17"/>
  <c r="BD123" i="17"/>
  <c r="AP123" i="17"/>
  <c r="AE155" i="17"/>
  <c r="BG126" i="17"/>
  <c r="AE152" i="17"/>
  <c r="AA157" i="17"/>
  <c r="BC128" i="17"/>
  <c r="AA154" i="17"/>
  <c r="AA164" i="17"/>
  <c r="AO136" i="17"/>
  <c r="BF138" i="17"/>
  <c r="AD167" i="17"/>
  <c r="AD140" i="17"/>
  <c r="AC141" i="17"/>
  <c r="BE143" i="17"/>
  <c r="AC172" i="17"/>
  <c r="AQ143" i="17"/>
  <c r="AB176" i="17"/>
  <c r="BD147" i="17"/>
  <c r="AB184" i="17"/>
  <c r="BD155" i="17"/>
  <c r="AF182" i="17"/>
  <c r="AS146" i="17"/>
  <c r="AQ147" i="17"/>
  <c r="AA177" i="17"/>
  <c r="AO148" i="17"/>
  <c r="AS150" i="17"/>
  <c r="AQ151" i="17"/>
  <c r="AA181" i="17"/>
  <c r="AO152" i="17"/>
  <c r="AS154" i="17"/>
  <c r="AQ155" i="17"/>
  <c r="AA185" i="17"/>
  <c r="AO156" i="17"/>
  <c r="AS158" i="17"/>
  <c r="AQ159" i="17"/>
  <c r="AA189" i="17"/>
  <c r="AO160" i="17"/>
  <c r="AS162" i="17"/>
  <c r="AC195" i="17"/>
  <c r="BE166" i="17"/>
  <c r="AA166" i="17"/>
  <c r="AQ166" i="17"/>
  <c r="AA196" i="17"/>
  <c r="BC167" i="17"/>
  <c r="AR167" i="17"/>
  <c r="AB197" i="17"/>
  <c r="AR169" i="17"/>
  <c r="AA200" i="17"/>
  <c r="BC171" i="17"/>
  <c r="AB201" i="17"/>
  <c r="AP172" i="17"/>
  <c r="AR107" i="17"/>
  <c r="AP108" i="17"/>
  <c r="AR111" i="17"/>
  <c r="AP112" i="17"/>
  <c r="AR115" i="17"/>
  <c r="AP116" i="17"/>
  <c r="AR119" i="17"/>
  <c r="AP120" i="17"/>
  <c r="AR123" i="17"/>
  <c r="AP124" i="17"/>
  <c r="AR127" i="17"/>
  <c r="AP128" i="17"/>
  <c r="AR131" i="17"/>
  <c r="AP132" i="17"/>
  <c r="AF162" i="17"/>
  <c r="AB134" i="17"/>
  <c r="AR135" i="17"/>
  <c r="AP136" i="17"/>
  <c r="AD137" i="17"/>
  <c r="AB138" i="17"/>
  <c r="AD168" i="17"/>
  <c r="AR139" i="17"/>
  <c r="AB169" i="17"/>
  <c r="AP140" i="17"/>
  <c r="AD141" i="17"/>
  <c r="AB142" i="17"/>
  <c r="AD172" i="17"/>
  <c r="AR143" i="17"/>
  <c r="AB173" i="17"/>
  <c r="AP144" i="17"/>
  <c r="AD145" i="17"/>
  <c r="AB146" i="17"/>
  <c r="AD176" i="17"/>
  <c r="AR147" i="17"/>
  <c r="AB177" i="17"/>
  <c r="AP148" i="17"/>
  <c r="AD149" i="17"/>
  <c r="AB150" i="17"/>
  <c r="AD180" i="17"/>
  <c r="AR151" i="17"/>
  <c r="AB181" i="17"/>
  <c r="AP152" i="17"/>
  <c r="AD153" i="17"/>
  <c r="AB154" i="17"/>
  <c r="AD184" i="17"/>
  <c r="AR155" i="17"/>
  <c r="AB185" i="17"/>
  <c r="AP156" i="17"/>
  <c r="AD157" i="17"/>
  <c r="AB158" i="17"/>
  <c r="AD188" i="17"/>
  <c r="AR159" i="17"/>
  <c r="AB189" i="17"/>
  <c r="AP160" i="17"/>
  <c r="AD161" i="17"/>
  <c r="AB162" i="17"/>
  <c r="BG162" i="17"/>
  <c r="AR163" i="17"/>
  <c r="BF163" i="17"/>
  <c r="AD164" i="17"/>
  <c r="AB165" i="17"/>
  <c r="AD195" i="17"/>
  <c r="BF166" i="17"/>
  <c r="AR166" i="17"/>
  <c r="AB166" i="17"/>
  <c r="AA170" i="17"/>
  <c r="AB200" i="17"/>
  <c r="AD204" i="17"/>
  <c r="BF175" i="17"/>
  <c r="AR175" i="17"/>
  <c r="AQ104" i="17"/>
  <c r="AO105" i="17"/>
  <c r="BG105" i="17"/>
  <c r="BE106" i="17"/>
  <c r="AS107" i="17"/>
  <c r="BC107" i="17"/>
  <c r="AQ108" i="17"/>
  <c r="AO109" i="17"/>
  <c r="BG109" i="17"/>
  <c r="BE110" i="17"/>
  <c r="AS111" i="17"/>
  <c r="BC111" i="17"/>
  <c r="AQ112" i="17"/>
  <c r="AO113" i="17"/>
  <c r="BG113" i="17"/>
  <c r="BE114" i="17"/>
  <c r="AS115" i="17"/>
  <c r="BC115" i="17"/>
  <c r="AQ116" i="17"/>
  <c r="AO117" i="17"/>
  <c r="BG117" i="17"/>
  <c r="BE118" i="17"/>
  <c r="AS119" i="17"/>
  <c r="BC119" i="17"/>
  <c r="AQ120" i="17"/>
  <c r="AO121" i="17"/>
  <c r="BG121" i="17"/>
  <c r="BE122" i="17"/>
  <c r="AS123" i="17"/>
  <c r="BC123" i="17"/>
  <c r="AQ124" i="17"/>
  <c r="AO125" i="17"/>
  <c r="BG125" i="17"/>
  <c r="BE126" i="17"/>
  <c r="AS127" i="17"/>
  <c r="BC127" i="17"/>
  <c r="AQ128" i="17"/>
  <c r="AO129" i="17"/>
  <c r="BG129" i="17"/>
  <c r="AC130" i="17"/>
  <c r="BE130" i="17"/>
  <c r="AA131" i="17"/>
  <c r="AS131" i="17"/>
  <c r="BC131" i="17"/>
  <c r="AQ132" i="17"/>
  <c r="AE133" i="17"/>
  <c r="AO133" i="17"/>
  <c r="BG133" i="17"/>
  <c r="AC134" i="17"/>
  <c r="BE134" i="17"/>
  <c r="AA135" i="17"/>
  <c r="AS135" i="17"/>
  <c r="BC135" i="17"/>
  <c r="AQ136" i="17"/>
  <c r="AE137" i="17"/>
  <c r="AO137" i="17"/>
  <c r="BG137" i="17"/>
  <c r="AC138" i="17"/>
  <c r="AA139" i="17"/>
  <c r="AS139" i="17"/>
  <c r="AQ140" i="17"/>
  <c r="AE141" i="17"/>
  <c r="AO141" i="17"/>
  <c r="AC142" i="17"/>
  <c r="AE172" i="17"/>
  <c r="AA143" i="17"/>
  <c r="AS143" i="17"/>
  <c r="AC173" i="17"/>
  <c r="AQ144" i="17"/>
  <c r="AA174" i="17"/>
  <c r="AE145" i="17"/>
  <c r="AO145" i="17"/>
  <c r="AC146" i="17"/>
  <c r="BE146" i="17"/>
  <c r="AE176" i="17"/>
  <c r="AA147" i="17"/>
  <c r="AS147" i="17"/>
  <c r="AC177" i="17"/>
  <c r="AQ148" i="17"/>
  <c r="AA178" i="17"/>
  <c r="AE149" i="17"/>
  <c r="AO149" i="17"/>
  <c r="AC150" i="17"/>
  <c r="AE180" i="17"/>
  <c r="AA151" i="17"/>
  <c r="AS151" i="17"/>
  <c r="AC181" i="17"/>
  <c r="AQ152" i="17"/>
  <c r="AA182" i="17"/>
  <c r="AE153" i="17"/>
  <c r="AO153" i="17"/>
  <c r="AC154" i="17"/>
  <c r="AE184" i="17"/>
  <c r="AA155" i="17"/>
  <c r="AS155" i="17"/>
  <c r="AC185" i="17"/>
  <c r="AQ156" i="17"/>
  <c r="AA186" i="17"/>
  <c r="AE157" i="17"/>
  <c r="AO157" i="17"/>
  <c r="AC158" i="17"/>
  <c r="AE188" i="17"/>
  <c r="AA159" i="17"/>
  <c r="AS159" i="17"/>
  <c r="AC189" i="17"/>
  <c r="AQ160" i="17"/>
  <c r="AA190" i="17"/>
  <c r="AE161" i="17"/>
  <c r="AO161" i="17"/>
  <c r="AC162" i="17"/>
  <c r="AE164" i="17"/>
  <c r="AS164" i="17"/>
  <c r="AE194" i="17"/>
  <c r="BG165" i="17"/>
  <c r="AC165" i="17"/>
  <c r="AQ165" i="17"/>
  <c r="AE195" i="17"/>
  <c r="BG166" i="17"/>
  <c r="AE166" i="17"/>
  <c r="AC196" i="17"/>
  <c r="BE167" i="17"/>
  <c r="AE168" i="17"/>
  <c r="AC169" i="17"/>
  <c r="AB170" i="17"/>
  <c r="AC200" i="17"/>
  <c r="BE171" i="17"/>
  <c r="AB203" i="17"/>
  <c r="BD174" i="17"/>
  <c r="AP174" i="17"/>
  <c r="AD130" i="17"/>
  <c r="AB131" i="17"/>
  <c r="AD134" i="17"/>
  <c r="AB135" i="17"/>
  <c r="AR136" i="17"/>
  <c r="AD138" i="17"/>
  <c r="AB139" i="17"/>
  <c r="AR140" i="17"/>
  <c r="AD142" i="17"/>
  <c r="AB143" i="17"/>
  <c r="AD173" i="17"/>
  <c r="AR144" i="17"/>
  <c r="AB174" i="17"/>
  <c r="AP145" i="17"/>
  <c r="AD146" i="17"/>
  <c r="AB147" i="17"/>
  <c r="AD177" i="17"/>
  <c r="AR148" i="17"/>
  <c r="AB178" i="17"/>
  <c r="AP149" i="17"/>
  <c r="AD150" i="17"/>
  <c r="AB151" i="17"/>
  <c r="AD181" i="17"/>
  <c r="AR152" i="17"/>
  <c r="AB182" i="17"/>
  <c r="AP153" i="17"/>
  <c r="AD154" i="17"/>
  <c r="AB155" i="17"/>
  <c r="AD185" i="17"/>
  <c r="AR156" i="17"/>
  <c r="AB186" i="17"/>
  <c r="AP157" i="17"/>
  <c r="AD158" i="17"/>
  <c r="AB159" i="17"/>
  <c r="AD189" i="17"/>
  <c r="AR160" i="17"/>
  <c r="AB190" i="17"/>
  <c r="AP161" i="17"/>
  <c r="AD162" i="17"/>
  <c r="AA192" i="17"/>
  <c r="BC163" i="17"/>
  <c r="AR165" i="17"/>
  <c r="AC199" i="17"/>
  <c r="BE170" i="17"/>
  <c r="AD200" i="17"/>
  <c r="AC203" i="17"/>
  <c r="BE174" i="17"/>
  <c r="AQ174" i="17"/>
  <c r="AC175" i="17"/>
  <c r="AA163" i="17"/>
  <c r="AE134" i="17"/>
  <c r="AO134" i="17"/>
  <c r="AC135" i="17"/>
  <c r="AE165" i="17"/>
  <c r="AA136" i="17"/>
  <c r="AS136" i="17"/>
  <c r="AC166" i="17"/>
  <c r="AQ137" i="17"/>
  <c r="AA167" i="17"/>
  <c r="AE138" i="17"/>
  <c r="AO138" i="17"/>
  <c r="AC139" i="17"/>
  <c r="AE169" i="17"/>
  <c r="AA140" i="17"/>
  <c r="AS140" i="17"/>
  <c r="AC170" i="17"/>
  <c r="AQ141" i="17"/>
  <c r="AA171" i="17"/>
  <c r="AE142" i="17"/>
  <c r="AO142" i="17"/>
  <c r="AC143" i="17"/>
  <c r="AE173" i="17"/>
  <c r="AA144" i="17"/>
  <c r="AS144" i="17"/>
  <c r="AC174" i="17"/>
  <c r="AQ145" i="17"/>
  <c r="AA175" i="17"/>
  <c r="AE146" i="17"/>
  <c r="AO146" i="17"/>
  <c r="BG146" i="17"/>
  <c r="AC147" i="17"/>
  <c r="BE147" i="17"/>
  <c r="AE177" i="17"/>
  <c r="AA148" i="17"/>
  <c r="AS148" i="17"/>
  <c r="BC148" i="17"/>
  <c r="AC178" i="17"/>
  <c r="AQ149" i="17"/>
  <c r="AA179" i="17"/>
  <c r="AE150" i="17"/>
  <c r="AO150" i="17"/>
  <c r="BG150" i="17"/>
  <c r="AC151" i="17"/>
  <c r="BE151" i="17"/>
  <c r="AE181" i="17"/>
  <c r="AA152" i="17"/>
  <c r="AS152" i="17"/>
  <c r="BC152" i="17"/>
  <c r="AC182" i="17"/>
  <c r="AQ153" i="17"/>
  <c r="AA183" i="17"/>
  <c r="AE154" i="17"/>
  <c r="AO154" i="17"/>
  <c r="BG154" i="17"/>
  <c r="AC155" i="17"/>
  <c r="BE155" i="17"/>
  <c r="AE185" i="17"/>
  <c r="AA156" i="17"/>
  <c r="AS156" i="17"/>
  <c r="BC156" i="17"/>
  <c r="AC186" i="17"/>
  <c r="AQ157" i="17"/>
  <c r="AA187" i="17"/>
  <c r="AE158" i="17"/>
  <c r="AO158" i="17"/>
  <c r="BG158" i="17"/>
  <c r="AC159" i="17"/>
  <c r="BE159" i="17"/>
  <c r="AE189" i="17"/>
  <c r="AA160" i="17"/>
  <c r="AS160" i="17"/>
  <c r="BC160" i="17"/>
  <c r="AC190" i="17"/>
  <c r="AQ161" i="17"/>
  <c r="AA191" i="17"/>
  <c r="AE162" i="17"/>
  <c r="AO162" i="17"/>
  <c r="AB192" i="17"/>
  <c r="BD163" i="17"/>
  <c r="AA193" i="17"/>
  <c r="BG164" i="17"/>
  <c r="AS165" i="17"/>
  <c r="BE165" i="17"/>
  <c r="AE196" i="17"/>
  <c r="AD198" i="17"/>
  <c r="AE200" i="17"/>
  <c r="BH172" i="17"/>
  <c r="AT172" i="17"/>
  <c r="AB163" i="17"/>
  <c r="AP134" i="17"/>
  <c r="AD166" i="17"/>
  <c r="AR137" i="17"/>
  <c r="AB167" i="17"/>
  <c r="AP138" i="17"/>
  <c r="BF139" i="17"/>
  <c r="BD140" i="17"/>
  <c r="AD170" i="17"/>
  <c r="AR141" i="17"/>
  <c r="AB171" i="17"/>
  <c r="AP142" i="17"/>
  <c r="BF143" i="17"/>
  <c r="BD144" i="17"/>
  <c r="AD174" i="17"/>
  <c r="AR145" i="17"/>
  <c r="AB175" i="17"/>
  <c r="AP146" i="17"/>
  <c r="BF147" i="17"/>
  <c r="BD148" i="17"/>
  <c r="AD178" i="17"/>
  <c r="AR149" i="17"/>
  <c r="AB179" i="17"/>
  <c r="AP150" i="17"/>
  <c r="BF151" i="17"/>
  <c r="BD152" i="17"/>
  <c r="AD182" i="17"/>
  <c r="AR153" i="17"/>
  <c r="AB183" i="17"/>
  <c r="AP154" i="17"/>
  <c r="BF155" i="17"/>
  <c r="BD156" i="17"/>
  <c r="AD186" i="17"/>
  <c r="AR157" i="17"/>
  <c r="AB187" i="17"/>
  <c r="AP158" i="17"/>
  <c r="BF159" i="17"/>
  <c r="BD160" i="17"/>
  <c r="AD190" i="17"/>
  <c r="AR161" i="17"/>
  <c r="AB191" i="17"/>
  <c r="AP162" i="17"/>
  <c r="AC192" i="17"/>
  <c r="AB193" i="17"/>
  <c r="BF165" i="17"/>
  <c r="BF167" i="17"/>
  <c r="AE198" i="17"/>
  <c r="BG169" i="17"/>
  <c r="AE199" i="17"/>
  <c r="BG170" i="17"/>
  <c r="BF171" i="17"/>
  <c r="AD202" i="17"/>
  <c r="BF173" i="17"/>
  <c r="AQ134" i="17"/>
  <c r="AO135" i="17"/>
  <c r="AC167" i="17"/>
  <c r="AQ138" i="17"/>
  <c r="AA168" i="17"/>
  <c r="AO139" i="17"/>
  <c r="AE170" i="17"/>
  <c r="AS141" i="17"/>
  <c r="AC171" i="17"/>
  <c r="AQ142" i="17"/>
  <c r="AA172" i="17"/>
  <c r="AO143" i="17"/>
  <c r="BG143" i="17"/>
  <c r="BE144" i="17"/>
  <c r="AE174" i="17"/>
  <c r="AS145" i="17"/>
  <c r="BC145" i="17"/>
  <c r="AA176" i="17"/>
  <c r="AO147" i="17"/>
  <c r="BG147" i="17"/>
  <c r="BE148" i="17"/>
  <c r="AE178" i="17"/>
  <c r="AS149" i="17"/>
  <c r="BC149" i="17"/>
  <c r="AC179" i="17"/>
  <c r="AQ150" i="17"/>
  <c r="AA180" i="17"/>
  <c r="AO151" i="17"/>
  <c r="BG151" i="17"/>
  <c r="BE152" i="17"/>
  <c r="AE182" i="17"/>
  <c r="AS153" i="17"/>
  <c r="BC153" i="17"/>
  <c r="AC183" i="17"/>
  <c r="AQ154" i="17"/>
  <c r="AA184" i="17"/>
  <c r="AO155" i="17"/>
  <c r="BG155" i="17"/>
  <c r="BE156" i="17"/>
  <c r="AE186" i="17"/>
  <c r="AS157" i="17"/>
  <c r="BC157" i="17"/>
  <c r="AC187" i="17"/>
  <c r="AQ158" i="17"/>
  <c r="AA188" i="17"/>
  <c r="AO159" i="17"/>
  <c r="BG159" i="17"/>
  <c r="BE160" i="17"/>
  <c r="AE190" i="17"/>
  <c r="AS161" i="17"/>
  <c r="BC161" i="17"/>
  <c r="AC191" i="17"/>
  <c r="BE162" i="17"/>
  <c r="AQ162" i="17"/>
  <c r="AC193" i="17"/>
  <c r="AA194" i="17"/>
  <c r="AO166" i="17"/>
  <c r="AA195" i="17"/>
  <c r="BD170" i="17"/>
  <c r="AE202" i="17"/>
  <c r="BG173" i="17"/>
  <c r="AQ175" i="17"/>
  <c r="BE175" i="17"/>
  <c r="AQ177" i="17"/>
  <c r="BF177" i="17"/>
  <c r="AQ179" i="17"/>
  <c r="BE179" i="17"/>
  <c r="AQ181" i="17"/>
  <c r="BF181" i="17"/>
  <c r="AC229" i="17"/>
  <c r="BE200" i="17"/>
  <c r="AB208" i="17"/>
  <c r="AA238" i="17"/>
  <c r="BC209" i="17"/>
  <c r="AB239" i="17"/>
  <c r="BD210" i="17"/>
  <c r="BH216" i="17"/>
  <c r="AD223" i="17"/>
  <c r="AD258" i="17"/>
  <c r="BF229" i="17"/>
  <c r="AB261" i="17"/>
  <c r="BD232" i="17"/>
  <c r="AP232" i="17"/>
  <c r="AA236" i="17"/>
  <c r="AR177" i="17"/>
  <c r="AR181" i="17"/>
  <c r="BC184" i="17"/>
  <c r="AA213" i="17"/>
  <c r="AA214" i="17"/>
  <c r="BC185" i="17"/>
  <c r="AC217" i="17"/>
  <c r="BE188" i="17"/>
  <c r="BE191" i="17"/>
  <c r="AC220" i="17"/>
  <c r="BG194" i="17"/>
  <c r="AE223" i="17"/>
  <c r="AE224" i="17"/>
  <c r="BG195" i="17"/>
  <c r="AA230" i="17"/>
  <c r="BC201" i="17"/>
  <c r="AC201" i="17"/>
  <c r="AS202" i="17"/>
  <c r="BE203" i="17"/>
  <c r="AC232" i="17"/>
  <c r="BC204" i="17"/>
  <c r="AA233" i="17"/>
  <c r="AB204" i="17"/>
  <c r="AA207" i="17"/>
  <c r="AO209" i="17"/>
  <c r="AP210" i="17"/>
  <c r="AB216" i="17"/>
  <c r="AD246" i="17"/>
  <c r="BF217" i="17"/>
  <c r="AB259" i="17"/>
  <c r="BD230" i="17"/>
  <c r="AP236" i="17"/>
  <c r="AT281" i="17"/>
  <c r="BH281" i="17"/>
  <c r="AP167" i="17"/>
  <c r="AR170" i="17"/>
  <c r="AP171" i="17"/>
  <c r="AR174" i="17"/>
  <c r="AS175" i="17"/>
  <c r="AA205" i="17"/>
  <c r="AO176" i="17"/>
  <c r="BC176" i="17"/>
  <c r="AE206" i="17"/>
  <c r="AD208" i="17"/>
  <c r="AA209" i="17"/>
  <c r="AO180" i="17"/>
  <c r="BC180" i="17"/>
  <c r="AB213" i="17"/>
  <c r="AB215" i="17"/>
  <c r="AD218" i="17"/>
  <c r="AD220" i="17"/>
  <c r="BF195" i="17"/>
  <c r="AP196" i="17"/>
  <c r="BH196" i="17"/>
  <c r="AP198" i="17"/>
  <c r="BH198" i="17"/>
  <c r="AE201" i="17"/>
  <c r="AD232" i="17"/>
  <c r="AE204" i="17"/>
  <c r="AC206" i="17"/>
  <c r="AD207" i="17"/>
  <c r="AD239" i="17"/>
  <c r="AB247" i="17"/>
  <c r="BD218" i="17"/>
  <c r="BH224" i="17"/>
  <c r="AE231" i="17"/>
  <c r="AD234" i="17"/>
  <c r="AC267" i="17"/>
  <c r="BE238" i="17"/>
  <c r="AQ238" i="17"/>
  <c r="BE304" i="17"/>
  <c r="AC333" i="17"/>
  <c r="AQ304" i="17"/>
  <c r="AS174" i="17"/>
  <c r="AP176" i="17"/>
  <c r="BD176" i="17"/>
  <c r="BD178" i="17"/>
  <c r="AE208" i="17"/>
  <c r="BG179" i="17"/>
  <c r="AP180" i="17"/>
  <c r="BD180" i="17"/>
  <c r="AB211" i="17"/>
  <c r="AA212" i="17"/>
  <c r="AC213" i="17"/>
  <c r="BE184" i="17"/>
  <c r="AC215" i="17"/>
  <c r="BE187" i="17"/>
  <c r="AC216" i="17"/>
  <c r="AE218" i="17"/>
  <c r="BG190" i="17"/>
  <c r="AE219" i="17"/>
  <c r="AE220" i="17"/>
  <c r="BG191" i="17"/>
  <c r="BF193" i="17"/>
  <c r="BC196" i="17"/>
  <c r="AA225" i="17"/>
  <c r="AA226" i="17"/>
  <c r="BC197" i="17"/>
  <c r="AA198" i="17"/>
  <c r="AA228" i="17"/>
  <c r="AA199" i="17"/>
  <c r="AQ200" i="17"/>
  <c r="AA202" i="17"/>
  <c r="AE232" i="17"/>
  <c r="BG203" i="17"/>
  <c r="AQ203" i="17"/>
  <c r="AC233" i="17"/>
  <c r="BE204" i="17"/>
  <c r="AE205" i="17"/>
  <c r="AC237" i="17"/>
  <c r="BE208" i="17"/>
  <c r="AQ208" i="17"/>
  <c r="BF209" i="17"/>
  <c r="AD238" i="17"/>
  <c r="AE240" i="17"/>
  <c r="BG211" i="17"/>
  <c r="AT216" i="17"/>
  <c r="AD219" i="17"/>
  <c r="AB224" i="17"/>
  <c r="AD254" i="17"/>
  <c r="BF225" i="17"/>
  <c r="AB257" i="17"/>
  <c r="AP259" i="17"/>
  <c r="BD259" i="17"/>
  <c r="AB288" i="17"/>
  <c r="AB271" i="17"/>
  <c r="AC205" i="17"/>
  <c r="BE176" i="17"/>
  <c r="AQ176" i="17"/>
  <c r="AC207" i="17"/>
  <c r="AC209" i="17"/>
  <c r="BE180" i="17"/>
  <c r="AQ180" i="17"/>
  <c r="BD188" i="17"/>
  <c r="BD190" i="17"/>
  <c r="AR195" i="17"/>
  <c r="AB196" i="17"/>
  <c r="AT196" i="17"/>
  <c r="AC197" i="17"/>
  <c r="AB198" i="17"/>
  <c r="AT198" i="17"/>
  <c r="AD199" i="17"/>
  <c r="AD230" i="17"/>
  <c r="BF201" i="17"/>
  <c r="AC202" i="17"/>
  <c r="AA234" i="17"/>
  <c r="BC205" i="17"/>
  <c r="AB235" i="17"/>
  <c r="BD206" i="17"/>
  <c r="AB212" i="17"/>
  <c r="BF213" i="17"/>
  <c r="AD242" i="17"/>
  <c r="BD226" i="17"/>
  <c r="AB255" i="17"/>
  <c r="AB265" i="17"/>
  <c r="AS163" i="17"/>
  <c r="AQ164" i="17"/>
  <c r="AO165" i="17"/>
  <c r="AS167" i="17"/>
  <c r="AS171" i="17"/>
  <c r="AS178" i="17"/>
  <c r="AS180" i="17"/>
  <c r="BE183" i="17"/>
  <c r="AC212" i="17"/>
  <c r="AE214" i="17"/>
  <c r="BG186" i="17"/>
  <c r="AE215" i="17"/>
  <c r="AE216" i="17"/>
  <c r="BG187" i="17"/>
  <c r="BF189" i="17"/>
  <c r="AQ191" i="17"/>
  <c r="BC192" i="17"/>
  <c r="AA221" i="17"/>
  <c r="AA222" i="17"/>
  <c r="BC193" i="17"/>
  <c r="AR193" i="17"/>
  <c r="AS194" i="17"/>
  <c r="AA224" i="17"/>
  <c r="AS195" i="17"/>
  <c r="AC225" i="17"/>
  <c r="BE196" i="17"/>
  <c r="AD197" i="17"/>
  <c r="AC227" i="17"/>
  <c r="AC198" i="17"/>
  <c r="BE199" i="17"/>
  <c r="AC228" i="17"/>
  <c r="BF199" i="17"/>
  <c r="AE230" i="17"/>
  <c r="AO201" i="17"/>
  <c r="AB231" i="17"/>
  <c r="BD202" i="17"/>
  <c r="AO204" i="17"/>
  <c r="AB234" i="17"/>
  <c r="AO205" i="17"/>
  <c r="AC235" i="17"/>
  <c r="AP206" i="17"/>
  <c r="AA211" i="17"/>
  <c r="AB243" i="17"/>
  <c r="BD214" i="17"/>
  <c r="AR217" i="17"/>
  <c r="BH220" i="17"/>
  <c r="AT224" i="17"/>
  <c r="AB238" i="17"/>
  <c r="AC246" i="17"/>
  <c r="AR164" i="17"/>
  <c r="AP165" i="17"/>
  <c r="BD171" i="17"/>
  <c r="AD201" i="17"/>
  <c r="AR172" i="17"/>
  <c r="AB202" i="17"/>
  <c r="AP173" i="17"/>
  <c r="AA204" i="17"/>
  <c r="AO175" i="17"/>
  <c r="AA206" i="17"/>
  <c r="BC177" i="17"/>
  <c r="AE207" i="17"/>
  <c r="AA210" i="17"/>
  <c r="BC181" i="17"/>
  <c r="BG182" i="17"/>
  <c r="AE211" i="17"/>
  <c r="AD212" i="17"/>
  <c r="BD184" i="17"/>
  <c r="BD186" i="17"/>
  <c r="BF187" i="17"/>
  <c r="AP188" i="17"/>
  <c r="AP190" i="17"/>
  <c r="AR191" i="17"/>
  <c r="AB221" i="17"/>
  <c r="AB223" i="17"/>
  <c r="AD226" i="17"/>
  <c r="AE197" i="17"/>
  <c r="AR199" i="17"/>
  <c r="AD228" i="17"/>
  <c r="BC200" i="17"/>
  <c r="AA229" i="17"/>
  <c r="AR201" i="17"/>
  <c r="AC231" i="17"/>
  <c r="AA203" i="17"/>
  <c r="AQ204" i="17"/>
  <c r="AR205" i="17"/>
  <c r="AD235" i="17"/>
  <c r="AC210" i="17"/>
  <c r="AD211" i="17"/>
  <c r="AD215" i="17"/>
  <c r="AB220" i="17"/>
  <c r="AD250" i="17"/>
  <c r="BF221" i="17"/>
  <c r="AB253" i="17"/>
  <c r="BH234" i="17"/>
  <c r="AT234" i="17"/>
  <c r="BD240" i="17"/>
  <c r="AP240" i="17"/>
  <c r="AE295" i="17"/>
  <c r="BG266" i="17"/>
  <c r="AS266" i="17"/>
  <c r="AA208" i="17"/>
  <c r="BC182" i="17"/>
  <c r="AE212" i="17"/>
  <c r="BG183" i="17"/>
  <c r="AO184" i="17"/>
  <c r="BF185" i="17"/>
  <c r="AQ187" i="17"/>
  <c r="BC188" i="17"/>
  <c r="AA217" i="17"/>
  <c r="AQ188" i="17"/>
  <c r="AA218" i="17"/>
  <c r="BC189" i="17"/>
  <c r="AS190" i="17"/>
  <c r="AS191" i="17"/>
  <c r="AC221" i="17"/>
  <c r="BE192" i="17"/>
  <c r="AC223" i="17"/>
  <c r="BE195" i="17"/>
  <c r="AC224" i="17"/>
  <c r="AE226" i="17"/>
  <c r="BG198" i="17"/>
  <c r="AE227" i="17"/>
  <c r="AE228" i="17"/>
  <c r="BG199" i="17"/>
  <c r="AD231" i="17"/>
  <c r="AA232" i="17"/>
  <c r="AD203" i="17"/>
  <c r="AE236" i="17"/>
  <c r="BG207" i="17"/>
  <c r="AC241" i="17"/>
  <c r="AQ212" i="17"/>
  <c r="BE212" i="17"/>
  <c r="AB251" i="17"/>
  <c r="BD222" i="17"/>
  <c r="AR225" i="17"/>
  <c r="BH228" i="17"/>
  <c r="AP230" i="17"/>
  <c r="BH239" i="17"/>
  <c r="AT239" i="17"/>
  <c r="AD272" i="17"/>
  <c r="BF243" i="17"/>
  <c r="AR243" i="17"/>
  <c r="AA275" i="17"/>
  <c r="AO246" i="17"/>
  <c r="BC246" i="17"/>
  <c r="AB277" i="17"/>
  <c r="AS177" i="17"/>
  <c r="AQ178" i="17"/>
  <c r="AO179" i="17"/>
  <c r="AS181" i="17"/>
  <c r="AQ182" i="17"/>
  <c r="AO183" i="17"/>
  <c r="AS185" i="17"/>
  <c r="AQ186" i="17"/>
  <c r="AO187" i="17"/>
  <c r="AS189" i="17"/>
  <c r="AQ190" i="17"/>
  <c r="AO191" i="17"/>
  <c r="AS193" i="17"/>
  <c r="AQ194" i="17"/>
  <c r="AO195" i="17"/>
  <c r="AS197" i="17"/>
  <c r="AQ198" i="17"/>
  <c r="AO199" i="17"/>
  <c r="AS201" i="17"/>
  <c r="AQ202" i="17"/>
  <c r="AO203" i="17"/>
  <c r="AS205" i="17"/>
  <c r="AQ206" i="17"/>
  <c r="AS209" i="17"/>
  <c r="AQ210" i="17"/>
  <c r="AO211" i="17"/>
  <c r="AS213" i="17"/>
  <c r="BC213" i="17"/>
  <c r="AQ214" i="17"/>
  <c r="BG215" i="17"/>
  <c r="AE246" i="17"/>
  <c r="AS217" i="17"/>
  <c r="AC247" i="17"/>
  <c r="AQ218" i="17"/>
  <c r="AA248" i="17"/>
  <c r="AO219" i="17"/>
  <c r="BE220" i="17"/>
  <c r="AE250" i="17"/>
  <c r="AS221" i="17"/>
  <c r="AC251" i="17"/>
  <c r="AQ222" i="17"/>
  <c r="AA252" i="17"/>
  <c r="AO223" i="17"/>
  <c r="BG223" i="17"/>
  <c r="AE254" i="17"/>
  <c r="AS225" i="17"/>
  <c r="AC255" i="17"/>
  <c r="AQ226" i="17"/>
  <c r="AA256" i="17"/>
  <c r="AO227" i="17"/>
  <c r="AE258" i="17"/>
  <c r="AS229" i="17"/>
  <c r="AC259" i="17"/>
  <c r="AQ230" i="17"/>
  <c r="AA260" i="17"/>
  <c r="BC231" i="17"/>
  <c r="AB236" i="17"/>
  <c r="AA271" i="17"/>
  <c r="BC242" i="17"/>
  <c r="AB242" i="17"/>
  <c r="AQ245" i="17"/>
  <c r="AA247" i="17"/>
  <c r="AA278" i="17"/>
  <c r="AO249" i="17"/>
  <c r="AC249" i="17"/>
  <c r="AC280" i="17"/>
  <c r="BE251" i="17"/>
  <c r="AQ251" i="17"/>
  <c r="AE283" i="17"/>
  <c r="BG254" i="17"/>
  <c r="AS254" i="17"/>
  <c r="AA255" i="17"/>
  <c r="AD256" i="17"/>
  <c r="AB286" i="17"/>
  <c r="AE260" i="17"/>
  <c r="AE261" i="17"/>
  <c r="AC269" i="17"/>
  <c r="AA316" i="17"/>
  <c r="AO287" i="17"/>
  <c r="BC287" i="17"/>
  <c r="AP175" i="17"/>
  <c r="BF176" i="17"/>
  <c r="BD177" i="17"/>
  <c r="AR178" i="17"/>
  <c r="AP179" i="17"/>
  <c r="BF180" i="17"/>
  <c r="BD181" i="17"/>
  <c r="AR182" i="17"/>
  <c r="AP183" i="17"/>
  <c r="BF184" i="17"/>
  <c r="BD185" i="17"/>
  <c r="AR186" i="17"/>
  <c r="AP187" i="17"/>
  <c r="BF188" i="17"/>
  <c r="BD189" i="17"/>
  <c r="AR190" i="17"/>
  <c r="AP191" i="17"/>
  <c r="BF192" i="17"/>
  <c r="BD193" i="17"/>
  <c r="AR194" i="17"/>
  <c r="AP195" i="17"/>
  <c r="BF196" i="17"/>
  <c r="BD197" i="17"/>
  <c r="AR198" i="17"/>
  <c r="AP199" i="17"/>
  <c r="BF200" i="17"/>
  <c r="BD201" i="17"/>
  <c r="AR202" i="17"/>
  <c r="AP203" i="17"/>
  <c r="BF204" i="17"/>
  <c r="BD205" i="17"/>
  <c r="AR206" i="17"/>
  <c r="AP207" i="17"/>
  <c r="BF208" i="17"/>
  <c r="BD209" i="17"/>
  <c r="AR210" i="17"/>
  <c r="AB240" i="17"/>
  <c r="AP211" i="17"/>
  <c r="BF212" i="17"/>
  <c r="BD213" i="17"/>
  <c r="AD243" i="17"/>
  <c r="AR214" i="17"/>
  <c r="AB244" i="17"/>
  <c r="AP215" i="17"/>
  <c r="BF216" i="17"/>
  <c r="AD247" i="17"/>
  <c r="AR218" i="17"/>
  <c r="AB248" i="17"/>
  <c r="AP219" i="17"/>
  <c r="AR222" i="17"/>
  <c r="AB252" i="17"/>
  <c r="AP223" i="17"/>
  <c r="AD255" i="17"/>
  <c r="AR226" i="17"/>
  <c r="AB256" i="17"/>
  <c r="AP227" i="17"/>
  <c r="AB229" i="17"/>
  <c r="AD259" i="17"/>
  <c r="AR230" i="17"/>
  <c r="AB260" i="17"/>
  <c r="BD231" i="17"/>
  <c r="AD261" i="17"/>
  <c r="BF232" i="17"/>
  <c r="AA264" i="17"/>
  <c r="BC235" i="17"/>
  <c r="AD265" i="17"/>
  <c r="BF236" i="17"/>
  <c r="AC236" i="17"/>
  <c r="AD269" i="17"/>
  <c r="BF240" i="17"/>
  <c r="AQ241" i="17"/>
  <c r="AB273" i="17"/>
  <c r="BD244" i="17"/>
  <c r="AA276" i="17"/>
  <c r="AO247" i="17"/>
  <c r="BF247" i="17"/>
  <c r="AE249" i="17"/>
  <c r="AA281" i="17"/>
  <c r="BC252" i="17"/>
  <c r="AO252" i="17"/>
  <c r="AC252" i="17"/>
  <c r="AC287" i="17"/>
  <c r="AQ258" i="17"/>
  <c r="AC286" i="17"/>
  <c r="BE258" i="17"/>
  <c r="AT265" i="17"/>
  <c r="AT282" i="17"/>
  <c r="BH282" i="17"/>
  <c r="AA348" i="17"/>
  <c r="BC319" i="17"/>
  <c r="AO319" i="17"/>
  <c r="AS206" i="17"/>
  <c r="AQ207" i="17"/>
  <c r="AO208" i="17"/>
  <c r="AS210" i="17"/>
  <c r="AQ211" i="17"/>
  <c r="AA241" i="17"/>
  <c r="AO212" i="17"/>
  <c r="AE243" i="17"/>
  <c r="AS214" i="17"/>
  <c r="AC244" i="17"/>
  <c r="AQ215" i="17"/>
  <c r="AA245" i="17"/>
  <c r="AO216" i="17"/>
  <c r="AS218" i="17"/>
  <c r="AQ219" i="17"/>
  <c r="AA249" i="17"/>
  <c r="AO220" i="17"/>
  <c r="AS222" i="17"/>
  <c r="AQ223" i="17"/>
  <c r="AO224" i="17"/>
  <c r="AS226" i="17"/>
  <c r="AC256" i="17"/>
  <c r="AQ227" i="17"/>
  <c r="AO228" i="17"/>
  <c r="AS230" i="17"/>
  <c r="AC260" i="17"/>
  <c r="BE231" i="17"/>
  <c r="AB232" i="17"/>
  <c r="AB262" i="17"/>
  <c r="BD233" i="17"/>
  <c r="BG236" i="17"/>
  <c r="AE265" i="17"/>
  <c r="AA268" i="17"/>
  <c r="BC239" i="17"/>
  <c r="BG240" i="17"/>
  <c r="AE269" i="17"/>
  <c r="AE280" i="17"/>
  <c r="BG251" i="17"/>
  <c r="AS251" i="17"/>
  <c r="AE252" i="17"/>
  <c r="AC254" i="17"/>
  <c r="AE288" i="17"/>
  <c r="BG259" i="17"/>
  <c r="AS259" i="17"/>
  <c r="AB298" i="17"/>
  <c r="AP269" i="17"/>
  <c r="BD269" i="17"/>
  <c r="AT279" i="17"/>
  <c r="BH279" i="17"/>
  <c r="AB343" i="17"/>
  <c r="BD314" i="17"/>
  <c r="AP314" i="17"/>
  <c r="AB338" i="17"/>
  <c r="AB333" i="17"/>
  <c r="AR203" i="17"/>
  <c r="AB233" i="17"/>
  <c r="AP204" i="17"/>
  <c r="AD205" i="17"/>
  <c r="AB206" i="17"/>
  <c r="AD236" i="17"/>
  <c r="AR207" i="17"/>
  <c r="AB237" i="17"/>
  <c r="AP208" i="17"/>
  <c r="AD209" i="17"/>
  <c r="AB210" i="17"/>
  <c r="AD240" i="17"/>
  <c r="AR211" i="17"/>
  <c r="AB241" i="17"/>
  <c r="AP212" i="17"/>
  <c r="AD213" i="17"/>
  <c r="AB214" i="17"/>
  <c r="AD244" i="17"/>
  <c r="AR215" i="17"/>
  <c r="AB245" i="17"/>
  <c r="AP216" i="17"/>
  <c r="AD217" i="17"/>
  <c r="AB218" i="17"/>
  <c r="AR219" i="17"/>
  <c r="AB249" i="17"/>
  <c r="AP220" i="17"/>
  <c r="AD221" i="17"/>
  <c r="AB222" i="17"/>
  <c r="AD252" i="17"/>
  <c r="AR223" i="17"/>
  <c r="AP224" i="17"/>
  <c r="AD225" i="17"/>
  <c r="AB226" i="17"/>
  <c r="AP228" i="17"/>
  <c r="AD229" i="17"/>
  <c r="AB230" i="17"/>
  <c r="AD260" i="17"/>
  <c r="BF231" i="17"/>
  <c r="AC262" i="17"/>
  <c r="BE233" i="17"/>
  <c r="AD233" i="17"/>
  <c r="AO235" i="17"/>
  <c r="AB266" i="17"/>
  <c r="BD237" i="17"/>
  <c r="AA237" i="17"/>
  <c r="AD273" i="17"/>
  <c r="BF244" i="17"/>
  <c r="AP244" i="17"/>
  <c r="AD245" i="17"/>
  <c r="AC276" i="17"/>
  <c r="BE247" i="17"/>
  <c r="AQ247" i="17"/>
  <c r="AC248" i="17"/>
  <c r="AB284" i="17"/>
  <c r="AP255" i="17"/>
  <c r="AE287" i="17"/>
  <c r="BG258" i="17"/>
  <c r="AE293" i="17"/>
  <c r="AB302" i="17"/>
  <c r="AP273" i="17"/>
  <c r="AD276" i="17"/>
  <c r="AE213" i="17"/>
  <c r="AO213" i="17"/>
  <c r="AC214" i="17"/>
  <c r="AA215" i="17"/>
  <c r="AS215" i="17"/>
  <c r="AC245" i="17"/>
  <c r="AQ216" i="17"/>
  <c r="AA246" i="17"/>
  <c r="AE217" i="17"/>
  <c r="AO217" i="17"/>
  <c r="AC218" i="17"/>
  <c r="AE248" i="17"/>
  <c r="AA219" i="17"/>
  <c r="AS219" i="17"/>
  <c r="AA250" i="17"/>
  <c r="AE221" i="17"/>
  <c r="AO221" i="17"/>
  <c r="AC222" i="17"/>
  <c r="AA223" i="17"/>
  <c r="AC253" i="17"/>
  <c r="AQ224" i="17"/>
  <c r="AA254" i="17"/>
  <c r="AE225" i="17"/>
  <c r="AO225" i="17"/>
  <c r="AC226" i="17"/>
  <c r="AE256" i="17"/>
  <c r="AA227" i="17"/>
  <c r="AS227" i="17"/>
  <c r="AC257" i="17"/>
  <c r="AQ228" i="17"/>
  <c r="AA258" i="17"/>
  <c r="AE229" i="17"/>
  <c r="AO229" i="17"/>
  <c r="AC230" i="17"/>
  <c r="BG231" i="17"/>
  <c r="AO232" i="17"/>
  <c r="BC234" i="17"/>
  <c r="AA263" i="17"/>
  <c r="AD264" i="17"/>
  <c r="AR235" i="17"/>
  <c r="BF235" i="17"/>
  <c r="BE237" i="17"/>
  <c r="AC266" i="17"/>
  <c r="AD237" i="17"/>
  <c r="AO239" i="17"/>
  <c r="AD241" i="17"/>
  <c r="AE273" i="17"/>
  <c r="BG244" i="17"/>
  <c r="AB274" i="17"/>
  <c r="BD245" i="17"/>
  <c r="BH246" i="17"/>
  <c r="AT246" i="17"/>
  <c r="AA253" i="17"/>
  <c r="BE255" i="17"/>
  <c r="AC284" i="17"/>
  <c r="AQ255" i="17"/>
  <c r="AD285" i="17"/>
  <c r="BF256" i="17"/>
  <c r="AC289" i="17"/>
  <c r="BE260" i="17"/>
  <c r="AQ260" i="17"/>
  <c r="AT263" i="17"/>
  <c r="AA294" i="17"/>
  <c r="BC265" i="17"/>
  <c r="AD268" i="17"/>
  <c r="AA270" i="17"/>
  <c r="AD274" i="17"/>
  <c r="BF202" i="17"/>
  <c r="AP205" i="17"/>
  <c r="BF206" i="17"/>
  <c r="BF210" i="17"/>
  <c r="BD211" i="17"/>
  <c r="BF214" i="17"/>
  <c r="BD215" i="17"/>
  <c r="AB246" i="17"/>
  <c r="AP217" i="17"/>
  <c r="BF218" i="17"/>
  <c r="BD219" i="17"/>
  <c r="AD249" i="17"/>
  <c r="AR220" i="17"/>
  <c r="AB250" i="17"/>
  <c r="AP221" i="17"/>
  <c r="BF222" i="17"/>
  <c r="BD223" i="17"/>
  <c r="AD253" i="17"/>
  <c r="AR224" i="17"/>
  <c r="AB254" i="17"/>
  <c r="AP225" i="17"/>
  <c r="BF226" i="17"/>
  <c r="BD227" i="17"/>
  <c r="AD257" i="17"/>
  <c r="AR228" i="17"/>
  <c r="AB258" i="17"/>
  <c r="AP229" i="17"/>
  <c r="BF230" i="17"/>
  <c r="AE262" i="17"/>
  <c r="BG233" i="17"/>
  <c r="AB263" i="17"/>
  <c r="AO234" i="17"/>
  <c r="BD234" i="17"/>
  <c r="AD266" i="17"/>
  <c r="AR239" i="17"/>
  <c r="AR240" i="17"/>
  <c r="AB270" i="17"/>
  <c r="BD241" i="17"/>
  <c r="AS244" i="17"/>
  <c r="AC274" i="17"/>
  <c r="BE245" i="17"/>
  <c r="AT249" i="17"/>
  <c r="AP250" i="17"/>
  <c r="AB279" i="17"/>
  <c r="BE250" i="17"/>
  <c r="AA257" i="17"/>
  <c r="AC258" i="17"/>
  <c r="AE291" i="17"/>
  <c r="BG262" i="17"/>
  <c r="AS262" i="17"/>
  <c r="AB294" i="17"/>
  <c r="AO265" i="17"/>
  <c r="BH267" i="17"/>
  <c r="AT267" i="17"/>
  <c r="AA297" i="17"/>
  <c r="BC268" i="17"/>
  <c r="AO268" i="17"/>
  <c r="AC270" i="17"/>
  <c r="AB300" i="17"/>
  <c r="AP271" i="17"/>
  <c r="BD271" i="17"/>
  <c r="AD283" i="17"/>
  <c r="AE289" i="17"/>
  <c r="AA231" i="17"/>
  <c r="AO202" i="17"/>
  <c r="AE233" i="17"/>
  <c r="AS204" i="17"/>
  <c r="AC234" i="17"/>
  <c r="AQ205" i="17"/>
  <c r="AA235" i="17"/>
  <c r="AO206" i="17"/>
  <c r="BG206" i="17"/>
  <c r="AE237" i="17"/>
  <c r="AS208" i="17"/>
  <c r="AC238" i="17"/>
  <c r="AQ209" i="17"/>
  <c r="AA239" i="17"/>
  <c r="AO210" i="17"/>
  <c r="AE241" i="17"/>
  <c r="AS212" i="17"/>
  <c r="BC212" i="17"/>
  <c r="AC242" i="17"/>
  <c r="AQ213" i="17"/>
  <c r="AA243" i="17"/>
  <c r="AO214" i="17"/>
  <c r="BG214" i="17"/>
  <c r="BE215" i="17"/>
  <c r="AE245" i="17"/>
  <c r="AS216" i="17"/>
  <c r="BC216" i="17"/>
  <c r="BG218" i="17"/>
  <c r="BC220" i="17"/>
  <c r="AC250" i="17"/>
  <c r="AQ221" i="17"/>
  <c r="AA251" i="17"/>
  <c r="AO222" i="17"/>
  <c r="BG222" i="17"/>
  <c r="AE253" i="17"/>
  <c r="AS224" i="17"/>
  <c r="BG226" i="17"/>
  <c r="BE227" i="17"/>
  <c r="AE257" i="17"/>
  <c r="AS228" i="17"/>
  <c r="AA259" i="17"/>
  <c r="AO230" i="17"/>
  <c r="BG230" i="17"/>
  <c r="AA261" i="17"/>
  <c r="AC263" i="17"/>
  <c r="BE234" i="17"/>
  <c r="BH235" i="17"/>
  <c r="AE266" i="17"/>
  <c r="BG237" i="17"/>
  <c r="AB267" i="17"/>
  <c r="BD238" i="17"/>
  <c r="AS240" i="17"/>
  <c r="AD277" i="17"/>
  <c r="AR248" i="17"/>
  <c r="BH252" i="17"/>
  <c r="AT252" i="17"/>
  <c r="AA282" i="17"/>
  <c r="BC253" i="17"/>
  <c r="AC283" i="17"/>
  <c r="BE254" i="17"/>
  <c r="AQ254" i="17"/>
  <c r="AC282" i="17"/>
  <c r="AT261" i="17"/>
  <c r="BH261" i="17"/>
  <c r="BH263" i="17"/>
  <c r="AC300" i="17"/>
  <c r="BE271" i="17"/>
  <c r="AQ271" i="17"/>
  <c r="AD322" i="17"/>
  <c r="BF293" i="17"/>
  <c r="AR293" i="17"/>
  <c r="AR241" i="17"/>
  <c r="BD246" i="17"/>
  <c r="AE276" i="17"/>
  <c r="AB278" i="17"/>
  <c r="BD249" i="17"/>
  <c r="AD279" i="17"/>
  <c r="BF250" i="17"/>
  <c r="AE282" i="17"/>
  <c r="AS253" i="17"/>
  <c r="BG253" i="17"/>
  <c r="AA293" i="17"/>
  <c r="BC264" i="17"/>
  <c r="AA266" i="17"/>
  <c r="AC297" i="17"/>
  <c r="BE268" i="17"/>
  <c r="AE268" i="17"/>
  <c r="AA303" i="17"/>
  <c r="AD278" i="17"/>
  <c r="AC312" i="17"/>
  <c r="AB320" i="17"/>
  <c r="AE270" i="17"/>
  <c r="AS241" i="17"/>
  <c r="AC271" i="17"/>
  <c r="AQ242" i="17"/>
  <c r="AA272" i="17"/>
  <c r="AO243" i="17"/>
  <c r="AE274" i="17"/>
  <c r="AS245" i="17"/>
  <c r="AC275" i="17"/>
  <c r="BE246" i="17"/>
  <c r="AA277" i="17"/>
  <c r="BC248" i="17"/>
  <c r="AC278" i="17"/>
  <c r="AE279" i="17"/>
  <c r="BG250" i="17"/>
  <c r="AC281" i="17"/>
  <c r="AE284" i="17"/>
  <c r="AA285" i="17"/>
  <c r="BC256" i="17"/>
  <c r="AE286" i="17"/>
  <c r="AA290" i="17"/>
  <c r="BC261" i="17"/>
  <c r="AC294" i="17"/>
  <c r="AC265" i="17"/>
  <c r="AC296" i="17"/>
  <c r="BE267" i="17"/>
  <c r="AD297" i="17"/>
  <c r="AD299" i="17"/>
  <c r="AE300" i="17"/>
  <c r="AS271" i="17"/>
  <c r="BG271" i="17"/>
  <c r="AB281" i="17"/>
  <c r="AD313" i="17"/>
  <c r="BF284" i="17"/>
  <c r="AT298" i="17"/>
  <c r="BH298" i="17"/>
  <c r="AE332" i="17"/>
  <c r="BG303" i="17"/>
  <c r="AS303" i="17"/>
  <c r="AD358" i="17"/>
  <c r="BF329" i="17"/>
  <c r="AR329" i="17"/>
  <c r="AD263" i="17"/>
  <c r="AR234" i="17"/>
  <c r="AB264" i="17"/>
  <c r="AP235" i="17"/>
  <c r="AD267" i="17"/>
  <c r="AR238" i="17"/>
  <c r="AB268" i="17"/>
  <c r="AP239" i="17"/>
  <c r="AD271" i="17"/>
  <c r="AR242" i="17"/>
  <c r="AB272" i="17"/>
  <c r="AP243" i="17"/>
  <c r="AD275" i="17"/>
  <c r="BF246" i="17"/>
  <c r="AA280" i="17"/>
  <c r="BC251" i="17"/>
  <c r="AD281" i="17"/>
  <c r="AA283" i="17"/>
  <c r="AO256" i="17"/>
  <c r="AA289" i="17"/>
  <c r="BC260" i="17"/>
  <c r="AB290" i="17"/>
  <c r="AA291" i="17"/>
  <c r="AA262" i="17"/>
  <c r="AB292" i="17"/>
  <c r="AC293" i="17"/>
  <c r="BE264" i="17"/>
  <c r="AE264" i="17"/>
  <c r="AE299" i="17"/>
  <c r="BG270" i="17"/>
  <c r="AA301" i="17"/>
  <c r="BC272" i="17"/>
  <c r="AP275" i="17"/>
  <c r="AP277" i="17"/>
  <c r="AB311" i="17"/>
  <c r="BD282" i="17"/>
  <c r="AP282" i="17"/>
  <c r="BH288" i="17"/>
  <c r="AT288" i="17"/>
  <c r="AB296" i="17"/>
  <c r="AC329" i="17"/>
  <c r="BE300" i="17"/>
  <c r="AQ300" i="17"/>
  <c r="AE263" i="17"/>
  <c r="AS234" i="17"/>
  <c r="AC264" i="17"/>
  <c r="AQ235" i="17"/>
  <c r="AA265" i="17"/>
  <c r="AO236" i="17"/>
  <c r="AE267" i="17"/>
  <c r="AS238" i="17"/>
  <c r="AC268" i="17"/>
  <c r="AQ239" i="17"/>
  <c r="AA269" i="17"/>
  <c r="AO240" i="17"/>
  <c r="AE271" i="17"/>
  <c r="AS242" i="17"/>
  <c r="AC272" i="17"/>
  <c r="AQ243" i="17"/>
  <c r="AA273" i="17"/>
  <c r="AO244" i="17"/>
  <c r="AE275" i="17"/>
  <c r="BG246" i="17"/>
  <c r="AC277" i="17"/>
  <c r="BE248" i="17"/>
  <c r="AE278" i="17"/>
  <c r="BG249" i="17"/>
  <c r="AB280" i="17"/>
  <c r="BD251" i="17"/>
  <c r="AE281" i="17"/>
  <c r="AC285" i="17"/>
  <c r="AQ256" i="17"/>
  <c r="AC290" i="17"/>
  <c r="AC261" i="17"/>
  <c r="AC292" i="17"/>
  <c r="BE263" i="17"/>
  <c r="AD293" i="17"/>
  <c r="AD295" i="17"/>
  <c r="AE296" i="17"/>
  <c r="BG267" i="17"/>
  <c r="BF268" i="17"/>
  <c r="AE272" i="17"/>
  <c r="AD303" i="17"/>
  <c r="AD305" i="17"/>
  <c r="AP279" i="17"/>
  <c r="AB310" i="17"/>
  <c r="BD281" i="17"/>
  <c r="AE316" i="17"/>
  <c r="BG287" i="17"/>
  <c r="AS287" i="17"/>
  <c r="AC321" i="17"/>
  <c r="BE292" i="17"/>
  <c r="AC320" i="17"/>
  <c r="AQ292" i="17"/>
  <c r="AE297" i="17"/>
  <c r="AE310" i="17"/>
  <c r="AD307" i="17"/>
  <c r="AD312" i="17"/>
  <c r="AD311" i="17"/>
  <c r="BF283" i="17"/>
  <c r="AR283" i="17"/>
  <c r="AD314" i="17"/>
  <c r="AR285" i="17"/>
  <c r="BF285" i="17"/>
  <c r="AA287" i="17"/>
  <c r="BG241" i="17"/>
  <c r="BE242" i="17"/>
  <c r="BC243" i="17"/>
  <c r="AA274" i="17"/>
  <c r="AO245" i="17"/>
  <c r="BG245" i="17"/>
  <c r="AB276" i="17"/>
  <c r="AS247" i="17"/>
  <c r="BD247" i="17"/>
  <c r="AE277" i="17"/>
  <c r="AA279" i="17"/>
  <c r="AR250" i="17"/>
  <c r="AB282" i="17"/>
  <c r="AA284" i="17"/>
  <c r="AO255" i="17"/>
  <c r="BC255" i="17"/>
  <c r="AA286" i="17"/>
  <c r="BC257" i="17"/>
  <c r="AD287" i="17"/>
  <c r="AC288" i="17"/>
  <c r="BE259" i="17"/>
  <c r="AD289" i="17"/>
  <c r="AD291" i="17"/>
  <c r="AE292" i="17"/>
  <c r="BG263" i="17"/>
  <c r="BF264" i="17"/>
  <c r="AQ268" i="17"/>
  <c r="AA298" i="17"/>
  <c r="BC269" i="17"/>
  <c r="AR270" i="17"/>
  <c r="AD301" i="17"/>
  <c r="BD277" i="17"/>
  <c r="AD309" i="17"/>
  <c r="AD324" i="17"/>
  <c r="BF295" i="17"/>
  <c r="AR295" i="17"/>
  <c r="AE328" i="17"/>
  <c r="BG299" i="17"/>
  <c r="AS299" i="17"/>
  <c r="AS248" i="17"/>
  <c r="AQ249" i="17"/>
  <c r="AO250" i="17"/>
  <c r="AS252" i="17"/>
  <c r="AO254" i="17"/>
  <c r="AQ261" i="17"/>
  <c r="AO262" i="17"/>
  <c r="AS264" i="17"/>
  <c r="AQ265" i="17"/>
  <c r="AQ269" i="17"/>
  <c r="AO270" i="17"/>
  <c r="AS272" i="17"/>
  <c r="AO274" i="17"/>
  <c r="AS276" i="17"/>
  <c r="AA307" i="17"/>
  <c r="AO278" i="17"/>
  <c r="AS280" i="17"/>
  <c r="AC310" i="17"/>
  <c r="AQ281" i="17"/>
  <c r="AC311" i="17"/>
  <c r="AA312" i="17"/>
  <c r="BC283" i="17"/>
  <c r="AA314" i="17"/>
  <c r="AO285" i="17"/>
  <c r="BC285" i="17"/>
  <c r="AD286" i="17"/>
  <c r="AB323" i="17"/>
  <c r="BD294" i="17"/>
  <c r="AE324" i="17"/>
  <c r="BG295" i="17"/>
  <c r="AB325" i="17"/>
  <c r="BD296" i="17"/>
  <c r="AC339" i="17"/>
  <c r="AQ310" i="17"/>
  <c r="BE310" i="17"/>
  <c r="AR253" i="17"/>
  <c r="AP254" i="17"/>
  <c r="AR257" i="17"/>
  <c r="AB287" i="17"/>
  <c r="AP258" i="17"/>
  <c r="AD290" i="17"/>
  <c r="AR261" i="17"/>
  <c r="AB291" i="17"/>
  <c r="AP262" i="17"/>
  <c r="AD294" i="17"/>
  <c r="AR265" i="17"/>
  <c r="AB295" i="17"/>
  <c r="AP266" i="17"/>
  <c r="AD298" i="17"/>
  <c r="AR269" i="17"/>
  <c r="AB299" i="17"/>
  <c r="AP270" i="17"/>
  <c r="AD302" i="17"/>
  <c r="AR273" i="17"/>
  <c r="AB303" i="17"/>
  <c r="AP274" i="17"/>
  <c r="AD306" i="17"/>
  <c r="AR277" i="17"/>
  <c r="AB307" i="17"/>
  <c r="AP278" i="17"/>
  <c r="AD310" i="17"/>
  <c r="AR281" i="17"/>
  <c r="AB312" i="17"/>
  <c r="AB314" i="17"/>
  <c r="BD285" i="17"/>
  <c r="AP285" i="17"/>
  <c r="AD318" i="17"/>
  <c r="AD320" i="17"/>
  <c r="AA321" i="17"/>
  <c r="AC325" i="17"/>
  <c r="BE296" i="17"/>
  <c r="AA288" i="17"/>
  <c r="AO259" i="17"/>
  <c r="AE290" i="17"/>
  <c r="AS261" i="17"/>
  <c r="AC291" i="17"/>
  <c r="AQ262" i="17"/>
  <c r="AA292" i="17"/>
  <c r="AO263" i="17"/>
  <c r="AE294" i="17"/>
  <c r="AS265" i="17"/>
  <c r="AC295" i="17"/>
  <c r="AQ266" i="17"/>
  <c r="AA296" i="17"/>
  <c r="AO267" i="17"/>
  <c r="AE298" i="17"/>
  <c r="AS269" i="17"/>
  <c r="AC299" i="17"/>
  <c r="AQ270" i="17"/>
  <c r="AA300" i="17"/>
  <c r="AO271" i="17"/>
  <c r="AE302" i="17"/>
  <c r="AS273" i="17"/>
  <c r="AC303" i="17"/>
  <c r="AQ274" i="17"/>
  <c r="AA304" i="17"/>
  <c r="AO275" i="17"/>
  <c r="AE306" i="17"/>
  <c r="AS277" i="17"/>
  <c r="AC307" i="17"/>
  <c r="AQ278" i="17"/>
  <c r="AA308" i="17"/>
  <c r="AO279" i="17"/>
  <c r="AS281" i="17"/>
  <c r="AS282" i="17"/>
  <c r="BG282" i="17"/>
  <c r="AE311" i="17"/>
  <c r="AB283" i="17"/>
  <c r="AD316" i="17"/>
  <c r="BF287" i="17"/>
  <c r="AB319" i="17"/>
  <c r="BD290" i="17"/>
  <c r="AE320" i="17"/>
  <c r="BG291" i="17"/>
  <c r="AR291" i="17"/>
  <c r="AB321" i="17"/>
  <c r="BD292" i="17"/>
  <c r="AD323" i="17"/>
  <c r="AA326" i="17"/>
  <c r="BC297" i="17"/>
  <c r="AC341" i="17"/>
  <c r="AQ312" i="17"/>
  <c r="BE312" i="17"/>
  <c r="AE303" i="17"/>
  <c r="AS274" i="17"/>
  <c r="AC304" i="17"/>
  <c r="AQ275" i="17"/>
  <c r="AA305" i="17"/>
  <c r="AO276" i="17"/>
  <c r="AE307" i="17"/>
  <c r="AS278" i="17"/>
  <c r="AC308" i="17"/>
  <c r="AQ279" i="17"/>
  <c r="AA309" i="17"/>
  <c r="AO280" i="17"/>
  <c r="AD282" i="17"/>
  <c r="AE312" i="17"/>
  <c r="AE314" i="17"/>
  <c r="AB317" i="17"/>
  <c r="BD288" i="17"/>
  <c r="AD319" i="17"/>
  <c r="AA322" i="17"/>
  <c r="BC293" i="17"/>
  <c r="AQ296" i="17"/>
  <c r="AE319" i="17"/>
  <c r="AD284" i="17"/>
  <c r="AR255" i="17"/>
  <c r="AB285" i="17"/>
  <c r="AP256" i="17"/>
  <c r="BD258" i="17"/>
  <c r="AD288" i="17"/>
  <c r="AR259" i="17"/>
  <c r="AB289" i="17"/>
  <c r="AP260" i="17"/>
  <c r="BF261" i="17"/>
  <c r="BD262" i="17"/>
  <c r="AD292" i="17"/>
  <c r="AR263" i="17"/>
  <c r="AB293" i="17"/>
  <c r="AP264" i="17"/>
  <c r="BF265" i="17"/>
  <c r="BD266" i="17"/>
  <c r="AD296" i="17"/>
  <c r="AR267" i="17"/>
  <c r="AB297" i="17"/>
  <c r="AP268" i="17"/>
  <c r="BF269" i="17"/>
  <c r="BD270" i="17"/>
  <c r="AD300" i="17"/>
  <c r="AR271" i="17"/>
  <c r="AB301" i="17"/>
  <c r="AP272" i="17"/>
  <c r="BF273" i="17"/>
  <c r="BD274" i="17"/>
  <c r="AD304" i="17"/>
  <c r="AR275" i="17"/>
  <c r="AB305" i="17"/>
  <c r="AP276" i="17"/>
  <c r="BF277" i="17"/>
  <c r="BD278" i="17"/>
  <c r="AD308" i="17"/>
  <c r="AR279" i="17"/>
  <c r="AB309" i="17"/>
  <c r="AP280" i="17"/>
  <c r="AB313" i="17"/>
  <c r="AP284" i="17"/>
  <c r="BD284" i="17"/>
  <c r="AB315" i="17"/>
  <c r="AP286" i="17"/>
  <c r="AC317" i="17"/>
  <c r="BE288" i="17"/>
  <c r="AB324" i="17"/>
  <c r="AA336" i="17"/>
  <c r="BC307" i="17"/>
  <c r="AO307" i="17"/>
  <c r="AD342" i="17"/>
  <c r="BF313" i="17"/>
  <c r="AD337" i="17"/>
  <c r="AR313" i="17"/>
  <c r="AC301" i="17"/>
  <c r="AQ272" i="17"/>
  <c r="AA302" i="17"/>
  <c r="AO273" i="17"/>
  <c r="AE304" i="17"/>
  <c r="AS275" i="17"/>
  <c r="AC305" i="17"/>
  <c r="AQ276" i="17"/>
  <c r="AA306" i="17"/>
  <c r="AO277" i="17"/>
  <c r="AE308" i="17"/>
  <c r="AS279" i="17"/>
  <c r="AC309" i="17"/>
  <c r="AQ280" i="17"/>
  <c r="AA310" i="17"/>
  <c r="AO281" i="17"/>
  <c r="AA311" i="17"/>
  <c r="BC282" i="17"/>
  <c r="AC313" i="17"/>
  <c r="AQ284" i="17"/>
  <c r="BE284" i="17"/>
  <c r="AC315" i="17"/>
  <c r="AQ286" i="17"/>
  <c r="AA318" i="17"/>
  <c r="BC289" i="17"/>
  <c r="AC324" i="17"/>
  <c r="AB327" i="17"/>
  <c r="BD298" i="17"/>
  <c r="AP298" i="17"/>
  <c r="AA330" i="17"/>
  <c r="BC301" i="17"/>
  <c r="AC302" i="17"/>
  <c r="AA334" i="17"/>
  <c r="BC305" i="17"/>
  <c r="AC306" i="17"/>
  <c r="AB351" i="17"/>
  <c r="BD322" i="17"/>
  <c r="AD317" i="17"/>
  <c r="AR288" i="17"/>
  <c r="AB318" i="17"/>
  <c r="AP289" i="17"/>
  <c r="AD321" i="17"/>
  <c r="AR292" i="17"/>
  <c r="AB322" i="17"/>
  <c r="AP293" i="17"/>
  <c r="AD325" i="17"/>
  <c r="AR296" i="17"/>
  <c r="AB326" i="17"/>
  <c r="AP297" i="17"/>
  <c r="AD329" i="17"/>
  <c r="AR300" i="17"/>
  <c r="AB330" i="17"/>
  <c r="AP301" i="17"/>
  <c r="AD333" i="17"/>
  <c r="AR304" i="17"/>
  <c r="AB334" i="17"/>
  <c r="AP305" i="17"/>
  <c r="AB336" i="17"/>
  <c r="BD307" i="17"/>
  <c r="AA337" i="17"/>
  <c r="AC338" i="17"/>
  <c r="BE309" i="17"/>
  <c r="AE342" i="17"/>
  <c r="BG313" i="17"/>
  <c r="AC343" i="17"/>
  <c r="BE314" i="17"/>
  <c r="AD315" i="17"/>
  <c r="AB316" i="17"/>
  <c r="AA317" i="17"/>
  <c r="AC351" i="17"/>
  <c r="BE322" i="17"/>
  <c r="AQ322" i="17"/>
  <c r="BH328" i="17"/>
  <c r="AE358" i="17"/>
  <c r="BG329" i="17"/>
  <c r="AD331" i="17"/>
  <c r="AB332" i="17"/>
  <c r="AE344" i="17"/>
  <c r="BE283" i="17"/>
  <c r="AE313" i="17"/>
  <c r="AS284" i="17"/>
  <c r="BC284" i="17"/>
  <c r="AC314" i="17"/>
  <c r="AQ285" i="17"/>
  <c r="AA315" i="17"/>
  <c r="AO286" i="17"/>
  <c r="BG286" i="17"/>
  <c r="BE287" i="17"/>
  <c r="AE317" i="17"/>
  <c r="AS288" i="17"/>
  <c r="BC288" i="17"/>
  <c r="AC318" i="17"/>
  <c r="AQ289" i="17"/>
  <c r="AA319" i="17"/>
  <c r="AO290" i="17"/>
  <c r="BG290" i="17"/>
  <c r="BE291" i="17"/>
  <c r="AE321" i="17"/>
  <c r="AS292" i="17"/>
  <c r="BC292" i="17"/>
  <c r="AC322" i="17"/>
  <c r="AQ293" i="17"/>
  <c r="AA323" i="17"/>
  <c r="AO294" i="17"/>
  <c r="BG294" i="17"/>
  <c r="BE295" i="17"/>
  <c r="AE325" i="17"/>
  <c r="AS296" i="17"/>
  <c r="BC296" i="17"/>
  <c r="AC326" i="17"/>
  <c r="AQ297" i="17"/>
  <c r="AA327" i="17"/>
  <c r="AO298" i="17"/>
  <c r="BG298" i="17"/>
  <c r="BE299" i="17"/>
  <c r="AE329" i="17"/>
  <c r="AS300" i="17"/>
  <c r="BC300" i="17"/>
  <c r="AC330" i="17"/>
  <c r="AQ301" i="17"/>
  <c r="AA331" i="17"/>
  <c r="AO302" i="17"/>
  <c r="BG302" i="17"/>
  <c r="BE303" i="17"/>
  <c r="AE333" i="17"/>
  <c r="AS304" i="17"/>
  <c r="AC334" i="17"/>
  <c r="AQ305" i="17"/>
  <c r="AA335" i="17"/>
  <c r="AC336" i="17"/>
  <c r="AD338" i="17"/>
  <c r="BF309" i="17"/>
  <c r="AE340" i="17"/>
  <c r="BC311" i="17"/>
  <c r="AE341" i="17"/>
  <c r="BG312" i="17"/>
  <c r="AS313" i="17"/>
  <c r="AA344" i="17"/>
  <c r="BC315" i="17"/>
  <c r="AE315" i="17"/>
  <c r="AC316" i="17"/>
  <c r="AB347" i="17"/>
  <c r="BD318" i="17"/>
  <c r="AP318" i="17"/>
  <c r="AC349" i="17"/>
  <c r="AD354" i="17"/>
  <c r="BF325" i="17"/>
  <c r="AA360" i="17"/>
  <c r="BC331" i="17"/>
  <c r="AE331" i="17"/>
  <c r="AC332" i="17"/>
  <c r="AA419" i="17"/>
  <c r="AO390" i="17"/>
  <c r="BC390" i="17"/>
  <c r="AD330" i="17"/>
  <c r="AR301" i="17"/>
  <c r="AB331" i="17"/>
  <c r="AP302" i="17"/>
  <c r="BD304" i="17"/>
  <c r="AD334" i="17"/>
  <c r="AR305" i="17"/>
  <c r="AB335" i="17"/>
  <c r="BD306" i="17"/>
  <c r="BC309" i="17"/>
  <c r="AA346" i="17"/>
  <c r="AC347" i="17"/>
  <c r="BE318" i="17"/>
  <c r="AQ318" i="17"/>
  <c r="BH324" i="17"/>
  <c r="AE354" i="17"/>
  <c r="BG325" i="17"/>
  <c r="AD327" i="17"/>
  <c r="AB328" i="17"/>
  <c r="AA329" i="17"/>
  <c r="BH334" i="17"/>
  <c r="AE318" i="17"/>
  <c r="AS289" i="17"/>
  <c r="AC319" i="17"/>
  <c r="AQ290" i="17"/>
  <c r="AA320" i="17"/>
  <c r="AO291" i="17"/>
  <c r="AE322" i="17"/>
  <c r="AS293" i="17"/>
  <c r="AC323" i="17"/>
  <c r="AQ294" i="17"/>
  <c r="AA324" i="17"/>
  <c r="AO295" i="17"/>
  <c r="AE326" i="17"/>
  <c r="AS297" i="17"/>
  <c r="AC327" i="17"/>
  <c r="AQ298" i="17"/>
  <c r="AA328" i="17"/>
  <c r="AO299" i="17"/>
  <c r="AE330" i="17"/>
  <c r="AS301" i="17"/>
  <c r="AC331" i="17"/>
  <c r="AQ302" i="17"/>
  <c r="AA332" i="17"/>
  <c r="AO303" i="17"/>
  <c r="AE334" i="17"/>
  <c r="AS305" i="17"/>
  <c r="AC335" i="17"/>
  <c r="AA313" i="17"/>
  <c r="AE348" i="17"/>
  <c r="AD350" i="17"/>
  <c r="BF321" i="17"/>
  <c r="AA356" i="17"/>
  <c r="BC327" i="17"/>
  <c r="AE327" i="17"/>
  <c r="AC328" i="17"/>
  <c r="AB359" i="17"/>
  <c r="BD330" i="17"/>
  <c r="AP330" i="17"/>
  <c r="AD364" i="17"/>
  <c r="BF335" i="17"/>
  <c r="AR335" i="17"/>
  <c r="AP283" i="17"/>
  <c r="BF288" i="17"/>
  <c r="BD289" i="17"/>
  <c r="AR290" i="17"/>
  <c r="AP291" i="17"/>
  <c r="BF292" i="17"/>
  <c r="BD293" i="17"/>
  <c r="AR294" i="17"/>
  <c r="AP295" i="17"/>
  <c r="BF296" i="17"/>
  <c r="BD297" i="17"/>
  <c r="BF300" i="17"/>
  <c r="BD301" i="17"/>
  <c r="BF304" i="17"/>
  <c r="BD305" i="17"/>
  <c r="AD335" i="17"/>
  <c r="BF306" i="17"/>
  <c r="BE306" i="17"/>
  <c r="AQ307" i="17"/>
  <c r="BE307" i="17"/>
  <c r="AE337" i="17"/>
  <c r="BG308" i="17"/>
  <c r="AO308" i="17"/>
  <c r="BE308" i="17"/>
  <c r="AQ309" i="17"/>
  <c r="BG309" i="17"/>
  <c r="BG311" i="17"/>
  <c r="BH320" i="17"/>
  <c r="AE350" i="17"/>
  <c r="BG321" i="17"/>
  <c r="AA325" i="17"/>
  <c r="AC359" i="17"/>
  <c r="BE330" i="17"/>
  <c r="AQ330" i="17"/>
  <c r="BG342" i="17"/>
  <c r="AE371" i="17"/>
  <c r="AS342" i="17"/>
  <c r="BG284" i="17"/>
  <c r="BE285" i="17"/>
  <c r="BC286" i="17"/>
  <c r="BG288" i="17"/>
  <c r="BE289" i="17"/>
  <c r="BC290" i="17"/>
  <c r="AO292" i="17"/>
  <c r="BG292" i="17"/>
  <c r="BE293" i="17"/>
  <c r="AS294" i="17"/>
  <c r="BC294" i="17"/>
  <c r="AQ295" i="17"/>
  <c r="BG296" i="17"/>
  <c r="BE297" i="17"/>
  <c r="BC298" i="17"/>
  <c r="BG300" i="17"/>
  <c r="BE301" i="17"/>
  <c r="BC302" i="17"/>
  <c r="AA333" i="17"/>
  <c r="AO304" i="17"/>
  <c r="BG304" i="17"/>
  <c r="BE305" i="17"/>
  <c r="AE335" i="17"/>
  <c r="BG306" i="17"/>
  <c r="AS307" i="17"/>
  <c r="AQ308" i="17"/>
  <c r="AR309" i="17"/>
  <c r="AA339" i="17"/>
  <c r="BC310" i="17"/>
  <c r="AA340" i="17"/>
  <c r="AS311" i="17"/>
  <c r="AS312" i="17"/>
  <c r="AD346" i="17"/>
  <c r="BF317" i="17"/>
  <c r="AA352" i="17"/>
  <c r="BC323" i="17"/>
  <c r="AB355" i="17"/>
  <c r="BD326" i="17"/>
  <c r="AP326" i="17"/>
  <c r="AO327" i="17"/>
  <c r="AE362" i="17"/>
  <c r="AS333" i="17"/>
  <c r="BG333" i="17"/>
  <c r="AD328" i="17"/>
  <c r="AR299" i="17"/>
  <c r="AB329" i="17"/>
  <c r="AP300" i="17"/>
  <c r="BF301" i="17"/>
  <c r="BD302" i="17"/>
  <c r="AD332" i="17"/>
  <c r="AR303" i="17"/>
  <c r="BF305" i="17"/>
  <c r="AA338" i="17"/>
  <c r="AB339" i="17"/>
  <c r="BD310" i="17"/>
  <c r="AC342" i="17"/>
  <c r="BE313" i="17"/>
  <c r="AA343" i="17"/>
  <c r="BC314" i="17"/>
  <c r="BH316" i="17"/>
  <c r="AE346" i="17"/>
  <c r="BG317" i="17"/>
  <c r="AC355" i="17"/>
  <c r="BE326" i="17"/>
  <c r="AQ326" i="17"/>
  <c r="BH332" i="17"/>
  <c r="BH333" i="17"/>
  <c r="AT333" i="17"/>
  <c r="AE379" i="17"/>
  <c r="BG350" i="17"/>
  <c r="AS350" i="17"/>
  <c r="AD339" i="17"/>
  <c r="AR310" i="17"/>
  <c r="AB340" i="17"/>
  <c r="AP311" i="17"/>
  <c r="AD343" i="17"/>
  <c r="AR314" i="17"/>
  <c r="AB344" i="17"/>
  <c r="AP315" i="17"/>
  <c r="AD347" i="17"/>
  <c r="AR318" i="17"/>
  <c r="AB348" i="17"/>
  <c r="AP319" i="17"/>
  <c r="AD351" i="17"/>
  <c r="AR322" i="17"/>
  <c r="AB352" i="17"/>
  <c r="AP323" i="17"/>
  <c r="AD355" i="17"/>
  <c r="AR326" i="17"/>
  <c r="AB356" i="17"/>
  <c r="AP327" i="17"/>
  <c r="AD359" i="17"/>
  <c r="AR330" i="17"/>
  <c r="AB360" i="17"/>
  <c r="AP331" i="17"/>
  <c r="AA365" i="17"/>
  <c r="BC336" i="17"/>
  <c r="AC368" i="17"/>
  <c r="BE339" i="17"/>
  <c r="AE369" i="17"/>
  <c r="AA373" i="17"/>
  <c r="BC344" i="17"/>
  <c r="AA350" i="17"/>
  <c r="AC380" i="17"/>
  <c r="BE351" i="17"/>
  <c r="AA381" i="17"/>
  <c r="BC352" i="17"/>
  <c r="AC353" i="17"/>
  <c r="AE339" i="17"/>
  <c r="AS310" i="17"/>
  <c r="AC340" i="17"/>
  <c r="AQ311" i="17"/>
  <c r="AA341" i="17"/>
  <c r="AO312" i="17"/>
  <c r="AE343" i="17"/>
  <c r="AS314" i="17"/>
  <c r="AC344" i="17"/>
  <c r="AQ315" i="17"/>
  <c r="AA345" i="17"/>
  <c r="AO316" i="17"/>
  <c r="AE347" i="17"/>
  <c r="AS318" i="17"/>
  <c r="AC348" i="17"/>
  <c r="AQ319" i="17"/>
  <c r="AA349" i="17"/>
  <c r="AO320" i="17"/>
  <c r="AE351" i="17"/>
  <c r="AS322" i="17"/>
  <c r="AC352" i="17"/>
  <c r="AQ323" i="17"/>
  <c r="AA353" i="17"/>
  <c r="AO324" i="17"/>
  <c r="AE355" i="17"/>
  <c r="AS326" i="17"/>
  <c r="AC356" i="17"/>
  <c r="AQ327" i="17"/>
  <c r="AA357" i="17"/>
  <c r="AO328" i="17"/>
  <c r="AE359" i="17"/>
  <c r="AS330" i="17"/>
  <c r="AC360" i="17"/>
  <c r="AQ331" i="17"/>
  <c r="BC332" i="17"/>
  <c r="AA361" i="17"/>
  <c r="AO332" i="17"/>
  <c r="AA363" i="17"/>
  <c r="AB365" i="17"/>
  <c r="BD336" i="17"/>
  <c r="AF361" i="17"/>
  <c r="AO336" i="17"/>
  <c r="AC366" i="17"/>
  <c r="AS338" i="17"/>
  <c r="AD368" i="17"/>
  <c r="BF339" i="17"/>
  <c r="AA342" i="17"/>
  <c r="AB373" i="17"/>
  <c r="BD344" i="17"/>
  <c r="AP344" i="17"/>
  <c r="AO344" i="17"/>
  <c r="AE356" i="17"/>
  <c r="AC388" i="17"/>
  <c r="BE359" i="17"/>
  <c r="AQ359" i="17"/>
  <c r="AD336" i="17"/>
  <c r="AR307" i="17"/>
  <c r="AB337" i="17"/>
  <c r="AP308" i="17"/>
  <c r="AD340" i="17"/>
  <c r="AR311" i="17"/>
  <c r="AB341" i="17"/>
  <c r="AP312" i="17"/>
  <c r="AD344" i="17"/>
  <c r="AR315" i="17"/>
  <c r="AB345" i="17"/>
  <c r="AP316" i="17"/>
  <c r="AD348" i="17"/>
  <c r="AR319" i="17"/>
  <c r="AB349" i="17"/>
  <c r="AP320" i="17"/>
  <c r="AD352" i="17"/>
  <c r="AR323" i="17"/>
  <c r="AB353" i="17"/>
  <c r="AP324" i="17"/>
  <c r="AD356" i="17"/>
  <c r="AR327" i="17"/>
  <c r="AB357" i="17"/>
  <c r="AP328" i="17"/>
  <c r="AD360" i="17"/>
  <c r="AR331" i="17"/>
  <c r="AB361" i="17"/>
  <c r="AP332" i="17"/>
  <c r="AA362" i="17"/>
  <c r="BC333" i="17"/>
  <c r="AB363" i="17"/>
  <c r="BD334" i="17"/>
  <c r="AC365" i="17"/>
  <c r="AP336" i="17"/>
  <c r="AE368" i="17"/>
  <c r="AB342" i="17"/>
  <c r="AC345" i="17"/>
  <c r="AC381" i="17"/>
  <c r="AE383" i="17"/>
  <c r="BG354" i="17"/>
  <c r="AC391" i="17"/>
  <c r="AE398" i="17"/>
  <c r="AS369" i="17"/>
  <c r="BG369" i="17"/>
  <c r="AO317" i="17"/>
  <c r="AS319" i="17"/>
  <c r="AQ320" i="17"/>
  <c r="AO325" i="17"/>
  <c r="AQ328" i="17"/>
  <c r="AA358" i="17"/>
  <c r="AO329" i="17"/>
  <c r="AE360" i="17"/>
  <c r="AS331" i="17"/>
  <c r="AQ332" i="17"/>
  <c r="AB362" i="17"/>
  <c r="AP333" i="17"/>
  <c r="AE367" i="17"/>
  <c r="BG338" i="17"/>
  <c r="AD341" i="17"/>
  <c r="AC384" i="17"/>
  <c r="BE355" i="17"/>
  <c r="AA385" i="17"/>
  <c r="BC356" i="17"/>
  <c r="BF362" i="17"/>
  <c r="AD391" i="17"/>
  <c r="AR362" i="17"/>
  <c r="AE365" i="17"/>
  <c r="AC395" i="17"/>
  <c r="BE366" i="17"/>
  <c r="AQ366" i="17"/>
  <c r="BF310" i="17"/>
  <c r="BD311" i="17"/>
  <c r="BF314" i="17"/>
  <c r="BD315" i="17"/>
  <c r="AD345" i="17"/>
  <c r="AR316" i="17"/>
  <c r="AB346" i="17"/>
  <c r="AP317" i="17"/>
  <c r="BF318" i="17"/>
  <c r="BD319" i="17"/>
  <c r="AD349" i="17"/>
  <c r="AR320" i="17"/>
  <c r="AB350" i="17"/>
  <c r="AP321" i="17"/>
  <c r="BF322" i="17"/>
  <c r="BD323" i="17"/>
  <c r="AD353" i="17"/>
  <c r="AR324" i="17"/>
  <c r="AB354" i="17"/>
  <c r="AP325" i="17"/>
  <c r="BF326" i="17"/>
  <c r="BD327" i="17"/>
  <c r="AD357" i="17"/>
  <c r="AR328" i="17"/>
  <c r="AB358" i="17"/>
  <c r="AP329" i="17"/>
  <c r="BF330" i="17"/>
  <c r="BD331" i="17"/>
  <c r="AD361" i="17"/>
  <c r="AR332" i="17"/>
  <c r="AD363" i="17"/>
  <c r="AR334" i="17"/>
  <c r="BF334" i="17"/>
  <c r="AA369" i="17"/>
  <c r="BC340" i="17"/>
  <c r="AC372" i="17"/>
  <c r="BE343" i="17"/>
  <c r="AE375" i="17"/>
  <c r="BG346" i="17"/>
  <c r="AA390" i="17"/>
  <c r="AO361" i="17"/>
  <c r="BC361" i="17"/>
  <c r="AE399" i="17"/>
  <c r="BG370" i="17"/>
  <c r="AS370" i="17"/>
  <c r="AE345" i="17"/>
  <c r="AS316" i="17"/>
  <c r="AC346" i="17"/>
  <c r="AQ317" i="17"/>
  <c r="AA347" i="17"/>
  <c r="AO318" i="17"/>
  <c r="AE349" i="17"/>
  <c r="AS320" i="17"/>
  <c r="AC350" i="17"/>
  <c r="AQ321" i="17"/>
  <c r="AA351" i="17"/>
  <c r="AO322" i="17"/>
  <c r="AE353" i="17"/>
  <c r="AS324" i="17"/>
  <c r="AC354" i="17"/>
  <c r="AQ325" i="17"/>
  <c r="AA355" i="17"/>
  <c r="AO326" i="17"/>
  <c r="AE357" i="17"/>
  <c r="AS328" i="17"/>
  <c r="AC358" i="17"/>
  <c r="AQ329" i="17"/>
  <c r="AA359" i="17"/>
  <c r="AO330" i="17"/>
  <c r="AE361" i="17"/>
  <c r="AS332" i="17"/>
  <c r="AD362" i="17"/>
  <c r="BD333" i="17"/>
  <c r="AE363" i="17"/>
  <c r="BG334" i="17"/>
  <c r="AC364" i="17"/>
  <c r="BE335" i="17"/>
  <c r="AB369" i="17"/>
  <c r="BD340" i="17"/>
  <c r="BF343" i="17"/>
  <c r="AD372" i="17"/>
  <c r="AC376" i="17"/>
  <c r="BE347" i="17"/>
  <c r="AA377" i="17"/>
  <c r="BC348" i="17"/>
  <c r="AC362" i="17"/>
  <c r="AC392" i="17"/>
  <c r="BE363" i="17"/>
  <c r="AQ363" i="17"/>
  <c r="AR347" i="17"/>
  <c r="AP348" i="17"/>
  <c r="AR351" i="17"/>
  <c r="AP352" i="17"/>
  <c r="AD384" i="17"/>
  <c r="AR355" i="17"/>
  <c r="AP356" i="17"/>
  <c r="AA387" i="17"/>
  <c r="AD388" i="17"/>
  <c r="BF359" i="17"/>
  <c r="AE391" i="17"/>
  <c r="BG362" i="17"/>
  <c r="AE393" i="17"/>
  <c r="AE394" i="17"/>
  <c r="BF366" i="17"/>
  <c r="AD395" i="17"/>
  <c r="AE396" i="17"/>
  <c r="AA371" i="17"/>
  <c r="AC382" i="17"/>
  <c r="AB426" i="17"/>
  <c r="BD397" i="17"/>
  <c r="AP397" i="17"/>
  <c r="BH400" i="17"/>
  <c r="AT400" i="17"/>
  <c r="AA446" i="17"/>
  <c r="BC417" i="17"/>
  <c r="AO417" i="17"/>
  <c r="AS335" i="17"/>
  <c r="AQ336" i="17"/>
  <c r="AO337" i="17"/>
  <c r="AS339" i="17"/>
  <c r="AQ340" i="17"/>
  <c r="AO341" i="17"/>
  <c r="AE372" i="17"/>
  <c r="AS343" i="17"/>
  <c r="AC373" i="17"/>
  <c r="AQ344" i="17"/>
  <c r="AA374" i="17"/>
  <c r="AO345" i="17"/>
  <c r="AE376" i="17"/>
  <c r="AS347" i="17"/>
  <c r="AC377" i="17"/>
  <c r="AQ348" i="17"/>
  <c r="AA378" i="17"/>
  <c r="AO349" i="17"/>
  <c r="AE380" i="17"/>
  <c r="AS351" i="17"/>
  <c r="AQ352" i="17"/>
  <c r="AA382" i="17"/>
  <c r="AO353" i="17"/>
  <c r="AE384" i="17"/>
  <c r="AS355" i="17"/>
  <c r="AC385" i="17"/>
  <c r="AQ356" i="17"/>
  <c r="AA386" i="17"/>
  <c r="BD358" i="17"/>
  <c r="AE388" i="17"/>
  <c r="AR359" i="17"/>
  <c r="AE392" i="17"/>
  <c r="AE395" i="17"/>
  <c r="BG366" i="17"/>
  <c r="BG367" i="17"/>
  <c r="AA400" i="17"/>
  <c r="BC371" i="17"/>
  <c r="AO394" i="17"/>
  <c r="AA423" i="17"/>
  <c r="BC394" i="17"/>
  <c r="AD365" i="17"/>
  <c r="AR336" i="17"/>
  <c r="AB366" i="17"/>
  <c r="AP337" i="17"/>
  <c r="AD369" i="17"/>
  <c r="AR340" i="17"/>
  <c r="AB370" i="17"/>
  <c r="AP341" i="17"/>
  <c r="AD373" i="17"/>
  <c r="AR344" i="17"/>
  <c r="AB374" i="17"/>
  <c r="AP345" i="17"/>
  <c r="AD377" i="17"/>
  <c r="AR348" i="17"/>
  <c r="AB378" i="17"/>
  <c r="AP349" i="17"/>
  <c r="AD381" i="17"/>
  <c r="AR352" i="17"/>
  <c r="AB382" i="17"/>
  <c r="AP353" i="17"/>
  <c r="AD385" i="17"/>
  <c r="AR356" i="17"/>
  <c r="BC357" i="17"/>
  <c r="BE358" i="17"/>
  <c r="AS359" i="17"/>
  <c r="AA389" i="17"/>
  <c r="BC360" i="17"/>
  <c r="BG363" i="17"/>
  <c r="BD371" i="17"/>
  <c r="AB400" i="17"/>
  <c r="AD376" i="17"/>
  <c r="AB427" i="17"/>
  <c r="BD398" i="17"/>
  <c r="AP398" i="17"/>
  <c r="AC459" i="17"/>
  <c r="BE430" i="17"/>
  <c r="AQ430" i="17"/>
  <c r="AO334" i="17"/>
  <c r="AQ337" i="17"/>
  <c r="AO338" i="17"/>
  <c r="AS340" i="17"/>
  <c r="AQ341" i="17"/>
  <c r="AE373" i="17"/>
  <c r="AS344" i="17"/>
  <c r="AC374" i="17"/>
  <c r="AQ345" i="17"/>
  <c r="AA375" i="17"/>
  <c r="AO346" i="17"/>
  <c r="AE377" i="17"/>
  <c r="AS348" i="17"/>
  <c r="AC378" i="17"/>
  <c r="AQ349" i="17"/>
  <c r="AA379" i="17"/>
  <c r="AO350" i="17"/>
  <c r="AE381" i="17"/>
  <c r="AS352" i="17"/>
  <c r="AA383" i="17"/>
  <c r="AO354" i="17"/>
  <c r="AE385" i="17"/>
  <c r="AS356" i="17"/>
  <c r="AQ357" i="17"/>
  <c r="AC386" i="17"/>
  <c r="BD357" i="17"/>
  <c r="AD387" i="17"/>
  <c r="BF358" i="17"/>
  <c r="AB389" i="17"/>
  <c r="BD360" i="17"/>
  <c r="AO360" i="17"/>
  <c r="AE390" i="17"/>
  <c r="BG361" i="17"/>
  <c r="AA397" i="17"/>
  <c r="BC368" i="17"/>
  <c r="AA398" i="17"/>
  <c r="AA370" i="17"/>
  <c r="AB404" i="17"/>
  <c r="BD375" i="17"/>
  <c r="BH377" i="17"/>
  <c r="AD407" i="17"/>
  <c r="BF378" i="17"/>
  <c r="BD379" i="17"/>
  <c r="AB408" i="17"/>
  <c r="AD380" i="17"/>
  <c r="AC383" i="17"/>
  <c r="AD366" i="17"/>
  <c r="AR337" i="17"/>
  <c r="AB367" i="17"/>
  <c r="AP338" i="17"/>
  <c r="AD370" i="17"/>
  <c r="AR341" i="17"/>
  <c r="AB371" i="17"/>
  <c r="AP342" i="17"/>
  <c r="AD374" i="17"/>
  <c r="AR345" i="17"/>
  <c r="AB375" i="17"/>
  <c r="AP346" i="17"/>
  <c r="BD348" i="17"/>
  <c r="AD378" i="17"/>
  <c r="AR349" i="17"/>
  <c r="AB379" i="17"/>
  <c r="AP350" i="17"/>
  <c r="BD352" i="17"/>
  <c r="AD382" i="17"/>
  <c r="AR353" i="17"/>
  <c r="AB383" i="17"/>
  <c r="AP354" i="17"/>
  <c r="BF355" i="17"/>
  <c r="BD356" i="17"/>
  <c r="AD386" i="17"/>
  <c r="AE387" i="17"/>
  <c r="BG358" i="17"/>
  <c r="AC389" i="17"/>
  <c r="BH361" i="17"/>
  <c r="AA391" i="17"/>
  <c r="AA393" i="17"/>
  <c r="BC364" i="17"/>
  <c r="AA394" i="17"/>
  <c r="AS365" i="17"/>
  <c r="BG365" i="17"/>
  <c r="AR366" i="17"/>
  <c r="AA396" i="17"/>
  <c r="AS367" i="17"/>
  <c r="BH373" i="17"/>
  <c r="BF374" i="17"/>
  <c r="AD403" i="17"/>
  <c r="AA415" i="17"/>
  <c r="AO386" i="17"/>
  <c r="AC363" i="17"/>
  <c r="AQ334" i="17"/>
  <c r="AA364" i="17"/>
  <c r="AO335" i="17"/>
  <c r="BE336" i="17"/>
  <c r="AE366" i="17"/>
  <c r="AS337" i="17"/>
  <c r="BC337" i="17"/>
  <c r="AC367" i="17"/>
  <c r="AQ338" i="17"/>
  <c r="AA368" i="17"/>
  <c r="AO339" i="17"/>
  <c r="BG339" i="17"/>
  <c r="BE340" i="17"/>
  <c r="AE370" i="17"/>
  <c r="AS341" i="17"/>
  <c r="AC371" i="17"/>
  <c r="AQ342" i="17"/>
  <c r="AA372" i="17"/>
  <c r="AO343" i="17"/>
  <c r="BG343" i="17"/>
  <c r="BE344" i="17"/>
  <c r="AE374" i="17"/>
  <c r="AS345" i="17"/>
  <c r="BC345" i="17"/>
  <c r="AC375" i="17"/>
  <c r="AQ346" i="17"/>
  <c r="AA376" i="17"/>
  <c r="AO347" i="17"/>
  <c r="BG347" i="17"/>
  <c r="BE348" i="17"/>
  <c r="AE378" i="17"/>
  <c r="AS349" i="17"/>
  <c r="BC349" i="17"/>
  <c r="AC379" i="17"/>
  <c r="AQ350" i="17"/>
  <c r="AA380" i="17"/>
  <c r="AO351" i="17"/>
  <c r="BG351" i="17"/>
  <c r="BE352" i="17"/>
  <c r="AE382" i="17"/>
  <c r="AS353" i="17"/>
  <c r="BC353" i="17"/>
  <c r="AA384" i="17"/>
  <c r="AO355" i="17"/>
  <c r="BG355" i="17"/>
  <c r="BE356" i="17"/>
  <c r="AE386" i="17"/>
  <c r="BF357" i="17"/>
  <c r="AA388" i="17"/>
  <c r="AQ360" i="17"/>
  <c r="AB391" i="17"/>
  <c r="AA392" i="17"/>
  <c r="AS363" i="17"/>
  <c r="AS366" i="17"/>
  <c r="BD367" i="17"/>
  <c r="AB396" i="17"/>
  <c r="AC399" i="17"/>
  <c r="AP371" i="17"/>
  <c r="BC386" i="17"/>
  <c r="AA425" i="17"/>
  <c r="BC396" i="17"/>
  <c r="AO396" i="17"/>
  <c r="AB364" i="17"/>
  <c r="AP335" i="17"/>
  <c r="BF336" i="17"/>
  <c r="BD337" i="17"/>
  <c r="AD367" i="17"/>
  <c r="AR338" i="17"/>
  <c r="AB368" i="17"/>
  <c r="AP339" i="17"/>
  <c r="BF340" i="17"/>
  <c r="BD341" i="17"/>
  <c r="AD371" i="17"/>
  <c r="AR342" i="17"/>
  <c r="AB372" i="17"/>
  <c r="AP343" i="17"/>
  <c r="BF344" i="17"/>
  <c r="BD345" i="17"/>
  <c r="AD375" i="17"/>
  <c r="AR346" i="17"/>
  <c r="AB376" i="17"/>
  <c r="AP347" i="17"/>
  <c r="BF348" i="17"/>
  <c r="BD349" i="17"/>
  <c r="AD379" i="17"/>
  <c r="AR350" i="17"/>
  <c r="AB380" i="17"/>
  <c r="AP351" i="17"/>
  <c r="BF352" i="17"/>
  <c r="BD353" i="17"/>
  <c r="AD383" i="17"/>
  <c r="AR354" i="17"/>
  <c r="AB384" i="17"/>
  <c r="AP355" i="17"/>
  <c r="BF356" i="17"/>
  <c r="AP358" i="17"/>
  <c r="BD359" i="17"/>
  <c r="AB388" i="17"/>
  <c r="AE389" i="17"/>
  <c r="AS362" i="17"/>
  <c r="BD363" i="17"/>
  <c r="AB392" i="17"/>
  <c r="AC393" i="17"/>
  <c r="AC396" i="17"/>
  <c r="BE367" i="17"/>
  <c r="BF370" i="17"/>
  <c r="AD399" i="17"/>
  <c r="AT377" i="17"/>
  <c r="AD411" i="17"/>
  <c r="BF382" i="17"/>
  <c r="AR382" i="17"/>
  <c r="AC400" i="17"/>
  <c r="AQ371" i="17"/>
  <c r="AA401" i="17"/>
  <c r="AO372" i="17"/>
  <c r="AE403" i="17"/>
  <c r="AS374" i="17"/>
  <c r="AC404" i="17"/>
  <c r="AQ375" i="17"/>
  <c r="AA405" i="17"/>
  <c r="AO376" i="17"/>
  <c r="AE407" i="17"/>
  <c r="AS378" i="17"/>
  <c r="BC378" i="17"/>
  <c r="AC408" i="17"/>
  <c r="AQ379" i="17"/>
  <c r="AA409" i="17"/>
  <c r="AR380" i="17"/>
  <c r="AQ381" i="17"/>
  <c r="AE411" i="17"/>
  <c r="AE412" i="17"/>
  <c r="BG383" i="17"/>
  <c r="AA413" i="17"/>
  <c r="AO384" i="17"/>
  <c r="BC384" i="17"/>
  <c r="AB415" i="17"/>
  <c r="BD386" i="17"/>
  <c r="AE416" i="17"/>
  <c r="BG387" i="17"/>
  <c r="AA417" i="17"/>
  <c r="AO388" i="17"/>
  <c r="BC388" i="17"/>
  <c r="AB419" i="17"/>
  <c r="BD390" i="17"/>
  <c r="AE420" i="17"/>
  <c r="BG391" i="17"/>
  <c r="AA421" i="17"/>
  <c r="AO392" i="17"/>
  <c r="BC392" i="17"/>
  <c r="AB423" i="17"/>
  <c r="BD394" i="17"/>
  <c r="AA395" i="17"/>
  <c r="AE397" i="17"/>
  <c r="AE406" i="17"/>
  <c r="AC438" i="17"/>
  <c r="BE409" i="17"/>
  <c r="AQ409" i="17"/>
  <c r="AD392" i="17"/>
  <c r="AR363" i="17"/>
  <c r="AB393" i="17"/>
  <c r="AP364" i="17"/>
  <c r="AD396" i="17"/>
  <c r="AR367" i="17"/>
  <c r="AB397" i="17"/>
  <c r="AP368" i="17"/>
  <c r="AD400" i="17"/>
  <c r="AR371" i="17"/>
  <c r="AB401" i="17"/>
  <c r="AP372" i="17"/>
  <c r="AD404" i="17"/>
  <c r="AR375" i="17"/>
  <c r="AB405" i="17"/>
  <c r="AP376" i="17"/>
  <c r="AD408" i="17"/>
  <c r="AR379" i="17"/>
  <c r="AB409" i="17"/>
  <c r="AP380" i="17"/>
  <c r="AC390" i="17"/>
  <c r="AC394" i="17"/>
  <c r="AB395" i="17"/>
  <c r="AC425" i="17"/>
  <c r="BE396" i="17"/>
  <c r="AD426" i="17"/>
  <c r="BF397" i="17"/>
  <c r="AA434" i="17"/>
  <c r="AA407" i="17"/>
  <c r="AQ372" i="17"/>
  <c r="AA402" i="17"/>
  <c r="AO373" i="17"/>
  <c r="BG373" i="17"/>
  <c r="BE374" i="17"/>
  <c r="AS375" i="17"/>
  <c r="AQ376" i="17"/>
  <c r="AA406" i="17"/>
  <c r="AO377" i="17"/>
  <c r="BG377" i="17"/>
  <c r="BE378" i="17"/>
  <c r="AS379" i="17"/>
  <c r="AC409" i="17"/>
  <c r="BE380" i="17"/>
  <c r="AC413" i="17"/>
  <c r="BE384" i="17"/>
  <c r="AC417" i="17"/>
  <c r="BE388" i="17"/>
  <c r="AD390" i="17"/>
  <c r="AC421" i="17"/>
  <c r="BE392" i="17"/>
  <c r="AD394" i="17"/>
  <c r="AC424" i="17"/>
  <c r="BE395" i="17"/>
  <c r="AD425" i="17"/>
  <c r="BF396" i="17"/>
  <c r="AA429" i="17"/>
  <c r="BC400" i="17"/>
  <c r="AD389" i="17"/>
  <c r="AR360" i="17"/>
  <c r="AB390" i="17"/>
  <c r="AP361" i="17"/>
  <c r="AD393" i="17"/>
  <c r="AR364" i="17"/>
  <c r="AB394" i="17"/>
  <c r="AP365" i="17"/>
  <c r="AD397" i="17"/>
  <c r="AR368" i="17"/>
  <c r="AB398" i="17"/>
  <c r="AP369" i="17"/>
  <c r="AD401" i="17"/>
  <c r="AR372" i="17"/>
  <c r="AB402" i="17"/>
  <c r="AP373" i="17"/>
  <c r="AD405" i="17"/>
  <c r="AR376" i="17"/>
  <c r="AB406" i="17"/>
  <c r="AP377" i="17"/>
  <c r="AD409" i="17"/>
  <c r="AA410" i="17"/>
  <c r="BC381" i="17"/>
  <c r="BF384" i="17"/>
  <c r="AD413" i="17"/>
  <c r="AA414" i="17"/>
  <c r="BC385" i="17"/>
  <c r="AO385" i="17"/>
  <c r="AE415" i="17"/>
  <c r="AA418" i="17"/>
  <c r="BC389" i="17"/>
  <c r="AO389" i="17"/>
  <c r="AE419" i="17"/>
  <c r="AD421" i="17"/>
  <c r="BF392" i="17"/>
  <c r="AA422" i="17"/>
  <c r="BC393" i="17"/>
  <c r="AO393" i="17"/>
  <c r="AE423" i="17"/>
  <c r="BG394" i="17"/>
  <c r="AS398" i="17"/>
  <c r="AB429" i="17"/>
  <c r="BH404" i="17"/>
  <c r="AE427" i="17"/>
  <c r="AO358" i="17"/>
  <c r="AS360" i="17"/>
  <c r="AO362" i="17"/>
  <c r="AS364" i="17"/>
  <c r="AQ369" i="17"/>
  <c r="AA399" i="17"/>
  <c r="AO370" i="17"/>
  <c r="BE371" i="17"/>
  <c r="AE401" i="17"/>
  <c r="AS372" i="17"/>
  <c r="BC372" i="17"/>
  <c r="AC402" i="17"/>
  <c r="AQ373" i="17"/>
  <c r="AA403" i="17"/>
  <c r="AO374" i="17"/>
  <c r="BG374" i="17"/>
  <c r="BE375" i="17"/>
  <c r="AE405" i="17"/>
  <c r="AS376" i="17"/>
  <c r="BC376" i="17"/>
  <c r="AC406" i="17"/>
  <c r="AQ377" i="17"/>
  <c r="AB410" i="17"/>
  <c r="AA411" i="17"/>
  <c r="AE413" i="17"/>
  <c r="AB414" i="17"/>
  <c r="BD385" i="17"/>
  <c r="AP385" i="17"/>
  <c r="AE417" i="17"/>
  <c r="AB418" i="17"/>
  <c r="BD389" i="17"/>
  <c r="AP389" i="17"/>
  <c r="AE421" i="17"/>
  <c r="AB422" i="17"/>
  <c r="BD393" i="17"/>
  <c r="AP393" i="17"/>
  <c r="AE424" i="17"/>
  <c r="BG395" i="17"/>
  <c r="BE399" i="17"/>
  <c r="AC428" i="17"/>
  <c r="AQ399" i="17"/>
  <c r="AO400" i="17"/>
  <c r="AD430" i="17"/>
  <c r="BF401" i="17"/>
  <c r="AD434" i="17"/>
  <c r="BF405" i="17"/>
  <c r="AR405" i="17"/>
  <c r="AD417" i="17"/>
  <c r="BH418" i="17"/>
  <c r="AT418" i="17"/>
  <c r="AP362" i="17"/>
  <c r="BF363" i="17"/>
  <c r="BD364" i="17"/>
  <c r="BF367" i="17"/>
  <c r="BD368" i="17"/>
  <c r="AD398" i="17"/>
  <c r="AR369" i="17"/>
  <c r="AB399" i="17"/>
  <c r="AP370" i="17"/>
  <c r="BF371" i="17"/>
  <c r="BD372" i="17"/>
  <c r="AD402" i="17"/>
  <c r="AR373" i="17"/>
  <c r="AB403" i="17"/>
  <c r="AP374" i="17"/>
  <c r="BF375" i="17"/>
  <c r="BD376" i="17"/>
  <c r="AD406" i="17"/>
  <c r="AR377" i="17"/>
  <c r="AB407" i="17"/>
  <c r="AP378" i="17"/>
  <c r="BF379" i="17"/>
  <c r="AC410" i="17"/>
  <c r="AB411" i="17"/>
  <c r="BD382" i="17"/>
  <c r="AB412" i="17"/>
  <c r="AC414" i="17"/>
  <c r="AQ385" i="17"/>
  <c r="AB416" i="17"/>
  <c r="AC418" i="17"/>
  <c r="AQ389" i="17"/>
  <c r="AB420" i="17"/>
  <c r="AC422" i="17"/>
  <c r="AQ393" i="17"/>
  <c r="AD419" i="17"/>
  <c r="BE372" i="17"/>
  <c r="AS373" i="17"/>
  <c r="BC373" i="17"/>
  <c r="AQ374" i="17"/>
  <c r="AA404" i="17"/>
  <c r="AO375" i="17"/>
  <c r="BG375" i="17"/>
  <c r="BE376" i="17"/>
  <c r="BC377" i="17"/>
  <c r="AQ378" i="17"/>
  <c r="AA408" i="17"/>
  <c r="AO379" i="17"/>
  <c r="BG379" i="17"/>
  <c r="AD410" i="17"/>
  <c r="BF381" i="17"/>
  <c r="AQ383" i="17"/>
  <c r="BE383" i="17"/>
  <c r="AD414" i="17"/>
  <c r="BF385" i="17"/>
  <c r="AR385" i="17"/>
  <c r="AQ387" i="17"/>
  <c r="BE387" i="17"/>
  <c r="AD418" i="17"/>
  <c r="BF389" i="17"/>
  <c r="AR389" i="17"/>
  <c r="AQ391" i="17"/>
  <c r="BE391" i="17"/>
  <c r="AD422" i="17"/>
  <c r="BF393" i="17"/>
  <c r="AR393" i="17"/>
  <c r="AA426" i="17"/>
  <c r="BC397" i="17"/>
  <c r="AB431" i="17"/>
  <c r="BD402" i="17"/>
  <c r="AB437" i="17"/>
  <c r="AP408" i="17"/>
  <c r="BD408" i="17"/>
  <c r="BH420" i="17"/>
  <c r="AE410" i="17"/>
  <c r="AS381" i="17"/>
  <c r="AC411" i="17"/>
  <c r="AQ382" i="17"/>
  <c r="AA412" i="17"/>
  <c r="AO383" i="17"/>
  <c r="AE414" i="17"/>
  <c r="AS385" i="17"/>
  <c r="AC415" i="17"/>
  <c r="AQ386" i="17"/>
  <c r="AA416" i="17"/>
  <c r="AO387" i="17"/>
  <c r="AE418" i="17"/>
  <c r="AS389" i="17"/>
  <c r="AC419" i="17"/>
  <c r="AQ390" i="17"/>
  <c r="AA420" i="17"/>
  <c r="AO391" i="17"/>
  <c r="AE422" i="17"/>
  <c r="AS393" i="17"/>
  <c r="AC423" i="17"/>
  <c r="AQ394" i="17"/>
  <c r="AA424" i="17"/>
  <c r="AO395" i="17"/>
  <c r="AE426" i="17"/>
  <c r="AS397" i="17"/>
  <c r="AC427" i="17"/>
  <c r="AQ398" i="17"/>
  <c r="AA428" i="17"/>
  <c r="AO399" i="17"/>
  <c r="BG399" i="17"/>
  <c r="AE430" i="17"/>
  <c r="AS401" i="17"/>
  <c r="BC401" i="17"/>
  <c r="AC431" i="17"/>
  <c r="AQ402" i="17"/>
  <c r="AA432" i="17"/>
  <c r="AO403" i="17"/>
  <c r="BG403" i="17"/>
  <c r="AE434" i="17"/>
  <c r="BC405" i="17"/>
  <c r="AC437" i="17"/>
  <c r="BE408" i="17"/>
  <c r="AD438" i="17"/>
  <c r="AE439" i="17"/>
  <c r="AP412" i="17"/>
  <c r="BC413" i="17"/>
  <c r="AA442" i="17"/>
  <c r="AP414" i="17"/>
  <c r="AD415" i="17"/>
  <c r="BF417" i="17"/>
  <c r="AE457" i="17"/>
  <c r="AB463" i="17"/>
  <c r="BD434" i="17"/>
  <c r="AP434" i="17"/>
  <c r="AP383" i="17"/>
  <c r="AP387" i="17"/>
  <c r="AP391" i="17"/>
  <c r="AD423" i="17"/>
  <c r="AR394" i="17"/>
  <c r="AB424" i="17"/>
  <c r="AP395" i="17"/>
  <c r="AD427" i="17"/>
  <c r="AR398" i="17"/>
  <c r="AB428" i="17"/>
  <c r="AP399" i="17"/>
  <c r="AD431" i="17"/>
  <c r="AR402" i="17"/>
  <c r="AP410" i="17"/>
  <c r="AQ412" i="17"/>
  <c r="AB444" i="17"/>
  <c r="BF419" i="17"/>
  <c r="AC460" i="17"/>
  <c r="BE431" i="17"/>
  <c r="AQ431" i="17"/>
  <c r="AT433" i="17"/>
  <c r="BH433" i="17"/>
  <c r="AD470" i="17"/>
  <c r="BF441" i="17"/>
  <c r="AR441" i="17"/>
  <c r="AA472" i="17"/>
  <c r="BC443" i="17"/>
  <c r="AO443" i="17"/>
  <c r="AS402" i="17"/>
  <c r="AC432" i="17"/>
  <c r="AQ403" i="17"/>
  <c r="AA433" i="17"/>
  <c r="AO404" i="17"/>
  <c r="AE437" i="17"/>
  <c r="BG408" i="17"/>
  <c r="BH415" i="17"/>
  <c r="AT415" i="17"/>
  <c r="AA430" i="17"/>
  <c r="AE466" i="17"/>
  <c r="AE465" i="17"/>
  <c r="BG437" i="17"/>
  <c r="AS437" i="17"/>
  <c r="AD412" i="17"/>
  <c r="AR383" i="17"/>
  <c r="AB413" i="17"/>
  <c r="AP384" i="17"/>
  <c r="AD416" i="17"/>
  <c r="AR387" i="17"/>
  <c r="AB417" i="17"/>
  <c r="AP388" i="17"/>
  <c r="AD420" i="17"/>
  <c r="AR391" i="17"/>
  <c r="AB421" i="17"/>
  <c r="AP392" i="17"/>
  <c r="AD424" i="17"/>
  <c r="AR395" i="17"/>
  <c r="AB425" i="17"/>
  <c r="AP396" i="17"/>
  <c r="AD428" i="17"/>
  <c r="AR399" i="17"/>
  <c r="AP400" i="17"/>
  <c r="AD432" i="17"/>
  <c r="AR403" i="17"/>
  <c r="AB433" i="17"/>
  <c r="AP404" i="17"/>
  <c r="AA435" i="17"/>
  <c r="BC406" i="17"/>
  <c r="AE436" i="17"/>
  <c r="BG407" i="17"/>
  <c r="BF411" i="17"/>
  <c r="AD442" i="17"/>
  <c r="AD444" i="17"/>
  <c r="AA445" i="17"/>
  <c r="BD418" i="17"/>
  <c r="AE448" i="17"/>
  <c r="BG419" i="17"/>
  <c r="AR419" i="17"/>
  <c r="AB449" i="17"/>
  <c r="AP420" i="17"/>
  <c r="AA450" i="17"/>
  <c r="BC421" i="17"/>
  <c r="AE425" i="17"/>
  <c r="AA469" i="17"/>
  <c r="BC440" i="17"/>
  <c r="AO440" i="17"/>
  <c r="AC441" i="17"/>
  <c r="AE445" i="17"/>
  <c r="AS399" i="17"/>
  <c r="AC429" i="17"/>
  <c r="AQ400" i="17"/>
  <c r="AS403" i="17"/>
  <c r="AC433" i="17"/>
  <c r="AQ404" i="17"/>
  <c r="AB435" i="17"/>
  <c r="AA439" i="17"/>
  <c r="AA441" i="17"/>
  <c r="BD414" i="17"/>
  <c r="AE444" i="17"/>
  <c r="BG415" i="17"/>
  <c r="AR417" i="17"/>
  <c r="AC449" i="17"/>
  <c r="BE420" i="17"/>
  <c r="AE452" i="17"/>
  <c r="BG423" i="17"/>
  <c r="AC453" i="17"/>
  <c r="BE424" i="17"/>
  <c r="AD458" i="17"/>
  <c r="BF429" i="17"/>
  <c r="AR429" i="17"/>
  <c r="AA431" i="17"/>
  <c r="AD429" i="17"/>
  <c r="AR400" i="17"/>
  <c r="AB430" i="17"/>
  <c r="AP401" i="17"/>
  <c r="AD433" i="17"/>
  <c r="AR404" i="17"/>
  <c r="AB434" i="17"/>
  <c r="BD405" i="17"/>
  <c r="AP405" i="17"/>
  <c r="AC435" i="17"/>
  <c r="AP406" i="17"/>
  <c r="BF407" i="17"/>
  <c r="BC409" i="17"/>
  <c r="AA438" i="17"/>
  <c r="BD410" i="17"/>
  <c r="AE440" i="17"/>
  <c r="BG411" i="17"/>
  <c r="AR411" i="17"/>
  <c r="AS415" i="17"/>
  <c r="AC445" i="17"/>
  <c r="BE416" i="17"/>
  <c r="BD416" i="17"/>
  <c r="AA454" i="17"/>
  <c r="BC425" i="17"/>
  <c r="AC426" i="17"/>
  <c r="BH439" i="17"/>
  <c r="AT439" i="17"/>
  <c r="AA427" i="17"/>
  <c r="AO398" i="17"/>
  <c r="AE429" i="17"/>
  <c r="AS400" i="17"/>
  <c r="AC430" i="17"/>
  <c r="AQ401" i="17"/>
  <c r="BG402" i="17"/>
  <c r="BE403" i="17"/>
  <c r="AE433" i="17"/>
  <c r="AS404" i="17"/>
  <c r="BC404" i="17"/>
  <c r="AC434" i="17"/>
  <c r="BE405" i="17"/>
  <c r="AD435" i="17"/>
  <c r="AQ406" i="17"/>
  <c r="AR407" i="17"/>
  <c r="AS408" i="17"/>
  <c r="AS411" i="17"/>
  <c r="BD412" i="17"/>
  <c r="AQ420" i="17"/>
  <c r="BH427" i="17"/>
  <c r="AT427" i="17"/>
  <c r="AA474" i="17"/>
  <c r="AO445" i="17"/>
  <c r="BC445" i="17"/>
  <c r="AD449" i="17"/>
  <c r="AA451" i="17"/>
  <c r="BF406" i="17"/>
  <c r="BD407" i="17"/>
  <c r="AD437" i="17"/>
  <c r="AR408" i="17"/>
  <c r="AB438" i="17"/>
  <c r="AP409" i="17"/>
  <c r="BF410" i="17"/>
  <c r="BD411" i="17"/>
  <c r="AD441" i="17"/>
  <c r="AR412" i="17"/>
  <c r="AB442" i="17"/>
  <c r="AP413" i="17"/>
  <c r="BF414" i="17"/>
  <c r="BD415" i="17"/>
  <c r="AD445" i="17"/>
  <c r="AR416" i="17"/>
  <c r="AB446" i="17"/>
  <c r="AP417" i="17"/>
  <c r="AR420" i="17"/>
  <c r="AB450" i="17"/>
  <c r="AP421" i="17"/>
  <c r="AD453" i="17"/>
  <c r="AR424" i="17"/>
  <c r="AB454" i="17"/>
  <c r="AP425" i="17"/>
  <c r="AS427" i="17"/>
  <c r="AE458" i="17"/>
  <c r="AD459" i="17"/>
  <c r="AD461" i="17"/>
  <c r="AR432" i="17"/>
  <c r="BF432" i="17"/>
  <c r="AC463" i="17"/>
  <c r="BE434" i="17"/>
  <c r="AB436" i="17"/>
  <c r="AB467" i="17"/>
  <c r="BD438" i="17"/>
  <c r="BF438" i="17"/>
  <c r="AE470" i="17"/>
  <c r="BG441" i="17"/>
  <c r="AA443" i="17"/>
  <c r="AB474" i="17"/>
  <c r="BD445" i="17"/>
  <c r="AP445" i="17"/>
  <c r="AO410" i="17"/>
  <c r="AE441" i="17"/>
  <c r="AS412" i="17"/>
  <c r="AQ413" i="17"/>
  <c r="AO414" i="17"/>
  <c r="AS416" i="17"/>
  <c r="AC446" i="17"/>
  <c r="AQ417" i="17"/>
  <c r="AA447" i="17"/>
  <c r="AO418" i="17"/>
  <c r="AE449" i="17"/>
  <c r="AS420" i="17"/>
  <c r="AC450" i="17"/>
  <c r="AQ421" i="17"/>
  <c r="AO422" i="17"/>
  <c r="AE453" i="17"/>
  <c r="AS424" i="17"/>
  <c r="AC454" i="17"/>
  <c r="AQ425" i="17"/>
  <c r="AA455" i="17"/>
  <c r="AO426" i="17"/>
  <c r="AE459" i="17"/>
  <c r="BG430" i="17"/>
  <c r="AE460" i="17"/>
  <c r="AP431" i="17"/>
  <c r="AD463" i="17"/>
  <c r="AA464" i="17"/>
  <c r="BC435" i="17"/>
  <c r="AD465" i="17"/>
  <c r="AC436" i="17"/>
  <c r="AR436" i="17"/>
  <c r="BF436" i="17"/>
  <c r="AC467" i="17"/>
  <c r="BE438" i="17"/>
  <c r="AB440" i="17"/>
  <c r="AB471" i="17"/>
  <c r="BD442" i="17"/>
  <c r="AP442" i="17"/>
  <c r="AC442" i="17"/>
  <c r="AC472" i="17"/>
  <c r="BE443" i="17"/>
  <c r="AD443" i="17"/>
  <c r="AD450" i="17"/>
  <c r="AR421" i="17"/>
  <c r="AB451" i="17"/>
  <c r="AP422" i="17"/>
  <c r="AD454" i="17"/>
  <c r="AR425" i="17"/>
  <c r="AB455" i="17"/>
  <c r="AP426" i="17"/>
  <c r="AA456" i="17"/>
  <c r="BH432" i="17"/>
  <c r="AE463" i="17"/>
  <c r="BG434" i="17"/>
  <c r="BD435" i="17"/>
  <c r="AD467" i="17"/>
  <c r="AA468" i="17"/>
  <c r="BC439" i="17"/>
  <c r="AD469" i="17"/>
  <c r="AC440" i="17"/>
  <c r="AR440" i="17"/>
  <c r="BF440" i="17"/>
  <c r="AC471" i="17"/>
  <c r="BE442" i="17"/>
  <c r="AQ442" i="17"/>
  <c r="AE473" i="17"/>
  <c r="BG444" i="17"/>
  <c r="AS444" i="17"/>
  <c r="AA479" i="17"/>
  <c r="BC450" i="17"/>
  <c r="AO450" i="17"/>
  <c r="AA436" i="17"/>
  <c r="AO407" i="17"/>
  <c r="AE438" i="17"/>
  <c r="AS409" i="17"/>
  <c r="AC439" i="17"/>
  <c r="AQ410" i="17"/>
  <c r="AA440" i="17"/>
  <c r="AO411" i="17"/>
  <c r="AE442" i="17"/>
  <c r="AS413" i="17"/>
  <c r="AC443" i="17"/>
  <c r="AQ414" i="17"/>
  <c r="AA444" i="17"/>
  <c r="AO415" i="17"/>
  <c r="AE446" i="17"/>
  <c r="AS417" i="17"/>
  <c r="AC447" i="17"/>
  <c r="AQ418" i="17"/>
  <c r="AA448" i="17"/>
  <c r="AO419" i="17"/>
  <c r="AE450" i="17"/>
  <c r="AS421" i="17"/>
  <c r="AC451" i="17"/>
  <c r="AQ422" i="17"/>
  <c r="AA452" i="17"/>
  <c r="AO423" i="17"/>
  <c r="AE454" i="17"/>
  <c r="AS425" i="17"/>
  <c r="AC455" i="17"/>
  <c r="AQ426" i="17"/>
  <c r="AB456" i="17"/>
  <c r="AA457" i="17"/>
  <c r="BC428" i="17"/>
  <c r="BG429" i="17"/>
  <c r="AS430" i="17"/>
  <c r="BF430" i="17"/>
  <c r="AS431" i="17"/>
  <c r="BG431" i="17"/>
  <c r="AB462" i="17"/>
  <c r="AP433" i="17"/>
  <c r="BD433" i="17"/>
  <c r="AC464" i="17"/>
  <c r="BE435" i="17"/>
  <c r="AP435" i="17"/>
  <c r="AE467" i="17"/>
  <c r="BG438" i="17"/>
  <c r="AB468" i="17"/>
  <c r="AO439" i="17"/>
  <c r="BD439" i="17"/>
  <c r="AD471" i="17"/>
  <c r="AR442" i="17"/>
  <c r="AR406" i="17"/>
  <c r="BF408" i="17"/>
  <c r="BD409" i="17"/>
  <c r="AR410" i="17"/>
  <c r="BF412" i="17"/>
  <c r="BD413" i="17"/>
  <c r="AP415" i="17"/>
  <c r="BF416" i="17"/>
  <c r="BD417" i="17"/>
  <c r="AD447" i="17"/>
  <c r="AR418" i="17"/>
  <c r="AB448" i="17"/>
  <c r="AP419" i="17"/>
  <c r="BD421" i="17"/>
  <c r="AD451" i="17"/>
  <c r="AR422" i="17"/>
  <c r="AB452" i="17"/>
  <c r="AP423" i="17"/>
  <c r="BF424" i="17"/>
  <c r="BD425" i="17"/>
  <c r="AD455" i="17"/>
  <c r="AR426" i="17"/>
  <c r="AC456" i="17"/>
  <c r="BE427" i="17"/>
  <c r="AA458" i="17"/>
  <c r="AA437" i="17"/>
  <c r="AP437" i="17"/>
  <c r="BD437" i="17"/>
  <c r="AC468" i="17"/>
  <c r="BE439" i="17"/>
  <c r="AE471" i="17"/>
  <c r="BG442" i="17"/>
  <c r="AE447" i="17"/>
  <c r="AS406" i="17"/>
  <c r="AS410" i="17"/>
  <c r="BC410" i="17"/>
  <c r="AO412" i="17"/>
  <c r="BG412" i="17"/>
  <c r="AE443" i="17"/>
  <c r="AS414" i="17"/>
  <c r="AC444" i="17"/>
  <c r="AQ415" i="17"/>
  <c r="AO416" i="17"/>
  <c r="BE417" i="17"/>
  <c r="BC418" i="17"/>
  <c r="AC448" i="17"/>
  <c r="AQ419" i="17"/>
  <c r="AA449" i="17"/>
  <c r="AO420" i="17"/>
  <c r="BG420" i="17"/>
  <c r="BE421" i="17"/>
  <c r="AE451" i="17"/>
  <c r="AS422" i="17"/>
  <c r="AC452" i="17"/>
  <c r="AQ423" i="17"/>
  <c r="AA453" i="17"/>
  <c r="AO424" i="17"/>
  <c r="BG424" i="17"/>
  <c r="BE425" i="17"/>
  <c r="AE455" i="17"/>
  <c r="BG426" i="17"/>
  <c r="AS426" i="17"/>
  <c r="BC426" i="17"/>
  <c r="AO427" i="17"/>
  <c r="AC457" i="17"/>
  <c r="AB458" i="17"/>
  <c r="AA460" i="17"/>
  <c r="BC431" i="17"/>
  <c r="AA461" i="17"/>
  <c r="BC432" i="17"/>
  <c r="AD462" i="17"/>
  <c r="BF433" i="17"/>
  <c r="AQ439" i="17"/>
  <c r="AB470" i="17"/>
  <c r="AP441" i="17"/>
  <c r="BD441" i="17"/>
  <c r="BF442" i="17"/>
  <c r="AD477" i="17"/>
  <c r="BF448" i="17"/>
  <c r="AR448" i="17"/>
  <c r="BF421" i="17"/>
  <c r="BD422" i="17"/>
  <c r="AD452" i="17"/>
  <c r="AR423" i="17"/>
  <c r="AB453" i="17"/>
  <c r="AP424" i="17"/>
  <c r="BF425" i="17"/>
  <c r="BD426" i="17"/>
  <c r="AE456" i="17"/>
  <c r="BC427" i="17"/>
  <c r="AD457" i="17"/>
  <c r="AB459" i="17"/>
  <c r="BD430" i="17"/>
  <c r="AB460" i="17"/>
  <c r="AE462" i="17"/>
  <c r="BG433" i="17"/>
  <c r="AA465" i="17"/>
  <c r="BC436" i="17"/>
  <c r="AD466" i="17"/>
  <c r="BF437" i="17"/>
  <c r="BH454" i="17"/>
  <c r="AT454" i="17"/>
  <c r="AD456" i="17"/>
  <c r="AR427" i="17"/>
  <c r="AB457" i="17"/>
  <c r="AP428" i="17"/>
  <c r="AD460" i="17"/>
  <c r="AR431" i="17"/>
  <c r="AB461" i="17"/>
  <c r="AP432" i="17"/>
  <c r="AD464" i="17"/>
  <c r="AR435" i="17"/>
  <c r="AB465" i="17"/>
  <c r="AP436" i="17"/>
  <c r="AD468" i="17"/>
  <c r="AR439" i="17"/>
  <c r="AB469" i="17"/>
  <c r="AP440" i="17"/>
  <c r="AC473" i="17"/>
  <c r="AD474" i="17"/>
  <c r="BF445" i="17"/>
  <c r="AE476" i="17"/>
  <c r="BC447" i="17"/>
  <c r="AA478" i="17"/>
  <c r="AO449" i="17"/>
  <c r="AD486" i="17"/>
  <c r="AR457" i="17"/>
  <c r="BF457" i="17"/>
  <c r="AD490" i="17"/>
  <c r="BF461" i="17"/>
  <c r="AR461" i="17"/>
  <c r="AB494" i="17"/>
  <c r="BD465" i="17"/>
  <c r="AP465" i="17"/>
  <c r="AC461" i="17"/>
  <c r="AQ432" i="17"/>
  <c r="AA462" i="17"/>
  <c r="AO433" i="17"/>
  <c r="AE464" i="17"/>
  <c r="AS435" i="17"/>
  <c r="AC465" i="17"/>
  <c r="AQ436" i="17"/>
  <c r="AA466" i="17"/>
  <c r="AO437" i="17"/>
  <c r="AE468" i="17"/>
  <c r="AS439" i="17"/>
  <c r="AC469" i="17"/>
  <c r="AQ440" i="17"/>
  <c r="AA470" i="17"/>
  <c r="AO441" i="17"/>
  <c r="AE472" i="17"/>
  <c r="AD473" i="17"/>
  <c r="BF444" i="17"/>
  <c r="AE474" i="17"/>
  <c r="BE446" i="17"/>
  <c r="BH447" i="17"/>
  <c r="AQ448" i="17"/>
  <c r="AB478" i="17"/>
  <c r="BD449" i="17"/>
  <c r="AB481" i="17"/>
  <c r="BD452" i="17"/>
  <c r="AP452" i="17"/>
  <c r="AD479" i="17"/>
  <c r="AR450" i="17"/>
  <c r="AB482" i="17"/>
  <c r="AP453" i="17"/>
  <c r="AA483" i="17"/>
  <c r="BC454" i="17"/>
  <c r="AO454" i="17"/>
  <c r="AA489" i="17"/>
  <c r="BC460" i="17"/>
  <c r="AO460" i="17"/>
  <c r="AS428" i="17"/>
  <c r="AC458" i="17"/>
  <c r="AQ429" i="17"/>
  <c r="AA459" i="17"/>
  <c r="AO430" i="17"/>
  <c r="AE461" i="17"/>
  <c r="AS432" i="17"/>
  <c r="AC462" i="17"/>
  <c r="AQ433" i="17"/>
  <c r="AA463" i="17"/>
  <c r="AO434" i="17"/>
  <c r="AC466" i="17"/>
  <c r="AQ437" i="17"/>
  <c r="AA467" i="17"/>
  <c r="AO438" i="17"/>
  <c r="AE469" i="17"/>
  <c r="AS440" i="17"/>
  <c r="AC470" i="17"/>
  <c r="AQ441" i="17"/>
  <c r="AA471" i="17"/>
  <c r="AS443" i="17"/>
  <c r="BG447" i="17"/>
  <c r="AD485" i="17"/>
  <c r="BF456" i="17"/>
  <c r="AR456" i="17"/>
  <c r="AD488" i="17"/>
  <c r="AR459" i="17"/>
  <c r="AA476" i="17"/>
  <c r="AE478" i="17"/>
  <c r="BG449" i="17"/>
  <c r="AS449" i="17"/>
  <c r="AD484" i="17"/>
  <c r="BF455" i="17"/>
  <c r="AR455" i="17"/>
  <c r="AE485" i="17"/>
  <c r="AS456" i="17"/>
  <c r="BG456" i="17"/>
  <c r="AE488" i="17"/>
  <c r="BG459" i="17"/>
  <c r="AS459" i="17"/>
  <c r="AB475" i="17"/>
  <c r="BD446" i="17"/>
  <c r="AC487" i="17"/>
  <c r="AQ458" i="17"/>
  <c r="BE458" i="17"/>
  <c r="BF450" i="17"/>
  <c r="AT466" i="17"/>
  <c r="AC474" i="17"/>
  <c r="AQ445" i="17"/>
  <c r="AA475" i="17"/>
  <c r="AO446" i="17"/>
  <c r="AE477" i="17"/>
  <c r="AS448" i="17"/>
  <c r="AC478" i="17"/>
  <c r="BE449" i="17"/>
  <c r="AA480" i="17"/>
  <c r="AB484" i="17"/>
  <c r="AP455" i="17"/>
  <c r="BD455" i="17"/>
  <c r="AE487" i="17"/>
  <c r="BG458" i="17"/>
  <c r="AB489" i="17"/>
  <c r="AC492" i="17"/>
  <c r="BE463" i="17"/>
  <c r="BF463" i="17"/>
  <c r="AT468" i="17"/>
  <c r="BH468" i="17"/>
  <c r="BC470" i="17"/>
  <c r="AO470" i="17"/>
  <c r="AD478" i="17"/>
  <c r="AR449" i="17"/>
  <c r="AC479" i="17"/>
  <c r="AB480" i="17"/>
  <c r="AA482" i="17"/>
  <c r="AA493" i="17"/>
  <c r="BC464" i="17"/>
  <c r="BE476" i="17"/>
  <c r="AQ476" i="17"/>
  <c r="AC496" i="17"/>
  <c r="BE467" i="17"/>
  <c r="AQ467" i="17"/>
  <c r="AB472" i="17"/>
  <c r="AP443" i="17"/>
  <c r="AD475" i="17"/>
  <c r="AR446" i="17"/>
  <c r="AB476" i="17"/>
  <c r="AP447" i="17"/>
  <c r="AQ449" i="17"/>
  <c r="AD480" i="17"/>
  <c r="BF451" i="17"/>
  <c r="AO451" i="17"/>
  <c r="AC481" i="17"/>
  <c r="AC482" i="17"/>
  <c r="BE453" i="17"/>
  <c r="AE484" i="17"/>
  <c r="BG455" i="17"/>
  <c r="AA490" i="17"/>
  <c r="BC461" i="17"/>
  <c r="AO461" i="17"/>
  <c r="AR463" i="17"/>
  <c r="AR465" i="17"/>
  <c r="AR469" i="17"/>
  <c r="BF469" i="17"/>
  <c r="AA473" i="17"/>
  <c r="AO444" i="17"/>
  <c r="BE445" i="17"/>
  <c r="AE475" i="17"/>
  <c r="AS446" i="17"/>
  <c r="BC446" i="17"/>
  <c r="AC476" i="17"/>
  <c r="AQ447" i="17"/>
  <c r="AA477" i="17"/>
  <c r="AO448" i="17"/>
  <c r="BG448" i="17"/>
  <c r="BF449" i="17"/>
  <c r="AQ450" i="17"/>
  <c r="AE480" i="17"/>
  <c r="AP451" i="17"/>
  <c r="BC451" i="17"/>
  <c r="AD481" i="17"/>
  <c r="AO453" i="17"/>
  <c r="AC483" i="17"/>
  <c r="AQ454" i="17"/>
  <c r="BE454" i="17"/>
  <c r="AB485" i="17"/>
  <c r="BD456" i="17"/>
  <c r="AA486" i="17"/>
  <c r="BC457" i="17"/>
  <c r="AS458" i="17"/>
  <c r="AP460" i="17"/>
  <c r="AD493" i="17"/>
  <c r="BF464" i="17"/>
  <c r="AD472" i="17"/>
  <c r="AR443" i="17"/>
  <c r="AB473" i="17"/>
  <c r="AP444" i="17"/>
  <c r="AD476" i="17"/>
  <c r="AR447" i="17"/>
  <c r="AB477" i="17"/>
  <c r="AP448" i="17"/>
  <c r="BE450" i="17"/>
  <c r="AR451" i="17"/>
  <c r="BD451" i="17"/>
  <c r="AE481" i="17"/>
  <c r="BG452" i="17"/>
  <c r="AQ452" i="17"/>
  <c r="AE482" i="17"/>
  <c r="BC453" i="17"/>
  <c r="AD483" i="17"/>
  <c r="AR454" i="17"/>
  <c r="BF454" i="17"/>
  <c r="AC485" i="17"/>
  <c r="AQ456" i="17"/>
  <c r="BH462" i="17"/>
  <c r="AT462" i="17"/>
  <c r="AC497" i="17"/>
  <c r="BE468" i="17"/>
  <c r="AQ468" i="17"/>
  <c r="AT464" i="17"/>
  <c r="AE495" i="17"/>
  <c r="BG466" i="17"/>
  <c r="AS466" i="17"/>
  <c r="AB479" i="17"/>
  <c r="AP450" i="17"/>
  <c r="AD482" i="17"/>
  <c r="AR453" i="17"/>
  <c r="AB483" i="17"/>
  <c r="AP454" i="17"/>
  <c r="AB486" i="17"/>
  <c r="BD457" i="17"/>
  <c r="AC489" i="17"/>
  <c r="BE460" i="17"/>
  <c r="AQ460" i="17"/>
  <c r="AB491" i="17"/>
  <c r="BD462" i="17"/>
  <c r="AE492" i="17"/>
  <c r="BG463" i="17"/>
  <c r="AB493" i="17"/>
  <c r="AB492" i="17"/>
  <c r="AP464" i="17"/>
  <c r="BD464" i="17"/>
  <c r="AD496" i="17"/>
  <c r="AA497" i="17"/>
  <c r="BC468" i="17"/>
  <c r="AO468" i="17"/>
  <c r="BD472" i="17"/>
  <c r="AP472" i="17"/>
  <c r="AT473" i="17"/>
  <c r="AA484" i="17"/>
  <c r="AO455" i="17"/>
  <c r="AB487" i="17"/>
  <c r="AA488" i="17"/>
  <c r="AO459" i="17"/>
  <c r="AD489" i="17"/>
  <c r="BF460" i="17"/>
  <c r="AR460" i="17"/>
  <c r="AC493" i="17"/>
  <c r="BE464" i="17"/>
  <c r="AQ464" i="17"/>
  <c r="AB495" i="17"/>
  <c r="BD466" i="17"/>
  <c r="AE496" i="17"/>
  <c r="BG467" i="17"/>
  <c r="AB497" i="17"/>
  <c r="AP468" i="17"/>
  <c r="BD468" i="17"/>
  <c r="BD471" i="17"/>
  <c r="AP471" i="17"/>
  <c r="BE472" i="17"/>
  <c r="AQ472" i="17"/>
  <c r="BF474" i="17"/>
  <c r="AR474" i="17"/>
  <c r="BC477" i="17"/>
  <c r="AO477" i="17"/>
  <c r="AE479" i="17"/>
  <c r="AS450" i="17"/>
  <c r="AC480" i="17"/>
  <c r="AQ451" i="17"/>
  <c r="AA481" i="17"/>
  <c r="AO452" i="17"/>
  <c r="AE483" i="17"/>
  <c r="AS454" i="17"/>
  <c r="AC484" i="17"/>
  <c r="AQ455" i="17"/>
  <c r="AA485" i="17"/>
  <c r="BC456" i="17"/>
  <c r="AE486" i="17"/>
  <c r="AP457" i="17"/>
  <c r="AC488" i="17"/>
  <c r="BE459" i="17"/>
  <c r="BC459" i="17"/>
  <c r="AB490" i="17"/>
  <c r="BD461" i="17"/>
  <c r="AE491" i="17"/>
  <c r="BG462" i="17"/>
  <c r="AA494" i="17"/>
  <c r="BC465" i="17"/>
  <c r="AD497" i="17"/>
  <c r="BF468" i="17"/>
  <c r="AR468" i="17"/>
  <c r="AR470" i="17"/>
  <c r="BC469" i="17"/>
  <c r="AO469" i="17"/>
  <c r="AP469" i="17"/>
  <c r="BD469" i="17"/>
  <c r="BH478" i="17"/>
  <c r="AT478" i="17"/>
  <c r="AC486" i="17"/>
  <c r="AQ457" i="17"/>
  <c r="AA487" i="17"/>
  <c r="AO458" i="17"/>
  <c r="AE489" i="17"/>
  <c r="AS460" i="17"/>
  <c r="AC490" i="17"/>
  <c r="AQ461" i="17"/>
  <c r="AA491" i="17"/>
  <c r="AO462" i="17"/>
  <c r="AE493" i="17"/>
  <c r="AS464" i="17"/>
  <c r="AC494" i="17"/>
  <c r="AQ465" i="17"/>
  <c r="AA495" i="17"/>
  <c r="AO466" i="17"/>
  <c r="AE497" i="17"/>
  <c r="AS468" i="17"/>
  <c r="BG469" i="17"/>
  <c r="BD475" i="17"/>
  <c r="AE490" i="17"/>
  <c r="AS461" i="17"/>
  <c r="AC491" i="17"/>
  <c r="AQ462" i="17"/>
  <c r="AA492" i="17"/>
  <c r="AO463" i="17"/>
  <c r="AE494" i="17"/>
  <c r="AS465" i="17"/>
  <c r="AC495" i="17"/>
  <c r="AQ466" i="17"/>
  <c r="AA496" i="17"/>
  <c r="AO467" i="17"/>
  <c r="AQ480" i="17"/>
  <c r="BE480" i="17"/>
  <c r="BE481" i="17"/>
  <c r="AQ481" i="17"/>
  <c r="BE489" i="17"/>
  <c r="AQ489" i="17"/>
  <c r="AD487" i="17"/>
  <c r="AR458" i="17"/>
  <c r="AB488" i="17"/>
  <c r="AP459" i="17"/>
  <c r="AD491" i="17"/>
  <c r="AR462" i="17"/>
  <c r="AD495" i="17"/>
  <c r="AR466" i="17"/>
  <c r="AB496" i="17"/>
  <c r="AP467" i="17"/>
  <c r="AR475" i="17"/>
  <c r="BD476" i="17"/>
  <c r="BE497" i="17"/>
  <c r="AQ497" i="17"/>
  <c r="BG488" i="17"/>
  <c r="AS488" i="17"/>
  <c r="BG496" i="17"/>
  <c r="AS496" i="17"/>
  <c r="BC482" i="17"/>
  <c r="AO482" i="17"/>
  <c r="BC490" i="17"/>
  <c r="AO490" i="17"/>
  <c r="BD479" i="17"/>
  <c r="AS480" i="17"/>
  <c r="BD482" i="17"/>
  <c r="BD490" i="17"/>
  <c r="AS472" i="17"/>
  <c r="AQ473" i="17"/>
  <c r="AO474" i="17"/>
  <c r="AS476" i="17"/>
  <c r="AQ477" i="17"/>
  <c r="AO478" i="17"/>
  <c r="BF479" i="17"/>
  <c r="AR481" i="17"/>
  <c r="BD485" i="17"/>
  <c r="AR489" i="17"/>
  <c r="BD493" i="17"/>
  <c r="AR497" i="17"/>
  <c r="AR484" i="17"/>
  <c r="AR492" i="17"/>
  <c r="BD480" i="17"/>
  <c r="BD486" i="17"/>
  <c r="BD494" i="17"/>
  <c r="AT484" i="17"/>
  <c r="AQ485" i="17"/>
  <c r="AT487" i="17"/>
  <c r="AT492" i="17"/>
  <c r="AQ493" i="17"/>
  <c r="AT495" i="17"/>
  <c r="BD481" i="17"/>
  <c r="AR485" i="17"/>
  <c r="BD489" i="17"/>
  <c r="BD497" i="17"/>
  <c r="AS481" i="17"/>
  <c r="BC481" i="17"/>
  <c r="AQ482" i="17"/>
  <c r="AO483" i="17"/>
  <c r="BG483" i="17"/>
  <c r="BE484" i="17"/>
  <c r="AS485" i="17"/>
  <c r="BC485" i="17"/>
  <c r="AQ486" i="17"/>
  <c r="AO487" i="17"/>
  <c r="BG487" i="17"/>
  <c r="BE488" i="17"/>
  <c r="AS489" i="17"/>
  <c r="BC489" i="17"/>
  <c r="AQ490" i="17"/>
  <c r="AO491" i="17"/>
  <c r="BG491" i="17"/>
  <c r="BE492" i="17"/>
  <c r="AS493" i="17"/>
  <c r="BC493" i="17"/>
  <c r="AQ494" i="17"/>
  <c r="AO495" i="17"/>
  <c r="BG495" i="17"/>
  <c r="BE496" i="17"/>
  <c r="AS497" i="17"/>
  <c r="BC497" i="17"/>
  <c r="M497" i="12"/>
  <c r="L497" i="12"/>
  <c r="K497" i="12"/>
  <c r="J497" i="12"/>
  <c r="I497" i="12"/>
  <c r="M496" i="12"/>
  <c r="L496" i="12"/>
  <c r="K496" i="12"/>
  <c r="J496" i="12"/>
  <c r="I496" i="12"/>
  <c r="M495" i="12"/>
  <c r="L495" i="12"/>
  <c r="K495" i="12"/>
  <c r="J495" i="12"/>
  <c r="I495" i="12"/>
  <c r="M494" i="12"/>
  <c r="L494" i="12"/>
  <c r="K494" i="12"/>
  <c r="J494" i="12"/>
  <c r="I494" i="12"/>
  <c r="M493" i="12"/>
  <c r="L493" i="12"/>
  <c r="K493" i="12"/>
  <c r="J493" i="12"/>
  <c r="I493" i="12"/>
  <c r="M492" i="12"/>
  <c r="L492" i="12"/>
  <c r="K492" i="12"/>
  <c r="J492" i="12"/>
  <c r="I492" i="12"/>
  <c r="M491" i="12"/>
  <c r="L491" i="12"/>
  <c r="K491" i="12"/>
  <c r="J491" i="12"/>
  <c r="I491" i="12"/>
  <c r="M490" i="12"/>
  <c r="L490" i="12"/>
  <c r="K490" i="12"/>
  <c r="J490" i="12"/>
  <c r="I490" i="12"/>
  <c r="M489" i="12"/>
  <c r="L489" i="12"/>
  <c r="K489" i="12"/>
  <c r="J489" i="12"/>
  <c r="I489" i="12"/>
  <c r="M488" i="12"/>
  <c r="L488" i="12"/>
  <c r="K488" i="12"/>
  <c r="J488" i="12"/>
  <c r="I488" i="12"/>
  <c r="M487" i="12"/>
  <c r="L487" i="12"/>
  <c r="K487" i="12"/>
  <c r="J487" i="12"/>
  <c r="I487" i="12"/>
  <c r="M486" i="12"/>
  <c r="L486" i="12"/>
  <c r="K486" i="12"/>
  <c r="J486" i="12"/>
  <c r="I486" i="12"/>
  <c r="M485" i="12"/>
  <c r="L485" i="12"/>
  <c r="K485" i="12"/>
  <c r="J485" i="12"/>
  <c r="I485" i="12"/>
  <c r="M484" i="12"/>
  <c r="L484" i="12"/>
  <c r="K484" i="12"/>
  <c r="J484" i="12"/>
  <c r="I484" i="12"/>
  <c r="M483" i="12"/>
  <c r="L483" i="12"/>
  <c r="K483" i="12"/>
  <c r="J483" i="12"/>
  <c r="I483" i="12"/>
  <c r="M482" i="12"/>
  <c r="L482" i="12"/>
  <c r="K482" i="12"/>
  <c r="J482" i="12"/>
  <c r="I482" i="12"/>
  <c r="M481" i="12"/>
  <c r="L481" i="12"/>
  <c r="K481" i="12"/>
  <c r="J481" i="12"/>
  <c r="I481" i="12"/>
  <c r="M480" i="12"/>
  <c r="L480" i="12"/>
  <c r="K480" i="12"/>
  <c r="J480" i="12"/>
  <c r="I480" i="12"/>
  <c r="M479" i="12"/>
  <c r="L479" i="12"/>
  <c r="K479" i="12"/>
  <c r="J479" i="12"/>
  <c r="I479" i="12"/>
  <c r="M478" i="12"/>
  <c r="L478" i="12"/>
  <c r="K478" i="12"/>
  <c r="J478" i="12"/>
  <c r="I478" i="12"/>
  <c r="M477" i="12"/>
  <c r="L477" i="12"/>
  <c r="K477" i="12"/>
  <c r="J477" i="12"/>
  <c r="I477" i="12"/>
  <c r="M476" i="12"/>
  <c r="L476" i="12"/>
  <c r="K476" i="12"/>
  <c r="J476" i="12"/>
  <c r="I476" i="12"/>
  <c r="M475" i="12"/>
  <c r="L475" i="12"/>
  <c r="K475" i="12"/>
  <c r="J475" i="12"/>
  <c r="I475" i="12"/>
  <c r="M474" i="12"/>
  <c r="L474" i="12"/>
  <c r="K474" i="12"/>
  <c r="J474" i="12"/>
  <c r="I474" i="12"/>
  <c r="M473" i="12"/>
  <c r="L473" i="12"/>
  <c r="K473" i="12"/>
  <c r="J473" i="12"/>
  <c r="I473" i="12"/>
  <c r="M472" i="12"/>
  <c r="L472" i="12"/>
  <c r="K472" i="12"/>
  <c r="J472" i="12"/>
  <c r="I472" i="12"/>
  <c r="M471" i="12"/>
  <c r="L471" i="12"/>
  <c r="K471" i="12"/>
  <c r="J471" i="12"/>
  <c r="I471" i="12"/>
  <c r="M470" i="12"/>
  <c r="L470" i="12"/>
  <c r="K470" i="12"/>
  <c r="J470" i="12"/>
  <c r="I470" i="12"/>
  <c r="M469" i="12"/>
  <c r="L469" i="12"/>
  <c r="K469" i="12"/>
  <c r="J469" i="12"/>
  <c r="I469" i="12"/>
  <c r="M468" i="12"/>
  <c r="L468" i="12"/>
  <c r="K468" i="12"/>
  <c r="J468" i="12"/>
  <c r="I468" i="12"/>
  <c r="M467" i="12"/>
  <c r="L467" i="12"/>
  <c r="K467" i="12"/>
  <c r="J467" i="12"/>
  <c r="I467" i="12"/>
  <c r="M466" i="12"/>
  <c r="L466" i="12"/>
  <c r="K466" i="12"/>
  <c r="J466" i="12"/>
  <c r="I466" i="12"/>
  <c r="M465" i="12"/>
  <c r="L465" i="12"/>
  <c r="K465" i="12"/>
  <c r="J465" i="12"/>
  <c r="I465" i="12"/>
  <c r="M464" i="12"/>
  <c r="L464" i="12"/>
  <c r="K464" i="12"/>
  <c r="J464" i="12"/>
  <c r="I464" i="12"/>
  <c r="M463" i="12"/>
  <c r="L463" i="12"/>
  <c r="K463" i="12"/>
  <c r="J463" i="12"/>
  <c r="I463" i="12"/>
  <c r="M462" i="12"/>
  <c r="L462" i="12"/>
  <c r="K462" i="12"/>
  <c r="J462" i="12"/>
  <c r="I462" i="12"/>
  <c r="M461" i="12"/>
  <c r="L461" i="12"/>
  <c r="K461" i="12"/>
  <c r="J461" i="12"/>
  <c r="I461" i="12"/>
  <c r="M460" i="12"/>
  <c r="L460" i="12"/>
  <c r="K460" i="12"/>
  <c r="J460" i="12"/>
  <c r="I460" i="12"/>
  <c r="M459" i="12"/>
  <c r="L459" i="12"/>
  <c r="K459" i="12"/>
  <c r="J459" i="12"/>
  <c r="I459" i="12"/>
  <c r="M458" i="12"/>
  <c r="L458" i="12"/>
  <c r="K458" i="12"/>
  <c r="J458" i="12"/>
  <c r="I458" i="12"/>
  <c r="M457" i="12"/>
  <c r="L457" i="12"/>
  <c r="K457" i="12"/>
  <c r="J457" i="12"/>
  <c r="I457" i="12"/>
  <c r="M456" i="12"/>
  <c r="L456" i="12"/>
  <c r="K456" i="12"/>
  <c r="J456" i="12"/>
  <c r="I456" i="12"/>
  <c r="M455" i="12"/>
  <c r="L455" i="12"/>
  <c r="K455" i="12"/>
  <c r="J455" i="12"/>
  <c r="I455" i="12"/>
  <c r="M454" i="12"/>
  <c r="L454" i="12"/>
  <c r="K454" i="12"/>
  <c r="J454" i="12"/>
  <c r="I454" i="12"/>
  <c r="M453" i="12"/>
  <c r="L453" i="12"/>
  <c r="K453" i="12"/>
  <c r="J453" i="12"/>
  <c r="I453" i="12"/>
  <c r="M452" i="12"/>
  <c r="L452" i="12"/>
  <c r="K452" i="12"/>
  <c r="J452" i="12"/>
  <c r="I452" i="12"/>
  <c r="M451" i="12"/>
  <c r="L451" i="12"/>
  <c r="K451" i="12"/>
  <c r="J451" i="12"/>
  <c r="I451" i="12"/>
  <c r="M450" i="12"/>
  <c r="L450" i="12"/>
  <c r="K450" i="12"/>
  <c r="J450" i="12"/>
  <c r="I450" i="12"/>
  <c r="M449" i="12"/>
  <c r="L449" i="12"/>
  <c r="K449" i="12"/>
  <c r="J449" i="12"/>
  <c r="I449" i="12"/>
  <c r="M448" i="12"/>
  <c r="L448" i="12"/>
  <c r="K448" i="12"/>
  <c r="J448" i="12"/>
  <c r="I448" i="12"/>
  <c r="M447" i="12"/>
  <c r="L447" i="12"/>
  <c r="K447" i="12"/>
  <c r="J447" i="12"/>
  <c r="I447" i="12"/>
  <c r="M446" i="12"/>
  <c r="L446" i="12"/>
  <c r="K446" i="12"/>
  <c r="J446" i="12"/>
  <c r="I446" i="12"/>
  <c r="M445" i="12"/>
  <c r="L445" i="12"/>
  <c r="K445" i="12"/>
  <c r="J445" i="12"/>
  <c r="I445" i="12"/>
  <c r="M444" i="12"/>
  <c r="L444" i="12"/>
  <c r="K444" i="12"/>
  <c r="J444" i="12"/>
  <c r="I444" i="12"/>
  <c r="M443" i="12"/>
  <c r="L443" i="12"/>
  <c r="K443" i="12"/>
  <c r="J443" i="12"/>
  <c r="I443" i="12"/>
  <c r="M442" i="12"/>
  <c r="L442" i="12"/>
  <c r="K442" i="12"/>
  <c r="J442" i="12"/>
  <c r="I442" i="12"/>
  <c r="M441" i="12"/>
  <c r="L441" i="12"/>
  <c r="K441" i="12"/>
  <c r="J441" i="12"/>
  <c r="I441" i="12"/>
  <c r="M440" i="12"/>
  <c r="L440" i="12"/>
  <c r="K440" i="12"/>
  <c r="J440" i="12"/>
  <c r="I440" i="12"/>
  <c r="M439" i="12"/>
  <c r="L439" i="12"/>
  <c r="K439" i="12"/>
  <c r="J439" i="12"/>
  <c r="I439" i="12"/>
  <c r="M438" i="12"/>
  <c r="L438" i="12"/>
  <c r="K438" i="12"/>
  <c r="J438" i="12"/>
  <c r="I438" i="12"/>
  <c r="M437" i="12"/>
  <c r="L437" i="12"/>
  <c r="K437" i="12"/>
  <c r="J437" i="12"/>
  <c r="I437" i="12"/>
  <c r="M436" i="12"/>
  <c r="L436" i="12"/>
  <c r="K436" i="12"/>
  <c r="J436" i="12"/>
  <c r="I436" i="12"/>
  <c r="M435" i="12"/>
  <c r="L435" i="12"/>
  <c r="K435" i="12"/>
  <c r="J435" i="12"/>
  <c r="I435" i="12"/>
  <c r="M434" i="12"/>
  <c r="L434" i="12"/>
  <c r="K434" i="12"/>
  <c r="J434" i="12"/>
  <c r="I434" i="12"/>
  <c r="M433" i="12"/>
  <c r="L433" i="12"/>
  <c r="K433" i="12"/>
  <c r="J433" i="12"/>
  <c r="I433" i="12"/>
  <c r="M432" i="12"/>
  <c r="L432" i="12"/>
  <c r="K432" i="12"/>
  <c r="J432" i="12"/>
  <c r="I432" i="12"/>
  <c r="M431" i="12"/>
  <c r="L431" i="12"/>
  <c r="K431" i="12"/>
  <c r="J431" i="12"/>
  <c r="I431" i="12"/>
  <c r="M430" i="12"/>
  <c r="L430" i="12"/>
  <c r="K430" i="12"/>
  <c r="J430" i="12"/>
  <c r="I430" i="12"/>
  <c r="M429" i="12"/>
  <c r="L429" i="12"/>
  <c r="K429" i="12"/>
  <c r="J429" i="12"/>
  <c r="I429" i="12"/>
  <c r="M428" i="12"/>
  <c r="L428" i="12"/>
  <c r="K428" i="12"/>
  <c r="J428" i="12"/>
  <c r="I428" i="12"/>
  <c r="M427" i="12"/>
  <c r="L427" i="12"/>
  <c r="K427" i="12"/>
  <c r="J427" i="12"/>
  <c r="I427" i="12"/>
  <c r="M426" i="12"/>
  <c r="L426" i="12"/>
  <c r="K426" i="12"/>
  <c r="J426" i="12"/>
  <c r="I426" i="12"/>
  <c r="M425" i="12"/>
  <c r="L425" i="12"/>
  <c r="K425" i="12"/>
  <c r="J425" i="12"/>
  <c r="I425" i="12"/>
  <c r="M424" i="12"/>
  <c r="L424" i="12"/>
  <c r="K424" i="12"/>
  <c r="J424" i="12"/>
  <c r="I424" i="12"/>
  <c r="M423" i="12"/>
  <c r="L423" i="12"/>
  <c r="K423" i="12"/>
  <c r="J423" i="12"/>
  <c r="I423" i="12"/>
  <c r="M422" i="12"/>
  <c r="L422" i="12"/>
  <c r="K422" i="12"/>
  <c r="J422" i="12"/>
  <c r="I422" i="12"/>
  <c r="M421" i="12"/>
  <c r="L421" i="12"/>
  <c r="K421" i="12"/>
  <c r="J421" i="12"/>
  <c r="I421" i="12"/>
  <c r="M420" i="12"/>
  <c r="L420" i="12"/>
  <c r="K420" i="12"/>
  <c r="J420" i="12"/>
  <c r="I420" i="12"/>
  <c r="M419" i="12"/>
  <c r="L419" i="12"/>
  <c r="K419" i="12"/>
  <c r="J419" i="12"/>
  <c r="I419" i="12"/>
  <c r="M418" i="12"/>
  <c r="L418" i="12"/>
  <c r="K418" i="12"/>
  <c r="J418" i="12"/>
  <c r="I418" i="12"/>
  <c r="M417" i="12"/>
  <c r="L417" i="12"/>
  <c r="K417" i="12"/>
  <c r="J417" i="12"/>
  <c r="I417" i="12"/>
  <c r="M416" i="12"/>
  <c r="L416" i="12"/>
  <c r="K416" i="12"/>
  <c r="J416" i="12"/>
  <c r="I416" i="12"/>
  <c r="M415" i="12"/>
  <c r="L415" i="12"/>
  <c r="K415" i="12"/>
  <c r="J415" i="12"/>
  <c r="I415" i="12"/>
  <c r="M414" i="12"/>
  <c r="L414" i="12"/>
  <c r="K414" i="12"/>
  <c r="J414" i="12"/>
  <c r="I414" i="12"/>
  <c r="M413" i="12"/>
  <c r="L413" i="12"/>
  <c r="K413" i="12"/>
  <c r="J413" i="12"/>
  <c r="I413" i="12"/>
  <c r="M412" i="12"/>
  <c r="L412" i="12"/>
  <c r="K412" i="12"/>
  <c r="J412" i="12"/>
  <c r="I412" i="12"/>
  <c r="M411" i="12"/>
  <c r="L411" i="12"/>
  <c r="K411" i="12"/>
  <c r="J411" i="12"/>
  <c r="I411" i="12"/>
  <c r="M410" i="12"/>
  <c r="L410" i="12"/>
  <c r="K410" i="12"/>
  <c r="J410" i="12"/>
  <c r="I410" i="12"/>
  <c r="M409" i="12"/>
  <c r="L409" i="12"/>
  <c r="K409" i="12"/>
  <c r="J409" i="12"/>
  <c r="I409" i="12"/>
  <c r="M408" i="12"/>
  <c r="L408" i="12"/>
  <c r="K408" i="12"/>
  <c r="J408" i="12"/>
  <c r="I408" i="12"/>
  <c r="M407" i="12"/>
  <c r="L407" i="12"/>
  <c r="K407" i="12"/>
  <c r="J407" i="12"/>
  <c r="I407" i="12"/>
  <c r="M406" i="12"/>
  <c r="L406" i="12"/>
  <c r="K406" i="12"/>
  <c r="J406" i="12"/>
  <c r="I406" i="12"/>
  <c r="M405" i="12"/>
  <c r="L405" i="12"/>
  <c r="K405" i="12"/>
  <c r="J405" i="12"/>
  <c r="I405" i="12"/>
  <c r="M404" i="12"/>
  <c r="L404" i="12"/>
  <c r="K404" i="12"/>
  <c r="J404" i="12"/>
  <c r="I404" i="12"/>
  <c r="M403" i="12"/>
  <c r="L403" i="12"/>
  <c r="K403" i="12"/>
  <c r="J403" i="12"/>
  <c r="I403" i="12"/>
  <c r="M402" i="12"/>
  <c r="L402" i="12"/>
  <c r="K402" i="12"/>
  <c r="J402" i="12"/>
  <c r="I402" i="12"/>
  <c r="M401" i="12"/>
  <c r="L401" i="12"/>
  <c r="K401" i="12"/>
  <c r="J401" i="12"/>
  <c r="I401" i="12"/>
  <c r="M400" i="12"/>
  <c r="L400" i="12"/>
  <c r="K400" i="12"/>
  <c r="J400" i="12"/>
  <c r="I400" i="12"/>
  <c r="M399" i="12"/>
  <c r="L399" i="12"/>
  <c r="K399" i="12"/>
  <c r="J399" i="12"/>
  <c r="I399" i="12"/>
  <c r="M398" i="12"/>
  <c r="L398" i="12"/>
  <c r="K398" i="12"/>
  <c r="J398" i="12"/>
  <c r="I398" i="12"/>
  <c r="M397" i="12"/>
  <c r="L397" i="12"/>
  <c r="K397" i="12"/>
  <c r="J397" i="12"/>
  <c r="I397" i="12"/>
  <c r="M396" i="12"/>
  <c r="L396" i="12"/>
  <c r="K396" i="12"/>
  <c r="J396" i="12"/>
  <c r="I396" i="12"/>
  <c r="M395" i="12"/>
  <c r="L395" i="12"/>
  <c r="K395" i="12"/>
  <c r="J395" i="12"/>
  <c r="I395" i="12"/>
  <c r="M394" i="12"/>
  <c r="L394" i="12"/>
  <c r="K394" i="12"/>
  <c r="J394" i="12"/>
  <c r="I394" i="12"/>
  <c r="M393" i="12"/>
  <c r="L393" i="12"/>
  <c r="K393" i="12"/>
  <c r="J393" i="12"/>
  <c r="I393" i="12"/>
  <c r="M392" i="12"/>
  <c r="L392" i="12"/>
  <c r="K392" i="12"/>
  <c r="J392" i="12"/>
  <c r="I392" i="12"/>
  <c r="M391" i="12"/>
  <c r="L391" i="12"/>
  <c r="K391" i="12"/>
  <c r="J391" i="12"/>
  <c r="I391" i="12"/>
  <c r="M390" i="12"/>
  <c r="L390" i="12"/>
  <c r="K390" i="12"/>
  <c r="J390" i="12"/>
  <c r="I390" i="12"/>
  <c r="M389" i="12"/>
  <c r="L389" i="12"/>
  <c r="K389" i="12"/>
  <c r="J389" i="12"/>
  <c r="I389" i="12"/>
  <c r="M388" i="12"/>
  <c r="L388" i="12"/>
  <c r="K388" i="12"/>
  <c r="J388" i="12"/>
  <c r="I388" i="12"/>
  <c r="M387" i="12"/>
  <c r="L387" i="12"/>
  <c r="K387" i="12"/>
  <c r="J387" i="12"/>
  <c r="I387" i="12"/>
  <c r="M386" i="12"/>
  <c r="L386" i="12"/>
  <c r="K386" i="12"/>
  <c r="J386" i="12"/>
  <c r="I386" i="12"/>
  <c r="M385" i="12"/>
  <c r="L385" i="12"/>
  <c r="K385" i="12"/>
  <c r="J385" i="12"/>
  <c r="I385" i="12"/>
  <c r="M384" i="12"/>
  <c r="L384" i="12"/>
  <c r="K384" i="12"/>
  <c r="J384" i="12"/>
  <c r="I384" i="12"/>
  <c r="M383" i="12"/>
  <c r="L383" i="12"/>
  <c r="K383" i="12"/>
  <c r="J383" i="12"/>
  <c r="I383" i="12"/>
  <c r="M382" i="12"/>
  <c r="L382" i="12"/>
  <c r="K382" i="12"/>
  <c r="J382" i="12"/>
  <c r="I382" i="12"/>
  <c r="M381" i="12"/>
  <c r="L381" i="12"/>
  <c r="K381" i="12"/>
  <c r="J381" i="12"/>
  <c r="I381" i="12"/>
  <c r="M380" i="12"/>
  <c r="L380" i="12"/>
  <c r="K380" i="12"/>
  <c r="J380" i="12"/>
  <c r="I380" i="12"/>
  <c r="M379" i="12"/>
  <c r="L379" i="12"/>
  <c r="K379" i="12"/>
  <c r="J379" i="12"/>
  <c r="I379" i="12"/>
  <c r="M378" i="12"/>
  <c r="L378" i="12"/>
  <c r="K378" i="12"/>
  <c r="J378" i="12"/>
  <c r="I378" i="12"/>
  <c r="M377" i="12"/>
  <c r="L377" i="12"/>
  <c r="K377" i="12"/>
  <c r="J377" i="12"/>
  <c r="I377" i="12"/>
  <c r="M376" i="12"/>
  <c r="L376" i="12"/>
  <c r="K376" i="12"/>
  <c r="J376" i="12"/>
  <c r="I376" i="12"/>
  <c r="M375" i="12"/>
  <c r="L375" i="12"/>
  <c r="K375" i="12"/>
  <c r="J375" i="12"/>
  <c r="I375" i="12"/>
  <c r="M374" i="12"/>
  <c r="L374" i="12"/>
  <c r="K374" i="12"/>
  <c r="J374" i="12"/>
  <c r="I374" i="12"/>
  <c r="M373" i="12"/>
  <c r="L373" i="12"/>
  <c r="K373" i="12"/>
  <c r="J373" i="12"/>
  <c r="I373" i="12"/>
  <c r="M372" i="12"/>
  <c r="L372" i="12"/>
  <c r="K372" i="12"/>
  <c r="J372" i="12"/>
  <c r="I372" i="12"/>
  <c r="M371" i="12"/>
  <c r="L371" i="12"/>
  <c r="K371" i="12"/>
  <c r="J371" i="12"/>
  <c r="I371" i="12"/>
  <c r="M370" i="12"/>
  <c r="L370" i="12"/>
  <c r="K370" i="12"/>
  <c r="J370" i="12"/>
  <c r="I370" i="12"/>
  <c r="M369" i="12"/>
  <c r="L369" i="12"/>
  <c r="K369" i="12"/>
  <c r="J369" i="12"/>
  <c r="I369" i="12"/>
  <c r="M368" i="12"/>
  <c r="L368" i="12"/>
  <c r="K368" i="12"/>
  <c r="J368" i="12"/>
  <c r="I368" i="12"/>
  <c r="M367" i="12"/>
  <c r="L367" i="12"/>
  <c r="K367" i="12"/>
  <c r="J367" i="12"/>
  <c r="I367" i="12"/>
  <c r="M366" i="12"/>
  <c r="L366" i="12"/>
  <c r="K366" i="12"/>
  <c r="J366" i="12"/>
  <c r="I366" i="12"/>
  <c r="M365" i="12"/>
  <c r="L365" i="12"/>
  <c r="K365" i="12"/>
  <c r="J365" i="12"/>
  <c r="I365" i="12"/>
  <c r="M364" i="12"/>
  <c r="L364" i="12"/>
  <c r="K364" i="12"/>
  <c r="J364" i="12"/>
  <c r="I364" i="12"/>
  <c r="M363" i="12"/>
  <c r="L363" i="12"/>
  <c r="K363" i="12"/>
  <c r="J363" i="12"/>
  <c r="I363" i="12"/>
  <c r="M362" i="12"/>
  <c r="L362" i="12"/>
  <c r="K362" i="12"/>
  <c r="J362" i="12"/>
  <c r="I362" i="12"/>
  <c r="M361" i="12"/>
  <c r="L361" i="12"/>
  <c r="K361" i="12"/>
  <c r="J361" i="12"/>
  <c r="I361" i="12"/>
  <c r="M360" i="12"/>
  <c r="L360" i="12"/>
  <c r="K360" i="12"/>
  <c r="J360" i="12"/>
  <c r="I360" i="12"/>
  <c r="M359" i="12"/>
  <c r="L359" i="12"/>
  <c r="K359" i="12"/>
  <c r="J359" i="12"/>
  <c r="I359" i="12"/>
  <c r="M358" i="12"/>
  <c r="L358" i="12"/>
  <c r="K358" i="12"/>
  <c r="J358" i="12"/>
  <c r="I358" i="12"/>
  <c r="M357" i="12"/>
  <c r="L357" i="12"/>
  <c r="K357" i="12"/>
  <c r="J357" i="12"/>
  <c r="I357" i="12"/>
  <c r="M356" i="12"/>
  <c r="L356" i="12"/>
  <c r="K356" i="12"/>
  <c r="J356" i="12"/>
  <c r="I356" i="12"/>
  <c r="M355" i="12"/>
  <c r="L355" i="12"/>
  <c r="K355" i="12"/>
  <c r="J355" i="12"/>
  <c r="I355" i="12"/>
  <c r="M354" i="12"/>
  <c r="L354" i="12"/>
  <c r="K354" i="12"/>
  <c r="J354" i="12"/>
  <c r="I354" i="12"/>
  <c r="M353" i="12"/>
  <c r="L353" i="12"/>
  <c r="K353" i="12"/>
  <c r="J353" i="12"/>
  <c r="I353" i="12"/>
  <c r="M352" i="12"/>
  <c r="L352" i="12"/>
  <c r="K352" i="12"/>
  <c r="J352" i="12"/>
  <c r="I352" i="12"/>
  <c r="M351" i="12"/>
  <c r="L351" i="12"/>
  <c r="K351" i="12"/>
  <c r="J351" i="12"/>
  <c r="I351" i="12"/>
  <c r="M350" i="12"/>
  <c r="L350" i="12"/>
  <c r="K350" i="12"/>
  <c r="J350" i="12"/>
  <c r="I350" i="12"/>
  <c r="M349" i="12"/>
  <c r="L349" i="12"/>
  <c r="K349" i="12"/>
  <c r="J349" i="12"/>
  <c r="I349" i="12"/>
  <c r="M348" i="12"/>
  <c r="L348" i="12"/>
  <c r="K348" i="12"/>
  <c r="J348" i="12"/>
  <c r="I348" i="12"/>
  <c r="M347" i="12"/>
  <c r="L347" i="12"/>
  <c r="K347" i="12"/>
  <c r="J347" i="12"/>
  <c r="I347" i="12"/>
  <c r="M346" i="12"/>
  <c r="L346" i="12"/>
  <c r="K346" i="12"/>
  <c r="J346" i="12"/>
  <c r="I346" i="12"/>
  <c r="M345" i="12"/>
  <c r="L345" i="12"/>
  <c r="K345" i="12"/>
  <c r="J345" i="12"/>
  <c r="I345" i="12"/>
  <c r="M344" i="12"/>
  <c r="L344" i="12"/>
  <c r="K344" i="12"/>
  <c r="J344" i="12"/>
  <c r="I344" i="12"/>
  <c r="M343" i="12"/>
  <c r="L343" i="12"/>
  <c r="K343" i="12"/>
  <c r="J343" i="12"/>
  <c r="I343" i="12"/>
  <c r="M342" i="12"/>
  <c r="L342" i="12"/>
  <c r="K342" i="12"/>
  <c r="J342" i="12"/>
  <c r="I342" i="12"/>
  <c r="M341" i="12"/>
  <c r="L341" i="12"/>
  <c r="K341" i="12"/>
  <c r="J341" i="12"/>
  <c r="I341" i="12"/>
  <c r="M340" i="12"/>
  <c r="L340" i="12"/>
  <c r="K340" i="12"/>
  <c r="J340" i="12"/>
  <c r="I340" i="12"/>
  <c r="M339" i="12"/>
  <c r="L339" i="12"/>
  <c r="K339" i="12"/>
  <c r="J339" i="12"/>
  <c r="I339" i="12"/>
  <c r="M338" i="12"/>
  <c r="L338" i="12"/>
  <c r="K338" i="12"/>
  <c r="J338" i="12"/>
  <c r="I338" i="12"/>
  <c r="M337" i="12"/>
  <c r="L337" i="12"/>
  <c r="K337" i="12"/>
  <c r="J337" i="12"/>
  <c r="I337" i="12"/>
  <c r="M336" i="12"/>
  <c r="L336" i="12"/>
  <c r="K336" i="12"/>
  <c r="J336" i="12"/>
  <c r="I336" i="12"/>
  <c r="M335" i="12"/>
  <c r="L335" i="12"/>
  <c r="K335" i="12"/>
  <c r="J335" i="12"/>
  <c r="I335" i="12"/>
  <c r="M334" i="12"/>
  <c r="L334" i="12"/>
  <c r="K334" i="12"/>
  <c r="J334" i="12"/>
  <c r="I334" i="12"/>
  <c r="M333" i="12"/>
  <c r="L333" i="12"/>
  <c r="K333" i="12"/>
  <c r="J333" i="12"/>
  <c r="I333" i="12"/>
  <c r="M332" i="12"/>
  <c r="L332" i="12"/>
  <c r="K332" i="12"/>
  <c r="J332" i="12"/>
  <c r="I332" i="12"/>
  <c r="M331" i="12"/>
  <c r="L331" i="12"/>
  <c r="K331" i="12"/>
  <c r="J331" i="12"/>
  <c r="I331" i="12"/>
  <c r="M330" i="12"/>
  <c r="L330" i="12"/>
  <c r="K330" i="12"/>
  <c r="J330" i="12"/>
  <c r="I330" i="12"/>
  <c r="M329" i="12"/>
  <c r="L329" i="12"/>
  <c r="K329" i="12"/>
  <c r="J329" i="12"/>
  <c r="I329" i="12"/>
  <c r="M328" i="12"/>
  <c r="L328" i="12"/>
  <c r="K328" i="12"/>
  <c r="J328" i="12"/>
  <c r="I328" i="12"/>
  <c r="M327" i="12"/>
  <c r="L327" i="12"/>
  <c r="K327" i="12"/>
  <c r="J327" i="12"/>
  <c r="I327" i="12"/>
  <c r="M326" i="12"/>
  <c r="L326" i="12"/>
  <c r="K326" i="12"/>
  <c r="J326" i="12"/>
  <c r="I326" i="12"/>
  <c r="M325" i="12"/>
  <c r="L325" i="12"/>
  <c r="K325" i="12"/>
  <c r="J325" i="12"/>
  <c r="I325" i="12"/>
  <c r="M324" i="12"/>
  <c r="L324" i="12"/>
  <c r="K324" i="12"/>
  <c r="J324" i="12"/>
  <c r="I324" i="12"/>
  <c r="M323" i="12"/>
  <c r="L323" i="12"/>
  <c r="K323" i="12"/>
  <c r="J323" i="12"/>
  <c r="I323" i="12"/>
  <c r="M322" i="12"/>
  <c r="L322" i="12"/>
  <c r="K322" i="12"/>
  <c r="J322" i="12"/>
  <c r="I322" i="12"/>
  <c r="M321" i="12"/>
  <c r="L321" i="12"/>
  <c r="K321" i="12"/>
  <c r="J321" i="12"/>
  <c r="I321" i="12"/>
  <c r="M320" i="12"/>
  <c r="L320" i="12"/>
  <c r="K320" i="12"/>
  <c r="J320" i="12"/>
  <c r="I320" i="12"/>
  <c r="M319" i="12"/>
  <c r="L319" i="12"/>
  <c r="K319" i="12"/>
  <c r="J319" i="12"/>
  <c r="I319" i="12"/>
  <c r="M318" i="12"/>
  <c r="L318" i="12"/>
  <c r="K318" i="12"/>
  <c r="J318" i="12"/>
  <c r="I318" i="12"/>
  <c r="M317" i="12"/>
  <c r="L317" i="12"/>
  <c r="K317" i="12"/>
  <c r="J317" i="12"/>
  <c r="I317" i="12"/>
  <c r="M316" i="12"/>
  <c r="L316" i="12"/>
  <c r="K316" i="12"/>
  <c r="J316" i="12"/>
  <c r="I316" i="12"/>
  <c r="M315" i="12"/>
  <c r="L315" i="12"/>
  <c r="K315" i="12"/>
  <c r="J315" i="12"/>
  <c r="I315" i="12"/>
  <c r="M314" i="12"/>
  <c r="L314" i="12"/>
  <c r="K314" i="12"/>
  <c r="J314" i="12"/>
  <c r="I314" i="12"/>
  <c r="M313" i="12"/>
  <c r="L313" i="12"/>
  <c r="K313" i="12"/>
  <c r="J313" i="12"/>
  <c r="I313" i="12"/>
  <c r="M312" i="12"/>
  <c r="L312" i="12"/>
  <c r="K312" i="12"/>
  <c r="J312" i="12"/>
  <c r="I312" i="12"/>
  <c r="M311" i="12"/>
  <c r="L311" i="12"/>
  <c r="K311" i="12"/>
  <c r="J311" i="12"/>
  <c r="I311" i="12"/>
  <c r="M310" i="12"/>
  <c r="L310" i="12"/>
  <c r="K310" i="12"/>
  <c r="J310" i="12"/>
  <c r="I310" i="12"/>
  <c r="M309" i="12"/>
  <c r="L309" i="12"/>
  <c r="K309" i="12"/>
  <c r="J309" i="12"/>
  <c r="I309" i="12"/>
  <c r="M308" i="12"/>
  <c r="L308" i="12"/>
  <c r="K308" i="12"/>
  <c r="J308" i="12"/>
  <c r="I308" i="12"/>
  <c r="M307" i="12"/>
  <c r="L307" i="12"/>
  <c r="K307" i="12"/>
  <c r="J307" i="12"/>
  <c r="I307" i="12"/>
  <c r="M306" i="12"/>
  <c r="L306" i="12"/>
  <c r="K306" i="12"/>
  <c r="J306" i="12"/>
  <c r="I306" i="12"/>
  <c r="M305" i="12"/>
  <c r="L305" i="12"/>
  <c r="K305" i="12"/>
  <c r="J305" i="12"/>
  <c r="I305" i="12"/>
  <c r="M304" i="12"/>
  <c r="L304" i="12"/>
  <c r="K304" i="12"/>
  <c r="J304" i="12"/>
  <c r="I304" i="12"/>
  <c r="M303" i="12"/>
  <c r="L303" i="12"/>
  <c r="K303" i="12"/>
  <c r="J303" i="12"/>
  <c r="I303" i="12"/>
  <c r="M302" i="12"/>
  <c r="L302" i="12"/>
  <c r="K302" i="12"/>
  <c r="J302" i="12"/>
  <c r="I302" i="12"/>
  <c r="M301" i="12"/>
  <c r="L301" i="12"/>
  <c r="K301" i="12"/>
  <c r="J301" i="12"/>
  <c r="I301" i="12"/>
  <c r="M300" i="12"/>
  <c r="L300" i="12"/>
  <c r="K300" i="12"/>
  <c r="J300" i="12"/>
  <c r="I300" i="12"/>
  <c r="M299" i="12"/>
  <c r="L299" i="12"/>
  <c r="K299" i="12"/>
  <c r="J299" i="12"/>
  <c r="I299" i="12"/>
  <c r="M298" i="12"/>
  <c r="L298" i="12"/>
  <c r="K298" i="12"/>
  <c r="J298" i="12"/>
  <c r="I298" i="12"/>
  <c r="M297" i="12"/>
  <c r="L297" i="12"/>
  <c r="K297" i="12"/>
  <c r="J297" i="12"/>
  <c r="I297" i="12"/>
  <c r="M296" i="12"/>
  <c r="L296" i="12"/>
  <c r="K296" i="12"/>
  <c r="J296" i="12"/>
  <c r="I296" i="12"/>
  <c r="M295" i="12"/>
  <c r="L295" i="12"/>
  <c r="K295" i="12"/>
  <c r="J295" i="12"/>
  <c r="I295" i="12"/>
  <c r="M294" i="12"/>
  <c r="L294" i="12"/>
  <c r="K294" i="12"/>
  <c r="J294" i="12"/>
  <c r="I294" i="12"/>
  <c r="M293" i="12"/>
  <c r="L293" i="12"/>
  <c r="K293" i="12"/>
  <c r="J293" i="12"/>
  <c r="I293" i="12"/>
  <c r="M292" i="12"/>
  <c r="L292" i="12"/>
  <c r="K292" i="12"/>
  <c r="J292" i="12"/>
  <c r="I292" i="12"/>
  <c r="M291" i="12"/>
  <c r="L291" i="12"/>
  <c r="K291" i="12"/>
  <c r="J291" i="12"/>
  <c r="I291" i="12"/>
  <c r="M290" i="12"/>
  <c r="L290" i="12"/>
  <c r="K290" i="12"/>
  <c r="J290" i="12"/>
  <c r="I290" i="12"/>
  <c r="M289" i="12"/>
  <c r="L289" i="12"/>
  <c r="K289" i="12"/>
  <c r="J289" i="12"/>
  <c r="I289" i="12"/>
  <c r="M288" i="12"/>
  <c r="L288" i="12"/>
  <c r="K288" i="12"/>
  <c r="J288" i="12"/>
  <c r="I288" i="12"/>
  <c r="M287" i="12"/>
  <c r="L287" i="12"/>
  <c r="K287" i="12"/>
  <c r="J287" i="12"/>
  <c r="I287" i="12"/>
  <c r="M286" i="12"/>
  <c r="L286" i="12"/>
  <c r="K286" i="12"/>
  <c r="J286" i="12"/>
  <c r="I286" i="12"/>
  <c r="M285" i="12"/>
  <c r="L285" i="12"/>
  <c r="K285" i="12"/>
  <c r="J285" i="12"/>
  <c r="I285" i="12"/>
  <c r="M284" i="12"/>
  <c r="L284" i="12"/>
  <c r="K284" i="12"/>
  <c r="J284" i="12"/>
  <c r="I284" i="12"/>
  <c r="M283" i="12"/>
  <c r="L283" i="12"/>
  <c r="K283" i="12"/>
  <c r="J283" i="12"/>
  <c r="I283" i="12"/>
  <c r="M282" i="12"/>
  <c r="L282" i="12"/>
  <c r="K282" i="12"/>
  <c r="J282" i="12"/>
  <c r="I282" i="12"/>
  <c r="M281" i="12"/>
  <c r="L281" i="12"/>
  <c r="K281" i="12"/>
  <c r="J281" i="12"/>
  <c r="I281" i="12"/>
  <c r="M280" i="12"/>
  <c r="L280" i="12"/>
  <c r="K280" i="12"/>
  <c r="J280" i="12"/>
  <c r="I280" i="12"/>
  <c r="M279" i="12"/>
  <c r="L279" i="12"/>
  <c r="K279" i="12"/>
  <c r="J279" i="12"/>
  <c r="I279" i="12"/>
  <c r="M278" i="12"/>
  <c r="L278" i="12"/>
  <c r="K278" i="12"/>
  <c r="J278" i="12"/>
  <c r="I278" i="12"/>
  <c r="M277" i="12"/>
  <c r="L277" i="12"/>
  <c r="K277" i="12"/>
  <c r="J277" i="12"/>
  <c r="I277" i="12"/>
  <c r="M276" i="12"/>
  <c r="L276" i="12"/>
  <c r="K276" i="12"/>
  <c r="J276" i="12"/>
  <c r="I276" i="12"/>
  <c r="M275" i="12"/>
  <c r="L275" i="12"/>
  <c r="K275" i="12"/>
  <c r="J275" i="12"/>
  <c r="I275" i="12"/>
  <c r="M274" i="12"/>
  <c r="L274" i="12"/>
  <c r="K274" i="12"/>
  <c r="J274" i="12"/>
  <c r="I274" i="12"/>
  <c r="M273" i="12"/>
  <c r="L273" i="12"/>
  <c r="K273" i="12"/>
  <c r="J273" i="12"/>
  <c r="I273" i="12"/>
  <c r="M272" i="12"/>
  <c r="L272" i="12"/>
  <c r="K272" i="12"/>
  <c r="J272" i="12"/>
  <c r="I272" i="12"/>
  <c r="M271" i="12"/>
  <c r="L271" i="12"/>
  <c r="K271" i="12"/>
  <c r="J271" i="12"/>
  <c r="I271" i="12"/>
  <c r="M270" i="12"/>
  <c r="L270" i="12"/>
  <c r="K270" i="12"/>
  <c r="J270" i="12"/>
  <c r="I270" i="12"/>
  <c r="M269" i="12"/>
  <c r="L269" i="12"/>
  <c r="K269" i="12"/>
  <c r="J269" i="12"/>
  <c r="I269" i="12"/>
  <c r="M268" i="12"/>
  <c r="L268" i="12"/>
  <c r="K268" i="12"/>
  <c r="J268" i="12"/>
  <c r="I268" i="12"/>
  <c r="M267" i="12"/>
  <c r="L267" i="12"/>
  <c r="K267" i="12"/>
  <c r="J267" i="12"/>
  <c r="I267" i="12"/>
  <c r="M266" i="12"/>
  <c r="L266" i="12"/>
  <c r="K266" i="12"/>
  <c r="J266" i="12"/>
  <c r="I266" i="12"/>
  <c r="M265" i="12"/>
  <c r="L265" i="12"/>
  <c r="K265" i="12"/>
  <c r="J265" i="12"/>
  <c r="I265" i="12"/>
  <c r="M264" i="12"/>
  <c r="L264" i="12"/>
  <c r="K264" i="12"/>
  <c r="J264" i="12"/>
  <c r="I264" i="12"/>
  <c r="M263" i="12"/>
  <c r="L263" i="12"/>
  <c r="K263" i="12"/>
  <c r="J263" i="12"/>
  <c r="I263" i="12"/>
  <c r="M262" i="12"/>
  <c r="L262" i="12"/>
  <c r="K262" i="12"/>
  <c r="J262" i="12"/>
  <c r="I262" i="12"/>
  <c r="M261" i="12"/>
  <c r="L261" i="12"/>
  <c r="K261" i="12"/>
  <c r="J261" i="12"/>
  <c r="I261" i="12"/>
  <c r="M260" i="12"/>
  <c r="L260" i="12"/>
  <c r="K260" i="12"/>
  <c r="J260" i="12"/>
  <c r="I260" i="12"/>
  <c r="M259" i="12"/>
  <c r="L259" i="12"/>
  <c r="K259" i="12"/>
  <c r="J259" i="12"/>
  <c r="I259" i="12"/>
  <c r="M258" i="12"/>
  <c r="L258" i="12"/>
  <c r="K258" i="12"/>
  <c r="J258" i="12"/>
  <c r="I258" i="12"/>
  <c r="M257" i="12"/>
  <c r="L257" i="12"/>
  <c r="K257" i="12"/>
  <c r="J257" i="12"/>
  <c r="I257" i="12"/>
  <c r="M256" i="12"/>
  <c r="L256" i="12"/>
  <c r="K256" i="12"/>
  <c r="J256" i="12"/>
  <c r="I256" i="12"/>
  <c r="M255" i="12"/>
  <c r="L255" i="12"/>
  <c r="K255" i="12"/>
  <c r="J255" i="12"/>
  <c r="I255" i="12"/>
  <c r="M254" i="12"/>
  <c r="L254" i="12"/>
  <c r="K254" i="12"/>
  <c r="J254" i="12"/>
  <c r="I254" i="12"/>
  <c r="M253" i="12"/>
  <c r="L253" i="12"/>
  <c r="K253" i="12"/>
  <c r="J253" i="12"/>
  <c r="I253" i="12"/>
  <c r="M252" i="12"/>
  <c r="L252" i="12"/>
  <c r="K252" i="12"/>
  <c r="J252" i="12"/>
  <c r="I252" i="12"/>
  <c r="M251" i="12"/>
  <c r="L251" i="12"/>
  <c r="K251" i="12"/>
  <c r="J251" i="12"/>
  <c r="I251" i="12"/>
  <c r="M250" i="12"/>
  <c r="L250" i="12"/>
  <c r="K250" i="12"/>
  <c r="J250" i="12"/>
  <c r="I250" i="12"/>
  <c r="M249" i="12"/>
  <c r="L249" i="12"/>
  <c r="K249" i="12"/>
  <c r="J249" i="12"/>
  <c r="I249" i="12"/>
  <c r="M248" i="12"/>
  <c r="L248" i="12"/>
  <c r="K248" i="12"/>
  <c r="J248" i="12"/>
  <c r="I248" i="12"/>
  <c r="M247" i="12"/>
  <c r="L247" i="12"/>
  <c r="K247" i="12"/>
  <c r="J247" i="12"/>
  <c r="I247" i="12"/>
  <c r="M246" i="12"/>
  <c r="L246" i="12"/>
  <c r="K246" i="12"/>
  <c r="J246" i="12"/>
  <c r="I246" i="12"/>
  <c r="M245" i="12"/>
  <c r="L245" i="12"/>
  <c r="K245" i="12"/>
  <c r="J245" i="12"/>
  <c r="I245" i="12"/>
  <c r="M244" i="12"/>
  <c r="L244" i="12"/>
  <c r="K244" i="12"/>
  <c r="J244" i="12"/>
  <c r="I244" i="12"/>
  <c r="M243" i="12"/>
  <c r="L243" i="12"/>
  <c r="K243" i="12"/>
  <c r="J243" i="12"/>
  <c r="I243" i="12"/>
  <c r="M242" i="12"/>
  <c r="L242" i="12"/>
  <c r="K242" i="12"/>
  <c r="J242" i="12"/>
  <c r="I242" i="12"/>
  <c r="M241" i="12"/>
  <c r="L241" i="12"/>
  <c r="K241" i="12"/>
  <c r="J241" i="12"/>
  <c r="I241" i="12"/>
  <c r="M240" i="12"/>
  <c r="L240" i="12"/>
  <c r="K240" i="12"/>
  <c r="J240" i="12"/>
  <c r="I240" i="12"/>
  <c r="M239" i="12"/>
  <c r="L239" i="12"/>
  <c r="K239" i="12"/>
  <c r="J239" i="12"/>
  <c r="I239" i="12"/>
  <c r="M238" i="12"/>
  <c r="L238" i="12"/>
  <c r="K238" i="12"/>
  <c r="J238" i="12"/>
  <c r="I238" i="12"/>
  <c r="M237" i="12"/>
  <c r="L237" i="12"/>
  <c r="K237" i="12"/>
  <c r="J237" i="12"/>
  <c r="I237" i="12"/>
  <c r="M236" i="12"/>
  <c r="L236" i="12"/>
  <c r="K236" i="12"/>
  <c r="J236" i="12"/>
  <c r="I236" i="12"/>
  <c r="M235" i="12"/>
  <c r="L235" i="12"/>
  <c r="K235" i="12"/>
  <c r="J235" i="12"/>
  <c r="I235" i="12"/>
  <c r="M234" i="12"/>
  <c r="L234" i="12"/>
  <c r="K234" i="12"/>
  <c r="J234" i="12"/>
  <c r="I234" i="12"/>
  <c r="M233" i="12"/>
  <c r="L233" i="12"/>
  <c r="K233" i="12"/>
  <c r="J233" i="12"/>
  <c r="I233" i="12"/>
  <c r="M232" i="12"/>
  <c r="L232" i="12"/>
  <c r="K232" i="12"/>
  <c r="J232" i="12"/>
  <c r="I232" i="12"/>
  <c r="M231" i="12"/>
  <c r="L231" i="12"/>
  <c r="K231" i="12"/>
  <c r="J231" i="12"/>
  <c r="I231" i="12"/>
  <c r="M230" i="12"/>
  <c r="L230" i="12"/>
  <c r="K230" i="12"/>
  <c r="J230" i="12"/>
  <c r="I230" i="12"/>
  <c r="M229" i="12"/>
  <c r="L229" i="12"/>
  <c r="K229" i="12"/>
  <c r="J229" i="12"/>
  <c r="I229" i="12"/>
  <c r="M228" i="12"/>
  <c r="L228" i="12"/>
  <c r="K228" i="12"/>
  <c r="J228" i="12"/>
  <c r="I228" i="12"/>
  <c r="M227" i="12"/>
  <c r="L227" i="12"/>
  <c r="K227" i="12"/>
  <c r="J227" i="12"/>
  <c r="I227" i="12"/>
  <c r="M226" i="12"/>
  <c r="L226" i="12"/>
  <c r="K226" i="12"/>
  <c r="J226" i="12"/>
  <c r="I226" i="12"/>
  <c r="M225" i="12"/>
  <c r="L225" i="12"/>
  <c r="K225" i="12"/>
  <c r="J225" i="12"/>
  <c r="I225" i="12"/>
  <c r="M224" i="12"/>
  <c r="L224" i="12"/>
  <c r="K224" i="12"/>
  <c r="J224" i="12"/>
  <c r="I224" i="12"/>
  <c r="M223" i="12"/>
  <c r="L223" i="12"/>
  <c r="K223" i="12"/>
  <c r="J223" i="12"/>
  <c r="I223" i="12"/>
  <c r="M222" i="12"/>
  <c r="L222" i="12"/>
  <c r="K222" i="12"/>
  <c r="J222" i="12"/>
  <c r="I222" i="12"/>
  <c r="M221" i="12"/>
  <c r="L221" i="12"/>
  <c r="K221" i="12"/>
  <c r="J221" i="12"/>
  <c r="I221" i="12"/>
  <c r="M220" i="12"/>
  <c r="L220" i="12"/>
  <c r="K220" i="12"/>
  <c r="J220" i="12"/>
  <c r="I220" i="12"/>
  <c r="M219" i="12"/>
  <c r="L219" i="12"/>
  <c r="K219" i="12"/>
  <c r="J219" i="12"/>
  <c r="I219" i="12"/>
  <c r="M218" i="12"/>
  <c r="L218" i="12"/>
  <c r="K218" i="12"/>
  <c r="J218" i="12"/>
  <c r="I218" i="12"/>
  <c r="M217" i="12"/>
  <c r="L217" i="12"/>
  <c r="K217" i="12"/>
  <c r="J217" i="12"/>
  <c r="I217" i="12"/>
  <c r="M216" i="12"/>
  <c r="L216" i="12"/>
  <c r="K216" i="12"/>
  <c r="J216" i="12"/>
  <c r="I216" i="12"/>
  <c r="M215" i="12"/>
  <c r="L215" i="12"/>
  <c r="K215" i="12"/>
  <c r="J215" i="12"/>
  <c r="I215" i="12"/>
  <c r="M214" i="12"/>
  <c r="L214" i="12"/>
  <c r="K214" i="12"/>
  <c r="J214" i="12"/>
  <c r="I214" i="12"/>
  <c r="M213" i="12"/>
  <c r="L213" i="12"/>
  <c r="K213" i="12"/>
  <c r="J213" i="12"/>
  <c r="I213" i="12"/>
  <c r="M212" i="12"/>
  <c r="L212" i="12"/>
  <c r="K212" i="12"/>
  <c r="J212" i="12"/>
  <c r="I212" i="12"/>
  <c r="M211" i="12"/>
  <c r="L211" i="12"/>
  <c r="K211" i="12"/>
  <c r="J211" i="12"/>
  <c r="I211" i="12"/>
  <c r="M210" i="12"/>
  <c r="L210" i="12"/>
  <c r="K210" i="12"/>
  <c r="J210" i="12"/>
  <c r="I210" i="12"/>
  <c r="M209" i="12"/>
  <c r="L209" i="12"/>
  <c r="K209" i="12"/>
  <c r="J209" i="12"/>
  <c r="I209" i="12"/>
  <c r="M208" i="12"/>
  <c r="L208" i="12"/>
  <c r="K208" i="12"/>
  <c r="J208" i="12"/>
  <c r="I208" i="12"/>
  <c r="M207" i="12"/>
  <c r="L207" i="12"/>
  <c r="K207" i="12"/>
  <c r="J207" i="12"/>
  <c r="I207" i="12"/>
  <c r="M206" i="12"/>
  <c r="L206" i="12"/>
  <c r="K206" i="12"/>
  <c r="J206" i="12"/>
  <c r="I206" i="12"/>
  <c r="M205" i="12"/>
  <c r="L205" i="12"/>
  <c r="K205" i="12"/>
  <c r="J205" i="12"/>
  <c r="I205" i="12"/>
  <c r="M204" i="12"/>
  <c r="L204" i="12"/>
  <c r="K204" i="12"/>
  <c r="J204" i="12"/>
  <c r="I204" i="12"/>
  <c r="M203" i="12"/>
  <c r="L203" i="12"/>
  <c r="K203" i="12"/>
  <c r="J203" i="12"/>
  <c r="I203" i="12"/>
  <c r="M202" i="12"/>
  <c r="L202" i="12"/>
  <c r="K202" i="12"/>
  <c r="J202" i="12"/>
  <c r="I202" i="12"/>
  <c r="M201" i="12"/>
  <c r="L201" i="12"/>
  <c r="K201" i="12"/>
  <c r="J201" i="12"/>
  <c r="I201" i="12"/>
  <c r="M200" i="12"/>
  <c r="L200" i="12"/>
  <c r="K200" i="12"/>
  <c r="J200" i="12"/>
  <c r="I200" i="12"/>
  <c r="M199" i="12"/>
  <c r="L199" i="12"/>
  <c r="K199" i="12"/>
  <c r="J199" i="12"/>
  <c r="I199" i="12"/>
  <c r="M198" i="12"/>
  <c r="L198" i="12"/>
  <c r="K198" i="12"/>
  <c r="J198" i="12"/>
  <c r="I198" i="12"/>
  <c r="M197" i="12"/>
  <c r="L197" i="12"/>
  <c r="K197" i="12"/>
  <c r="J197" i="12"/>
  <c r="I197" i="12"/>
  <c r="M196" i="12"/>
  <c r="L196" i="12"/>
  <c r="K196" i="12"/>
  <c r="J196" i="12"/>
  <c r="I196" i="12"/>
  <c r="M195" i="12"/>
  <c r="L195" i="12"/>
  <c r="K195" i="12"/>
  <c r="J195" i="12"/>
  <c r="I195" i="12"/>
  <c r="M194" i="12"/>
  <c r="L194" i="12"/>
  <c r="K194" i="12"/>
  <c r="J194" i="12"/>
  <c r="I194" i="12"/>
  <c r="M193" i="12"/>
  <c r="L193" i="12"/>
  <c r="K193" i="12"/>
  <c r="J193" i="12"/>
  <c r="I193" i="12"/>
  <c r="M192" i="12"/>
  <c r="L192" i="12"/>
  <c r="K192" i="12"/>
  <c r="J192" i="12"/>
  <c r="I192" i="12"/>
  <c r="M191" i="12"/>
  <c r="L191" i="12"/>
  <c r="K191" i="12"/>
  <c r="J191" i="12"/>
  <c r="I191" i="12"/>
  <c r="M190" i="12"/>
  <c r="L190" i="12"/>
  <c r="K190" i="12"/>
  <c r="J190" i="12"/>
  <c r="I190" i="12"/>
  <c r="M189" i="12"/>
  <c r="L189" i="12"/>
  <c r="K189" i="12"/>
  <c r="J189" i="12"/>
  <c r="I189" i="12"/>
  <c r="M188" i="12"/>
  <c r="L188" i="12"/>
  <c r="K188" i="12"/>
  <c r="J188" i="12"/>
  <c r="I188" i="12"/>
  <c r="M187" i="12"/>
  <c r="L187" i="12"/>
  <c r="K187" i="12"/>
  <c r="J187" i="12"/>
  <c r="I187" i="12"/>
  <c r="M186" i="12"/>
  <c r="L186" i="12"/>
  <c r="K186" i="12"/>
  <c r="J186" i="12"/>
  <c r="I186" i="12"/>
  <c r="M185" i="12"/>
  <c r="L185" i="12"/>
  <c r="K185" i="12"/>
  <c r="J185" i="12"/>
  <c r="I185" i="12"/>
  <c r="M184" i="12"/>
  <c r="L184" i="12"/>
  <c r="K184" i="12"/>
  <c r="J184" i="12"/>
  <c r="I184" i="12"/>
  <c r="M183" i="12"/>
  <c r="L183" i="12"/>
  <c r="K183" i="12"/>
  <c r="J183" i="12"/>
  <c r="I183" i="12"/>
  <c r="M182" i="12"/>
  <c r="L182" i="12"/>
  <c r="K182" i="12"/>
  <c r="J182" i="12"/>
  <c r="I182" i="12"/>
  <c r="M181" i="12"/>
  <c r="L181" i="12"/>
  <c r="K181" i="12"/>
  <c r="J181" i="12"/>
  <c r="I181" i="12"/>
  <c r="M180" i="12"/>
  <c r="L180" i="12"/>
  <c r="K180" i="12"/>
  <c r="J180" i="12"/>
  <c r="I180" i="12"/>
  <c r="M179" i="12"/>
  <c r="L179" i="12"/>
  <c r="K179" i="12"/>
  <c r="J179" i="12"/>
  <c r="I179" i="12"/>
  <c r="M178" i="12"/>
  <c r="L178" i="12"/>
  <c r="K178" i="12"/>
  <c r="J178" i="12"/>
  <c r="I178" i="12"/>
  <c r="M177" i="12"/>
  <c r="L177" i="12"/>
  <c r="K177" i="12"/>
  <c r="J177" i="12"/>
  <c r="I177" i="12"/>
  <c r="M176" i="12"/>
  <c r="L176" i="12"/>
  <c r="K176" i="12"/>
  <c r="J176" i="12"/>
  <c r="I176" i="12"/>
  <c r="M175" i="12"/>
  <c r="L175" i="12"/>
  <c r="K175" i="12"/>
  <c r="J175" i="12"/>
  <c r="I175" i="12"/>
  <c r="M174" i="12"/>
  <c r="L174" i="12"/>
  <c r="K174" i="12"/>
  <c r="J174" i="12"/>
  <c r="I174" i="12"/>
  <c r="M173" i="12"/>
  <c r="L173" i="12"/>
  <c r="K173" i="12"/>
  <c r="J173" i="12"/>
  <c r="I173" i="12"/>
  <c r="M172" i="12"/>
  <c r="L172" i="12"/>
  <c r="K172" i="12"/>
  <c r="J172" i="12"/>
  <c r="I172" i="12"/>
  <c r="M171" i="12"/>
  <c r="L171" i="12"/>
  <c r="K171" i="12"/>
  <c r="J171" i="12"/>
  <c r="I171" i="12"/>
  <c r="M170" i="12"/>
  <c r="L170" i="12"/>
  <c r="K170" i="12"/>
  <c r="J170" i="12"/>
  <c r="I170" i="12"/>
  <c r="M169" i="12"/>
  <c r="L169" i="12"/>
  <c r="K169" i="12"/>
  <c r="J169" i="12"/>
  <c r="I169" i="12"/>
  <c r="M168" i="12"/>
  <c r="L168" i="12"/>
  <c r="K168" i="12"/>
  <c r="J168" i="12"/>
  <c r="I168" i="12"/>
  <c r="M167" i="12"/>
  <c r="L167" i="12"/>
  <c r="K167" i="12"/>
  <c r="J167" i="12"/>
  <c r="I167" i="12"/>
  <c r="M166" i="12"/>
  <c r="L166" i="12"/>
  <c r="K166" i="12"/>
  <c r="J166" i="12"/>
  <c r="I166" i="12"/>
  <c r="M165" i="12"/>
  <c r="L165" i="12"/>
  <c r="K165" i="12"/>
  <c r="J165" i="12"/>
  <c r="I165" i="12"/>
  <c r="M164" i="12"/>
  <c r="L164" i="12"/>
  <c r="K164" i="12"/>
  <c r="J164" i="12"/>
  <c r="I164" i="12"/>
  <c r="M163" i="12"/>
  <c r="L163" i="12"/>
  <c r="K163" i="12"/>
  <c r="J163" i="12"/>
  <c r="I163" i="12"/>
  <c r="M162" i="12"/>
  <c r="L162" i="12"/>
  <c r="K162" i="12"/>
  <c r="J162" i="12"/>
  <c r="I162" i="12"/>
  <c r="M161" i="12"/>
  <c r="L161" i="12"/>
  <c r="K161" i="12"/>
  <c r="J161" i="12"/>
  <c r="I161" i="12"/>
  <c r="M160" i="12"/>
  <c r="L160" i="12"/>
  <c r="K160" i="12"/>
  <c r="J160" i="12"/>
  <c r="I160" i="12"/>
  <c r="M159" i="12"/>
  <c r="L159" i="12"/>
  <c r="K159" i="12"/>
  <c r="J159" i="12"/>
  <c r="I159" i="12"/>
  <c r="M158" i="12"/>
  <c r="L158" i="12"/>
  <c r="K158" i="12"/>
  <c r="J158" i="12"/>
  <c r="I158" i="12"/>
  <c r="M157" i="12"/>
  <c r="L157" i="12"/>
  <c r="K157" i="12"/>
  <c r="J157" i="12"/>
  <c r="I157" i="12"/>
  <c r="M156" i="12"/>
  <c r="L156" i="12"/>
  <c r="K156" i="12"/>
  <c r="J156" i="12"/>
  <c r="I156" i="12"/>
  <c r="M155" i="12"/>
  <c r="L155" i="12"/>
  <c r="K155" i="12"/>
  <c r="J155" i="12"/>
  <c r="I155" i="12"/>
  <c r="M154" i="12"/>
  <c r="L154" i="12"/>
  <c r="K154" i="12"/>
  <c r="J154" i="12"/>
  <c r="I154" i="12"/>
  <c r="M153" i="12"/>
  <c r="L153" i="12"/>
  <c r="K153" i="12"/>
  <c r="J153" i="12"/>
  <c r="I153" i="12"/>
  <c r="M152" i="12"/>
  <c r="L152" i="12"/>
  <c r="K152" i="12"/>
  <c r="J152" i="12"/>
  <c r="I152" i="12"/>
  <c r="M151" i="12"/>
  <c r="L151" i="12"/>
  <c r="K151" i="12"/>
  <c r="J151" i="12"/>
  <c r="I151" i="12"/>
  <c r="M150" i="12"/>
  <c r="L150" i="12"/>
  <c r="K150" i="12"/>
  <c r="J150" i="12"/>
  <c r="I150" i="12"/>
  <c r="M149" i="12"/>
  <c r="L149" i="12"/>
  <c r="K149" i="12"/>
  <c r="J149" i="12"/>
  <c r="I149" i="12"/>
  <c r="M148" i="12"/>
  <c r="L148" i="12"/>
  <c r="K148" i="12"/>
  <c r="J148" i="12"/>
  <c r="I148" i="12"/>
  <c r="M147" i="12"/>
  <c r="L147" i="12"/>
  <c r="K147" i="12"/>
  <c r="J147" i="12"/>
  <c r="I147" i="12"/>
  <c r="M146" i="12"/>
  <c r="L146" i="12"/>
  <c r="K146" i="12"/>
  <c r="J146" i="12"/>
  <c r="I146" i="12"/>
  <c r="M145" i="12"/>
  <c r="L145" i="12"/>
  <c r="K145" i="12"/>
  <c r="J145" i="12"/>
  <c r="I145" i="12"/>
  <c r="M144" i="12"/>
  <c r="L144" i="12"/>
  <c r="K144" i="12"/>
  <c r="J144" i="12"/>
  <c r="I144" i="12"/>
  <c r="M143" i="12"/>
  <c r="L143" i="12"/>
  <c r="K143" i="12"/>
  <c r="J143" i="12"/>
  <c r="I143" i="12"/>
  <c r="M142" i="12"/>
  <c r="L142" i="12"/>
  <c r="K142" i="12"/>
  <c r="J142" i="12"/>
  <c r="I142" i="12"/>
  <c r="M141" i="12"/>
  <c r="L141" i="12"/>
  <c r="K141" i="12"/>
  <c r="J141" i="12"/>
  <c r="I141" i="12"/>
  <c r="M140" i="12"/>
  <c r="L140" i="12"/>
  <c r="K140" i="12"/>
  <c r="J140" i="12"/>
  <c r="I140" i="12"/>
  <c r="M139" i="12"/>
  <c r="L139" i="12"/>
  <c r="K139" i="12"/>
  <c r="J139" i="12"/>
  <c r="I139" i="12"/>
  <c r="M138" i="12"/>
  <c r="L138" i="12"/>
  <c r="K138" i="12"/>
  <c r="J138" i="12"/>
  <c r="I138" i="12"/>
  <c r="M137" i="12"/>
  <c r="L137" i="12"/>
  <c r="K137" i="12"/>
  <c r="J137" i="12"/>
  <c r="I137" i="12"/>
  <c r="M136" i="12"/>
  <c r="L136" i="12"/>
  <c r="K136" i="12"/>
  <c r="J136" i="12"/>
  <c r="I136" i="12"/>
  <c r="M135" i="12"/>
  <c r="L135" i="12"/>
  <c r="K135" i="12"/>
  <c r="J135" i="12"/>
  <c r="I135" i="12"/>
  <c r="M134" i="12"/>
  <c r="L134" i="12"/>
  <c r="K134" i="12"/>
  <c r="J134" i="12"/>
  <c r="I134" i="12"/>
  <c r="M133" i="12"/>
  <c r="L133" i="12"/>
  <c r="K133" i="12"/>
  <c r="J133" i="12"/>
  <c r="I133" i="12"/>
  <c r="M132" i="12"/>
  <c r="L132" i="12"/>
  <c r="K132" i="12"/>
  <c r="J132" i="12"/>
  <c r="I132" i="12"/>
  <c r="M131" i="12"/>
  <c r="L131" i="12"/>
  <c r="K131" i="12"/>
  <c r="J131" i="12"/>
  <c r="I131" i="12"/>
  <c r="M130" i="12"/>
  <c r="L130" i="12"/>
  <c r="K130" i="12"/>
  <c r="J130" i="12"/>
  <c r="I130" i="12"/>
  <c r="M129" i="12"/>
  <c r="L129" i="12"/>
  <c r="K129" i="12"/>
  <c r="J129" i="12"/>
  <c r="I129" i="12"/>
  <c r="M128" i="12"/>
  <c r="L128" i="12"/>
  <c r="K128" i="12"/>
  <c r="J128" i="12"/>
  <c r="I128" i="12"/>
  <c r="M127" i="12"/>
  <c r="L127" i="12"/>
  <c r="K127" i="12"/>
  <c r="J127" i="12"/>
  <c r="I127" i="12"/>
  <c r="M126" i="12"/>
  <c r="L126" i="12"/>
  <c r="K126" i="12"/>
  <c r="J126" i="12"/>
  <c r="I126" i="12"/>
  <c r="M125" i="12"/>
  <c r="L125" i="12"/>
  <c r="K125" i="12"/>
  <c r="J125" i="12"/>
  <c r="I125" i="12"/>
  <c r="M124" i="12"/>
  <c r="L124" i="12"/>
  <c r="K124" i="12"/>
  <c r="J124" i="12"/>
  <c r="I124" i="12"/>
  <c r="M123" i="12"/>
  <c r="L123" i="12"/>
  <c r="K123" i="12"/>
  <c r="J123" i="12"/>
  <c r="I123" i="12"/>
  <c r="M122" i="12"/>
  <c r="L122" i="12"/>
  <c r="K122" i="12"/>
  <c r="J122" i="12"/>
  <c r="I122" i="12"/>
  <c r="M121" i="12"/>
  <c r="L121" i="12"/>
  <c r="K121" i="12"/>
  <c r="J121" i="12"/>
  <c r="I121" i="12"/>
  <c r="M120" i="12"/>
  <c r="L120" i="12"/>
  <c r="K120" i="12"/>
  <c r="J120" i="12"/>
  <c r="I120" i="12"/>
  <c r="M119" i="12"/>
  <c r="L119" i="12"/>
  <c r="K119" i="12"/>
  <c r="J119" i="12"/>
  <c r="I119" i="12"/>
  <c r="M118" i="12"/>
  <c r="L118" i="12"/>
  <c r="K118" i="12"/>
  <c r="J118" i="12"/>
  <c r="I118" i="12"/>
  <c r="M117" i="12"/>
  <c r="L117" i="12"/>
  <c r="K117" i="12"/>
  <c r="J117" i="12"/>
  <c r="I117" i="12"/>
  <c r="M116" i="12"/>
  <c r="L116" i="12"/>
  <c r="K116" i="12"/>
  <c r="J116" i="12"/>
  <c r="I116" i="12"/>
  <c r="M115" i="12"/>
  <c r="L115" i="12"/>
  <c r="K115" i="12"/>
  <c r="J115" i="12"/>
  <c r="I115" i="12"/>
  <c r="M114" i="12"/>
  <c r="L114" i="12"/>
  <c r="K114" i="12"/>
  <c r="J114" i="12"/>
  <c r="I114" i="12"/>
  <c r="M113" i="12"/>
  <c r="L113" i="12"/>
  <c r="K113" i="12"/>
  <c r="J113" i="12"/>
  <c r="I113" i="12"/>
  <c r="M112" i="12"/>
  <c r="L112" i="12"/>
  <c r="K112" i="12"/>
  <c r="J112" i="12"/>
  <c r="I112" i="12"/>
  <c r="M111" i="12"/>
  <c r="L111" i="12"/>
  <c r="K111" i="12"/>
  <c r="J111" i="12"/>
  <c r="I111" i="12"/>
  <c r="M110" i="12"/>
  <c r="L110" i="12"/>
  <c r="K110" i="12"/>
  <c r="J110" i="12"/>
  <c r="I110" i="12"/>
  <c r="M109" i="12"/>
  <c r="L109" i="12"/>
  <c r="K109" i="12"/>
  <c r="J109" i="12"/>
  <c r="I109" i="12"/>
  <c r="M108" i="12"/>
  <c r="L108" i="12"/>
  <c r="K108" i="12"/>
  <c r="J108" i="12"/>
  <c r="I108" i="12"/>
  <c r="M107" i="12"/>
  <c r="L107" i="12"/>
  <c r="K107" i="12"/>
  <c r="J107" i="12"/>
  <c r="I107" i="12"/>
  <c r="M106" i="12"/>
  <c r="L106" i="12"/>
  <c r="K106" i="12"/>
  <c r="J106" i="12"/>
  <c r="I106" i="12"/>
  <c r="M105" i="12"/>
  <c r="L105" i="12"/>
  <c r="K105" i="12"/>
  <c r="J105" i="12"/>
  <c r="I105" i="12"/>
  <c r="M104" i="12"/>
  <c r="L104" i="12"/>
  <c r="K104" i="12"/>
  <c r="J104" i="12"/>
  <c r="I104" i="12"/>
  <c r="M103" i="12"/>
  <c r="L103" i="12"/>
  <c r="K103" i="12"/>
  <c r="J103" i="12"/>
  <c r="I103" i="12"/>
  <c r="M102" i="12"/>
  <c r="L102" i="12"/>
  <c r="K102" i="12"/>
  <c r="J102" i="12"/>
  <c r="I102" i="12"/>
  <c r="M101" i="12"/>
  <c r="L101" i="12"/>
  <c r="K101" i="12"/>
  <c r="J101" i="12"/>
  <c r="I101" i="12"/>
  <c r="M100" i="12"/>
  <c r="L100" i="12"/>
  <c r="K100" i="12"/>
  <c r="J100" i="12"/>
  <c r="I100" i="12"/>
  <c r="M99" i="12"/>
  <c r="L99" i="12"/>
  <c r="K99" i="12"/>
  <c r="J99" i="12"/>
  <c r="I99" i="12"/>
  <c r="M98" i="12"/>
  <c r="L98" i="12"/>
  <c r="K98" i="12"/>
  <c r="J98" i="12"/>
  <c r="I98" i="12"/>
  <c r="M97" i="12"/>
  <c r="L97" i="12"/>
  <c r="K97" i="12"/>
  <c r="J97" i="12"/>
  <c r="I97" i="12"/>
  <c r="M96" i="12"/>
  <c r="L96" i="12"/>
  <c r="K96" i="12"/>
  <c r="J96" i="12"/>
  <c r="I96" i="12"/>
  <c r="M95" i="12"/>
  <c r="L95" i="12"/>
  <c r="K95" i="12"/>
  <c r="J95" i="12"/>
  <c r="I95" i="12"/>
  <c r="M94" i="12"/>
  <c r="L94" i="12"/>
  <c r="K94" i="12"/>
  <c r="J94" i="12"/>
  <c r="I94" i="12"/>
  <c r="M93" i="12"/>
  <c r="L93" i="12"/>
  <c r="K93" i="12"/>
  <c r="J93" i="12"/>
  <c r="I93" i="12"/>
  <c r="M92" i="12"/>
  <c r="L92" i="12"/>
  <c r="K92" i="12"/>
  <c r="J92" i="12"/>
  <c r="I92" i="12"/>
  <c r="M91" i="12"/>
  <c r="L91" i="12"/>
  <c r="K91" i="12"/>
  <c r="J91" i="12"/>
  <c r="I91" i="12"/>
  <c r="M90" i="12"/>
  <c r="L90" i="12"/>
  <c r="K90" i="12"/>
  <c r="J90" i="12"/>
  <c r="I90" i="12"/>
  <c r="M89" i="12"/>
  <c r="L89" i="12"/>
  <c r="K89" i="12"/>
  <c r="J89" i="12"/>
  <c r="I89" i="12"/>
  <c r="M88" i="12"/>
  <c r="L88" i="12"/>
  <c r="K88" i="12"/>
  <c r="J88" i="12"/>
  <c r="I88" i="12"/>
  <c r="M87" i="12"/>
  <c r="L87" i="12"/>
  <c r="K87" i="12"/>
  <c r="J87" i="12"/>
  <c r="I87" i="12"/>
  <c r="M86" i="12"/>
  <c r="L86" i="12"/>
  <c r="K86" i="12"/>
  <c r="J86" i="12"/>
  <c r="I86" i="12"/>
  <c r="M85" i="12"/>
  <c r="L85" i="12"/>
  <c r="K85" i="12"/>
  <c r="J85" i="12"/>
  <c r="I85" i="12"/>
  <c r="M84" i="12"/>
  <c r="L84" i="12"/>
  <c r="K84" i="12"/>
  <c r="J84" i="12"/>
  <c r="I84" i="12"/>
  <c r="M83" i="12"/>
  <c r="L83" i="12"/>
  <c r="K83" i="12"/>
  <c r="J83" i="12"/>
  <c r="I83" i="12"/>
  <c r="M82" i="12"/>
  <c r="L82" i="12"/>
  <c r="K82" i="12"/>
  <c r="J82" i="12"/>
  <c r="I82" i="12"/>
  <c r="M81" i="12"/>
  <c r="L81" i="12"/>
  <c r="K81" i="12"/>
  <c r="J81" i="12"/>
  <c r="I81" i="12"/>
  <c r="M80" i="12"/>
  <c r="L80" i="12"/>
  <c r="K80" i="12"/>
  <c r="J80" i="12"/>
  <c r="I80" i="12"/>
  <c r="M79" i="12"/>
  <c r="L79" i="12"/>
  <c r="K79" i="12"/>
  <c r="J79" i="12"/>
  <c r="I79" i="12"/>
  <c r="M78" i="12"/>
  <c r="L78" i="12"/>
  <c r="K78" i="12"/>
  <c r="J78" i="12"/>
  <c r="I78" i="12"/>
  <c r="M77" i="12"/>
  <c r="L77" i="12"/>
  <c r="K77" i="12"/>
  <c r="J77" i="12"/>
  <c r="I77" i="12"/>
  <c r="M76" i="12"/>
  <c r="L76" i="12"/>
  <c r="K76" i="12"/>
  <c r="J76" i="12"/>
  <c r="I76" i="12"/>
  <c r="M75" i="12"/>
  <c r="L75" i="12"/>
  <c r="K75" i="12"/>
  <c r="J75" i="12"/>
  <c r="I75" i="12"/>
  <c r="M74" i="12"/>
  <c r="L74" i="12"/>
  <c r="K74" i="12"/>
  <c r="J74" i="12"/>
  <c r="I74" i="12"/>
  <c r="M73" i="12"/>
  <c r="L73" i="12"/>
  <c r="K73" i="12"/>
  <c r="J73" i="12"/>
  <c r="I73" i="12"/>
  <c r="M72" i="12"/>
  <c r="L72" i="12"/>
  <c r="K72" i="12"/>
  <c r="J72" i="12"/>
  <c r="I72" i="12"/>
  <c r="M71" i="12"/>
  <c r="L71" i="12"/>
  <c r="K71" i="12"/>
  <c r="J71" i="12"/>
  <c r="I71" i="12"/>
  <c r="M70" i="12"/>
  <c r="L70" i="12"/>
  <c r="K70" i="12"/>
  <c r="J70" i="12"/>
  <c r="I70" i="12"/>
  <c r="M69" i="12"/>
  <c r="L69" i="12"/>
  <c r="K69" i="12"/>
  <c r="J69" i="12"/>
  <c r="I69" i="12"/>
  <c r="M68" i="12"/>
  <c r="L68" i="12"/>
  <c r="K68" i="12"/>
  <c r="J68" i="12"/>
  <c r="I68" i="12"/>
  <c r="M67" i="12"/>
  <c r="L67" i="12"/>
  <c r="K67" i="12"/>
  <c r="J67" i="12"/>
  <c r="I67" i="12"/>
  <c r="M66" i="12"/>
  <c r="L66" i="12"/>
  <c r="K66" i="12"/>
  <c r="J66" i="12"/>
  <c r="I66" i="12"/>
  <c r="M65" i="12"/>
  <c r="L65" i="12"/>
  <c r="K65" i="12"/>
  <c r="J65" i="12"/>
  <c r="I65" i="12"/>
  <c r="M64" i="12"/>
  <c r="L64" i="12"/>
  <c r="K64" i="12"/>
  <c r="J64" i="12"/>
  <c r="I64" i="12"/>
  <c r="M63" i="12"/>
  <c r="L63" i="12"/>
  <c r="K63" i="12"/>
  <c r="J63" i="12"/>
  <c r="I63" i="12"/>
  <c r="M62" i="12"/>
  <c r="L62" i="12"/>
  <c r="K62" i="12"/>
  <c r="J62" i="12"/>
  <c r="I62" i="12"/>
  <c r="M61" i="12"/>
  <c r="L61" i="12"/>
  <c r="K61" i="12"/>
  <c r="J61" i="12"/>
  <c r="I61" i="12"/>
  <c r="M60" i="12"/>
  <c r="L60" i="12"/>
  <c r="K60" i="12"/>
  <c r="J60" i="12"/>
  <c r="I60" i="12"/>
  <c r="M59" i="12"/>
  <c r="L59" i="12"/>
  <c r="K59" i="12"/>
  <c r="J59" i="12"/>
  <c r="I59" i="12"/>
  <c r="M58" i="12"/>
  <c r="L58" i="12"/>
  <c r="K58" i="12"/>
  <c r="J58" i="12"/>
  <c r="I58" i="12"/>
  <c r="M57" i="12"/>
  <c r="L57" i="12"/>
  <c r="K57" i="12"/>
  <c r="J57" i="12"/>
  <c r="I57" i="12"/>
  <c r="M56" i="12"/>
  <c r="L56" i="12"/>
  <c r="K56" i="12"/>
  <c r="J56" i="12"/>
  <c r="I56" i="12"/>
  <c r="M55" i="12"/>
  <c r="L55" i="12"/>
  <c r="K55" i="12"/>
  <c r="J55" i="12"/>
  <c r="I55" i="12"/>
  <c r="M54" i="12"/>
  <c r="L54" i="12"/>
  <c r="K54" i="12"/>
  <c r="J54" i="12"/>
  <c r="I54" i="12"/>
  <c r="M53" i="12"/>
  <c r="L53" i="12"/>
  <c r="K53" i="12"/>
  <c r="J53" i="12"/>
  <c r="I53" i="12"/>
  <c r="M52" i="12"/>
  <c r="L52" i="12"/>
  <c r="K52" i="12"/>
  <c r="J52" i="12"/>
  <c r="I52" i="12"/>
  <c r="M51" i="12"/>
  <c r="L51" i="12"/>
  <c r="K51" i="12"/>
  <c r="J51" i="12"/>
  <c r="I51" i="12"/>
  <c r="M50" i="12"/>
  <c r="L50" i="12"/>
  <c r="K50" i="12"/>
  <c r="J50" i="12"/>
  <c r="I50" i="12"/>
  <c r="M49" i="12"/>
  <c r="L49" i="12"/>
  <c r="K49" i="12"/>
  <c r="J49" i="12"/>
  <c r="I49" i="12"/>
  <c r="M48" i="12"/>
  <c r="L48" i="12"/>
  <c r="K48" i="12"/>
  <c r="J48" i="12"/>
  <c r="I48" i="12"/>
  <c r="M47" i="12"/>
  <c r="L47" i="12"/>
  <c r="K47" i="12"/>
  <c r="J47" i="12"/>
  <c r="I47" i="12"/>
  <c r="M46" i="12"/>
  <c r="L46" i="12"/>
  <c r="K46" i="12"/>
  <c r="J46" i="12"/>
  <c r="I46" i="12"/>
  <c r="M45" i="12"/>
  <c r="L45" i="12"/>
  <c r="K45" i="12"/>
  <c r="J45" i="12"/>
  <c r="I45" i="12"/>
  <c r="M44" i="12"/>
  <c r="L44" i="12"/>
  <c r="K44" i="12"/>
  <c r="J44" i="12"/>
  <c r="I44" i="12"/>
  <c r="M43" i="12"/>
  <c r="L43" i="12"/>
  <c r="K43" i="12"/>
  <c r="J43" i="12"/>
  <c r="I43" i="12"/>
  <c r="M42" i="12"/>
  <c r="L42" i="12"/>
  <c r="K42" i="12"/>
  <c r="J42" i="12"/>
  <c r="I42" i="12"/>
  <c r="M41" i="12"/>
  <c r="L41" i="12"/>
  <c r="K41" i="12"/>
  <c r="J41" i="12"/>
  <c r="I41" i="12"/>
  <c r="M40" i="12"/>
  <c r="L40" i="12"/>
  <c r="K40" i="12"/>
  <c r="J40" i="12"/>
  <c r="I40" i="12"/>
  <c r="M39" i="12"/>
  <c r="L39" i="12"/>
  <c r="K39" i="12"/>
  <c r="J39" i="12"/>
  <c r="I39" i="12"/>
  <c r="M38" i="12"/>
  <c r="L38" i="12"/>
  <c r="K38" i="12"/>
  <c r="J38" i="12"/>
  <c r="I38" i="12"/>
  <c r="M37" i="12"/>
  <c r="L37" i="12"/>
  <c r="K37" i="12"/>
  <c r="J37" i="12"/>
  <c r="I37" i="12"/>
  <c r="M36" i="12"/>
  <c r="L36" i="12"/>
  <c r="K36" i="12"/>
  <c r="J36" i="12"/>
  <c r="I36" i="12"/>
  <c r="M35" i="12"/>
  <c r="L35" i="12"/>
  <c r="K35" i="12"/>
  <c r="J35" i="12"/>
  <c r="I35" i="12"/>
  <c r="M34" i="12"/>
  <c r="L34" i="12"/>
  <c r="K34" i="12"/>
  <c r="J34" i="12"/>
  <c r="I34" i="12"/>
  <c r="M33" i="12"/>
  <c r="L33" i="12"/>
  <c r="K33" i="12"/>
  <c r="J33" i="12"/>
  <c r="I33" i="12"/>
  <c r="M32" i="12"/>
  <c r="L32" i="12"/>
  <c r="K32" i="12"/>
  <c r="J32" i="12"/>
  <c r="I32" i="12"/>
  <c r="M31" i="12"/>
  <c r="L31" i="12"/>
  <c r="K31" i="12"/>
  <c r="J31" i="12"/>
  <c r="I31" i="12"/>
  <c r="M30" i="12"/>
  <c r="L30" i="12"/>
  <c r="K30" i="12"/>
  <c r="J30" i="12"/>
  <c r="I30" i="12"/>
  <c r="M29" i="12"/>
  <c r="L29" i="12"/>
  <c r="K29" i="12"/>
  <c r="J29" i="12"/>
  <c r="I29" i="12"/>
  <c r="M28" i="12"/>
  <c r="L28" i="12"/>
  <c r="K28" i="12"/>
  <c r="J28" i="12"/>
  <c r="I28" i="12"/>
  <c r="M27" i="12"/>
  <c r="L27" i="12"/>
  <c r="K27" i="12"/>
  <c r="J27" i="12"/>
  <c r="I27" i="12"/>
  <c r="M26" i="12"/>
  <c r="L26" i="12"/>
  <c r="K26" i="12"/>
  <c r="J26" i="12"/>
  <c r="I26" i="12"/>
  <c r="M25" i="12"/>
  <c r="L25" i="12"/>
  <c r="K25" i="12"/>
  <c r="J25" i="12"/>
  <c r="I25" i="12"/>
  <c r="M24" i="12"/>
  <c r="L24" i="12"/>
  <c r="K24" i="12"/>
  <c r="J24" i="12"/>
  <c r="I24" i="12"/>
  <c r="M23" i="12"/>
  <c r="L23" i="12"/>
  <c r="K23" i="12"/>
  <c r="J23" i="12"/>
  <c r="I23" i="12"/>
  <c r="M22" i="12"/>
  <c r="L22" i="12"/>
  <c r="K22" i="12"/>
  <c r="J22" i="12"/>
  <c r="I22" i="12"/>
  <c r="M21" i="12"/>
  <c r="L21" i="12"/>
  <c r="K21" i="12"/>
  <c r="J21" i="12"/>
  <c r="I21" i="12"/>
  <c r="M20" i="12"/>
  <c r="L20" i="12"/>
  <c r="K20" i="12"/>
  <c r="J20" i="12"/>
  <c r="I20" i="12"/>
  <c r="M19" i="12"/>
  <c r="L19" i="12"/>
  <c r="K19" i="12"/>
  <c r="J19" i="12"/>
  <c r="I19" i="12"/>
  <c r="M18" i="12"/>
  <c r="L18" i="12"/>
  <c r="K18" i="12"/>
  <c r="J18" i="12"/>
  <c r="I18" i="12"/>
  <c r="M17" i="12"/>
  <c r="L17" i="12"/>
  <c r="K17" i="12"/>
  <c r="J17" i="12"/>
  <c r="I17" i="12"/>
  <c r="M16" i="12"/>
  <c r="L16" i="12"/>
  <c r="K16" i="12"/>
  <c r="J16" i="12"/>
  <c r="I16" i="12"/>
  <c r="M15" i="12"/>
  <c r="L15" i="12"/>
  <c r="K15" i="12"/>
  <c r="J15" i="12"/>
  <c r="I15" i="12"/>
  <c r="M14" i="12"/>
  <c r="L14" i="12"/>
  <c r="K14" i="12"/>
  <c r="J14" i="12"/>
  <c r="I14" i="12"/>
  <c r="M13" i="12"/>
  <c r="L13" i="12"/>
  <c r="K13" i="12"/>
  <c r="J13" i="12"/>
  <c r="I13" i="12"/>
  <c r="M12" i="12"/>
  <c r="L12" i="12"/>
  <c r="K12" i="12"/>
  <c r="J12" i="12"/>
  <c r="I12" i="12"/>
  <c r="M11" i="12"/>
  <c r="L11" i="12"/>
  <c r="K11" i="12"/>
  <c r="J11" i="12"/>
  <c r="I11" i="12"/>
  <c r="M10" i="12"/>
  <c r="L10" i="12"/>
  <c r="K10" i="12"/>
  <c r="J10" i="12"/>
  <c r="I10" i="12"/>
  <c r="M9" i="12"/>
  <c r="L9" i="12"/>
  <c r="K9" i="12"/>
  <c r="J9" i="12"/>
  <c r="I9" i="12"/>
  <c r="M8" i="12"/>
  <c r="L8" i="12"/>
  <c r="K8" i="12"/>
  <c r="J8" i="12"/>
  <c r="I8" i="12"/>
  <c r="Q7" i="12"/>
  <c r="M7" i="12"/>
  <c r="L7" i="12"/>
  <c r="K7" i="12"/>
  <c r="J7" i="12"/>
  <c r="I7" i="12"/>
  <c r="M6" i="12"/>
  <c r="L6" i="12"/>
  <c r="K6" i="12"/>
  <c r="J6" i="12"/>
  <c r="I6" i="12"/>
  <c r="M5" i="12"/>
  <c r="L5" i="12"/>
  <c r="K5" i="12"/>
  <c r="J5" i="12"/>
  <c r="I5" i="12"/>
  <c r="M4" i="12"/>
  <c r="L4" i="12"/>
  <c r="K4" i="12"/>
  <c r="J4" i="12"/>
  <c r="I4" i="12"/>
  <c r="M3" i="12"/>
  <c r="L3" i="12"/>
  <c r="K3" i="12"/>
  <c r="J3" i="12"/>
  <c r="I3" i="12"/>
  <c r="U7" i="10"/>
  <c r="U6" i="10"/>
  <c r="U5" i="10"/>
  <c r="U4" i="10"/>
  <c r="U3" i="10"/>
  <c r="M497" i="10"/>
  <c r="L497" i="10"/>
  <c r="K497" i="10"/>
  <c r="J497" i="10"/>
  <c r="I497" i="10"/>
  <c r="M496" i="10"/>
  <c r="L496" i="10"/>
  <c r="K496" i="10"/>
  <c r="J496" i="10"/>
  <c r="I496" i="10"/>
  <c r="M495" i="10"/>
  <c r="L495" i="10"/>
  <c r="K495" i="10"/>
  <c r="J495" i="10"/>
  <c r="I495" i="10"/>
  <c r="M494" i="10"/>
  <c r="L494" i="10"/>
  <c r="K494" i="10"/>
  <c r="J494" i="10"/>
  <c r="I494" i="10"/>
  <c r="M493" i="10"/>
  <c r="L493" i="10"/>
  <c r="K493" i="10"/>
  <c r="J493" i="10"/>
  <c r="I493" i="10"/>
  <c r="M492" i="10"/>
  <c r="L492" i="10"/>
  <c r="K492" i="10"/>
  <c r="J492" i="10"/>
  <c r="I492" i="10"/>
  <c r="M491" i="10"/>
  <c r="L491" i="10"/>
  <c r="K491" i="10"/>
  <c r="J491" i="10"/>
  <c r="I491" i="10"/>
  <c r="M490" i="10"/>
  <c r="L490" i="10"/>
  <c r="K490" i="10"/>
  <c r="J490" i="10"/>
  <c r="I490" i="10"/>
  <c r="M489" i="10"/>
  <c r="L489" i="10"/>
  <c r="K489" i="10"/>
  <c r="J489" i="10"/>
  <c r="I489" i="10"/>
  <c r="M488" i="10"/>
  <c r="L488" i="10"/>
  <c r="K488" i="10"/>
  <c r="J488" i="10"/>
  <c r="I488" i="10"/>
  <c r="M487" i="10"/>
  <c r="L487" i="10"/>
  <c r="K487" i="10"/>
  <c r="J487" i="10"/>
  <c r="I487" i="10"/>
  <c r="M486" i="10"/>
  <c r="L486" i="10"/>
  <c r="K486" i="10"/>
  <c r="J486" i="10"/>
  <c r="I486" i="10"/>
  <c r="M485" i="10"/>
  <c r="L485" i="10"/>
  <c r="K485" i="10"/>
  <c r="J485" i="10"/>
  <c r="I485" i="10"/>
  <c r="M484" i="10"/>
  <c r="L484" i="10"/>
  <c r="K484" i="10"/>
  <c r="J484" i="10"/>
  <c r="I484" i="10"/>
  <c r="M483" i="10"/>
  <c r="L483" i="10"/>
  <c r="K483" i="10"/>
  <c r="J483" i="10"/>
  <c r="I483" i="10"/>
  <c r="M482" i="10"/>
  <c r="L482" i="10"/>
  <c r="K482" i="10"/>
  <c r="J482" i="10"/>
  <c r="I482" i="10"/>
  <c r="M481" i="10"/>
  <c r="L481" i="10"/>
  <c r="K481" i="10"/>
  <c r="J481" i="10"/>
  <c r="I481" i="10"/>
  <c r="M480" i="10"/>
  <c r="L480" i="10"/>
  <c r="K480" i="10"/>
  <c r="J480" i="10"/>
  <c r="I480" i="10"/>
  <c r="M479" i="10"/>
  <c r="L479" i="10"/>
  <c r="K479" i="10"/>
  <c r="J479" i="10"/>
  <c r="I479" i="10"/>
  <c r="M478" i="10"/>
  <c r="L478" i="10"/>
  <c r="K478" i="10"/>
  <c r="J478" i="10"/>
  <c r="I478" i="10"/>
  <c r="M477" i="10"/>
  <c r="L477" i="10"/>
  <c r="K477" i="10"/>
  <c r="J477" i="10"/>
  <c r="I477" i="10"/>
  <c r="M476" i="10"/>
  <c r="L476" i="10"/>
  <c r="K476" i="10"/>
  <c r="J476" i="10"/>
  <c r="I476" i="10"/>
  <c r="M475" i="10"/>
  <c r="L475" i="10"/>
  <c r="K475" i="10"/>
  <c r="J475" i="10"/>
  <c r="I475" i="10"/>
  <c r="M474" i="10"/>
  <c r="L474" i="10"/>
  <c r="K474" i="10"/>
  <c r="J474" i="10"/>
  <c r="I474" i="10"/>
  <c r="M473" i="10"/>
  <c r="L473" i="10"/>
  <c r="K473" i="10"/>
  <c r="J473" i="10"/>
  <c r="I473" i="10"/>
  <c r="M472" i="10"/>
  <c r="L472" i="10"/>
  <c r="K472" i="10"/>
  <c r="J472" i="10"/>
  <c r="I472" i="10"/>
  <c r="M471" i="10"/>
  <c r="L471" i="10"/>
  <c r="K471" i="10"/>
  <c r="J471" i="10"/>
  <c r="I471" i="10"/>
  <c r="M470" i="10"/>
  <c r="L470" i="10"/>
  <c r="K470" i="10"/>
  <c r="J470" i="10"/>
  <c r="I470" i="10"/>
  <c r="M469" i="10"/>
  <c r="L469" i="10"/>
  <c r="K469" i="10"/>
  <c r="J469" i="10"/>
  <c r="I469" i="10"/>
  <c r="M468" i="10"/>
  <c r="L468" i="10"/>
  <c r="K468" i="10"/>
  <c r="J468" i="10"/>
  <c r="I468" i="10"/>
  <c r="M467" i="10"/>
  <c r="L467" i="10"/>
  <c r="K467" i="10"/>
  <c r="J467" i="10"/>
  <c r="I467" i="10"/>
  <c r="M466" i="10"/>
  <c r="L466" i="10"/>
  <c r="K466" i="10"/>
  <c r="J466" i="10"/>
  <c r="I466" i="10"/>
  <c r="M465" i="10"/>
  <c r="L465" i="10"/>
  <c r="K465" i="10"/>
  <c r="J465" i="10"/>
  <c r="I465" i="10"/>
  <c r="M464" i="10"/>
  <c r="L464" i="10"/>
  <c r="K464" i="10"/>
  <c r="J464" i="10"/>
  <c r="I464" i="10"/>
  <c r="M463" i="10"/>
  <c r="L463" i="10"/>
  <c r="K463" i="10"/>
  <c r="J463" i="10"/>
  <c r="I463" i="10"/>
  <c r="M462" i="10"/>
  <c r="L462" i="10"/>
  <c r="K462" i="10"/>
  <c r="J462" i="10"/>
  <c r="I462" i="10"/>
  <c r="M461" i="10"/>
  <c r="L461" i="10"/>
  <c r="K461" i="10"/>
  <c r="J461" i="10"/>
  <c r="I461" i="10"/>
  <c r="M460" i="10"/>
  <c r="L460" i="10"/>
  <c r="K460" i="10"/>
  <c r="J460" i="10"/>
  <c r="I460" i="10"/>
  <c r="M459" i="10"/>
  <c r="L459" i="10"/>
  <c r="K459" i="10"/>
  <c r="J459" i="10"/>
  <c r="I459" i="10"/>
  <c r="M458" i="10"/>
  <c r="L458" i="10"/>
  <c r="K458" i="10"/>
  <c r="J458" i="10"/>
  <c r="I458" i="10"/>
  <c r="M457" i="10"/>
  <c r="L457" i="10"/>
  <c r="K457" i="10"/>
  <c r="J457" i="10"/>
  <c r="I457" i="10"/>
  <c r="M456" i="10"/>
  <c r="L456" i="10"/>
  <c r="K456" i="10"/>
  <c r="J456" i="10"/>
  <c r="I456" i="10"/>
  <c r="M455" i="10"/>
  <c r="L455" i="10"/>
  <c r="K455" i="10"/>
  <c r="J455" i="10"/>
  <c r="I455" i="10"/>
  <c r="M454" i="10"/>
  <c r="L454" i="10"/>
  <c r="K454" i="10"/>
  <c r="J454" i="10"/>
  <c r="I454" i="10"/>
  <c r="M453" i="10"/>
  <c r="L453" i="10"/>
  <c r="K453" i="10"/>
  <c r="J453" i="10"/>
  <c r="I453" i="10"/>
  <c r="M452" i="10"/>
  <c r="L452" i="10"/>
  <c r="K452" i="10"/>
  <c r="J452" i="10"/>
  <c r="I452" i="10"/>
  <c r="M451" i="10"/>
  <c r="L451" i="10"/>
  <c r="K451" i="10"/>
  <c r="J451" i="10"/>
  <c r="I451" i="10"/>
  <c r="M450" i="10"/>
  <c r="L450" i="10"/>
  <c r="K450" i="10"/>
  <c r="J450" i="10"/>
  <c r="I450" i="10"/>
  <c r="M449" i="10"/>
  <c r="L449" i="10"/>
  <c r="K449" i="10"/>
  <c r="J449" i="10"/>
  <c r="I449" i="10"/>
  <c r="M448" i="10"/>
  <c r="L448" i="10"/>
  <c r="K448" i="10"/>
  <c r="J448" i="10"/>
  <c r="I448" i="10"/>
  <c r="M447" i="10"/>
  <c r="L447" i="10"/>
  <c r="K447" i="10"/>
  <c r="J447" i="10"/>
  <c r="I447" i="10"/>
  <c r="M446" i="10"/>
  <c r="L446" i="10"/>
  <c r="K446" i="10"/>
  <c r="J446" i="10"/>
  <c r="I446" i="10"/>
  <c r="M445" i="10"/>
  <c r="L445" i="10"/>
  <c r="K445" i="10"/>
  <c r="J445" i="10"/>
  <c r="I445" i="10"/>
  <c r="M444" i="10"/>
  <c r="L444" i="10"/>
  <c r="K444" i="10"/>
  <c r="J444" i="10"/>
  <c r="I444" i="10"/>
  <c r="M443" i="10"/>
  <c r="L443" i="10"/>
  <c r="K443" i="10"/>
  <c r="J443" i="10"/>
  <c r="I443" i="10"/>
  <c r="M442" i="10"/>
  <c r="L442" i="10"/>
  <c r="K442" i="10"/>
  <c r="J442" i="10"/>
  <c r="I442" i="10"/>
  <c r="M441" i="10"/>
  <c r="L441" i="10"/>
  <c r="K441" i="10"/>
  <c r="J441" i="10"/>
  <c r="I441" i="10"/>
  <c r="M440" i="10"/>
  <c r="L440" i="10"/>
  <c r="K440" i="10"/>
  <c r="J440" i="10"/>
  <c r="I440" i="10"/>
  <c r="M439" i="10"/>
  <c r="L439" i="10"/>
  <c r="K439" i="10"/>
  <c r="J439" i="10"/>
  <c r="I439" i="10"/>
  <c r="M438" i="10"/>
  <c r="L438" i="10"/>
  <c r="K438" i="10"/>
  <c r="J438" i="10"/>
  <c r="I438" i="10"/>
  <c r="M437" i="10"/>
  <c r="L437" i="10"/>
  <c r="K437" i="10"/>
  <c r="J437" i="10"/>
  <c r="I437" i="10"/>
  <c r="M436" i="10"/>
  <c r="L436" i="10"/>
  <c r="K436" i="10"/>
  <c r="J436" i="10"/>
  <c r="I436" i="10"/>
  <c r="M435" i="10"/>
  <c r="L435" i="10"/>
  <c r="K435" i="10"/>
  <c r="J435" i="10"/>
  <c r="I435" i="10"/>
  <c r="M434" i="10"/>
  <c r="L434" i="10"/>
  <c r="K434" i="10"/>
  <c r="J434" i="10"/>
  <c r="I434" i="10"/>
  <c r="M433" i="10"/>
  <c r="L433" i="10"/>
  <c r="K433" i="10"/>
  <c r="J433" i="10"/>
  <c r="I433" i="10"/>
  <c r="M432" i="10"/>
  <c r="L432" i="10"/>
  <c r="K432" i="10"/>
  <c r="J432" i="10"/>
  <c r="I432" i="10"/>
  <c r="M431" i="10"/>
  <c r="L431" i="10"/>
  <c r="K431" i="10"/>
  <c r="J431" i="10"/>
  <c r="I431" i="10"/>
  <c r="M430" i="10"/>
  <c r="L430" i="10"/>
  <c r="K430" i="10"/>
  <c r="J430" i="10"/>
  <c r="I430" i="10"/>
  <c r="M429" i="10"/>
  <c r="L429" i="10"/>
  <c r="K429" i="10"/>
  <c r="J429" i="10"/>
  <c r="I429" i="10"/>
  <c r="M428" i="10"/>
  <c r="L428" i="10"/>
  <c r="K428" i="10"/>
  <c r="J428" i="10"/>
  <c r="I428" i="10"/>
  <c r="M427" i="10"/>
  <c r="L427" i="10"/>
  <c r="K427" i="10"/>
  <c r="J427" i="10"/>
  <c r="I427" i="10"/>
  <c r="M426" i="10"/>
  <c r="L426" i="10"/>
  <c r="K426" i="10"/>
  <c r="J426" i="10"/>
  <c r="I426" i="10"/>
  <c r="M425" i="10"/>
  <c r="L425" i="10"/>
  <c r="K425" i="10"/>
  <c r="J425" i="10"/>
  <c r="I425" i="10"/>
  <c r="M424" i="10"/>
  <c r="L424" i="10"/>
  <c r="K424" i="10"/>
  <c r="J424" i="10"/>
  <c r="I424" i="10"/>
  <c r="M423" i="10"/>
  <c r="L423" i="10"/>
  <c r="K423" i="10"/>
  <c r="J423" i="10"/>
  <c r="I423" i="10"/>
  <c r="M422" i="10"/>
  <c r="L422" i="10"/>
  <c r="K422" i="10"/>
  <c r="J422" i="10"/>
  <c r="I422" i="10"/>
  <c r="M421" i="10"/>
  <c r="L421" i="10"/>
  <c r="K421" i="10"/>
  <c r="J421" i="10"/>
  <c r="I421" i="10"/>
  <c r="M420" i="10"/>
  <c r="L420" i="10"/>
  <c r="K420" i="10"/>
  <c r="J420" i="10"/>
  <c r="I420" i="10"/>
  <c r="M419" i="10"/>
  <c r="L419" i="10"/>
  <c r="K419" i="10"/>
  <c r="J419" i="10"/>
  <c r="I419" i="10"/>
  <c r="M418" i="10"/>
  <c r="L418" i="10"/>
  <c r="K418" i="10"/>
  <c r="J418" i="10"/>
  <c r="I418" i="10"/>
  <c r="M417" i="10"/>
  <c r="L417" i="10"/>
  <c r="K417" i="10"/>
  <c r="J417" i="10"/>
  <c r="I417" i="10"/>
  <c r="M416" i="10"/>
  <c r="L416" i="10"/>
  <c r="K416" i="10"/>
  <c r="J416" i="10"/>
  <c r="I416" i="10"/>
  <c r="M415" i="10"/>
  <c r="L415" i="10"/>
  <c r="K415" i="10"/>
  <c r="J415" i="10"/>
  <c r="I415" i="10"/>
  <c r="M414" i="10"/>
  <c r="L414" i="10"/>
  <c r="K414" i="10"/>
  <c r="J414" i="10"/>
  <c r="I414" i="10"/>
  <c r="M413" i="10"/>
  <c r="L413" i="10"/>
  <c r="K413" i="10"/>
  <c r="J413" i="10"/>
  <c r="I413" i="10"/>
  <c r="M412" i="10"/>
  <c r="L412" i="10"/>
  <c r="K412" i="10"/>
  <c r="J412" i="10"/>
  <c r="I412" i="10"/>
  <c r="M411" i="10"/>
  <c r="L411" i="10"/>
  <c r="K411" i="10"/>
  <c r="J411" i="10"/>
  <c r="I411" i="10"/>
  <c r="M410" i="10"/>
  <c r="L410" i="10"/>
  <c r="K410" i="10"/>
  <c r="J410" i="10"/>
  <c r="I410" i="10"/>
  <c r="M409" i="10"/>
  <c r="L409" i="10"/>
  <c r="K409" i="10"/>
  <c r="J409" i="10"/>
  <c r="I409" i="10"/>
  <c r="M408" i="10"/>
  <c r="L408" i="10"/>
  <c r="K408" i="10"/>
  <c r="J408" i="10"/>
  <c r="I408" i="10"/>
  <c r="M407" i="10"/>
  <c r="L407" i="10"/>
  <c r="K407" i="10"/>
  <c r="J407" i="10"/>
  <c r="I407" i="10"/>
  <c r="M406" i="10"/>
  <c r="L406" i="10"/>
  <c r="K406" i="10"/>
  <c r="J406" i="10"/>
  <c r="I406" i="10"/>
  <c r="M405" i="10"/>
  <c r="L405" i="10"/>
  <c r="K405" i="10"/>
  <c r="J405" i="10"/>
  <c r="I405" i="10"/>
  <c r="M404" i="10"/>
  <c r="L404" i="10"/>
  <c r="K404" i="10"/>
  <c r="J404" i="10"/>
  <c r="I404" i="10"/>
  <c r="M403" i="10"/>
  <c r="L403" i="10"/>
  <c r="K403" i="10"/>
  <c r="J403" i="10"/>
  <c r="I403" i="10"/>
  <c r="M402" i="10"/>
  <c r="L402" i="10"/>
  <c r="K402" i="10"/>
  <c r="J402" i="10"/>
  <c r="I402" i="10"/>
  <c r="M401" i="10"/>
  <c r="L401" i="10"/>
  <c r="K401" i="10"/>
  <c r="J401" i="10"/>
  <c r="I401" i="10"/>
  <c r="M400" i="10"/>
  <c r="L400" i="10"/>
  <c r="K400" i="10"/>
  <c r="J400" i="10"/>
  <c r="I400" i="10"/>
  <c r="M399" i="10"/>
  <c r="L399" i="10"/>
  <c r="K399" i="10"/>
  <c r="J399" i="10"/>
  <c r="I399" i="10"/>
  <c r="M398" i="10"/>
  <c r="L398" i="10"/>
  <c r="K398" i="10"/>
  <c r="J398" i="10"/>
  <c r="I398" i="10"/>
  <c r="M397" i="10"/>
  <c r="L397" i="10"/>
  <c r="K397" i="10"/>
  <c r="J397" i="10"/>
  <c r="I397" i="10"/>
  <c r="M396" i="10"/>
  <c r="L396" i="10"/>
  <c r="K396" i="10"/>
  <c r="J396" i="10"/>
  <c r="I396" i="10"/>
  <c r="M395" i="10"/>
  <c r="L395" i="10"/>
  <c r="K395" i="10"/>
  <c r="J395" i="10"/>
  <c r="I395" i="10"/>
  <c r="M394" i="10"/>
  <c r="L394" i="10"/>
  <c r="K394" i="10"/>
  <c r="J394" i="10"/>
  <c r="I394" i="10"/>
  <c r="M393" i="10"/>
  <c r="L393" i="10"/>
  <c r="K393" i="10"/>
  <c r="J393" i="10"/>
  <c r="I393" i="10"/>
  <c r="M392" i="10"/>
  <c r="L392" i="10"/>
  <c r="K392" i="10"/>
  <c r="J392" i="10"/>
  <c r="I392" i="10"/>
  <c r="M391" i="10"/>
  <c r="L391" i="10"/>
  <c r="K391" i="10"/>
  <c r="J391" i="10"/>
  <c r="I391" i="10"/>
  <c r="M390" i="10"/>
  <c r="L390" i="10"/>
  <c r="K390" i="10"/>
  <c r="J390" i="10"/>
  <c r="I390" i="10"/>
  <c r="M389" i="10"/>
  <c r="L389" i="10"/>
  <c r="K389" i="10"/>
  <c r="J389" i="10"/>
  <c r="I389" i="10"/>
  <c r="M388" i="10"/>
  <c r="L388" i="10"/>
  <c r="K388" i="10"/>
  <c r="J388" i="10"/>
  <c r="I388" i="10"/>
  <c r="M387" i="10"/>
  <c r="L387" i="10"/>
  <c r="K387" i="10"/>
  <c r="J387" i="10"/>
  <c r="I387" i="10"/>
  <c r="M386" i="10"/>
  <c r="L386" i="10"/>
  <c r="K386" i="10"/>
  <c r="J386" i="10"/>
  <c r="I386" i="10"/>
  <c r="M385" i="10"/>
  <c r="L385" i="10"/>
  <c r="K385" i="10"/>
  <c r="J385" i="10"/>
  <c r="I385" i="10"/>
  <c r="M384" i="10"/>
  <c r="L384" i="10"/>
  <c r="K384" i="10"/>
  <c r="J384" i="10"/>
  <c r="I384" i="10"/>
  <c r="M383" i="10"/>
  <c r="L383" i="10"/>
  <c r="K383" i="10"/>
  <c r="J383" i="10"/>
  <c r="I383" i="10"/>
  <c r="M382" i="10"/>
  <c r="L382" i="10"/>
  <c r="K382" i="10"/>
  <c r="J382" i="10"/>
  <c r="I382" i="10"/>
  <c r="M381" i="10"/>
  <c r="L381" i="10"/>
  <c r="K381" i="10"/>
  <c r="J381" i="10"/>
  <c r="I381" i="10"/>
  <c r="M380" i="10"/>
  <c r="L380" i="10"/>
  <c r="K380" i="10"/>
  <c r="J380" i="10"/>
  <c r="I380" i="10"/>
  <c r="M379" i="10"/>
  <c r="L379" i="10"/>
  <c r="K379" i="10"/>
  <c r="J379" i="10"/>
  <c r="I379" i="10"/>
  <c r="M378" i="10"/>
  <c r="L378" i="10"/>
  <c r="K378" i="10"/>
  <c r="J378" i="10"/>
  <c r="I378" i="10"/>
  <c r="M377" i="10"/>
  <c r="L377" i="10"/>
  <c r="K377" i="10"/>
  <c r="J377" i="10"/>
  <c r="I377" i="10"/>
  <c r="M376" i="10"/>
  <c r="L376" i="10"/>
  <c r="K376" i="10"/>
  <c r="J376" i="10"/>
  <c r="I376" i="10"/>
  <c r="M375" i="10"/>
  <c r="L375" i="10"/>
  <c r="K375" i="10"/>
  <c r="J375" i="10"/>
  <c r="I375" i="10"/>
  <c r="M374" i="10"/>
  <c r="L374" i="10"/>
  <c r="K374" i="10"/>
  <c r="J374" i="10"/>
  <c r="I374" i="10"/>
  <c r="M373" i="10"/>
  <c r="L373" i="10"/>
  <c r="K373" i="10"/>
  <c r="J373" i="10"/>
  <c r="I373" i="10"/>
  <c r="M372" i="10"/>
  <c r="L372" i="10"/>
  <c r="K372" i="10"/>
  <c r="J372" i="10"/>
  <c r="I372" i="10"/>
  <c r="M371" i="10"/>
  <c r="L371" i="10"/>
  <c r="K371" i="10"/>
  <c r="J371" i="10"/>
  <c r="I371" i="10"/>
  <c r="M370" i="10"/>
  <c r="L370" i="10"/>
  <c r="K370" i="10"/>
  <c r="J370" i="10"/>
  <c r="I370" i="10"/>
  <c r="M369" i="10"/>
  <c r="L369" i="10"/>
  <c r="K369" i="10"/>
  <c r="J369" i="10"/>
  <c r="I369" i="10"/>
  <c r="M368" i="10"/>
  <c r="L368" i="10"/>
  <c r="K368" i="10"/>
  <c r="J368" i="10"/>
  <c r="I368" i="10"/>
  <c r="M367" i="10"/>
  <c r="L367" i="10"/>
  <c r="K367" i="10"/>
  <c r="J367" i="10"/>
  <c r="I367" i="10"/>
  <c r="M366" i="10"/>
  <c r="L366" i="10"/>
  <c r="K366" i="10"/>
  <c r="J366" i="10"/>
  <c r="I366" i="10"/>
  <c r="M365" i="10"/>
  <c r="L365" i="10"/>
  <c r="K365" i="10"/>
  <c r="J365" i="10"/>
  <c r="I365" i="10"/>
  <c r="M364" i="10"/>
  <c r="L364" i="10"/>
  <c r="K364" i="10"/>
  <c r="J364" i="10"/>
  <c r="I364" i="10"/>
  <c r="M363" i="10"/>
  <c r="L363" i="10"/>
  <c r="K363" i="10"/>
  <c r="J363" i="10"/>
  <c r="I363" i="10"/>
  <c r="M362" i="10"/>
  <c r="L362" i="10"/>
  <c r="K362" i="10"/>
  <c r="J362" i="10"/>
  <c r="I362" i="10"/>
  <c r="M361" i="10"/>
  <c r="L361" i="10"/>
  <c r="K361" i="10"/>
  <c r="J361" i="10"/>
  <c r="I361" i="10"/>
  <c r="M360" i="10"/>
  <c r="L360" i="10"/>
  <c r="K360" i="10"/>
  <c r="J360" i="10"/>
  <c r="I360" i="10"/>
  <c r="M359" i="10"/>
  <c r="L359" i="10"/>
  <c r="K359" i="10"/>
  <c r="J359" i="10"/>
  <c r="I359" i="10"/>
  <c r="M358" i="10"/>
  <c r="L358" i="10"/>
  <c r="K358" i="10"/>
  <c r="J358" i="10"/>
  <c r="I358" i="10"/>
  <c r="M357" i="10"/>
  <c r="L357" i="10"/>
  <c r="K357" i="10"/>
  <c r="J357" i="10"/>
  <c r="I357" i="10"/>
  <c r="M356" i="10"/>
  <c r="L356" i="10"/>
  <c r="K356" i="10"/>
  <c r="J356" i="10"/>
  <c r="I356" i="10"/>
  <c r="M355" i="10"/>
  <c r="L355" i="10"/>
  <c r="K355" i="10"/>
  <c r="J355" i="10"/>
  <c r="I355" i="10"/>
  <c r="M354" i="10"/>
  <c r="L354" i="10"/>
  <c r="K354" i="10"/>
  <c r="J354" i="10"/>
  <c r="I354" i="10"/>
  <c r="M353" i="10"/>
  <c r="L353" i="10"/>
  <c r="K353" i="10"/>
  <c r="J353" i="10"/>
  <c r="I353" i="10"/>
  <c r="M352" i="10"/>
  <c r="L352" i="10"/>
  <c r="K352" i="10"/>
  <c r="J352" i="10"/>
  <c r="I352" i="10"/>
  <c r="M351" i="10"/>
  <c r="L351" i="10"/>
  <c r="K351" i="10"/>
  <c r="J351" i="10"/>
  <c r="I351" i="10"/>
  <c r="M350" i="10"/>
  <c r="L350" i="10"/>
  <c r="K350" i="10"/>
  <c r="J350" i="10"/>
  <c r="I350" i="10"/>
  <c r="M349" i="10"/>
  <c r="L349" i="10"/>
  <c r="K349" i="10"/>
  <c r="J349" i="10"/>
  <c r="I349" i="10"/>
  <c r="M348" i="10"/>
  <c r="L348" i="10"/>
  <c r="K348" i="10"/>
  <c r="J348" i="10"/>
  <c r="I348" i="10"/>
  <c r="M347" i="10"/>
  <c r="L347" i="10"/>
  <c r="K347" i="10"/>
  <c r="J347" i="10"/>
  <c r="I347" i="10"/>
  <c r="M346" i="10"/>
  <c r="L346" i="10"/>
  <c r="K346" i="10"/>
  <c r="J346" i="10"/>
  <c r="I346" i="10"/>
  <c r="M345" i="10"/>
  <c r="L345" i="10"/>
  <c r="K345" i="10"/>
  <c r="J345" i="10"/>
  <c r="I345" i="10"/>
  <c r="M344" i="10"/>
  <c r="L344" i="10"/>
  <c r="K344" i="10"/>
  <c r="J344" i="10"/>
  <c r="I344" i="10"/>
  <c r="M343" i="10"/>
  <c r="L343" i="10"/>
  <c r="K343" i="10"/>
  <c r="J343" i="10"/>
  <c r="I343" i="10"/>
  <c r="M342" i="10"/>
  <c r="L342" i="10"/>
  <c r="K342" i="10"/>
  <c r="J342" i="10"/>
  <c r="I342" i="10"/>
  <c r="M341" i="10"/>
  <c r="L341" i="10"/>
  <c r="K341" i="10"/>
  <c r="J341" i="10"/>
  <c r="I341" i="10"/>
  <c r="M340" i="10"/>
  <c r="L340" i="10"/>
  <c r="K340" i="10"/>
  <c r="J340" i="10"/>
  <c r="I340" i="10"/>
  <c r="M339" i="10"/>
  <c r="L339" i="10"/>
  <c r="K339" i="10"/>
  <c r="J339" i="10"/>
  <c r="I339" i="10"/>
  <c r="M338" i="10"/>
  <c r="L338" i="10"/>
  <c r="K338" i="10"/>
  <c r="J338" i="10"/>
  <c r="I338" i="10"/>
  <c r="M337" i="10"/>
  <c r="L337" i="10"/>
  <c r="K337" i="10"/>
  <c r="J337" i="10"/>
  <c r="I337" i="10"/>
  <c r="M336" i="10"/>
  <c r="L336" i="10"/>
  <c r="K336" i="10"/>
  <c r="J336" i="10"/>
  <c r="I336" i="10"/>
  <c r="M335" i="10"/>
  <c r="L335" i="10"/>
  <c r="K335" i="10"/>
  <c r="J335" i="10"/>
  <c r="I335" i="10"/>
  <c r="M334" i="10"/>
  <c r="L334" i="10"/>
  <c r="K334" i="10"/>
  <c r="J334" i="10"/>
  <c r="I334" i="10"/>
  <c r="M333" i="10"/>
  <c r="L333" i="10"/>
  <c r="K333" i="10"/>
  <c r="J333" i="10"/>
  <c r="I333" i="10"/>
  <c r="M332" i="10"/>
  <c r="L332" i="10"/>
  <c r="K332" i="10"/>
  <c r="J332" i="10"/>
  <c r="I332" i="10"/>
  <c r="M331" i="10"/>
  <c r="L331" i="10"/>
  <c r="K331" i="10"/>
  <c r="J331" i="10"/>
  <c r="I331" i="10"/>
  <c r="M330" i="10"/>
  <c r="L330" i="10"/>
  <c r="K330" i="10"/>
  <c r="J330" i="10"/>
  <c r="I330" i="10"/>
  <c r="M329" i="10"/>
  <c r="L329" i="10"/>
  <c r="K329" i="10"/>
  <c r="J329" i="10"/>
  <c r="I329" i="10"/>
  <c r="M328" i="10"/>
  <c r="L328" i="10"/>
  <c r="K328" i="10"/>
  <c r="J328" i="10"/>
  <c r="I328" i="10"/>
  <c r="M327" i="10"/>
  <c r="L327" i="10"/>
  <c r="K327" i="10"/>
  <c r="J327" i="10"/>
  <c r="I327" i="10"/>
  <c r="M326" i="10"/>
  <c r="L326" i="10"/>
  <c r="K326" i="10"/>
  <c r="J326" i="10"/>
  <c r="I326" i="10"/>
  <c r="M325" i="10"/>
  <c r="L325" i="10"/>
  <c r="K325" i="10"/>
  <c r="J325" i="10"/>
  <c r="I325" i="10"/>
  <c r="M324" i="10"/>
  <c r="L324" i="10"/>
  <c r="K324" i="10"/>
  <c r="J324" i="10"/>
  <c r="I324" i="10"/>
  <c r="M323" i="10"/>
  <c r="L323" i="10"/>
  <c r="K323" i="10"/>
  <c r="J323" i="10"/>
  <c r="I323" i="10"/>
  <c r="M322" i="10"/>
  <c r="L322" i="10"/>
  <c r="K322" i="10"/>
  <c r="J322" i="10"/>
  <c r="I322" i="10"/>
  <c r="M321" i="10"/>
  <c r="L321" i="10"/>
  <c r="K321" i="10"/>
  <c r="J321" i="10"/>
  <c r="I321" i="10"/>
  <c r="M320" i="10"/>
  <c r="L320" i="10"/>
  <c r="K320" i="10"/>
  <c r="J320" i="10"/>
  <c r="I320" i="10"/>
  <c r="M319" i="10"/>
  <c r="L319" i="10"/>
  <c r="K319" i="10"/>
  <c r="J319" i="10"/>
  <c r="I319" i="10"/>
  <c r="M318" i="10"/>
  <c r="L318" i="10"/>
  <c r="K318" i="10"/>
  <c r="J318" i="10"/>
  <c r="I318" i="10"/>
  <c r="M317" i="10"/>
  <c r="L317" i="10"/>
  <c r="K317" i="10"/>
  <c r="J317" i="10"/>
  <c r="I317" i="10"/>
  <c r="M316" i="10"/>
  <c r="L316" i="10"/>
  <c r="K316" i="10"/>
  <c r="J316" i="10"/>
  <c r="I316" i="10"/>
  <c r="M315" i="10"/>
  <c r="L315" i="10"/>
  <c r="K315" i="10"/>
  <c r="J315" i="10"/>
  <c r="I315" i="10"/>
  <c r="M314" i="10"/>
  <c r="L314" i="10"/>
  <c r="K314" i="10"/>
  <c r="J314" i="10"/>
  <c r="I314" i="10"/>
  <c r="M313" i="10"/>
  <c r="L313" i="10"/>
  <c r="K313" i="10"/>
  <c r="J313" i="10"/>
  <c r="I313" i="10"/>
  <c r="M312" i="10"/>
  <c r="L312" i="10"/>
  <c r="K312" i="10"/>
  <c r="J312" i="10"/>
  <c r="I312" i="10"/>
  <c r="M311" i="10"/>
  <c r="L311" i="10"/>
  <c r="K311" i="10"/>
  <c r="J311" i="10"/>
  <c r="I311" i="10"/>
  <c r="M310" i="10"/>
  <c r="L310" i="10"/>
  <c r="K310" i="10"/>
  <c r="J310" i="10"/>
  <c r="I310" i="10"/>
  <c r="M309" i="10"/>
  <c r="L309" i="10"/>
  <c r="K309" i="10"/>
  <c r="J309" i="10"/>
  <c r="I309" i="10"/>
  <c r="M308" i="10"/>
  <c r="L308" i="10"/>
  <c r="K308" i="10"/>
  <c r="J308" i="10"/>
  <c r="I308" i="10"/>
  <c r="M307" i="10"/>
  <c r="L307" i="10"/>
  <c r="K307" i="10"/>
  <c r="J307" i="10"/>
  <c r="I307" i="10"/>
  <c r="M306" i="10"/>
  <c r="L306" i="10"/>
  <c r="K306" i="10"/>
  <c r="J306" i="10"/>
  <c r="I306" i="10"/>
  <c r="M305" i="10"/>
  <c r="L305" i="10"/>
  <c r="K305" i="10"/>
  <c r="J305" i="10"/>
  <c r="I305" i="10"/>
  <c r="M304" i="10"/>
  <c r="L304" i="10"/>
  <c r="K304" i="10"/>
  <c r="J304" i="10"/>
  <c r="I304" i="10"/>
  <c r="M303" i="10"/>
  <c r="L303" i="10"/>
  <c r="K303" i="10"/>
  <c r="J303" i="10"/>
  <c r="I303" i="10"/>
  <c r="M302" i="10"/>
  <c r="L302" i="10"/>
  <c r="K302" i="10"/>
  <c r="J302" i="10"/>
  <c r="I302" i="10"/>
  <c r="M301" i="10"/>
  <c r="L301" i="10"/>
  <c r="K301" i="10"/>
  <c r="J301" i="10"/>
  <c r="I301" i="10"/>
  <c r="M300" i="10"/>
  <c r="L300" i="10"/>
  <c r="K300" i="10"/>
  <c r="J300" i="10"/>
  <c r="I300" i="10"/>
  <c r="M299" i="10"/>
  <c r="L299" i="10"/>
  <c r="K299" i="10"/>
  <c r="J299" i="10"/>
  <c r="I299" i="10"/>
  <c r="M298" i="10"/>
  <c r="L298" i="10"/>
  <c r="K298" i="10"/>
  <c r="J298" i="10"/>
  <c r="I298" i="10"/>
  <c r="M297" i="10"/>
  <c r="L297" i="10"/>
  <c r="K297" i="10"/>
  <c r="J297" i="10"/>
  <c r="I297" i="10"/>
  <c r="M296" i="10"/>
  <c r="L296" i="10"/>
  <c r="K296" i="10"/>
  <c r="J296" i="10"/>
  <c r="I296" i="10"/>
  <c r="M295" i="10"/>
  <c r="L295" i="10"/>
  <c r="K295" i="10"/>
  <c r="J295" i="10"/>
  <c r="I295" i="10"/>
  <c r="M294" i="10"/>
  <c r="L294" i="10"/>
  <c r="K294" i="10"/>
  <c r="J294" i="10"/>
  <c r="I294" i="10"/>
  <c r="M293" i="10"/>
  <c r="L293" i="10"/>
  <c r="K293" i="10"/>
  <c r="J293" i="10"/>
  <c r="I293" i="10"/>
  <c r="M292" i="10"/>
  <c r="L292" i="10"/>
  <c r="K292" i="10"/>
  <c r="J292" i="10"/>
  <c r="I292" i="10"/>
  <c r="M291" i="10"/>
  <c r="L291" i="10"/>
  <c r="K291" i="10"/>
  <c r="J291" i="10"/>
  <c r="I291" i="10"/>
  <c r="M290" i="10"/>
  <c r="L290" i="10"/>
  <c r="K290" i="10"/>
  <c r="J290" i="10"/>
  <c r="I290" i="10"/>
  <c r="M289" i="10"/>
  <c r="L289" i="10"/>
  <c r="K289" i="10"/>
  <c r="J289" i="10"/>
  <c r="I289" i="10"/>
  <c r="M288" i="10"/>
  <c r="L288" i="10"/>
  <c r="K288" i="10"/>
  <c r="J288" i="10"/>
  <c r="I288" i="10"/>
  <c r="M287" i="10"/>
  <c r="L287" i="10"/>
  <c r="K287" i="10"/>
  <c r="J287" i="10"/>
  <c r="I287" i="10"/>
  <c r="M286" i="10"/>
  <c r="L286" i="10"/>
  <c r="K286" i="10"/>
  <c r="J286" i="10"/>
  <c r="I286" i="10"/>
  <c r="M285" i="10"/>
  <c r="L285" i="10"/>
  <c r="K285" i="10"/>
  <c r="J285" i="10"/>
  <c r="I285" i="10"/>
  <c r="M284" i="10"/>
  <c r="L284" i="10"/>
  <c r="K284" i="10"/>
  <c r="J284" i="10"/>
  <c r="I284" i="10"/>
  <c r="M283" i="10"/>
  <c r="L283" i="10"/>
  <c r="K283" i="10"/>
  <c r="J283" i="10"/>
  <c r="I283" i="10"/>
  <c r="M282" i="10"/>
  <c r="L282" i="10"/>
  <c r="K282" i="10"/>
  <c r="J282" i="10"/>
  <c r="I282" i="10"/>
  <c r="M281" i="10"/>
  <c r="L281" i="10"/>
  <c r="K281" i="10"/>
  <c r="J281" i="10"/>
  <c r="I281" i="10"/>
  <c r="M280" i="10"/>
  <c r="L280" i="10"/>
  <c r="K280" i="10"/>
  <c r="J280" i="10"/>
  <c r="I280" i="10"/>
  <c r="M279" i="10"/>
  <c r="L279" i="10"/>
  <c r="K279" i="10"/>
  <c r="J279" i="10"/>
  <c r="I279" i="10"/>
  <c r="M278" i="10"/>
  <c r="L278" i="10"/>
  <c r="K278" i="10"/>
  <c r="J278" i="10"/>
  <c r="I278" i="10"/>
  <c r="M277" i="10"/>
  <c r="L277" i="10"/>
  <c r="K277" i="10"/>
  <c r="J277" i="10"/>
  <c r="I277" i="10"/>
  <c r="M276" i="10"/>
  <c r="L276" i="10"/>
  <c r="K276" i="10"/>
  <c r="J276" i="10"/>
  <c r="I276" i="10"/>
  <c r="M275" i="10"/>
  <c r="L275" i="10"/>
  <c r="K275" i="10"/>
  <c r="J275" i="10"/>
  <c r="I275" i="10"/>
  <c r="M274" i="10"/>
  <c r="L274" i="10"/>
  <c r="K274" i="10"/>
  <c r="J274" i="10"/>
  <c r="I274" i="10"/>
  <c r="M273" i="10"/>
  <c r="L273" i="10"/>
  <c r="K273" i="10"/>
  <c r="J273" i="10"/>
  <c r="I273" i="10"/>
  <c r="M272" i="10"/>
  <c r="L272" i="10"/>
  <c r="K272" i="10"/>
  <c r="J272" i="10"/>
  <c r="I272" i="10"/>
  <c r="M271" i="10"/>
  <c r="L271" i="10"/>
  <c r="K271" i="10"/>
  <c r="J271" i="10"/>
  <c r="I271" i="10"/>
  <c r="M270" i="10"/>
  <c r="L270" i="10"/>
  <c r="K270" i="10"/>
  <c r="J270" i="10"/>
  <c r="I270" i="10"/>
  <c r="M269" i="10"/>
  <c r="L269" i="10"/>
  <c r="K269" i="10"/>
  <c r="J269" i="10"/>
  <c r="I269" i="10"/>
  <c r="M268" i="10"/>
  <c r="L268" i="10"/>
  <c r="K268" i="10"/>
  <c r="J268" i="10"/>
  <c r="I268" i="10"/>
  <c r="M267" i="10"/>
  <c r="L267" i="10"/>
  <c r="K267" i="10"/>
  <c r="J267" i="10"/>
  <c r="I267" i="10"/>
  <c r="M266" i="10"/>
  <c r="L266" i="10"/>
  <c r="K266" i="10"/>
  <c r="J266" i="10"/>
  <c r="I266" i="10"/>
  <c r="M265" i="10"/>
  <c r="L265" i="10"/>
  <c r="K265" i="10"/>
  <c r="J265" i="10"/>
  <c r="I265" i="10"/>
  <c r="M264" i="10"/>
  <c r="L264" i="10"/>
  <c r="K264" i="10"/>
  <c r="J264" i="10"/>
  <c r="I264" i="10"/>
  <c r="M263" i="10"/>
  <c r="L263" i="10"/>
  <c r="K263" i="10"/>
  <c r="J263" i="10"/>
  <c r="I263" i="10"/>
  <c r="M262" i="10"/>
  <c r="L262" i="10"/>
  <c r="K262" i="10"/>
  <c r="J262" i="10"/>
  <c r="I262" i="10"/>
  <c r="M261" i="10"/>
  <c r="L261" i="10"/>
  <c r="K261" i="10"/>
  <c r="J261" i="10"/>
  <c r="I261" i="10"/>
  <c r="M260" i="10"/>
  <c r="L260" i="10"/>
  <c r="K260" i="10"/>
  <c r="J260" i="10"/>
  <c r="I260" i="10"/>
  <c r="M259" i="10"/>
  <c r="L259" i="10"/>
  <c r="K259" i="10"/>
  <c r="J259" i="10"/>
  <c r="I259" i="10"/>
  <c r="M258" i="10"/>
  <c r="L258" i="10"/>
  <c r="K258" i="10"/>
  <c r="J258" i="10"/>
  <c r="I258" i="10"/>
  <c r="M257" i="10"/>
  <c r="L257" i="10"/>
  <c r="K257" i="10"/>
  <c r="J257" i="10"/>
  <c r="I257" i="10"/>
  <c r="M256" i="10"/>
  <c r="L256" i="10"/>
  <c r="K256" i="10"/>
  <c r="J256" i="10"/>
  <c r="I256" i="10"/>
  <c r="M255" i="10"/>
  <c r="L255" i="10"/>
  <c r="K255" i="10"/>
  <c r="J255" i="10"/>
  <c r="I255" i="10"/>
  <c r="M254" i="10"/>
  <c r="L254" i="10"/>
  <c r="K254" i="10"/>
  <c r="J254" i="10"/>
  <c r="I254" i="10"/>
  <c r="M253" i="10"/>
  <c r="L253" i="10"/>
  <c r="K253" i="10"/>
  <c r="J253" i="10"/>
  <c r="I253" i="10"/>
  <c r="M252" i="10"/>
  <c r="L252" i="10"/>
  <c r="K252" i="10"/>
  <c r="J252" i="10"/>
  <c r="I252" i="10"/>
  <c r="M251" i="10"/>
  <c r="L251" i="10"/>
  <c r="K251" i="10"/>
  <c r="J251" i="10"/>
  <c r="I251" i="10"/>
  <c r="M250" i="10"/>
  <c r="L250" i="10"/>
  <c r="K250" i="10"/>
  <c r="J250" i="10"/>
  <c r="I250" i="10"/>
  <c r="M249" i="10"/>
  <c r="L249" i="10"/>
  <c r="K249" i="10"/>
  <c r="J249" i="10"/>
  <c r="I249" i="10"/>
  <c r="M248" i="10"/>
  <c r="L248" i="10"/>
  <c r="K248" i="10"/>
  <c r="J248" i="10"/>
  <c r="I248" i="10"/>
  <c r="M247" i="10"/>
  <c r="L247" i="10"/>
  <c r="K247" i="10"/>
  <c r="J247" i="10"/>
  <c r="I247" i="10"/>
  <c r="M246" i="10"/>
  <c r="L246" i="10"/>
  <c r="K246" i="10"/>
  <c r="J246" i="10"/>
  <c r="I246" i="10"/>
  <c r="M245" i="10"/>
  <c r="L245" i="10"/>
  <c r="K245" i="10"/>
  <c r="J245" i="10"/>
  <c r="I245" i="10"/>
  <c r="M244" i="10"/>
  <c r="L244" i="10"/>
  <c r="K244" i="10"/>
  <c r="J244" i="10"/>
  <c r="I244" i="10"/>
  <c r="M243" i="10"/>
  <c r="L243" i="10"/>
  <c r="K243" i="10"/>
  <c r="J243" i="10"/>
  <c r="I243" i="10"/>
  <c r="M242" i="10"/>
  <c r="L242" i="10"/>
  <c r="K242" i="10"/>
  <c r="J242" i="10"/>
  <c r="I242" i="10"/>
  <c r="M241" i="10"/>
  <c r="L241" i="10"/>
  <c r="K241" i="10"/>
  <c r="J241" i="10"/>
  <c r="I241" i="10"/>
  <c r="M240" i="10"/>
  <c r="L240" i="10"/>
  <c r="K240" i="10"/>
  <c r="J240" i="10"/>
  <c r="I240" i="10"/>
  <c r="M239" i="10"/>
  <c r="L239" i="10"/>
  <c r="K239" i="10"/>
  <c r="J239" i="10"/>
  <c r="I239" i="10"/>
  <c r="M238" i="10"/>
  <c r="L238" i="10"/>
  <c r="K238" i="10"/>
  <c r="J238" i="10"/>
  <c r="I238" i="10"/>
  <c r="M237" i="10"/>
  <c r="L237" i="10"/>
  <c r="K237" i="10"/>
  <c r="J237" i="10"/>
  <c r="I237" i="10"/>
  <c r="M236" i="10"/>
  <c r="L236" i="10"/>
  <c r="K236" i="10"/>
  <c r="J236" i="10"/>
  <c r="I236" i="10"/>
  <c r="M235" i="10"/>
  <c r="L235" i="10"/>
  <c r="K235" i="10"/>
  <c r="J235" i="10"/>
  <c r="I235" i="10"/>
  <c r="M234" i="10"/>
  <c r="L234" i="10"/>
  <c r="K234" i="10"/>
  <c r="J234" i="10"/>
  <c r="I234" i="10"/>
  <c r="M233" i="10"/>
  <c r="L233" i="10"/>
  <c r="K233" i="10"/>
  <c r="J233" i="10"/>
  <c r="I233" i="10"/>
  <c r="M232" i="10"/>
  <c r="L232" i="10"/>
  <c r="K232" i="10"/>
  <c r="J232" i="10"/>
  <c r="I232" i="10"/>
  <c r="M231" i="10"/>
  <c r="L231" i="10"/>
  <c r="K231" i="10"/>
  <c r="J231" i="10"/>
  <c r="I231" i="10"/>
  <c r="M230" i="10"/>
  <c r="L230" i="10"/>
  <c r="K230" i="10"/>
  <c r="J230" i="10"/>
  <c r="I230" i="10"/>
  <c r="M229" i="10"/>
  <c r="L229" i="10"/>
  <c r="K229" i="10"/>
  <c r="J229" i="10"/>
  <c r="I229" i="10"/>
  <c r="M228" i="10"/>
  <c r="L228" i="10"/>
  <c r="K228" i="10"/>
  <c r="J228" i="10"/>
  <c r="I228" i="10"/>
  <c r="M227" i="10"/>
  <c r="L227" i="10"/>
  <c r="K227" i="10"/>
  <c r="J227" i="10"/>
  <c r="I227" i="10"/>
  <c r="M226" i="10"/>
  <c r="L226" i="10"/>
  <c r="K226" i="10"/>
  <c r="J226" i="10"/>
  <c r="I226" i="10"/>
  <c r="M225" i="10"/>
  <c r="L225" i="10"/>
  <c r="K225" i="10"/>
  <c r="J225" i="10"/>
  <c r="I225" i="10"/>
  <c r="M224" i="10"/>
  <c r="L224" i="10"/>
  <c r="K224" i="10"/>
  <c r="J224" i="10"/>
  <c r="I224" i="10"/>
  <c r="M223" i="10"/>
  <c r="L223" i="10"/>
  <c r="K223" i="10"/>
  <c r="J223" i="10"/>
  <c r="I223" i="10"/>
  <c r="M222" i="10"/>
  <c r="L222" i="10"/>
  <c r="K222" i="10"/>
  <c r="J222" i="10"/>
  <c r="I222" i="10"/>
  <c r="M221" i="10"/>
  <c r="L221" i="10"/>
  <c r="K221" i="10"/>
  <c r="J221" i="10"/>
  <c r="I221" i="10"/>
  <c r="M220" i="10"/>
  <c r="L220" i="10"/>
  <c r="K220" i="10"/>
  <c r="J220" i="10"/>
  <c r="I220" i="10"/>
  <c r="M219" i="10"/>
  <c r="L219" i="10"/>
  <c r="K219" i="10"/>
  <c r="J219" i="10"/>
  <c r="I219" i="10"/>
  <c r="M218" i="10"/>
  <c r="L218" i="10"/>
  <c r="K218" i="10"/>
  <c r="J218" i="10"/>
  <c r="I218" i="10"/>
  <c r="M217" i="10"/>
  <c r="L217" i="10"/>
  <c r="K217" i="10"/>
  <c r="J217" i="10"/>
  <c r="I217" i="10"/>
  <c r="M216" i="10"/>
  <c r="L216" i="10"/>
  <c r="K216" i="10"/>
  <c r="J216" i="10"/>
  <c r="I216" i="10"/>
  <c r="M215" i="10"/>
  <c r="L215" i="10"/>
  <c r="K215" i="10"/>
  <c r="J215" i="10"/>
  <c r="I215" i="10"/>
  <c r="M214" i="10"/>
  <c r="L214" i="10"/>
  <c r="K214" i="10"/>
  <c r="J214" i="10"/>
  <c r="I214" i="10"/>
  <c r="M213" i="10"/>
  <c r="L213" i="10"/>
  <c r="K213" i="10"/>
  <c r="J213" i="10"/>
  <c r="I213" i="10"/>
  <c r="M212" i="10"/>
  <c r="L212" i="10"/>
  <c r="K212" i="10"/>
  <c r="J212" i="10"/>
  <c r="I212" i="10"/>
  <c r="M211" i="10"/>
  <c r="L211" i="10"/>
  <c r="K211" i="10"/>
  <c r="J211" i="10"/>
  <c r="I211" i="10"/>
  <c r="M210" i="10"/>
  <c r="L210" i="10"/>
  <c r="K210" i="10"/>
  <c r="J210" i="10"/>
  <c r="I210" i="10"/>
  <c r="M209" i="10"/>
  <c r="L209" i="10"/>
  <c r="K209" i="10"/>
  <c r="J209" i="10"/>
  <c r="I209" i="10"/>
  <c r="M208" i="10"/>
  <c r="L208" i="10"/>
  <c r="K208" i="10"/>
  <c r="J208" i="10"/>
  <c r="I208" i="10"/>
  <c r="M207" i="10"/>
  <c r="L207" i="10"/>
  <c r="K207" i="10"/>
  <c r="J207" i="10"/>
  <c r="I207" i="10"/>
  <c r="M206" i="10"/>
  <c r="L206" i="10"/>
  <c r="K206" i="10"/>
  <c r="J206" i="10"/>
  <c r="I206" i="10"/>
  <c r="M205" i="10"/>
  <c r="L205" i="10"/>
  <c r="K205" i="10"/>
  <c r="J205" i="10"/>
  <c r="I205" i="10"/>
  <c r="M204" i="10"/>
  <c r="L204" i="10"/>
  <c r="K204" i="10"/>
  <c r="J204" i="10"/>
  <c r="I204" i="10"/>
  <c r="M203" i="10"/>
  <c r="L203" i="10"/>
  <c r="K203" i="10"/>
  <c r="J203" i="10"/>
  <c r="I203" i="10"/>
  <c r="M202" i="10"/>
  <c r="L202" i="10"/>
  <c r="K202" i="10"/>
  <c r="J202" i="10"/>
  <c r="I202" i="10"/>
  <c r="M201" i="10"/>
  <c r="L201" i="10"/>
  <c r="K201" i="10"/>
  <c r="J201" i="10"/>
  <c r="I201" i="10"/>
  <c r="M200" i="10"/>
  <c r="L200" i="10"/>
  <c r="K200" i="10"/>
  <c r="J200" i="10"/>
  <c r="I200" i="10"/>
  <c r="M199" i="10"/>
  <c r="L199" i="10"/>
  <c r="K199" i="10"/>
  <c r="J199" i="10"/>
  <c r="I199" i="10"/>
  <c r="M198" i="10"/>
  <c r="L198" i="10"/>
  <c r="K198" i="10"/>
  <c r="J198" i="10"/>
  <c r="I198" i="10"/>
  <c r="M197" i="10"/>
  <c r="L197" i="10"/>
  <c r="K197" i="10"/>
  <c r="J197" i="10"/>
  <c r="I197" i="10"/>
  <c r="M196" i="10"/>
  <c r="L196" i="10"/>
  <c r="K196" i="10"/>
  <c r="J196" i="10"/>
  <c r="I196" i="10"/>
  <c r="M195" i="10"/>
  <c r="L195" i="10"/>
  <c r="K195" i="10"/>
  <c r="J195" i="10"/>
  <c r="I195" i="10"/>
  <c r="M194" i="10"/>
  <c r="L194" i="10"/>
  <c r="K194" i="10"/>
  <c r="J194" i="10"/>
  <c r="I194" i="10"/>
  <c r="M193" i="10"/>
  <c r="L193" i="10"/>
  <c r="K193" i="10"/>
  <c r="J193" i="10"/>
  <c r="I193" i="10"/>
  <c r="M192" i="10"/>
  <c r="L192" i="10"/>
  <c r="K192" i="10"/>
  <c r="J192" i="10"/>
  <c r="I192" i="10"/>
  <c r="M191" i="10"/>
  <c r="L191" i="10"/>
  <c r="K191" i="10"/>
  <c r="J191" i="10"/>
  <c r="I191" i="10"/>
  <c r="M190" i="10"/>
  <c r="L190" i="10"/>
  <c r="K190" i="10"/>
  <c r="J190" i="10"/>
  <c r="I190" i="10"/>
  <c r="M189" i="10"/>
  <c r="L189" i="10"/>
  <c r="K189" i="10"/>
  <c r="J189" i="10"/>
  <c r="I189" i="10"/>
  <c r="M188" i="10"/>
  <c r="L188" i="10"/>
  <c r="K188" i="10"/>
  <c r="J188" i="10"/>
  <c r="I188" i="10"/>
  <c r="M187" i="10"/>
  <c r="L187" i="10"/>
  <c r="K187" i="10"/>
  <c r="J187" i="10"/>
  <c r="I187" i="10"/>
  <c r="M186" i="10"/>
  <c r="L186" i="10"/>
  <c r="K186" i="10"/>
  <c r="J186" i="10"/>
  <c r="I186" i="10"/>
  <c r="M185" i="10"/>
  <c r="L185" i="10"/>
  <c r="K185" i="10"/>
  <c r="J185" i="10"/>
  <c r="I185" i="10"/>
  <c r="M184" i="10"/>
  <c r="L184" i="10"/>
  <c r="K184" i="10"/>
  <c r="J184" i="10"/>
  <c r="I184" i="10"/>
  <c r="M183" i="10"/>
  <c r="L183" i="10"/>
  <c r="K183" i="10"/>
  <c r="J183" i="10"/>
  <c r="I183" i="10"/>
  <c r="M182" i="10"/>
  <c r="L182" i="10"/>
  <c r="K182" i="10"/>
  <c r="J182" i="10"/>
  <c r="I182" i="10"/>
  <c r="M181" i="10"/>
  <c r="L181" i="10"/>
  <c r="K181" i="10"/>
  <c r="J181" i="10"/>
  <c r="I181" i="10"/>
  <c r="M180" i="10"/>
  <c r="L180" i="10"/>
  <c r="K180" i="10"/>
  <c r="J180" i="10"/>
  <c r="I180" i="10"/>
  <c r="M179" i="10"/>
  <c r="L179" i="10"/>
  <c r="K179" i="10"/>
  <c r="J179" i="10"/>
  <c r="I179" i="10"/>
  <c r="M178" i="10"/>
  <c r="L178" i="10"/>
  <c r="K178" i="10"/>
  <c r="J178" i="10"/>
  <c r="I178" i="10"/>
  <c r="M177" i="10"/>
  <c r="L177" i="10"/>
  <c r="K177" i="10"/>
  <c r="J177" i="10"/>
  <c r="I177" i="10"/>
  <c r="M176" i="10"/>
  <c r="L176" i="10"/>
  <c r="K176" i="10"/>
  <c r="J176" i="10"/>
  <c r="I176" i="10"/>
  <c r="M175" i="10"/>
  <c r="L175" i="10"/>
  <c r="K175" i="10"/>
  <c r="J175" i="10"/>
  <c r="I175" i="10"/>
  <c r="M174" i="10"/>
  <c r="L174" i="10"/>
  <c r="K174" i="10"/>
  <c r="J174" i="10"/>
  <c r="I174" i="10"/>
  <c r="M173" i="10"/>
  <c r="L173" i="10"/>
  <c r="K173" i="10"/>
  <c r="J173" i="10"/>
  <c r="I173" i="10"/>
  <c r="M172" i="10"/>
  <c r="L172" i="10"/>
  <c r="K172" i="10"/>
  <c r="J172" i="10"/>
  <c r="I172" i="10"/>
  <c r="M171" i="10"/>
  <c r="L171" i="10"/>
  <c r="K171" i="10"/>
  <c r="J171" i="10"/>
  <c r="I171" i="10"/>
  <c r="M170" i="10"/>
  <c r="L170" i="10"/>
  <c r="K170" i="10"/>
  <c r="J170" i="10"/>
  <c r="I170" i="10"/>
  <c r="M169" i="10"/>
  <c r="L169" i="10"/>
  <c r="K169" i="10"/>
  <c r="J169" i="10"/>
  <c r="I169" i="10"/>
  <c r="M168" i="10"/>
  <c r="L168" i="10"/>
  <c r="K168" i="10"/>
  <c r="J168" i="10"/>
  <c r="I168" i="10"/>
  <c r="M167" i="10"/>
  <c r="L167" i="10"/>
  <c r="K167" i="10"/>
  <c r="J167" i="10"/>
  <c r="I167" i="10"/>
  <c r="M166" i="10"/>
  <c r="L166" i="10"/>
  <c r="K166" i="10"/>
  <c r="J166" i="10"/>
  <c r="I166" i="10"/>
  <c r="M165" i="10"/>
  <c r="L165" i="10"/>
  <c r="K165" i="10"/>
  <c r="J165" i="10"/>
  <c r="I165" i="10"/>
  <c r="M164" i="10"/>
  <c r="L164" i="10"/>
  <c r="K164" i="10"/>
  <c r="J164" i="10"/>
  <c r="I164" i="10"/>
  <c r="M163" i="10"/>
  <c r="L163" i="10"/>
  <c r="K163" i="10"/>
  <c r="J163" i="10"/>
  <c r="I163" i="10"/>
  <c r="M162" i="10"/>
  <c r="L162" i="10"/>
  <c r="K162" i="10"/>
  <c r="J162" i="10"/>
  <c r="I162" i="10"/>
  <c r="M161" i="10"/>
  <c r="L161" i="10"/>
  <c r="K161" i="10"/>
  <c r="J161" i="10"/>
  <c r="I161" i="10"/>
  <c r="M160" i="10"/>
  <c r="L160" i="10"/>
  <c r="K160" i="10"/>
  <c r="J160" i="10"/>
  <c r="I160" i="10"/>
  <c r="M159" i="10"/>
  <c r="L159" i="10"/>
  <c r="K159" i="10"/>
  <c r="J159" i="10"/>
  <c r="I159" i="10"/>
  <c r="M158" i="10"/>
  <c r="L158" i="10"/>
  <c r="K158" i="10"/>
  <c r="J158" i="10"/>
  <c r="I158" i="10"/>
  <c r="M157" i="10"/>
  <c r="L157" i="10"/>
  <c r="K157" i="10"/>
  <c r="J157" i="10"/>
  <c r="I157" i="10"/>
  <c r="M156" i="10"/>
  <c r="L156" i="10"/>
  <c r="K156" i="10"/>
  <c r="J156" i="10"/>
  <c r="I156" i="10"/>
  <c r="M155" i="10"/>
  <c r="L155" i="10"/>
  <c r="K155" i="10"/>
  <c r="J155" i="10"/>
  <c r="I155" i="10"/>
  <c r="M154" i="10"/>
  <c r="L154" i="10"/>
  <c r="K154" i="10"/>
  <c r="J154" i="10"/>
  <c r="I154" i="10"/>
  <c r="M153" i="10"/>
  <c r="L153" i="10"/>
  <c r="K153" i="10"/>
  <c r="J153" i="10"/>
  <c r="I153" i="10"/>
  <c r="M152" i="10"/>
  <c r="L152" i="10"/>
  <c r="K152" i="10"/>
  <c r="J152" i="10"/>
  <c r="I152" i="10"/>
  <c r="M151" i="10"/>
  <c r="L151" i="10"/>
  <c r="K151" i="10"/>
  <c r="J151" i="10"/>
  <c r="I151" i="10"/>
  <c r="M150" i="10"/>
  <c r="L150" i="10"/>
  <c r="K150" i="10"/>
  <c r="J150" i="10"/>
  <c r="I150" i="10"/>
  <c r="M149" i="10"/>
  <c r="L149" i="10"/>
  <c r="K149" i="10"/>
  <c r="J149" i="10"/>
  <c r="I149" i="10"/>
  <c r="M148" i="10"/>
  <c r="L148" i="10"/>
  <c r="K148" i="10"/>
  <c r="J148" i="10"/>
  <c r="I148" i="10"/>
  <c r="M147" i="10"/>
  <c r="L147" i="10"/>
  <c r="K147" i="10"/>
  <c r="J147" i="10"/>
  <c r="I147" i="10"/>
  <c r="M146" i="10"/>
  <c r="L146" i="10"/>
  <c r="K146" i="10"/>
  <c r="J146" i="10"/>
  <c r="I146" i="10"/>
  <c r="M145" i="10"/>
  <c r="L145" i="10"/>
  <c r="K145" i="10"/>
  <c r="J145" i="10"/>
  <c r="I145" i="10"/>
  <c r="M144" i="10"/>
  <c r="L144" i="10"/>
  <c r="K144" i="10"/>
  <c r="J144" i="10"/>
  <c r="I144" i="10"/>
  <c r="M143" i="10"/>
  <c r="L143" i="10"/>
  <c r="K143" i="10"/>
  <c r="J143" i="10"/>
  <c r="I143" i="10"/>
  <c r="M142" i="10"/>
  <c r="L142" i="10"/>
  <c r="K142" i="10"/>
  <c r="J142" i="10"/>
  <c r="I142" i="10"/>
  <c r="M141" i="10"/>
  <c r="L141" i="10"/>
  <c r="K141" i="10"/>
  <c r="J141" i="10"/>
  <c r="I141" i="10"/>
  <c r="M140" i="10"/>
  <c r="L140" i="10"/>
  <c r="K140" i="10"/>
  <c r="J140" i="10"/>
  <c r="I140" i="10"/>
  <c r="M139" i="10"/>
  <c r="L139" i="10"/>
  <c r="K139" i="10"/>
  <c r="J139" i="10"/>
  <c r="I139" i="10"/>
  <c r="M138" i="10"/>
  <c r="L138" i="10"/>
  <c r="K138" i="10"/>
  <c r="J138" i="10"/>
  <c r="I138" i="10"/>
  <c r="M137" i="10"/>
  <c r="L137" i="10"/>
  <c r="K137" i="10"/>
  <c r="J137" i="10"/>
  <c r="I137" i="10"/>
  <c r="M136" i="10"/>
  <c r="L136" i="10"/>
  <c r="K136" i="10"/>
  <c r="J136" i="10"/>
  <c r="I136" i="10"/>
  <c r="M135" i="10"/>
  <c r="L135" i="10"/>
  <c r="K135" i="10"/>
  <c r="J135" i="10"/>
  <c r="I135" i="10"/>
  <c r="M134" i="10"/>
  <c r="L134" i="10"/>
  <c r="K134" i="10"/>
  <c r="J134" i="10"/>
  <c r="I134" i="10"/>
  <c r="M133" i="10"/>
  <c r="L133" i="10"/>
  <c r="K133" i="10"/>
  <c r="J133" i="10"/>
  <c r="I133" i="10"/>
  <c r="M132" i="10"/>
  <c r="L132" i="10"/>
  <c r="K132" i="10"/>
  <c r="J132" i="10"/>
  <c r="I132" i="10"/>
  <c r="M131" i="10"/>
  <c r="L131" i="10"/>
  <c r="K131" i="10"/>
  <c r="J131" i="10"/>
  <c r="I131" i="10"/>
  <c r="M130" i="10"/>
  <c r="L130" i="10"/>
  <c r="K130" i="10"/>
  <c r="J130" i="10"/>
  <c r="I130" i="10"/>
  <c r="M129" i="10"/>
  <c r="L129" i="10"/>
  <c r="K129" i="10"/>
  <c r="J129" i="10"/>
  <c r="I129" i="10"/>
  <c r="M128" i="10"/>
  <c r="L128" i="10"/>
  <c r="K128" i="10"/>
  <c r="J128" i="10"/>
  <c r="I128" i="10"/>
  <c r="M127" i="10"/>
  <c r="L127" i="10"/>
  <c r="K127" i="10"/>
  <c r="J127" i="10"/>
  <c r="I127" i="10"/>
  <c r="M126" i="10"/>
  <c r="L126" i="10"/>
  <c r="K126" i="10"/>
  <c r="J126" i="10"/>
  <c r="I126" i="10"/>
  <c r="M125" i="10"/>
  <c r="L125" i="10"/>
  <c r="K125" i="10"/>
  <c r="J125" i="10"/>
  <c r="I125" i="10"/>
  <c r="M124" i="10"/>
  <c r="L124" i="10"/>
  <c r="K124" i="10"/>
  <c r="J124" i="10"/>
  <c r="I124" i="10"/>
  <c r="M123" i="10"/>
  <c r="L123" i="10"/>
  <c r="K123" i="10"/>
  <c r="J123" i="10"/>
  <c r="I123" i="10"/>
  <c r="M122" i="10"/>
  <c r="L122" i="10"/>
  <c r="K122" i="10"/>
  <c r="J122" i="10"/>
  <c r="I122" i="10"/>
  <c r="M121" i="10"/>
  <c r="L121" i="10"/>
  <c r="K121" i="10"/>
  <c r="J121" i="10"/>
  <c r="I121" i="10"/>
  <c r="M120" i="10"/>
  <c r="L120" i="10"/>
  <c r="K120" i="10"/>
  <c r="J120" i="10"/>
  <c r="I120" i="10"/>
  <c r="M119" i="10"/>
  <c r="L119" i="10"/>
  <c r="K119" i="10"/>
  <c r="J119" i="10"/>
  <c r="I119" i="10"/>
  <c r="M118" i="10"/>
  <c r="L118" i="10"/>
  <c r="K118" i="10"/>
  <c r="J118" i="10"/>
  <c r="I118" i="10"/>
  <c r="M117" i="10"/>
  <c r="L117" i="10"/>
  <c r="K117" i="10"/>
  <c r="J117" i="10"/>
  <c r="I117" i="10"/>
  <c r="M116" i="10"/>
  <c r="L116" i="10"/>
  <c r="K116" i="10"/>
  <c r="J116" i="10"/>
  <c r="I116" i="10"/>
  <c r="M115" i="10"/>
  <c r="L115" i="10"/>
  <c r="K115" i="10"/>
  <c r="J115" i="10"/>
  <c r="I115" i="10"/>
  <c r="M114" i="10"/>
  <c r="L114" i="10"/>
  <c r="K114" i="10"/>
  <c r="J114" i="10"/>
  <c r="I114" i="10"/>
  <c r="M113" i="10"/>
  <c r="L113" i="10"/>
  <c r="K113" i="10"/>
  <c r="J113" i="10"/>
  <c r="I113" i="10"/>
  <c r="M112" i="10"/>
  <c r="L112" i="10"/>
  <c r="K112" i="10"/>
  <c r="J112" i="10"/>
  <c r="I112" i="10"/>
  <c r="M111" i="10"/>
  <c r="L111" i="10"/>
  <c r="K111" i="10"/>
  <c r="J111" i="10"/>
  <c r="I111" i="10"/>
  <c r="M110" i="10"/>
  <c r="L110" i="10"/>
  <c r="K110" i="10"/>
  <c r="J110" i="10"/>
  <c r="I110" i="10"/>
  <c r="M109" i="10"/>
  <c r="L109" i="10"/>
  <c r="K109" i="10"/>
  <c r="J109" i="10"/>
  <c r="I109" i="10"/>
  <c r="M108" i="10"/>
  <c r="L108" i="10"/>
  <c r="K108" i="10"/>
  <c r="J108" i="10"/>
  <c r="I108" i="10"/>
  <c r="M107" i="10"/>
  <c r="L107" i="10"/>
  <c r="K107" i="10"/>
  <c r="J107" i="10"/>
  <c r="I107" i="10"/>
  <c r="M106" i="10"/>
  <c r="L106" i="10"/>
  <c r="K106" i="10"/>
  <c r="J106" i="10"/>
  <c r="I106" i="10"/>
  <c r="M105" i="10"/>
  <c r="L105" i="10"/>
  <c r="K105" i="10"/>
  <c r="J105" i="10"/>
  <c r="I105" i="10"/>
  <c r="M104" i="10"/>
  <c r="L104" i="10"/>
  <c r="K104" i="10"/>
  <c r="J104" i="10"/>
  <c r="I104" i="10"/>
  <c r="M103" i="10"/>
  <c r="L103" i="10"/>
  <c r="K103" i="10"/>
  <c r="J103" i="10"/>
  <c r="I103" i="10"/>
  <c r="M102" i="10"/>
  <c r="L102" i="10"/>
  <c r="K102" i="10"/>
  <c r="J102" i="10"/>
  <c r="I102" i="10"/>
  <c r="M101" i="10"/>
  <c r="L101" i="10"/>
  <c r="K101" i="10"/>
  <c r="J101" i="10"/>
  <c r="I101" i="10"/>
  <c r="M100" i="10"/>
  <c r="L100" i="10"/>
  <c r="K100" i="10"/>
  <c r="J100" i="10"/>
  <c r="I100" i="10"/>
  <c r="M99" i="10"/>
  <c r="L99" i="10"/>
  <c r="K99" i="10"/>
  <c r="J99" i="10"/>
  <c r="I99" i="10"/>
  <c r="M98" i="10"/>
  <c r="L98" i="10"/>
  <c r="K98" i="10"/>
  <c r="J98" i="10"/>
  <c r="I98" i="10"/>
  <c r="M97" i="10"/>
  <c r="L97" i="10"/>
  <c r="K97" i="10"/>
  <c r="J97" i="10"/>
  <c r="I97" i="10"/>
  <c r="M96" i="10"/>
  <c r="L96" i="10"/>
  <c r="K96" i="10"/>
  <c r="J96" i="10"/>
  <c r="I96" i="10"/>
  <c r="M95" i="10"/>
  <c r="L95" i="10"/>
  <c r="K95" i="10"/>
  <c r="J95" i="10"/>
  <c r="I95" i="10"/>
  <c r="M94" i="10"/>
  <c r="L94" i="10"/>
  <c r="K94" i="10"/>
  <c r="J94" i="10"/>
  <c r="I94" i="10"/>
  <c r="M93" i="10"/>
  <c r="L93" i="10"/>
  <c r="K93" i="10"/>
  <c r="J93" i="10"/>
  <c r="I93" i="10"/>
  <c r="M92" i="10"/>
  <c r="L92" i="10"/>
  <c r="K92" i="10"/>
  <c r="J92" i="10"/>
  <c r="I92" i="10"/>
  <c r="M91" i="10"/>
  <c r="L91" i="10"/>
  <c r="K91" i="10"/>
  <c r="J91" i="10"/>
  <c r="I91" i="10"/>
  <c r="M90" i="10"/>
  <c r="L90" i="10"/>
  <c r="K90" i="10"/>
  <c r="J90" i="10"/>
  <c r="I90" i="10"/>
  <c r="M89" i="10"/>
  <c r="L89" i="10"/>
  <c r="K89" i="10"/>
  <c r="J89" i="10"/>
  <c r="I89" i="10"/>
  <c r="M88" i="10"/>
  <c r="L88" i="10"/>
  <c r="K88" i="10"/>
  <c r="J88" i="10"/>
  <c r="I88" i="10"/>
  <c r="M87" i="10"/>
  <c r="L87" i="10"/>
  <c r="K87" i="10"/>
  <c r="J87" i="10"/>
  <c r="I87" i="10"/>
  <c r="M86" i="10"/>
  <c r="L86" i="10"/>
  <c r="K86" i="10"/>
  <c r="J86" i="10"/>
  <c r="I86" i="10"/>
  <c r="M85" i="10"/>
  <c r="L85" i="10"/>
  <c r="K85" i="10"/>
  <c r="J85" i="10"/>
  <c r="I85" i="10"/>
  <c r="M84" i="10"/>
  <c r="L84" i="10"/>
  <c r="K84" i="10"/>
  <c r="J84" i="10"/>
  <c r="I84" i="10"/>
  <c r="M83" i="10"/>
  <c r="L83" i="10"/>
  <c r="K83" i="10"/>
  <c r="J83" i="10"/>
  <c r="I83" i="10"/>
  <c r="M82" i="10"/>
  <c r="L82" i="10"/>
  <c r="K82" i="10"/>
  <c r="J82" i="10"/>
  <c r="I82" i="10"/>
  <c r="M81" i="10"/>
  <c r="L81" i="10"/>
  <c r="K81" i="10"/>
  <c r="J81" i="10"/>
  <c r="I81" i="10"/>
  <c r="M80" i="10"/>
  <c r="L80" i="10"/>
  <c r="K80" i="10"/>
  <c r="J80" i="10"/>
  <c r="I80" i="10"/>
  <c r="M79" i="10"/>
  <c r="L79" i="10"/>
  <c r="K79" i="10"/>
  <c r="J79" i="10"/>
  <c r="I79" i="10"/>
  <c r="M78" i="10"/>
  <c r="L78" i="10"/>
  <c r="K78" i="10"/>
  <c r="J78" i="10"/>
  <c r="I78" i="10"/>
  <c r="M77" i="10"/>
  <c r="L77" i="10"/>
  <c r="K77" i="10"/>
  <c r="J77" i="10"/>
  <c r="I77" i="10"/>
  <c r="M76" i="10"/>
  <c r="L76" i="10"/>
  <c r="K76" i="10"/>
  <c r="J76" i="10"/>
  <c r="I76" i="10"/>
  <c r="M75" i="10"/>
  <c r="L75" i="10"/>
  <c r="K75" i="10"/>
  <c r="J75" i="10"/>
  <c r="I75" i="10"/>
  <c r="M74" i="10"/>
  <c r="L74" i="10"/>
  <c r="K74" i="10"/>
  <c r="J74" i="10"/>
  <c r="I74" i="10"/>
  <c r="M73" i="10"/>
  <c r="L73" i="10"/>
  <c r="K73" i="10"/>
  <c r="J73" i="10"/>
  <c r="I73" i="10"/>
  <c r="M72" i="10"/>
  <c r="L72" i="10"/>
  <c r="K72" i="10"/>
  <c r="J72" i="10"/>
  <c r="I72" i="10"/>
  <c r="M71" i="10"/>
  <c r="L71" i="10"/>
  <c r="K71" i="10"/>
  <c r="J71" i="10"/>
  <c r="I71" i="10"/>
  <c r="M70" i="10"/>
  <c r="L70" i="10"/>
  <c r="K70" i="10"/>
  <c r="J70" i="10"/>
  <c r="I70" i="10"/>
  <c r="M69" i="10"/>
  <c r="L69" i="10"/>
  <c r="K69" i="10"/>
  <c r="J69" i="10"/>
  <c r="I69" i="10"/>
  <c r="M68" i="10"/>
  <c r="L68" i="10"/>
  <c r="K68" i="10"/>
  <c r="J68" i="10"/>
  <c r="I68" i="10"/>
  <c r="M67" i="10"/>
  <c r="L67" i="10"/>
  <c r="K67" i="10"/>
  <c r="J67" i="10"/>
  <c r="I67" i="10"/>
  <c r="M66" i="10"/>
  <c r="L66" i="10"/>
  <c r="K66" i="10"/>
  <c r="J66" i="10"/>
  <c r="I66" i="10"/>
  <c r="M65" i="10"/>
  <c r="L65" i="10"/>
  <c r="K65" i="10"/>
  <c r="J65" i="10"/>
  <c r="I65" i="10"/>
  <c r="M64" i="10"/>
  <c r="L64" i="10"/>
  <c r="K64" i="10"/>
  <c r="J64" i="10"/>
  <c r="I64" i="10"/>
  <c r="M63" i="10"/>
  <c r="L63" i="10"/>
  <c r="K63" i="10"/>
  <c r="J63" i="10"/>
  <c r="I63" i="10"/>
  <c r="M62" i="10"/>
  <c r="L62" i="10"/>
  <c r="K62" i="10"/>
  <c r="J62" i="10"/>
  <c r="I62" i="10"/>
  <c r="M61" i="10"/>
  <c r="L61" i="10"/>
  <c r="K61" i="10"/>
  <c r="J61" i="10"/>
  <c r="I61" i="10"/>
  <c r="M60" i="10"/>
  <c r="L60" i="10"/>
  <c r="K60" i="10"/>
  <c r="J60" i="10"/>
  <c r="I60" i="10"/>
  <c r="M59" i="10"/>
  <c r="L59" i="10"/>
  <c r="K59" i="10"/>
  <c r="J59" i="10"/>
  <c r="I59" i="10"/>
  <c r="M58" i="10"/>
  <c r="L58" i="10"/>
  <c r="K58" i="10"/>
  <c r="J58" i="10"/>
  <c r="I58" i="10"/>
  <c r="M57" i="10"/>
  <c r="L57" i="10"/>
  <c r="K57" i="10"/>
  <c r="J57" i="10"/>
  <c r="I57" i="10"/>
  <c r="M56" i="10"/>
  <c r="L56" i="10"/>
  <c r="K56" i="10"/>
  <c r="J56" i="10"/>
  <c r="I56" i="10"/>
  <c r="M55" i="10"/>
  <c r="L55" i="10"/>
  <c r="K55" i="10"/>
  <c r="J55" i="10"/>
  <c r="I55" i="10"/>
  <c r="M54" i="10"/>
  <c r="L54" i="10"/>
  <c r="K54" i="10"/>
  <c r="J54" i="10"/>
  <c r="I54" i="10"/>
  <c r="M53" i="10"/>
  <c r="L53" i="10"/>
  <c r="K53" i="10"/>
  <c r="J53" i="10"/>
  <c r="I53" i="10"/>
  <c r="M52" i="10"/>
  <c r="L52" i="10"/>
  <c r="K52" i="10"/>
  <c r="J52" i="10"/>
  <c r="I52" i="10"/>
  <c r="M51" i="10"/>
  <c r="L51" i="10"/>
  <c r="K51" i="10"/>
  <c r="J51" i="10"/>
  <c r="I51" i="10"/>
  <c r="M50" i="10"/>
  <c r="L50" i="10"/>
  <c r="K50" i="10"/>
  <c r="J50" i="10"/>
  <c r="I50" i="10"/>
  <c r="M49" i="10"/>
  <c r="L49" i="10"/>
  <c r="K49" i="10"/>
  <c r="J49" i="10"/>
  <c r="I49" i="10"/>
  <c r="M48" i="10"/>
  <c r="L48" i="10"/>
  <c r="K48" i="10"/>
  <c r="J48" i="10"/>
  <c r="I48" i="10"/>
  <c r="M47" i="10"/>
  <c r="L47" i="10"/>
  <c r="K47" i="10"/>
  <c r="J47" i="10"/>
  <c r="I47" i="10"/>
  <c r="M46" i="10"/>
  <c r="L46" i="10"/>
  <c r="K46" i="10"/>
  <c r="J46" i="10"/>
  <c r="I46" i="10"/>
  <c r="M45" i="10"/>
  <c r="L45" i="10"/>
  <c r="K45" i="10"/>
  <c r="J45" i="10"/>
  <c r="I45" i="10"/>
  <c r="M44" i="10"/>
  <c r="L44" i="10"/>
  <c r="K44" i="10"/>
  <c r="J44" i="10"/>
  <c r="I44" i="10"/>
  <c r="M43" i="10"/>
  <c r="L43" i="10"/>
  <c r="K43" i="10"/>
  <c r="J43" i="10"/>
  <c r="I43" i="10"/>
  <c r="M42" i="10"/>
  <c r="L42" i="10"/>
  <c r="K42" i="10"/>
  <c r="J42" i="10"/>
  <c r="I42" i="10"/>
  <c r="M41" i="10"/>
  <c r="L41" i="10"/>
  <c r="K41" i="10"/>
  <c r="J41" i="10"/>
  <c r="I41" i="10"/>
  <c r="M40" i="10"/>
  <c r="L40" i="10"/>
  <c r="K40" i="10"/>
  <c r="J40" i="10"/>
  <c r="I40" i="10"/>
  <c r="M39" i="10"/>
  <c r="L39" i="10"/>
  <c r="K39" i="10"/>
  <c r="J39" i="10"/>
  <c r="I39" i="10"/>
  <c r="M38" i="10"/>
  <c r="L38" i="10"/>
  <c r="K38" i="10"/>
  <c r="J38" i="10"/>
  <c r="I38" i="10"/>
  <c r="M37" i="10"/>
  <c r="L37" i="10"/>
  <c r="K37" i="10"/>
  <c r="J37" i="10"/>
  <c r="I37" i="10"/>
  <c r="M36" i="10"/>
  <c r="L36" i="10"/>
  <c r="K36" i="10"/>
  <c r="J36" i="10"/>
  <c r="I36" i="10"/>
  <c r="M35" i="10"/>
  <c r="L35" i="10"/>
  <c r="K35" i="10"/>
  <c r="J35" i="10"/>
  <c r="I35" i="10"/>
  <c r="M34" i="10"/>
  <c r="L34" i="10"/>
  <c r="K34" i="10"/>
  <c r="J34" i="10"/>
  <c r="I34" i="10"/>
  <c r="M33" i="10"/>
  <c r="L33" i="10"/>
  <c r="K33" i="10"/>
  <c r="J33" i="10"/>
  <c r="I33" i="10"/>
  <c r="M32" i="10"/>
  <c r="L32" i="10"/>
  <c r="K32" i="10"/>
  <c r="J32" i="10"/>
  <c r="I32" i="10"/>
  <c r="M31" i="10"/>
  <c r="L31" i="10"/>
  <c r="K31" i="10"/>
  <c r="J31" i="10"/>
  <c r="I31" i="10"/>
  <c r="M30" i="10"/>
  <c r="L30" i="10"/>
  <c r="K30" i="10"/>
  <c r="J30" i="10"/>
  <c r="I30" i="10"/>
  <c r="M29" i="10"/>
  <c r="L29" i="10"/>
  <c r="K29" i="10"/>
  <c r="J29" i="10"/>
  <c r="I29" i="10"/>
  <c r="M28" i="10"/>
  <c r="L28" i="10"/>
  <c r="K28" i="10"/>
  <c r="J28" i="10"/>
  <c r="I28" i="10"/>
  <c r="M27" i="10"/>
  <c r="L27" i="10"/>
  <c r="K27" i="10"/>
  <c r="J27" i="10"/>
  <c r="I27" i="10"/>
  <c r="M26" i="10"/>
  <c r="L26" i="10"/>
  <c r="K26" i="10"/>
  <c r="J26" i="10"/>
  <c r="I26" i="10"/>
  <c r="M25" i="10"/>
  <c r="L25" i="10"/>
  <c r="K25" i="10"/>
  <c r="J25" i="10"/>
  <c r="I25" i="10"/>
  <c r="M24" i="10"/>
  <c r="L24" i="10"/>
  <c r="K24" i="10"/>
  <c r="J24" i="10"/>
  <c r="I24" i="10"/>
  <c r="M23" i="10"/>
  <c r="L23" i="10"/>
  <c r="K23" i="10"/>
  <c r="J23" i="10"/>
  <c r="I23" i="10"/>
  <c r="M22" i="10"/>
  <c r="L22" i="10"/>
  <c r="K22" i="10"/>
  <c r="J22" i="10"/>
  <c r="I22" i="10"/>
  <c r="M21" i="10"/>
  <c r="L21" i="10"/>
  <c r="K21" i="10"/>
  <c r="J21" i="10"/>
  <c r="I21" i="10"/>
  <c r="M20" i="10"/>
  <c r="L20" i="10"/>
  <c r="K20" i="10"/>
  <c r="J20" i="10"/>
  <c r="I20" i="10"/>
  <c r="M19" i="10"/>
  <c r="L19" i="10"/>
  <c r="K19" i="10"/>
  <c r="J19" i="10"/>
  <c r="I19" i="10"/>
  <c r="M18" i="10"/>
  <c r="L18" i="10"/>
  <c r="K18" i="10"/>
  <c r="J18" i="10"/>
  <c r="I18" i="10"/>
  <c r="M17" i="10"/>
  <c r="L17" i="10"/>
  <c r="K17" i="10"/>
  <c r="J17" i="10"/>
  <c r="I17" i="10"/>
  <c r="M16" i="10"/>
  <c r="L16" i="10"/>
  <c r="K16" i="10"/>
  <c r="J16" i="10"/>
  <c r="I16" i="10"/>
  <c r="M15" i="10"/>
  <c r="L15" i="10"/>
  <c r="K15" i="10"/>
  <c r="J15" i="10"/>
  <c r="I15" i="10"/>
  <c r="M14" i="10"/>
  <c r="L14" i="10"/>
  <c r="K14" i="10"/>
  <c r="J14" i="10"/>
  <c r="I14" i="10"/>
  <c r="M13" i="10"/>
  <c r="L13" i="10"/>
  <c r="K13" i="10"/>
  <c r="J13" i="10"/>
  <c r="I13" i="10"/>
  <c r="M12" i="10"/>
  <c r="L12" i="10"/>
  <c r="K12" i="10"/>
  <c r="J12" i="10"/>
  <c r="I12" i="10"/>
  <c r="M11" i="10"/>
  <c r="L11" i="10"/>
  <c r="K11" i="10"/>
  <c r="J11" i="10"/>
  <c r="I11" i="10"/>
  <c r="M10" i="10"/>
  <c r="L10" i="10"/>
  <c r="K10" i="10"/>
  <c r="J10" i="10"/>
  <c r="I10" i="10"/>
  <c r="M9" i="10"/>
  <c r="L9" i="10"/>
  <c r="K9" i="10"/>
  <c r="J9" i="10"/>
  <c r="I9" i="10"/>
  <c r="M8" i="10"/>
  <c r="L8" i="10"/>
  <c r="K8" i="10"/>
  <c r="J8" i="10"/>
  <c r="I8" i="10"/>
  <c r="Q7" i="10"/>
  <c r="M7" i="10"/>
  <c r="L7" i="10"/>
  <c r="K7" i="10"/>
  <c r="J7" i="10"/>
  <c r="I7" i="10"/>
  <c r="M6" i="10"/>
  <c r="L6" i="10"/>
  <c r="K6" i="10"/>
  <c r="J6" i="10"/>
  <c r="I6" i="10"/>
  <c r="M5" i="10"/>
  <c r="L5" i="10"/>
  <c r="K5" i="10"/>
  <c r="J5" i="10"/>
  <c r="I5" i="10"/>
  <c r="M4" i="10"/>
  <c r="L4" i="10"/>
  <c r="K4" i="10"/>
  <c r="J4" i="10"/>
  <c r="I4" i="10"/>
  <c r="M3" i="10"/>
  <c r="L3" i="10"/>
  <c r="K3" i="10"/>
  <c r="J3" i="10"/>
  <c r="I3" i="10"/>
  <c r="AE15" i="9"/>
  <c r="AC15" i="9"/>
  <c r="AA15" i="9"/>
  <c r="Y15" i="9"/>
  <c r="W15" i="9"/>
  <c r="U15" i="9"/>
  <c r="Q7" i="9"/>
  <c r="M497" i="9"/>
  <c r="L497" i="9"/>
  <c r="K497" i="9"/>
  <c r="J497" i="9"/>
  <c r="I497" i="9"/>
  <c r="M496" i="9"/>
  <c r="L496" i="9"/>
  <c r="K496" i="9"/>
  <c r="J496" i="9"/>
  <c r="I496" i="9"/>
  <c r="M495" i="9"/>
  <c r="L495" i="9"/>
  <c r="K495" i="9"/>
  <c r="J495" i="9"/>
  <c r="I495" i="9"/>
  <c r="M494" i="9"/>
  <c r="L494" i="9"/>
  <c r="K494" i="9"/>
  <c r="J494" i="9"/>
  <c r="I494" i="9"/>
  <c r="M493" i="9"/>
  <c r="L493" i="9"/>
  <c r="K493" i="9"/>
  <c r="J493" i="9"/>
  <c r="I493" i="9"/>
  <c r="M492" i="9"/>
  <c r="L492" i="9"/>
  <c r="K492" i="9"/>
  <c r="J492" i="9"/>
  <c r="I492" i="9"/>
  <c r="M491" i="9"/>
  <c r="L491" i="9"/>
  <c r="K491" i="9"/>
  <c r="J491" i="9"/>
  <c r="I491" i="9"/>
  <c r="M490" i="9"/>
  <c r="L490" i="9"/>
  <c r="K490" i="9"/>
  <c r="J490" i="9"/>
  <c r="I490" i="9"/>
  <c r="M489" i="9"/>
  <c r="L489" i="9"/>
  <c r="K489" i="9"/>
  <c r="J489" i="9"/>
  <c r="I489" i="9"/>
  <c r="M488" i="9"/>
  <c r="L488" i="9"/>
  <c r="K488" i="9"/>
  <c r="J488" i="9"/>
  <c r="I488" i="9"/>
  <c r="M487" i="9"/>
  <c r="L487" i="9"/>
  <c r="K487" i="9"/>
  <c r="J487" i="9"/>
  <c r="I487" i="9"/>
  <c r="M486" i="9"/>
  <c r="L486" i="9"/>
  <c r="K486" i="9"/>
  <c r="J486" i="9"/>
  <c r="I486" i="9"/>
  <c r="M485" i="9"/>
  <c r="L485" i="9"/>
  <c r="K485" i="9"/>
  <c r="J485" i="9"/>
  <c r="I485" i="9"/>
  <c r="M484" i="9"/>
  <c r="L484" i="9"/>
  <c r="K484" i="9"/>
  <c r="J484" i="9"/>
  <c r="I484" i="9"/>
  <c r="M483" i="9"/>
  <c r="L483" i="9"/>
  <c r="K483" i="9"/>
  <c r="J483" i="9"/>
  <c r="I483" i="9"/>
  <c r="M482" i="9"/>
  <c r="L482" i="9"/>
  <c r="K482" i="9"/>
  <c r="J482" i="9"/>
  <c r="I482" i="9"/>
  <c r="M481" i="9"/>
  <c r="L481" i="9"/>
  <c r="K481" i="9"/>
  <c r="J481" i="9"/>
  <c r="I481" i="9"/>
  <c r="M480" i="9"/>
  <c r="L480" i="9"/>
  <c r="K480" i="9"/>
  <c r="J480" i="9"/>
  <c r="I480" i="9"/>
  <c r="M479" i="9"/>
  <c r="L479" i="9"/>
  <c r="K479" i="9"/>
  <c r="J479" i="9"/>
  <c r="I479" i="9"/>
  <c r="M478" i="9"/>
  <c r="L478" i="9"/>
  <c r="K478" i="9"/>
  <c r="J478" i="9"/>
  <c r="I478" i="9"/>
  <c r="M477" i="9"/>
  <c r="L477" i="9"/>
  <c r="K477" i="9"/>
  <c r="J477" i="9"/>
  <c r="I477" i="9"/>
  <c r="M476" i="9"/>
  <c r="L476" i="9"/>
  <c r="K476" i="9"/>
  <c r="J476" i="9"/>
  <c r="I476" i="9"/>
  <c r="M475" i="9"/>
  <c r="L475" i="9"/>
  <c r="K475" i="9"/>
  <c r="J475" i="9"/>
  <c r="I475" i="9"/>
  <c r="M474" i="9"/>
  <c r="L474" i="9"/>
  <c r="K474" i="9"/>
  <c r="J474" i="9"/>
  <c r="I474" i="9"/>
  <c r="M473" i="9"/>
  <c r="L473" i="9"/>
  <c r="K473" i="9"/>
  <c r="J473" i="9"/>
  <c r="I473" i="9"/>
  <c r="M472" i="9"/>
  <c r="L472" i="9"/>
  <c r="K472" i="9"/>
  <c r="J472" i="9"/>
  <c r="I472" i="9"/>
  <c r="M471" i="9"/>
  <c r="L471" i="9"/>
  <c r="K471" i="9"/>
  <c r="J471" i="9"/>
  <c r="I471" i="9"/>
  <c r="M470" i="9"/>
  <c r="L470" i="9"/>
  <c r="K470" i="9"/>
  <c r="J470" i="9"/>
  <c r="I470" i="9"/>
  <c r="M469" i="9"/>
  <c r="L469" i="9"/>
  <c r="K469" i="9"/>
  <c r="J469" i="9"/>
  <c r="I469" i="9"/>
  <c r="M468" i="9"/>
  <c r="L468" i="9"/>
  <c r="K468" i="9"/>
  <c r="J468" i="9"/>
  <c r="I468" i="9"/>
  <c r="M467" i="9"/>
  <c r="L467" i="9"/>
  <c r="K467" i="9"/>
  <c r="J467" i="9"/>
  <c r="I467" i="9"/>
  <c r="M466" i="9"/>
  <c r="L466" i="9"/>
  <c r="K466" i="9"/>
  <c r="J466" i="9"/>
  <c r="I466" i="9"/>
  <c r="M465" i="9"/>
  <c r="L465" i="9"/>
  <c r="K465" i="9"/>
  <c r="J465" i="9"/>
  <c r="I465" i="9"/>
  <c r="M464" i="9"/>
  <c r="L464" i="9"/>
  <c r="K464" i="9"/>
  <c r="J464" i="9"/>
  <c r="I464" i="9"/>
  <c r="M463" i="9"/>
  <c r="L463" i="9"/>
  <c r="K463" i="9"/>
  <c r="J463" i="9"/>
  <c r="I463" i="9"/>
  <c r="M462" i="9"/>
  <c r="L462" i="9"/>
  <c r="K462" i="9"/>
  <c r="J462" i="9"/>
  <c r="I462" i="9"/>
  <c r="M461" i="9"/>
  <c r="L461" i="9"/>
  <c r="K461" i="9"/>
  <c r="J461" i="9"/>
  <c r="I461" i="9"/>
  <c r="M460" i="9"/>
  <c r="L460" i="9"/>
  <c r="K460" i="9"/>
  <c r="J460" i="9"/>
  <c r="I460" i="9"/>
  <c r="M459" i="9"/>
  <c r="L459" i="9"/>
  <c r="K459" i="9"/>
  <c r="J459" i="9"/>
  <c r="I459" i="9"/>
  <c r="M458" i="9"/>
  <c r="L458" i="9"/>
  <c r="K458" i="9"/>
  <c r="J458" i="9"/>
  <c r="I458" i="9"/>
  <c r="M457" i="9"/>
  <c r="L457" i="9"/>
  <c r="K457" i="9"/>
  <c r="J457" i="9"/>
  <c r="I457" i="9"/>
  <c r="M456" i="9"/>
  <c r="L456" i="9"/>
  <c r="K456" i="9"/>
  <c r="J456" i="9"/>
  <c r="I456" i="9"/>
  <c r="M455" i="9"/>
  <c r="L455" i="9"/>
  <c r="K455" i="9"/>
  <c r="J455" i="9"/>
  <c r="I455" i="9"/>
  <c r="M454" i="9"/>
  <c r="L454" i="9"/>
  <c r="K454" i="9"/>
  <c r="J454" i="9"/>
  <c r="I454" i="9"/>
  <c r="M453" i="9"/>
  <c r="L453" i="9"/>
  <c r="K453" i="9"/>
  <c r="J453" i="9"/>
  <c r="I453" i="9"/>
  <c r="M452" i="9"/>
  <c r="L452" i="9"/>
  <c r="K452" i="9"/>
  <c r="J452" i="9"/>
  <c r="I452" i="9"/>
  <c r="M451" i="9"/>
  <c r="L451" i="9"/>
  <c r="K451" i="9"/>
  <c r="J451" i="9"/>
  <c r="I451" i="9"/>
  <c r="M450" i="9"/>
  <c r="L450" i="9"/>
  <c r="K450" i="9"/>
  <c r="J450" i="9"/>
  <c r="I450" i="9"/>
  <c r="M449" i="9"/>
  <c r="L449" i="9"/>
  <c r="K449" i="9"/>
  <c r="J449" i="9"/>
  <c r="I449" i="9"/>
  <c r="M448" i="9"/>
  <c r="L448" i="9"/>
  <c r="K448" i="9"/>
  <c r="J448" i="9"/>
  <c r="I448" i="9"/>
  <c r="M447" i="9"/>
  <c r="L447" i="9"/>
  <c r="K447" i="9"/>
  <c r="J447" i="9"/>
  <c r="I447" i="9"/>
  <c r="M446" i="9"/>
  <c r="L446" i="9"/>
  <c r="K446" i="9"/>
  <c r="J446" i="9"/>
  <c r="I446" i="9"/>
  <c r="M445" i="9"/>
  <c r="L445" i="9"/>
  <c r="K445" i="9"/>
  <c r="J445" i="9"/>
  <c r="I445" i="9"/>
  <c r="M444" i="9"/>
  <c r="L444" i="9"/>
  <c r="K444" i="9"/>
  <c r="J444" i="9"/>
  <c r="I444" i="9"/>
  <c r="M443" i="9"/>
  <c r="L443" i="9"/>
  <c r="K443" i="9"/>
  <c r="J443" i="9"/>
  <c r="I443" i="9"/>
  <c r="M442" i="9"/>
  <c r="L442" i="9"/>
  <c r="K442" i="9"/>
  <c r="J442" i="9"/>
  <c r="I442" i="9"/>
  <c r="M441" i="9"/>
  <c r="L441" i="9"/>
  <c r="K441" i="9"/>
  <c r="J441" i="9"/>
  <c r="I441" i="9"/>
  <c r="M440" i="9"/>
  <c r="L440" i="9"/>
  <c r="K440" i="9"/>
  <c r="J440" i="9"/>
  <c r="I440" i="9"/>
  <c r="M439" i="9"/>
  <c r="L439" i="9"/>
  <c r="K439" i="9"/>
  <c r="J439" i="9"/>
  <c r="I439" i="9"/>
  <c r="M438" i="9"/>
  <c r="L438" i="9"/>
  <c r="K438" i="9"/>
  <c r="J438" i="9"/>
  <c r="I438" i="9"/>
  <c r="M437" i="9"/>
  <c r="L437" i="9"/>
  <c r="K437" i="9"/>
  <c r="J437" i="9"/>
  <c r="I437" i="9"/>
  <c r="M436" i="9"/>
  <c r="L436" i="9"/>
  <c r="K436" i="9"/>
  <c r="J436" i="9"/>
  <c r="I436" i="9"/>
  <c r="M435" i="9"/>
  <c r="L435" i="9"/>
  <c r="K435" i="9"/>
  <c r="J435" i="9"/>
  <c r="I435" i="9"/>
  <c r="M434" i="9"/>
  <c r="L434" i="9"/>
  <c r="K434" i="9"/>
  <c r="J434" i="9"/>
  <c r="I434" i="9"/>
  <c r="M433" i="9"/>
  <c r="L433" i="9"/>
  <c r="K433" i="9"/>
  <c r="J433" i="9"/>
  <c r="I433" i="9"/>
  <c r="M432" i="9"/>
  <c r="L432" i="9"/>
  <c r="K432" i="9"/>
  <c r="J432" i="9"/>
  <c r="I432" i="9"/>
  <c r="M431" i="9"/>
  <c r="L431" i="9"/>
  <c r="K431" i="9"/>
  <c r="J431" i="9"/>
  <c r="I431" i="9"/>
  <c r="M430" i="9"/>
  <c r="L430" i="9"/>
  <c r="K430" i="9"/>
  <c r="J430" i="9"/>
  <c r="I430" i="9"/>
  <c r="M429" i="9"/>
  <c r="L429" i="9"/>
  <c r="K429" i="9"/>
  <c r="J429" i="9"/>
  <c r="I429" i="9"/>
  <c r="M428" i="9"/>
  <c r="L428" i="9"/>
  <c r="K428" i="9"/>
  <c r="J428" i="9"/>
  <c r="I428" i="9"/>
  <c r="M427" i="9"/>
  <c r="L427" i="9"/>
  <c r="K427" i="9"/>
  <c r="J427" i="9"/>
  <c r="I427" i="9"/>
  <c r="M426" i="9"/>
  <c r="L426" i="9"/>
  <c r="K426" i="9"/>
  <c r="J426" i="9"/>
  <c r="I426" i="9"/>
  <c r="M425" i="9"/>
  <c r="L425" i="9"/>
  <c r="K425" i="9"/>
  <c r="J425" i="9"/>
  <c r="I425" i="9"/>
  <c r="M424" i="9"/>
  <c r="L424" i="9"/>
  <c r="K424" i="9"/>
  <c r="J424" i="9"/>
  <c r="I424" i="9"/>
  <c r="M423" i="9"/>
  <c r="L423" i="9"/>
  <c r="K423" i="9"/>
  <c r="J423" i="9"/>
  <c r="I423" i="9"/>
  <c r="M422" i="9"/>
  <c r="L422" i="9"/>
  <c r="K422" i="9"/>
  <c r="J422" i="9"/>
  <c r="I422" i="9"/>
  <c r="M421" i="9"/>
  <c r="L421" i="9"/>
  <c r="K421" i="9"/>
  <c r="J421" i="9"/>
  <c r="I421" i="9"/>
  <c r="M420" i="9"/>
  <c r="L420" i="9"/>
  <c r="K420" i="9"/>
  <c r="J420" i="9"/>
  <c r="I420" i="9"/>
  <c r="M419" i="9"/>
  <c r="L419" i="9"/>
  <c r="K419" i="9"/>
  <c r="J419" i="9"/>
  <c r="I419" i="9"/>
  <c r="M418" i="9"/>
  <c r="L418" i="9"/>
  <c r="K418" i="9"/>
  <c r="J418" i="9"/>
  <c r="I418" i="9"/>
  <c r="M417" i="9"/>
  <c r="L417" i="9"/>
  <c r="K417" i="9"/>
  <c r="J417" i="9"/>
  <c r="I417" i="9"/>
  <c r="M416" i="9"/>
  <c r="L416" i="9"/>
  <c r="K416" i="9"/>
  <c r="J416" i="9"/>
  <c r="I416" i="9"/>
  <c r="M415" i="9"/>
  <c r="L415" i="9"/>
  <c r="K415" i="9"/>
  <c r="J415" i="9"/>
  <c r="I415" i="9"/>
  <c r="M414" i="9"/>
  <c r="L414" i="9"/>
  <c r="K414" i="9"/>
  <c r="J414" i="9"/>
  <c r="I414" i="9"/>
  <c r="M413" i="9"/>
  <c r="L413" i="9"/>
  <c r="K413" i="9"/>
  <c r="J413" i="9"/>
  <c r="I413" i="9"/>
  <c r="M412" i="9"/>
  <c r="L412" i="9"/>
  <c r="K412" i="9"/>
  <c r="J412" i="9"/>
  <c r="I412" i="9"/>
  <c r="M411" i="9"/>
  <c r="L411" i="9"/>
  <c r="K411" i="9"/>
  <c r="J411" i="9"/>
  <c r="I411" i="9"/>
  <c r="M410" i="9"/>
  <c r="L410" i="9"/>
  <c r="K410" i="9"/>
  <c r="J410" i="9"/>
  <c r="I410" i="9"/>
  <c r="M409" i="9"/>
  <c r="L409" i="9"/>
  <c r="K409" i="9"/>
  <c r="J409" i="9"/>
  <c r="I409" i="9"/>
  <c r="M408" i="9"/>
  <c r="L408" i="9"/>
  <c r="K408" i="9"/>
  <c r="J408" i="9"/>
  <c r="I408" i="9"/>
  <c r="M407" i="9"/>
  <c r="L407" i="9"/>
  <c r="K407" i="9"/>
  <c r="J407" i="9"/>
  <c r="I407" i="9"/>
  <c r="M406" i="9"/>
  <c r="L406" i="9"/>
  <c r="K406" i="9"/>
  <c r="J406" i="9"/>
  <c r="I406" i="9"/>
  <c r="M405" i="9"/>
  <c r="L405" i="9"/>
  <c r="K405" i="9"/>
  <c r="J405" i="9"/>
  <c r="I405" i="9"/>
  <c r="M404" i="9"/>
  <c r="L404" i="9"/>
  <c r="K404" i="9"/>
  <c r="J404" i="9"/>
  <c r="I404" i="9"/>
  <c r="M403" i="9"/>
  <c r="L403" i="9"/>
  <c r="K403" i="9"/>
  <c r="J403" i="9"/>
  <c r="I403" i="9"/>
  <c r="M402" i="9"/>
  <c r="L402" i="9"/>
  <c r="K402" i="9"/>
  <c r="J402" i="9"/>
  <c r="I402" i="9"/>
  <c r="M401" i="9"/>
  <c r="L401" i="9"/>
  <c r="K401" i="9"/>
  <c r="J401" i="9"/>
  <c r="I401" i="9"/>
  <c r="M400" i="9"/>
  <c r="L400" i="9"/>
  <c r="K400" i="9"/>
  <c r="J400" i="9"/>
  <c r="I400" i="9"/>
  <c r="M399" i="9"/>
  <c r="L399" i="9"/>
  <c r="K399" i="9"/>
  <c r="J399" i="9"/>
  <c r="I399" i="9"/>
  <c r="M398" i="9"/>
  <c r="L398" i="9"/>
  <c r="K398" i="9"/>
  <c r="J398" i="9"/>
  <c r="I398" i="9"/>
  <c r="M397" i="9"/>
  <c r="L397" i="9"/>
  <c r="K397" i="9"/>
  <c r="J397" i="9"/>
  <c r="I397" i="9"/>
  <c r="M396" i="9"/>
  <c r="L396" i="9"/>
  <c r="K396" i="9"/>
  <c r="J396" i="9"/>
  <c r="I396" i="9"/>
  <c r="M395" i="9"/>
  <c r="L395" i="9"/>
  <c r="K395" i="9"/>
  <c r="J395" i="9"/>
  <c r="I395" i="9"/>
  <c r="M394" i="9"/>
  <c r="L394" i="9"/>
  <c r="K394" i="9"/>
  <c r="J394" i="9"/>
  <c r="I394" i="9"/>
  <c r="M393" i="9"/>
  <c r="L393" i="9"/>
  <c r="K393" i="9"/>
  <c r="J393" i="9"/>
  <c r="I393" i="9"/>
  <c r="M392" i="9"/>
  <c r="L392" i="9"/>
  <c r="K392" i="9"/>
  <c r="J392" i="9"/>
  <c r="I392" i="9"/>
  <c r="M391" i="9"/>
  <c r="L391" i="9"/>
  <c r="K391" i="9"/>
  <c r="J391" i="9"/>
  <c r="I391" i="9"/>
  <c r="M390" i="9"/>
  <c r="L390" i="9"/>
  <c r="K390" i="9"/>
  <c r="J390" i="9"/>
  <c r="I390" i="9"/>
  <c r="M389" i="9"/>
  <c r="L389" i="9"/>
  <c r="K389" i="9"/>
  <c r="J389" i="9"/>
  <c r="I389" i="9"/>
  <c r="M388" i="9"/>
  <c r="L388" i="9"/>
  <c r="K388" i="9"/>
  <c r="J388" i="9"/>
  <c r="I388" i="9"/>
  <c r="M387" i="9"/>
  <c r="L387" i="9"/>
  <c r="K387" i="9"/>
  <c r="J387" i="9"/>
  <c r="I387" i="9"/>
  <c r="M386" i="9"/>
  <c r="L386" i="9"/>
  <c r="K386" i="9"/>
  <c r="J386" i="9"/>
  <c r="I386" i="9"/>
  <c r="M385" i="9"/>
  <c r="L385" i="9"/>
  <c r="K385" i="9"/>
  <c r="J385" i="9"/>
  <c r="I385" i="9"/>
  <c r="M384" i="9"/>
  <c r="L384" i="9"/>
  <c r="K384" i="9"/>
  <c r="J384" i="9"/>
  <c r="I384" i="9"/>
  <c r="M383" i="9"/>
  <c r="L383" i="9"/>
  <c r="K383" i="9"/>
  <c r="J383" i="9"/>
  <c r="I383" i="9"/>
  <c r="M382" i="9"/>
  <c r="L382" i="9"/>
  <c r="K382" i="9"/>
  <c r="J382" i="9"/>
  <c r="I382" i="9"/>
  <c r="M381" i="9"/>
  <c r="L381" i="9"/>
  <c r="K381" i="9"/>
  <c r="J381" i="9"/>
  <c r="I381" i="9"/>
  <c r="M380" i="9"/>
  <c r="L380" i="9"/>
  <c r="K380" i="9"/>
  <c r="J380" i="9"/>
  <c r="I380" i="9"/>
  <c r="M379" i="9"/>
  <c r="L379" i="9"/>
  <c r="K379" i="9"/>
  <c r="J379" i="9"/>
  <c r="I379" i="9"/>
  <c r="M378" i="9"/>
  <c r="L378" i="9"/>
  <c r="K378" i="9"/>
  <c r="J378" i="9"/>
  <c r="I378" i="9"/>
  <c r="M377" i="9"/>
  <c r="L377" i="9"/>
  <c r="K377" i="9"/>
  <c r="J377" i="9"/>
  <c r="I377" i="9"/>
  <c r="M376" i="9"/>
  <c r="L376" i="9"/>
  <c r="K376" i="9"/>
  <c r="J376" i="9"/>
  <c r="I376" i="9"/>
  <c r="M375" i="9"/>
  <c r="L375" i="9"/>
  <c r="K375" i="9"/>
  <c r="J375" i="9"/>
  <c r="I375" i="9"/>
  <c r="M374" i="9"/>
  <c r="L374" i="9"/>
  <c r="K374" i="9"/>
  <c r="J374" i="9"/>
  <c r="I374" i="9"/>
  <c r="M373" i="9"/>
  <c r="L373" i="9"/>
  <c r="K373" i="9"/>
  <c r="J373" i="9"/>
  <c r="I373" i="9"/>
  <c r="M372" i="9"/>
  <c r="L372" i="9"/>
  <c r="K372" i="9"/>
  <c r="J372" i="9"/>
  <c r="I372" i="9"/>
  <c r="M371" i="9"/>
  <c r="L371" i="9"/>
  <c r="K371" i="9"/>
  <c r="J371" i="9"/>
  <c r="I371" i="9"/>
  <c r="M370" i="9"/>
  <c r="L370" i="9"/>
  <c r="K370" i="9"/>
  <c r="J370" i="9"/>
  <c r="I370" i="9"/>
  <c r="M369" i="9"/>
  <c r="L369" i="9"/>
  <c r="K369" i="9"/>
  <c r="J369" i="9"/>
  <c r="I369" i="9"/>
  <c r="M368" i="9"/>
  <c r="L368" i="9"/>
  <c r="K368" i="9"/>
  <c r="J368" i="9"/>
  <c r="I368" i="9"/>
  <c r="M367" i="9"/>
  <c r="L367" i="9"/>
  <c r="K367" i="9"/>
  <c r="J367" i="9"/>
  <c r="I367" i="9"/>
  <c r="M366" i="9"/>
  <c r="L366" i="9"/>
  <c r="K366" i="9"/>
  <c r="J366" i="9"/>
  <c r="I366" i="9"/>
  <c r="M365" i="9"/>
  <c r="L365" i="9"/>
  <c r="K365" i="9"/>
  <c r="J365" i="9"/>
  <c r="I365" i="9"/>
  <c r="M364" i="9"/>
  <c r="L364" i="9"/>
  <c r="K364" i="9"/>
  <c r="J364" i="9"/>
  <c r="I364" i="9"/>
  <c r="M363" i="9"/>
  <c r="L363" i="9"/>
  <c r="K363" i="9"/>
  <c r="J363" i="9"/>
  <c r="I363" i="9"/>
  <c r="M362" i="9"/>
  <c r="L362" i="9"/>
  <c r="K362" i="9"/>
  <c r="J362" i="9"/>
  <c r="I362" i="9"/>
  <c r="M361" i="9"/>
  <c r="L361" i="9"/>
  <c r="K361" i="9"/>
  <c r="J361" i="9"/>
  <c r="I361" i="9"/>
  <c r="M360" i="9"/>
  <c r="L360" i="9"/>
  <c r="K360" i="9"/>
  <c r="J360" i="9"/>
  <c r="I360" i="9"/>
  <c r="M359" i="9"/>
  <c r="L359" i="9"/>
  <c r="K359" i="9"/>
  <c r="J359" i="9"/>
  <c r="I359" i="9"/>
  <c r="M358" i="9"/>
  <c r="L358" i="9"/>
  <c r="K358" i="9"/>
  <c r="J358" i="9"/>
  <c r="I358" i="9"/>
  <c r="M357" i="9"/>
  <c r="L357" i="9"/>
  <c r="K357" i="9"/>
  <c r="J357" i="9"/>
  <c r="I357" i="9"/>
  <c r="M356" i="9"/>
  <c r="L356" i="9"/>
  <c r="K356" i="9"/>
  <c r="J356" i="9"/>
  <c r="I356" i="9"/>
  <c r="M355" i="9"/>
  <c r="L355" i="9"/>
  <c r="K355" i="9"/>
  <c r="J355" i="9"/>
  <c r="I355" i="9"/>
  <c r="M354" i="9"/>
  <c r="L354" i="9"/>
  <c r="K354" i="9"/>
  <c r="J354" i="9"/>
  <c r="I354" i="9"/>
  <c r="M353" i="9"/>
  <c r="L353" i="9"/>
  <c r="K353" i="9"/>
  <c r="J353" i="9"/>
  <c r="I353" i="9"/>
  <c r="M352" i="9"/>
  <c r="L352" i="9"/>
  <c r="K352" i="9"/>
  <c r="J352" i="9"/>
  <c r="I352" i="9"/>
  <c r="M351" i="9"/>
  <c r="L351" i="9"/>
  <c r="K351" i="9"/>
  <c r="J351" i="9"/>
  <c r="I351" i="9"/>
  <c r="M350" i="9"/>
  <c r="L350" i="9"/>
  <c r="K350" i="9"/>
  <c r="J350" i="9"/>
  <c r="I350" i="9"/>
  <c r="M349" i="9"/>
  <c r="L349" i="9"/>
  <c r="K349" i="9"/>
  <c r="J349" i="9"/>
  <c r="I349" i="9"/>
  <c r="M348" i="9"/>
  <c r="L348" i="9"/>
  <c r="K348" i="9"/>
  <c r="J348" i="9"/>
  <c r="I348" i="9"/>
  <c r="M347" i="9"/>
  <c r="L347" i="9"/>
  <c r="K347" i="9"/>
  <c r="J347" i="9"/>
  <c r="I347" i="9"/>
  <c r="M346" i="9"/>
  <c r="L346" i="9"/>
  <c r="K346" i="9"/>
  <c r="J346" i="9"/>
  <c r="I346" i="9"/>
  <c r="M345" i="9"/>
  <c r="L345" i="9"/>
  <c r="K345" i="9"/>
  <c r="J345" i="9"/>
  <c r="I345" i="9"/>
  <c r="M344" i="9"/>
  <c r="L344" i="9"/>
  <c r="K344" i="9"/>
  <c r="J344" i="9"/>
  <c r="I344" i="9"/>
  <c r="M343" i="9"/>
  <c r="L343" i="9"/>
  <c r="K343" i="9"/>
  <c r="J343" i="9"/>
  <c r="I343" i="9"/>
  <c r="M342" i="9"/>
  <c r="L342" i="9"/>
  <c r="K342" i="9"/>
  <c r="J342" i="9"/>
  <c r="I342" i="9"/>
  <c r="M341" i="9"/>
  <c r="L341" i="9"/>
  <c r="K341" i="9"/>
  <c r="J341" i="9"/>
  <c r="I341" i="9"/>
  <c r="M340" i="9"/>
  <c r="L340" i="9"/>
  <c r="K340" i="9"/>
  <c r="J340" i="9"/>
  <c r="I340" i="9"/>
  <c r="M339" i="9"/>
  <c r="L339" i="9"/>
  <c r="K339" i="9"/>
  <c r="J339" i="9"/>
  <c r="I339" i="9"/>
  <c r="M338" i="9"/>
  <c r="L338" i="9"/>
  <c r="K338" i="9"/>
  <c r="J338" i="9"/>
  <c r="I338" i="9"/>
  <c r="M337" i="9"/>
  <c r="L337" i="9"/>
  <c r="K337" i="9"/>
  <c r="J337" i="9"/>
  <c r="I337" i="9"/>
  <c r="M336" i="9"/>
  <c r="L336" i="9"/>
  <c r="K336" i="9"/>
  <c r="J336" i="9"/>
  <c r="I336" i="9"/>
  <c r="M335" i="9"/>
  <c r="L335" i="9"/>
  <c r="K335" i="9"/>
  <c r="J335" i="9"/>
  <c r="I335" i="9"/>
  <c r="M334" i="9"/>
  <c r="L334" i="9"/>
  <c r="K334" i="9"/>
  <c r="J334" i="9"/>
  <c r="I334" i="9"/>
  <c r="M333" i="9"/>
  <c r="L333" i="9"/>
  <c r="K333" i="9"/>
  <c r="J333" i="9"/>
  <c r="I333" i="9"/>
  <c r="M332" i="9"/>
  <c r="L332" i="9"/>
  <c r="K332" i="9"/>
  <c r="J332" i="9"/>
  <c r="I332" i="9"/>
  <c r="M331" i="9"/>
  <c r="L331" i="9"/>
  <c r="K331" i="9"/>
  <c r="J331" i="9"/>
  <c r="I331" i="9"/>
  <c r="M330" i="9"/>
  <c r="L330" i="9"/>
  <c r="K330" i="9"/>
  <c r="J330" i="9"/>
  <c r="I330" i="9"/>
  <c r="M329" i="9"/>
  <c r="L329" i="9"/>
  <c r="K329" i="9"/>
  <c r="J329" i="9"/>
  <c r="I329" i="9"/>
  <c r="M328" i="9"/>
  <c r="L328" i="9"/>
  <c r="K328" i="9"/>
  <c r="J328" i="9"/>
  <c r="I328" i="9"/>
  <c r="M327" i="9"/>
  <c r="L327" i="9"/>
  <c r="K327" i="9"/>
  <c r="J327" i="9"/>
  <c r="I327" i="9"/>
  <c r="M326" i="9"/>
  <c r="L326" i="9"/>
  <c r="K326" i="9"/>
  <c r="J326" i="9"/>
  <c r="I326" i="9"/>
  <c r="M325" i="9"/>
  <c r="L325" i="9"/>
  <c r="K325" i="9"/>
  <c r="J325" i="9"/>
  <c r="I325" i="9"/>
  <c r="M324" i="9"/>
  <c r="L324" i="9"/>
  <c r="K324" i="9"/>
  <c r="J324" i="9"/>
  <c r="I324" i="9"/>
  <c r="M323" i="9"/>
  <c r="L323" i="9"/>
  <c r="K323" i="9"/>
  <c r="J323" i="9"/>
  <c r="I323" i="9"/>
  <c r="M322" i="9"/>
  <c r="L322" i="9"/>
  <c r="K322" i="9"/>
  <c r="J322" i="9"/>
  <c r="I322" i="9"/>
  <c r="M321" i="9"/>
  <c r="L321" i="9"/>
  <c r="K321" i="9"/>
  <c r="J321" i="9"/>
  <c r="I321" i="9"/>
  <c r="M320" i="9"/>
  <c r="L320" i="9"/>
  <c r="K320" i="9"/>
  <c r="J320" i="9"/>
  <c r="I320" i="9"/>
  <c r="M319" i="9"/>
  <c r="L319" i="9"/>
  <c r="K319" i="9"/>
  <c r="J319" i="9"/>
  <c r="I319" i="9"/>
  <c r="M318" i="9"/>
  <c r="L318" i="9"/>
  <c r="K318" i="9"/>
  <c r="J318" i="9"/>
  <c r="I318" i="9"/>
  <c r="M317" i="9"/>
  <c r="L317" i="9"/>
  <c r="K317" i="9"/>
  <c r="J317" i="9"/>
  <c r="I317" i="9"/>
  <c r="M316" i="9"/>
  <c r="L316" i="9"/>
  <c r="K316" i="9"/>
  <c r="J316" i="9"/>
  <c r="I316" i="9"/>
  <c r="M315" i="9"/>
  <c r="L315" i="9"/>
  <c r="K315" i="9"/>
  <c r="J315" i="9"/>
  <c r="I315" i="9"/>
  <c r="M314" i="9"/>
  <c r="L314" i="9"/>
  <c r="K314" i="9"/>
  <c r="J314" i="9"/>
  <c r="I314" i="9"/>
  <c r="M313" i="9"/>
  <c r="L313" i="9"/>
  <c r="K313" i="9"/>
  <c r="J313" i="9"/>
  <c r="I313" i="9"/>
  <c r="M312" i="9"/>
  <c r="L312" i="9"/>
  <c r="K312" i="9"/>
  <c r="J312" i="9"/>
  <c r="I312" i="9"/>
  <c r="M311" i="9"/>
  <c r="L311" i="9"/>
  <c r="K311" i="9"/>
  <c r="J311" i="9"/>
  <c r="I311" i="9"/>
  <c r="M310" i="9"/>
  <c r="L310" i="9"/>
  <c r="K310" i="9"/>
  <c r="J310" i="9"/>
  <c r="I310" i="9"/>
  <c r="M309" i="9"/>
  <c r="L309" i="9"/>
  <c r="K309" i="9"/>
  <c r="J309" i="9"/>
  <c r="I309" i="9"/>
  <c r="M308" i="9"/>
  <c r="L308" i="9"/>
  <c r="K308" i="9"/>
  <c r="J308" i="9"/>
  <c r="I308" i="9"/>
  <c r="M307" i="9"/>
  <c r="L307" i="9"/>
  <c r="K307" i="9"/>
  <c r="J307" i="9"/>
  <c r="I307" i="9"/>
  <c r="M306" i="9"/>
  <c r="L306" i="9"/>
  <c r="K306" i="9"/>
  <c r="J306" i="9"/>
  <c r="I306" i="9"/>
  <c r="M305" i="9"/>
  <c r="L305" i="9"/>
  <c r="K305" i="9"/>
  <c r="J305" i="9"/>
  <c r="I305" i="9"/>
  <c r="M304" i="9"/>
  <c r="L304" i="9"/>
  <c r="K304" i="9"/>
  <c r="J304" i="9"/>
  <c r="I304" i="9"/>
  <c r="M303" i="9"/>
  <c r="L303" i="9"/>
  <c r="K303" i="9"/>
  <c r="J303" i="9"/>
  <c r="I303" i="9"/>
  <c r="M302" i="9"/>
  <c r="L302" i="9"/>
  <c r="K302" i="9"/>
  <c r="J302" i="9"/>
  <c r="I302" i="9"/>
  <c r="M301" i="9"/>
  <c r="L301" i="9"/>
  <c r="K301" i="9"/>
  <c r="J301" i="9"/>
  <c r="I301" i="9"/>
  <c r="M300" i="9"/>
  <c r="L300" i="9"/>
  <c r="K300" i="9"/>
  <c r="J300" i="9"/>
  <c r="I300" i="9"/>
  <c r="M299" i="9"/>
  <c r="L299" i="9"/>
  <c r="K299" i="9"/>
  <c r="J299" i="9"/>
  <c r="I299" i="9"/>
  <c r="M298" i="9"/>
  <c r="L298" i="9"/>
  <c r="K298" i="9"/>
  <c r="J298" i="9"/>
  <c r="I298" i="9"/>
  <c r="M297" i="9"/>
  <c r="L297" i="9"/>
  <c r="K297" i="9"/>
  <c r="J297" i="9"/>
  <c r="I297" i="9"/>
  <c r="M296" i="9"/>
  <c r="L296" i="9"/>
  <c r="K296" i="9"/>
  <c r="J296" i="9"/>
  <c r="I296" i="9"/>
  <c r="M295" i="9"/>
  <c r="L295" i="9"/>
  <c r="K295" i="9"/>
  <c r="J295" i="9"/>
  <c r="I295" i="9"/>
  <c r="M294" i="9"/>
  <c r="L294" i="9"/>
  <c r="K294" i="9"/>
  <c r="J294" i="9"/>
  <c r="I294" i="9"/>
  <c r="M293" i="9"/>
  <c r="L293" i="9"/>
  <c r="K293" i="9"/>
  <c r="J293" i="9"/>
  <c r="I293" i="9"/>
  <c r="M292" i="9"/>
  <c r="L292" i="9"/>
  <c r="K292" i="9"/>
  <c r="J292" i="9"/>
  <c r="I292" i="9"/>
  <c r="M291" i="9"/>
  <c r="L291" i="9"/>
  <c r="K291" i="9"/>
  <c r="J291" i="9"/>
  <c r="I291" i="9"/>
  <c r="M290" i="9"/>
  <c r="L290" i="9"/>
  <c r="K290" i="9"/>
  <c r="J290" i="9"/>
  <c r="I290" i="9"/>
  <c r="M289" i="9"/>
  <c r="L289" i="9"/>
  <c r="K289" i="9"/>
  <c r="J289" i="9"/>
  <c r="I289" i="9"/>
  <c r="M288" i="9"/>
  <c r="L288" i="9"/>
  <c r="K288" i="9"/>
  <c r="J288" i="9"/>
  <c r="I288" i="9"/>
  <c r="M287" i="9"/>
  <c r="L287" i="9"/>
  <c r="K287" i="9"/>
  <c r="J287" i="9"/>
  <c r="I287" i="9"/>
  <c r="M286" i="9"/>
  <c r="L286" i="9"/>
  <c r="K286" i="9"/>
  <c r="J286" i="9"/>
  <c r="I286" i="9"/>
  <c r="M285" i="9"/>
  <c r="L285" i="9"/>
  <c r="K285" i="9"/>
  <c r="J285" i="9"/>
  <c r="I285" i="9"/>
  <c r="M284" i="9"/>
  <c r="L284" i="9"/>
  <c r="K284" i="9"/>
  <c r="J284" i="9"/>
  <c r="I284" i="9"/>
  <c r="M283" i="9"/>
  <c r="L283" i="9"/>
  <c r="K283" i="9"/>
  <c r="J283" i="9"/>
  <c r="I283" i="9"/>
  <c r="M282" i="9"/>
  <c r="L282" i="9"/>
  <c r="K282" i="9"/>
  <c r="J282" i="9"/>
  <c r="I282" i="9"/>
  <c r="M281" i="9"/>
  <c r="L281" i="9"/>
  <c r="K281" i="9"/>
  <c r="J281" i="9"/>
  <c r="I281" i="9"/>
  <c r="M280" i="9"/>
  <c r="L280" i="9"/>
  <c r="K280" i="9"/>
  <c r="J280" i="9"/>
  <c r="I280" i="9"/>
  <c r="M279" i="9"/>
  <c r="L279" i="9"/>
  <c r="K279" i="9"/>
  <c r="J279" i="9"/>
  <c r="I279" i="9"/>
  <c r="M278" i="9"/>
  <c r="L278" i="9"/>
  <c r="K278" i="9"/>
  <c r="J278" i="9"/>
  <c r="I278" i="9"/>
  <c r="M277" i="9"/>
  <c r="L277" i="9"/>
  <c r="K277" i="9"/>
  <c r="J277" i="9"/>
  <c r="I277" i="9"/>
  <c r="M276" i="9"/>
  <c r="L276" i="9"/>
  <c r="K276" i="9"/>
  <c r="J276" i="9"/>
  <c r="I276" i="9"/>
  <c r="M275" i="9"/>
  <c r="L275" i="9"/>
  <c r="K275" i="9"/>
  <c r="J275" i="9"/>
  <c r="I275" i="9"/>
  <c r="M274" i="9"/>
  <c r="L274" i="9"/>
  <c r="K274" i="9"/>
  <c r="J274" i="9"/>
  <c r="I274" i="9"/>
  <c r="M273" i="9"/>
  <c r="L273" i="9"/>
  <c r="K273" i="9"/>
  <c r="J273" i="9"/>
  <c r="I273" i="9"/>
  <c r="M272" i="9"/>
  <c r="L272" i="9"/>
  <c r="K272" i="9"/>
  <c r="J272" i="9"/>
  <c r="I272" i="9"/>
  <c r="M271" i="9"/>
  <c r="L271" i="9"/>
  <c r="K271" i="9"/>
  <c r="J271" i="9"/>
  <c r="I271" i="9"/>
  <c r="M270" i="9"/>
  <c r="L270" i="9"/>
  <c r="K270" i="9"/>
  <c r="J270" i="9"/>
  <c r="I270" i="9"/>
  <c r="M269" i="9"/>
  <c r="L269" i="9"/>
  <c r="K269" i="9"/>
  <c r="J269" i="9"/>
  <c r="I269" i="9"/>
  <c r="M268" i="9"/>
  <c r="L268" i="9"/>
  <c r="K268" i="9"/>
  <c r="J268" i="9"/>
  <c r="I268" i="9"/>
  <c r="M267" i="9"/>
  <c r="L267" i="9"/>
  <c r="K267" i="9"/>
  <c r="J267" i="9"/>
  <c r="I267" i="9"/>
  <c r="M266" i="9"/>
  <c r="L266" i="9"/>
  <c r="K266" i="9"/>
  <c r="J266" i="9"/>
  <c r="I266" i="9"/>
  <c r="M265" i="9"/>
  <c r="L265" i="9"/>
  <c r="K265" i="9"/>
  <c r="J265" i="9"/>
  <c r="I265" i="9"/>
  <c r="M264" i="9"/>
  <c r="L264" i="9"/>
  <c r="K264" i="9"/>
  <c r="J264" i="9"/>
  <c r="I264" i="9"/>
  <c r="M263" i="9"/>
  <c r="L263" i="9"/>
  <c r="K263" i="9"/>
  <c r="J263" i="9"/>
  <c r="I263" i="9"/>
  <c r="M262" i="9"/>
  <c r="L262" i="9"/>
  <c r="K262" i="9"/>
  <c r="J262" i="9"/>
  <c r="I262" i="9"/>
  <c r="M261" i="9"/>
  <c r="L261" i="9"/>
  <c r="K261" i="9"/>
  <c r="J261" i="9"/>
  <c r="I261" i="9"/>
  <c r="M260" i="9"/>
  <c r="L260" i="9"/>
  <c r="K260" i="9"/>
  <c r="J260" i="9"/>
  <c r="I260" i="9"/>
  <c r="M259" i="9"/>
  <c r="L259" i="9"/>
  <c r="K259" i="9"/>
  <c r="J259" i="9"/>
  <c r="I259" i="9"/>
  <c r="M258" i="9"/>
  <c r="L258" i="9"/>
  <c r="K258" i="9"/>
  <c r="J258" i="9"/>
  <c r="I258" i="9"/>
  <c r="M257" i="9"/>
  <c r="L257" i="9"/>
  <c r="K257" i="9"/>
  <c r="J257" i="9"/>
  <c r="I257" i="9"/>
  <c r="M256" i="9"/>
  <c r="L256" i="9"/>
  <c r="K256" i="9"/>
  <c r="J256" i="9"/>
  <c r="I256" i="9"/>
  <c r="M255" i="9"/>
  <c r="L255" i="9"/>
  <c r="K255" i="9"/>
  <c r="J255" i="9"/>
  <c r="I255" i="9"/>
  <c r="M254" i="9"/>
  <c r="L254" i="9"/>
  <c r="K254" i="9"/>
  <c r="J254" i="9"/>
  <c r="I254" i="9"/>
  <c r="M253" i="9"/>
  <c r="L253" i="9"/>
  <c r="K253" i="9"/>
  <c r="J253" i="9"/>
  <c r="I253" i="9"/>
  <c r="M252" i="9"/>
  <c r="L252" i="9"/>
  <c r="K252" i="9"/>
  <c r="J252" i="9"/>
  <c r="I252" i="9"/>
  <c r="M251" i="9"/>
  <c r="L251" i="9"/>
  <c r="K251" i="9"/>
  <c r="J251" i="9"/>
  <c r="I251" i="9"/>
  <c r="M250" i="9"/>
  <c r="L250" i="9"/>
  <c r="K250" i="9"/>
  <c r="J250" i="9"/>
  <c r="I250" i="9"/>
  <c r="M249" i="9"/>
  <c r="L249" i="9"/>
  <c r="K249" i="9"/>
  <c r="J249" i="9"/>
  <c r="I249" i="9"/>
  <c r="M248" i="9"/>
  <c r="L248" i="9"/>
  <c r="K248" i="9"/>
  <c r="J248" i="9"/>
  <c r="I248" i="9"/>
  <c r="M247" i="9"/>
  <c r="L247" i="9"/>
  <c r="K247" i="9"/>
  <c r="J247" i="9"/>
  <c r="I247" i="9"/>
  <c r="M246" i="9"/>
  <c r="L246" i="9"/>
  <c r="K246" i="9"/>
  <c r="J246" i="9"/>
  <c r="I246" i="9"/>
  <c r="M245" i="9"/>
  <c r="L245" i="9"/>
  <c r="K245" i="9"/>
  <c r="J245" i="9"/>
  <c r="I245" i="9"/>
  <c r="M244" i="9"/>
  <c r="L244" i="9"/>
  <c r="K244" i="9"/>
  <c r="J244" i="9"/>
  <c r="I244" i="9"/>
  <c r="M243" i="9"/>
  <c r="L243" i="9"/>
  <c r="K243" i="9"/>
  <c r="J243" i="9"/>
  <c r="I243" i="9"/>
  <c r="M242" i="9"/>
  <c r="L242" i="9"/>
  <c r="K242" i="9"/>
  <c r="J242" i="9"/>
  <c r="I242" i="9"/>
  <c r="M241" i="9"/>
  <c r="L241" i="9"/>
  <c r="K241" i="9"/>
  <c r="J241" i="9"/>
  <c r="I241" i="9"/>
  <c r="M240" i="9"/>
  <c r="L240" i="9"/>
  <c r="K240" i="9"/>
  <c r="J240" i="9"/>
  <c r="I240" i="9"/>
  <c r="M239" i="9"/>
  <c r="L239" i="9"/>
  <c r="K239" i="9"/>
  <c r="J239" i="9"/>
  <c r="I239" i="9"/>
  <c r="M238" i="9"/>
  <c r="L238" i="9"/>
  <c r="K238" i="9"/>
  <c r="J238" i="9"/>
  <c r="I238" i="9"/>
  <c r="M237" i="9"/>
  <c r="L237" i="9"/>
  <c r="K237" i="9"/>
  <c r="J237" i="9"/>
  <c r="I237" i="9"/>
  <c r="M236" i="9"/>
  <c r="L236" i="9"/>
  <c r="K236" i="9"/>
  <c r="J236" i="9"/>
  <c r="I236" i="9"/>
  <c r="M235" i="9"/>
  <c r="L235" i="9"/>
  <c r="K235" i="9"/>
  <c r="J235" i="9"/>
  <c r="I235" i="9"/>
  <c r="M234" i="9"/>
  <c r="L234" i="9"/>
  <c r="K234" i="9"/>
  <c r="J234" i="9"/>
  <c r="I234" i="9"/>
  <c r="M233" i="9"/>
  <c r="L233" i="9"/>
  <c r="K233" i="9"/>
  <c r="J233" i="9"/>
  <c r="I233" i="9"/>
  <c r="M232" i="9"/>
  <c r="L232" i="9"/>
  <c r="K232" i="9"/>
  <c r="J232" i="9"/>
  <c r="I232" i="9"/>
  <c r="M231" i="9"/>
  <c r="L231" i="9"/>
  <c r="K231" i="9"/>
  <c r="J231" i="9"/>
  <c r="I231" i="9"/>
  <c r="M230" i="9"/>
  <c r="L230" i="9"/>
  <c r="K230" i="9"/>
  <c r="J230" i="9"/>
  <c r="I230" i="9"/>
  <c r="M229" i="9"/>
  <c r="L229" i="9"/>
  <c r="K229" i="9"/>
  <c r="J229" i="9"/>
  <c r="I229" i="9"/>
  <c r="M228" i="9"/>
  <c r="L228" i="9"/>
  <c r="K228" i="9"/>
  <c r="J228" i="9"/>
  <c r="I228" i="9"/>
  <c r="M227" i="9"/>
  <c r="L227" i="9"/>
  <c r="K227" i="9"/>
  <c r="J227" i="9"/>
  <c r="I227" i="9"/>
  <c r="M226" i="9"/>
  <c r="L226" i="9"/>
  <c r="K226" i="9"/>
  <c r="J226" i="9"/>
  <c r="I226" i="9"/>
  <c r="M225" i="9"/>
  <c r="L225" i="9"/>
  <c r="K225" i="9"/>
  <c r="J225" i="9"/>
  <c r="I225" i="9"/>
  <c r="M224" i="9"/>
  <c r="L224" i="9"/>
  <c r="K224" i="9"/>
  <c r="J224" i="9"/>
  <c r="I224" i="9"/>
  <c r="M223" i="9"/>
  <c r="L223" i="9"/>
  <c r="K223" i="9"/>
  <c r="J223" i="9"/>
  <c r="I223" i="9"/>
  <c r="M222" i="9"/>
  <c r="L222" i="9"/>
  <c r="K222" i="9"/>
  <c r="J222" i="9"/>
  <c r="I222" i="9"/>
  <c r="M221" i="9"/>
  <c r="L221" i="9"/>
  <c r="K221" i="9"/>
  <c r="J221" i="9"/>
  <c r="I221" i="9"/>
  <c r="M220" i="9"/>
  <c r="L220" i="9"/>
  <c r="K220" i="9"/>
  <c r="J220" i="9"/>
  <c r="I220" i="9"/>
  <c r="M219" i="9"/>
  <c r="L219" i="9"/>
  <c r="K219" i="9"/>
  <c r="J219" i="9"/>
  <c r="I219" i="9"/>
  <c r="M218" i="9"/>
  <c r="L218" i="9"/>
  <c r="K218" i="9"/>
  <c r="J218" i="9"/>
  <c r="I218" i="9"/>
  <c r="M217" i="9"/>
  <c r="L217" i="9"/>
  <c r="K217" i="9"/>
  <c r="J217" i="9"/>
  <c r="I217" i="9"/>
  <c r="M216" i="9"/>
  <c r="L216" i="9"/>
  <c r="K216" i="9"/>
  <c r="J216" i="9"/>
  <c r="I216" i="9"/>
  <c r="M215" i="9"/>
  <c r="L215" i="9"/>
  <c r="K215" i="9"/>
  <c r="J215" i="9"/>
  <c r="I215" i="9"/>
  <c r="M214" i="9"/>
  <c r="L214" i="9"/>
  <c r="K214" i="9"/>
  <c r="J214" i="9"/>
  <c r="I214" i="9"/>
  <c r="M213" i="9"/>
  <c r="L213" i="9"/>
  <c r="K213" i="9"/>
  <c r="J213" i="9"/>
  <c r="I213" i="9"/>
  <c r="M212" i="9"/>
  <c r="L212" i="9"/>
  <c r="K212" i="9"/>
  <c r="J212" i="9"/>
  <c r="I212" i="9"/>
  <c r="M211" i="9"/>
  <c r="L211" i="9"/>
  <c r="K211" i="9"/>
  <c r="J211" i="9"/>
  <c r="I211" i="9"/>
  <c r="M210" i="9"/>
  <c r="L210" i="9"/>
  <c r="K210" i="9"/>
  <c r="J210" i="9"/>
  <c r="I210" i="9"/>
  <c r="M209" i="9"/>
  <c r="L209" i="9"/>
  <c r="K209" i="9"/>
  <c r="J209" i="9"/>
  <c r="I209" i="9"/>
  <c r="M208" i="9"/>
  <c r="L208" i="9"/>
  <c r="K208" i="9"/>
  <c r="J208" i="9"/>
  <c r="I208" i="9"/>
  <c r="M207" i="9"/>
  <c r="L207" i="9"/>
  <c r="K207" i="9"/>
  <c r="J207" i="9"/>
  <c r="I207" i="9"/>
  <c r="M206" i="9"/>
  <c r="L206" i="9"/>
  <c r="K206" i="9"/>
  <c r="J206" i="9"/>
  <c r="I206" i="9"/>
  <c r="M205" i="9"/>
  <c r="L205" i="9"/>
  <c r="K205" i="9"/>
  <c r="J205" i="9"/>
  <c r="I205" i="9"/>
  <c r="M204" i="9"/>
  <c r="L204" i="9"/>
  <c r="K204" i="9"/>
  <c r="J204" i="9"/>
  <c r="I204" i="9"/>
  <c r="M203" i="9"/>
  <c r="L203" i="9"/>
  <c r="K203" i="9"/>
  <c r="J203" i="9"/>
  <c r="I203" i="9"/>
  <c r="M202" i="9"/>
  <c r="L202" i="9"/>
  <c r="K202" i="9"/>
  <c r="J202" i="9"/>
  <c r="I202" i="9"/>
  <c r="M201" i="9"/>
  <c r="L201" i="9"/>
  <c r="K201" i="9"/>
  <c r="J201" i="9"/>
  <c r="I201" i="9"/>
  <c r="M200" i="9"/>
  <c r="L200" i="9"/>
  <c r="K200" i="9"/>
  <c r="J200" i="9"/>
  <c r="I200" i="9"/>
  <c r="M199" i="9"/>
  <c r="L199" i="9"/>
  <c r="K199" i="9"/>
  <c r="J199" i="9"/>
  <c r="I199" i="9"/>
  <c r="M198" i="9"/>
  <c r="L198" i="9"/>
  <c r="K198" i="9"/>
  <c r="J198" i="9"/>
  <c r="I198" i="9"/>
  <c r="M197" i="9"/>
  <c r="L197" i="9"/>
  <c r="K197" i="9"/>
  <c r="J197" i="9"/>
  <c r="I197" i="9"/>
  <c r="M196" i="9"/>
  <c r="L196" i="9"/>
  <c r="K196" i="9"/>
  <c r="J196" i="9"/>
  <c r="I196" i="9"/>
  <c r="M195" i="9"/>
  <c r="L195" i="9"/>
  <c r="K195" i="9"/>
  <c r="J195" i="9"/>
  <c r="I195" i="9"/>
  <c r="M194" i="9"/>
  <c r="L194" i="9"/>
  <c r="K194" i="9"/>
  <c r="J194" i="9"/>
  <c r="I194" i="9"/>
  <c r="M193" i="9"/>
  <c r="L193" i="9"/>
  <c r="K193" i="9"/>
  <c r="J193" i="9"/>
  <c r="I193" i="9"/>
  <c r="M192" i="9"/>
  <c r="L192" i="9"/>
  <c r="K192" i="9"/>
  <c r="J192" i="9"/>
  <c r="I192" i="9"/>
  <c r="M191" i="9"/>
  <c r="L191" i="9"/>
  <c r="K191" i="9"/>
  <c r="J191" i="9"/>
  <c r="I191" i="9"/>
  <c r="M190" i="9"/>
  <c r="L190" i="9"/>
  <c r="K190" i="9"/>
  <c r="J190" i="9"/>
  <c r="I190" i="9"/>
  <c r="M189" i="9"/>
  <c r="L189" i="9"/>
  <c r="K189" i="9"/>
  <c r="J189" i="9"/>
  <c r="I189" i="9"/>
  <c r="M188" i="9"/>
  <c r="L188" i="9"/>
  <c r="K188" i="9"/>
  <c r="J188" i="9"/>
  <c r="I188" i="9"/>
  <c r="M187" i="9"/>
  <c r="L187" i="9"/>
  <c r="K187" i="9"/>
  <c r="J187" i="9"/>
  <c r="I187" i="9"/>
  <c r="M186" i="9"/>
  <c r="L186" i="9"/>
  <c r="K186" i="9"/>
  <c r="J186" i="9"/>
  <c r="I186" i="9"/>
  <c r="M185" i="9"/>
  <c r="L185" i="9"/>
  <c r="K185" i="9"/>
  <c r="J185" i="9"/>
  <c r="I185" i="9"/>
  <c r="M184" i="9"/>
  <c r="L184" i="9"/>
  <c r="K184" i="9"/>
  <c r="J184" i="9"/>
  <c r="I184" i="9"/>
  <c r="M183" i="9"/>
  <c r="L183" i="9"/>
  <c r="K183" i="9"/>
  <c r="J183" i="9"/>
  <c r="I183" i="9"/>
  <c r="M182" i="9"/>
  <c r="L182" i="9"/>
  <c r="K182" i="9"/>
  <c r="J182" i="9"/>
  <c r="I182" i="9"/>
  <c r="M181" i="9"/>
  <c r="L181" i="9"/>
  <c r="K181" i="9"/>
  <c r="J181" i="9"/>
  <c r="I181" i="9"/>
  <c r="M180" i="9"/>
  <c r="L180" i="9"/>
  <c r="K180" i="9"/>
  <c r="J180" i="9"/>
  <c r="I180" i="9"/>
  <c r="M179" i="9"/>
  <c r="L179" i="9"/>
  <c r="K179" i="9"/>
  <c r="J179" i="9"/>
  <c r="I179" i="9"/>
  <c r="M178" i="9"/>
  <c r="L178" i="9"/>
  <c r="K178" i="9"/>
  <c r="J178" i="9"/>
  <c r="I178" i="9"/>
  <c r="M177" i="9"/>
  <c r="L177" i="9"/>
  <c r="K177" i="9"/>
  <c r="J177" i="9"/>
  <c r="I177" i="9"/>
  <c r="M176" i="9"/>
  <c r="L176" i="9"/>
  <c r="K176" i="9"/>
  <c r="J176" i="9"/>
  <c r="I176" i="9"/>
  <c r="M175" i="9"/>
  <c r="L175" i="9"/>
  <c r="K175" i="9"/>
  <c r="J175" i="9"/>
  <c r="I175" i="9"/>
  <c r="M174" i="9"/>
  <c r="L174" i="9"/>
  <c r="K174" i="9"/>
  <c r="J174" i="9"/>
  <c r="I174" i="9"/>
  <c r="M173" i="9"/>
  <c r="L173" i="9"/>
  <c r="K173" i="9"/>
  <c r="J173" i="9"/>
  <c r="I173" i="9"/>
  <c r="M172" i="9"/>
  <c r="L172" i="9"/>
  <c r="K172" i="9"/>
  <c r="J172" i="9"/>
  <c r="I172" i="9"/>
  <c r="M171" i="9"/>
  <c r="L171" i="9"/>
  <c r="K171" i="9"/>
  <c r="J171" i="9"/>
  <c r="I171" i="9"/>
  <c r="M170" i="9"/>
  <c r="L170" i="9"/>
  <c r="K170" i="9"/>
  <c r="J170" i="9"/>
  <c r="I170" i="9"/>
  <c r="M169" i="9"/>
  <c r="L169" i="9"/>
  <c r="K169" i="9"/>
  <c r="J169" i="9"/>
  <c r="I169" i="9"/>
  <c r="M168" i="9"/>
  <c r="L168" i="9"/>
  <c r="K168" i="9"/>
  <c r="J168" i="9"/>
  <c r="I168" i="9"/>
  <c r="M167" i="9"/>
  <c r="L167" i="9"/>
  <c r="K167" i="9"/>
  <c r="J167" i="9"/>
  <c r="I167" i="9"/>
  <c r="M166" i="9"/>
  <c r="L166" i="9"/>
  <c r="K166" i="9"/>
  <c r="J166" i="9"/>
  <c r="I166" i="9"/>
  <c r="M165" i="9"/>
  <c r="L165" i="9"/>
  <c r="K165" i="9"/>
  <c r="J165" i="9"/>
  <c r="I165" i="9"/>
  <c r="M164" i="9"/>
  <c r="L164" i="9"/>
  <c r="K164" i="9"/>
  <c r="J164" i="9"/>
  <c r="I164" i="9"/>
  <c r="M163" i="9"/>
  <c r="L163" i="9"/>
  <c r="K163" i="9"/>
  <c r="J163" i="9"/>
  <c r="I163" i="9"/>
  <c r="M162" i="9"/>
  <c r="L162" i="9"/>
  <c r="K162" i="9"/>
  <c r="J162" i="9"/>
  <c r="I162" i="9"/>
  <c r="M161" i="9"/>
  <c r="L161" i="9"/>
  <c r="K161" i="9"/>
  <c r="J161" i="9"/>
  <c r="I161" i="9"/>
  <c r="M160" i="9"/>
  <c r="L160" i="9"/>
  <c r="K160" i="9"/>
  <c r="J160" i="9"/>
  <c r="I160" i="9"/>
  <c r="M159" i="9"/>
  <c r="L159" i="9"/>
  <c r="K159" i="9"/>
  <c r="J159" i="9"/>
  <c r="I159" i="9"/>
  <c r="M158" i="9"/>
  <c r="L158" i="9"/>
  <c r="K158" i="9"/>
  <c r="J158" i="9"/>
  <c r="I158" i="9"/>
  <c r="M157" i="9"/>
  <c r="L157" i="9"/>
  <c r="K157" i="9"/>
  <c r="J157" i="9"/>
  <c r="I157" i="9"/>
  <c r="M156" i="9"/>
  <c r="L156" i="9"/>
  <c r="K156" i="9"/>
  <c r="J156" i="9"/>
  <c r="I156" i="9"/>
  <c r="M155" i="9"/>
  <c r="L155" i="9"/>
  <c r="K155" i="9"/>
  <c r="J155" i="9"/>
  <c r="I155" i="9"/>
  <c r="M154" i="9"/>
  <c r="L154" i="9"/>
  <c r="K154" i="9"/>
  <c r="J154" i="9"/>
  <c r="I154" i="9"/>
  <c r="M153" i="9"/>
  <c r="L153" i="9"/>
  <c r="K153" i="9"/>
  <c r="J153" i="9"/>
  <c r="I153" i="9"/>
  <c r="M152" i="9"/>
  <c r="L152" i="9"/>
  <c r="K152" i="9"/>
  <c r="J152" i="9"/>
  <c r="I152" i="9"/>
  <c r="M151" i="9"/>
  <c r="L151" i="9"/>
  <c r="K151" i="9"/>
  <c r="J151" i="9"/>
  <c r="I151" i="9"/>
  <c r="M150" i="9"/>
  <c r="L150" i="9"/>
  <c r="K150" i="9"/>
  <c r="J150" i="9"/>
  <c r="I150" i="9"/>
  <c r="M149" i="9"/>
  <c r="L149" i="9"/>
  <c r="K149" i="9"/>
  <c r="J149" i="9"/>
  <c r="I149" i="9"/>
  <c r="M148" i="9"/>
  <c r="L148" i="9"/>
  <c r="K148" i="9"/>
  <c r="J148" i="9"/>
  <c r="I148" i="9"/>
  <c r="M147" i="9"/>
  <c r="L147" i="9"/>
  <c r="K147" i="9"/>
  <c r="J147" i="9"/>
  <c r="I147" i="9"/>
  <c r="M146" i="9"/>
  <c r="L146" i="9"/>
  <c r="K146" i="9"/>
  <c r="J146" i="9"/>
  <c r="I146" i="9"/>
  <c r="M145" i="9"/>
  <c r="L145" i="9"/>
  <c r="K145" i="9"/>
  <c r="J145" i="9"/>
  <c r="I145" i="9"/>
  <c r="M144" i="9"/>
  <c r="L144" i="9"/>
  <c r="K144" i="9"/>
  <c r="J144" i="9"/>
  <c r="I144" i="9"/>
  <c r="M143" i="9"/>
  <c r="L143" i="9"/>
  <c r="K143" i="9"/>
  <c r="J143" i="9"/>
  <c r="I143" i="9"/>
  <c r="M142" i="9"/>
  <c r="L142" i="9"/>
  <c r="K142" i="9"/>
  <c r="J142" i="9"/>
  <c r="I142" i="9"/>
  <c r="M141" i="9"/>
  <c r="L141" i="9"/>
  <c r="K141" i="9"/>
  <c r="J141" i="9"/>
  <c r="I141" i="9"/>
  <c r="M140" i="9"/>
  <c r="L140" i="9"/>
  <c r="K140" i="9"/>
  <c r="J140" i="9"/>
  <c r="I140" i="9"/>
  <c r="M139" i="9"/>
  <c r="L139" i="9"/>
  <c r="K139" i="9"/>
  <c r="J139" i="9"/>
  <c r="I139" i="9"/>
  <c r="M138" i="9"/>
  <c r="L138" i="9"/>
  <c r="K138" i="9"/>
  <c r="J138" i="9"/>
  <c r="I138" i="9"/>
  <c r="M137" i="9"/>
  <c r="L137" i="9"/>
  <c r="K137" i="9"/>
  <c r="J137" i="9"/>
  <c r="I137" i="9"/>
  <c r="M136" i="9"/>
  <c r="L136" i="9"/>
  <c r="K136" i="9"/>
  <c r="J136" i="9"/>
  <c r="I136" i="9"/>
  <c r="M135" i="9"/>
  <c r="L135" i="9"/>
  <c r="K135" i="9"/>
  <c r="J135" i="9"/>
  <c r="I135" i="9"/>
  <c r="M134" i="9"/>
  <c r="L134" i="9"/>
  <c r="K134" i="9"/>
  <c r="J134" i="9"/>
  <c r="I134" i="9"/>
  <c r="M133" i="9"/>
  <c r="L133" i="9"/>
  <c r="K133" i="9"/>
  <c r="J133" i="9"/>
  <c r="I133" i="9"/>
  <c r="M132" i="9"/>
  <c r="L132" i="9"/>
  <c r="K132" i="9"/>
  <c r="J132" i="9"/>
  <c r="I132" i="9"/>
  <c r="M131" i="9"/>
  <c r="L131" i="9"/>
  <c r="K131" i="9"/>
  <c r="J131" i="9"/>
  <c r="I131" i="9"/>
  <c r="M130" i="9"/>
  <c r="L130" i="9"/>
  <c r="K130" i="9"/>
  <c r="J130" i="9"/>
  <c r="I130" i="9"/>
  <c r="M129" i="9"/>
  <c r="L129" i="9"/>
  <c r="K129" i="9"/>
  <c r="J129" i="9"/>
  <c r="I129" i="9"/>
  <c r="M128" i="9"/>
  <c r="L128" i="9"/>
  <c r="K128" i="9"/>
  <c r="J128" i="9"/>
  <c r="I128" i="9"/>
  <c r="M127" i="9"/>
  <c r="L127" i="9"/>
  <c r="K127" i="9"/>
  <c r="J127" i="9"/>
  <c r="I127" i="9"/>
  <c r="M126" i="9"/>
  <c r="L126" i="9"/>
  <c r="K126" i="9"/>
  <c r="J126" i="9"/>
  <c r="I126" i="9"/>
  <c r="M125" i="9"/>
  <c r="L125" i="9"/>
  <c r="K125" i="9"/>
  <c r="J125" i="9"/>
  <c r="I125" i="9"/>
  <c r="M124" i="9"/>
  <c r="L124" i="9"/>
  <c r="K124" i="9"/>
  <c r="J124" i="9"/>
  <c r="I124" i="9"/>
  <c r="M123" i="9"/>
  <c r="L123" i="9"/>
  <c r="K123" i="9"/>
  <c r="J123" i="9"/>
  <c r="I123" i="9"/>
  <c r="M122" i="9"/>
  <c r="L122" i="9"/>
  <c r="K122" i="9"/>
  <c r="J122" i="9"/>
  <c r="I122" i="9"/>
  <c r="M121" i="9"/>
  <c r="L121" i="9"/>
  <c r="K121" i="9"/>
  <c r="J121" i="9"/>
  <c r="I121" i="9"/>
  <c r="M120" i="9"/>
  <c r="L120" i="9"/>
  <c r="K120" i="9"/>
  <c r="J120" i="9"/>
  <c r="I120" i="9"/>
  <c r="M119" i="9"/>
  <c r="L119" i="9"/>
  <c r="K119" i="9"/>
  <c r="J119" i="9"/>
  <c r="I119" i="9"/>
  <c r="M118" i="9"/>
  <c r="L118" i="9"/>
  <c r="K118" i="9"/>
  <c r="J118" i="9"/>
  <c r="I118" i="9"/>
  <c r="M117" i="9"/>
  <c r="L117" i="9"/>
  <c r="K117" i="9"/>
  <c r="J117" i="9"/>
  <c r="I117" i="9"/>
  <c r="M116" i="9"/>
  <c r="L116" i="9"/>
  <c r="K116" i="9"/>
  <c r="J116" i="9"/>
  <c r="I116" i="9"/>
  <c r="M115" i="9"/>
  <c r="L115" i="9"/>
  <c r="K115" i="9"/>
  <c r="J115" i="9"/>
  <c r="I115" i="9"/>
  <c r="M114" i="9"/>
  <c r="L114" i="9"/>
  <c r="K114" i="9"/>
  <c r="J114" i="9"/>
  <c r="I114" i="9"/>
  <c r="M113" i="9"/>
  <c r="L113" i="9"/>
  <c r="K113" i="9"/>
  <c r="J113" i="9"/>
  <c r="I113" i="9"/>
  <c r="M112" i="9"/>
  <c r="L112" i="9"/>
  <c r="K112" i="9"/>
  <c r="J112" i="9"/>
  <c r="I112" i="9"/>
  <c r="M111" i="9"/>
  <c r="L111" i="9"/>
  <c r="K111" i="9"/>
  <c r="J111" i="9"/>
  <c r="I111" i="9"/>
  <c r="M110" i="9"/>
  <c r="L110" i="9"/>
  <c r="K110" i="9"/>
  <c r="J110" i="9"/>
  <c r="I110" i="9"/>
  <c r="M109" i="9"/>
  <c r="L109" i="9"/>
  <c r="K109" i="9"/>
  <c r="J109" i="9"/>
  <c r="I109" i="9"/>
  <c r="M108" i="9"/>
  <c r="L108" i="9"/>
  <c r="K108" i="9"/>
  <c r="J108" i="9"/>
  <c r="I108" i="9"/>
  <c r="M107" i="9"/>
  <c r="L107" i="9"/>
  <c r="K107" i="9"/>
  <c r="J107" i="9"/>
  <c r="I107" i="9"/>
  <c r="M106" i="9"/>
  <c r="L106" i="9"/>
  <c r="K106" i="9"/>
  <c r="J106" i="9"/>
  <c r="I106" i="9"/>
  <c r="M105" i="9"/>
  <c r="L105" i="9"/>
  <c r="K105" i="9"/>
  <c r="J105" i="9"/>
  <c r="I105" i="9"/>
  <c r="M104" i="9"/>
  <c r="L104" i="9"/>
  <c r="K104" i="9"/>
  <c r="J104" i="9"/>
  <c r="I104" i="9"/>
  <c r="M103" i="9"/>
  <c r="L103" i="9"/>
  <c r="K103" i="9"/>
  <c r="J103" i="9"/>
  <c r="I103" i="9"/>
  <c r="M102" i="9"/>
  <c r="L102" i="9"/>
  <c r="K102" i="9"/>
  <c r="J102" i="9"/>
  <c r="I102" i="9"/>
  <c r="M101" i="9"/>
  <c r="L101" i="9"/>
  <c r="K101" i="9"/>
  <c r="J101" i="9"/>
  <c r="I101" i="9"/>
  <c r="M100" i="9"/>
  <c r="L100" i="9"/>
  <c r="K100" i="9"/>
  <c r="J100" i="9"/>
  <c r="I100" i="9"/>
  <c r="M99" i="9"/>
  <c r="L99" i="9"/>
  <c r="K99" i="9"/>
  <c r="J99" i="9"/>
  <c r="I99" i="9"/>
  <c r="M98" i="9"/>
  <c r="L98" i="9"/>
  <c r="K98" i="9"/>
  <c r="J98" i="9"/>
  <c r="N98" i="9" s="1"/>
  <c r="I98" i="9"/>
  <c r="M97" i="9"/>
  <c r="L97" i="9"/>
  <c r="K97" i="9"/>
  <c r="J97" i="9"/>
  <c r="I97" i="9"/>
  <c r="M96" i="9"/>
  <c r="L96" i="9"/>
  <c r="K96" i="9"/>
  <c r="J96" i="9"/>
  <c r="I96" i="9"/>
  <c r="M95" i="9"/>
  <c r="L95" i="9"/>
  <c r="K95" i="9"/>
  <c r="J95" i="9"/>
  <c r="I95" i="9"/>
  <c r="M94" i="9"/>
  <c r="L94" i="9"/>
  <c r="K94" i="9"/>
  <c r="J94" i="9"/>
  <c r="I94" i="9"/>
  <c r="M93" i="9"/>
  <c r="L93" i="9"/>
  <c r="K93" i="9"/>
  <c r="J93" i="9"/>
  <c r="I93" i="9"/>
  <c r="M92" i="9"/>
  <c r="L92" i="9"/>
  <c r="K92" i="9"/>
  <c r="J92" i="9"/>
  <c r="I92" i="9"/>
  <c r="M91" i="9"/>
  <c r="L91" i="9"/>
  <c r="K91" i="9"/>
  <c r="J91" i="9"/>
  <c r="I91" i="9"/>
  <c r="M90" i="9"/>
  <c r="L90" i="9"/>
  <c r="K90" i="9"/>
  <c r="J90" i="9"/>
  <c r="N90" i="9" s="1"/>
  <c r="I90" i="9"/>
  <c r="M89" i="9"/>
  <c r="L89" i="9"/>
  <c r="K89" i="9"/>
  <c r="J89" i="9"/>
  <c r="I89" i="9"/>
  <c r="M88" i="9"/>
  <c r="L88" i="9"/>
  <c r="K88" i="9"/>
  <c r="J88" i="9"/>
  <c r="I88" i="9"/>
  <c r="M87" i="9"/>
  <c r="L87" i="9"/>
  <c r="K87" i="9"/>
  <c r="J87" i="9"/>
  <c r="I87" i="9"/>
  <c r="M86" i="9"/>
  <c r="L86" i="9"/>
  <c r="K86" i="9"/>
  <c r="J86" i="9"/>
  <c r="I86" i="9"/>
  <c r="M85" i="9"/>
  <c r="L85" i="9"/>
  <c r="K85" i="9"/>
  <c r="J85" i="9"/>
  <c r="I85" i="9"/>
  <c r="M84" i="9"/>
  <c r="L84" i="9"/>
  <c r="K84" i="9"/>
  <c r="J84" i="9"/>
  <c r="I84" i="9"/>
  <c r="M83" i="9"/>
  <c r="L83" i="9"/>
  <c r="K83" i="9"/>
  <c r="J83" i="9"/>
  <c r="I83" i="9"/>
  <c r="M82" i="9"/>
  <c r="L82" i="9"/>
  <c r="K82" i="9"/>
  <c r="J82" i="9"/>
  <c r="N82" i="9" s="1"/>
  <c r="I82" i="9"/>
  <c r="M81" i="9"/>
  <c r="L81" i="9"/>
  <c r="K81" i="9"/>
  <c r="J81" i="9"/>
  <c r="I81" i="9"/>
  <c r="M80" i="9"/>
  <c r="L80" i="9"/>
  <c r="K80" i="9"/>
  <c r="J80" i="9"/>
  <c r="I80" i="9"/>
  <c r="M79" i="9"/>
  <c r="L79" i="9"/>
  <c r="K79" i="9"/>
  <c r="J79" i="9"/>
  <c r="I79" i="9"/>
  <c r="M78" i="9"/>
  <c r="L78" i="9"/>
  <c r="K78" i="9"/>
  <c r="J78" i="9"/>
  <c r="I78" i="9"/>
  <c r="M77" i="9"/>
  <c r="L77" i="9"/>
  <c r="K77" i="9"/>
  <c r="J77" i="9"/>
  <c r="I77" i="9"/>
  <c r="M76" i="9"/>
  <c r="L76" i="9"/>
  <c r="K76" i="9"/>
  <c r="J76" i="9"/>
  <c r="I76" i="9"/>
  <c r="M75" i="9"/>
  <c r="L75" i="9"/>
  <c r="K75" i="9"/>
  <c r="J75" i="9"/>
  <c r="I75" i="9"/>
  <c r="M74" i="9"/>
  <c r="L74" i="9"/>
  <c r="K74" i="9"/>
  <c r="J74" i="9"/>
  <c r="N74" i="9" s="1"/>
  <c r="I74" i="9"/>
  <c r="M73" i="9"/>
  <c r="L73" i="9"/>
  <c r="K73" i="9"/>
  <c r="J73" i="9"/>
  <c r="I73" i="9"/>
  <c r="M72" i="9"/>
  <c r="L72" i="9"/>
  <c r="K72" i="9"/>
  <c r="J72" i="9"/>
  <c r="I72" i="9"/>
  <c r="M71" i="9"/>
  <c r="L71" i="9"/>
  <c r="K71" i="9"/>
  <c r="J71" i="9"/>
  <c r="I71" i="9"/>
  <c r="M70" i="9"/>
  <c r="L70" i="9"/>
  <c r="K70" i="9"/>
  <c r="J70" i="9"/>
  <c r="I70" i="9"/>
  <c r="M69" i="9"/>
  <c r="L69" i="9"/>
  <c r="K69" i="9"/>
  <c r="J69" i="9"/>
  <c r="I69" i="9"/>
  <c r="M68" i="9"/>
  <c r="L68" i="9"/>
  <c r="K68" i="9"/>
  <c r="J68" i="9"/>
  <c r="I68" i="9"/>
  <c r="M67" i="9"/>
  <c r="L67" i="9"/>
  <c r="K67" i="9"/>
  <c r="J67" i="9"/>
  <c r="I67" i="9"/>
  <c r="M66" i="9"/>
  <c r="L66" i="9"/>
  <c r="K66" i="9"/>
  <c r="J66" i="9"/>
  <c r="N66" i="9" s="1"/>
  <c r="I66" i="9"/>
  <c r="M65" i="9"/>
  <c r="L65" i="9"/>
  <c r="K65" i="9"/>
  <c r="J65" i="9"/>
  <c r="I65" i="9"/>
  <c r="M64" i="9"/>
  <c r="L64" i="9"/>
  <c r="K64" i="9"/>
  <c r="J64" i="9"/>
  <c r="I64" i="9"/>
  <c r="M63" i="9"/>
  <c r="L63" i="9"/>
  <c r="K63" i="9"/>
  <c r="J63" i="9"/>
  <c r="I63" i="9"/>
  <c r="M62" i="9"/>
  <c r="L62" i="9"/>
  <c r="K62" i="9"/>
  <c r="J62" i="9"/>
  <c r="I62" i="9"/>
  <c r="M61" i="9"/>
  <c r="L61" i="9"/>
  <c r="K61" i="9"/>
  <c r="J61" i="9"/>
  <c r="I61" i="9"/>
  <c r="M60" i="9"/>
  <c r="L60" i="9"/>
  <c r="K60" i="9"/>
  <c r="J60" i="9"/>
  <c r="I60" i="9"/>
  <c r="M59" i="9"/>
  <c r="L59" i="9"/>
  <c r="K59" i="9"/>
  <c r="J59" i="9"/>
  <c r="I59" i="9"/>
  <c r="M58" i="9"/>
  <c r="L58" i="9"/>
  <c r="K58" i="9"/>
  <c r="J58" i="9"/>
  <c r="N58" i="9" s="1"/>
  <c r="I58" i="9"/>
  <c r="M57" i="9"/>
  <c r="L57" i="9"/>
  <c r="K57" i="9"/>
  <c r="J57" i="9"/>
  <c r="I57" i="9"/>
  <c r="M56" i="9"/>
  <c r="L56" i="9"/>
  <c r="K56" i="9"/>
  <c r="J56" i="9"/>
  <c r="I56" i="9"/>
  <c r="M55" i="9"/>
  <c r="L55" i="9"/>
  <c r="K55" i="9"/>
  <c r="J55" i="9"/>
  <c r="I55" i="9"/>
  <c r="M54" i="9"/>
  <c r="L54" i="9"/>
  <c r="K54" i="9"/>
  <c r="J54" i="9"/>
  <c r="I54" i="9"/>
  <c r="M53" i="9"/>
  <c r="L53" i="9"/>
  <c r="K53" i="9"/>
  <c r="J53" i="9"/>
  <c r="I53" i="9"/>
  <c r="M52" i="9"/>
  <c r="L52" i="9"/>
  <c r="K52" i="9"/>
  <c r="J52" i="9"/>
  <c r="I52" i="9"/>
  <c r="M51" i="9"/>
  <c r="L51" i="9"/>
  <c r="K51" i="9"/>
  <c r="J51" i="9"/>
  <c r="I51" i="9"/>
  <c r="M50" i="9"/>
  <c r="L50" i="9"/>
  <c r="K50" i="9"/>
  <c r="J50" i="9"/>
  <c r="N50" i="9" s="1"/>
  <c r="I50" i="9"/>
  <c r="M49" i="9"/>
  <c r="L49" i="9"/>
  <c r="K49" i="9"/>
  <c r="J49" i="9"/>
  <c r="I49" i="9"/>
  <c r="M48" i="9"/>
  <c r="L48" i="9"/>
  <c r="K48" i="9"/>
  <c r="J48" i="9"/>
  <c r="I48" i="9"/>
  <c r="M47" i="9"/>
  <c r="L47" i="9"/>
  <c r="K47" i="9"/>
  <c r="J47" i="9"/>
  <c r="I47" i="9"/>
  <c r="M46" i="9"/>
  <c r="L46" i="9"/>
  <c r="K46" i="9"/>
  <c r="J46" i="9"/>
  <c r="I46" i="9"/>
  <c r="M45" i="9"/>
  <c r="L45" i="9"/>
  <c r="K45" i="9"/>
  <c r="J45" i="9"/>
  <c r="I45" i="9"/>
  <c r="M44" i="9"/>
  <c r="L44" i="9"/>
  <c r="K44" i="9"/>
  <c r="J44" i="9"/>
  <c r="I44" i="9"/>
  <c r="M43" i="9"/>
  <c r="L43" i="9"/>
  <c r="K43" i="9"/>
  <c r="J43" i="9"/>
  <c r="I43" i="9"/>
  <c r="M42" i="9"/>
  <c r="L42" i="9"/>
  <c r="K42" i="9"/>
  <c r="J42" i="9"/>
  <c r="I42" i="9"/>
  <c r="M41" i="9"/>
  <c r="L41" i="9"/>
  <c r="K41" i="9"/>
  <c r="J41" i="9"/>
  <c r="I41" i="9"/>
  <c r="M40" i="9"/>
  <c r="L40" i="9"/>
  <c r="K40" i="9"/>
  <c r="J40" i="9"/>
  <c r="I40" i="9"/>
  <c r="M39" i="9"/>
  <c r="L39" i="9"/>
  <c r="K39" i="9"/>
  <c r="J39" i="9"/>
  <c r="I39" i="9"/>
  <c r="M38" i="9"/>
  <c r="L38" i="9"/>
  <c r="K38" i="9"/>
  <c r="J38" i="9"/>
  <c r="I38" i="9"/>
  <c r="M37" i="9"/>
  <c r="L37" i="9"/>
  <c r="K37" i="9"/>
  <c r="J37" i="9"/>
  <c r="I37" i="9"/>
  <c r="M36" i="9"/>
  <c r="L36" i="9"/>
  <c r="K36" i="9"/>
  <c r="J36" i="9"/>
  <c r="I36" i="9"/>
  <c r="M35" i="9"/>
  <c r="L35" i="9"/>
  <c r="K35" i="9"/>
  <c r="J35" i="9"/>
  <c r="I35" i="9"/>
  <c r="M34" i="9"/>
  <c r="L34" i="9"/>
  <c r="K34" i="9"/>
  <c r="J34" i="9"/>
  <c r="I34" i="9"/>
  <c r="M33" i="9"/>
  <c r="L33" i="9"/>
  <c r="K33" i="9"/>
  <c r="J33" i="9"/>
  <c r="I33" i="9"/>
  <c r="M32" i="9"/>
  <c r="L32" i="9"/>
  <c r="K32" i="9"/>
  <c r="J32" i="9"/>
  <c r="I32" i="9"/>
  <c r="M31" i="9"/>
  <c r="L31" i="9"/>
  <c r="K31" i="9"/>
  <c r="J31" i="9"/>
  <c r="I31" i="9"/>
  <c r="M30" i="9"/>
  <c r="L30" i="9"/>
  <c r="K30" i="9"/>
  <c r="J30" i="9"/>
  <c r="I30" i="9"/>
  <c r="M29" i="9"/>
  <c r="L29" i="9"/>
  <c r="K29" i="9"/>
  <c r="J29" i="9"/>
  <c r="I29" i="9"/>
  <c r="M28" i="9"/>
  <c r="L28" i="9"/>
  <c r="K28" i="9"/>
  <c r="J28" i="9"/>
  <c r="I28" i="9"/>
  <c r="M27" i="9"/>
  <c r="L27" i="9"/>
  <c r="K27" i="9"/>
  <c r="J27" i="9"/>
  <c r="I27" i="9"/>
  <c r="M26" i="9"/>
  <c r="L26" i="9"/>
  <c r="K26" i="9"/>
  <c r="J26" i="9"/>
  <c r="I26" i="9"/>
  <c r="M25" i="9"/>
  <c r="L25" i="9"/>
  <c r="K25" i="9"/>
  <c r="J25" i="9"/>
  <c r="I25" i="9"/>
  <c r="M24" i="9"/>
  <c r="L24" i="9"/>
  <c r="K24" i="9"/>
  <c r="J24" i="9"/>
  <c r="I24" i="9"/>
  <c r="M23" i="9"/>
  <c r="L23" i="9"/>
  <c r="K23" i="9"/>
  <c r="J23" i="9"/>
  <c r="I23" i="9"/>
  <c r="M22" i="9"/>
  <c r="L22" i="9"/>
  <c r="K22" i="9"/>
  <c r="J22" i="9"/>
  <c r="I22" i="9"/>
  <c r="M21" i="9"/>
  <c r="L21" i="9"/>
  <c r="K21" i="9"/>
  <c r="J21" i="9"/>
  <c r="I21" i="9"/>
  <c r="M20" i="9"/>
  <c r="L20" i="9"/>
  <c r="K20" i="9"/>
  <c r="J20" i="9"/>
  <c r="I20" i="9"/>
  <c r="M19" i="9"/>
  <c r="L19" i="9"/>
  <c r="K19" i="9"/>
  <c r="J19" i="9"/>
  <c r="I19" i="9"/>
  <c r="M18" i="9"/>
  <c r="L18" i="9"/>
  <c r="K18" i="9"/>
  <c r="J18" i="9"/>
  <c r="I18" i="9"/>
  <c r="M17" i="9"/>
  <c r="L17" i="9"/>
  <c r="K17" i="9"/>
  <c r="J17" i="9"/>
  <c r="I17" i="9"/>
  <c r="M16" i="9"/>
  <c r="L16" i="9"/>
  <c r="K16" i="9"/>
  <c r="J16" i="9"/>
  <c r="I16" i="9"/>
  <c r="M15" i="9"/>
  <c r="L15" i="9"/>
  <c r="K15" i="9"/>
  <c r="J15" i="9"/>
  <c r="I15" i="9"/>
  <c r="M14" i="9"/>
  <c r="L14" i="9"/>
  <c r="K14" i="9"/>
  <c r="J14" i="9"/>
  <c r="I14" i="9"/>
  <c r="M13" i="9"/>
  <c r="L13" i="9"/>
  <c r="K13" i="9"/>
  <c r="J13" i="9"/>
  <c r="I13" i="9"/>
  <c r="M12" i="9"/>
  <c r="L12" i="9"/>
  <c r="K12" i="9"/>
  <c r="J12" i="9"/>
  <c r="I12" i="9"/>
  <c r="M11" i="9"/>
  <c r="L11" i="9"/>
  <c r="K11" i="9"/>
  <c r="J11" i="9"/>
  <c r="I11" i="9"/>
  <c r="M10" i="9"/>
  <c r="L10" i="9"/>
  <c r="K10" i="9"/>
  <c r="J10" i="9"/>
  <c r="I10" i="9"/>
  <c r="M9" i="9"/>
  <c r="L9" i="9"/>
  <c r="K9" i="9"/>
  <c r="J9" i="9"/>
  <c r="I9" i="9"/>
  <c r="M8" i="9"/>
  <c r="L8" i="9"/>
  <c r="K8" i="9"/>
  <c r="J8" i="9"/>
  <c r="I8" i="9"/>
  <c r="M7" i="9"/>
  <c r="L7" i="9"/>
  <c r="K7" i="9"/>
  <c r="J7" i="9"/>
  <c r="I7" i="9"/>
  <c r="M6" i="9"/>
  <c r="L6" i="9"/>
  <c r="K6" i="9"/>
  <c r="J6" i="9"/>
  <c r="I6" i="9"/>
  <c r="M5" i="9"/>
  <c r="L5" i="9"/>
  <c r="K5" i="9"/>
  <c r="J5" i="9"/>
  <c r="I5" i="9"/>
  <c r="M4" i="9"/>
  <c r="L4" i="9"/>
  <c r="K4" i="9"/>
  <c r="J4" i="9"/>
  <c r="I4" i="9"/>
  <c r="M3" i="9"/>
  <c r="L3" i="9"/>
  <c r="K3" i="9"/>
  <c r="J3" i="9"/>
  <c r="I3" i="9"/>
  <c r="N492" i="8"/>
  <c r="N484" i="8"/>
  <c r="N476" i="8"/>
  <c r="N468" i="8"/>
  <c r="N460" i="8"/>
  <c r="N452" i="8"/>
  <c r="N444" i="8"/>
  <c r="N436" i="8"/>
  <c r="N428" i="8"/>
  <c r="N420" i="8"/>
  <c r="N412" i="8"/>
  <c r="N404" i="8"/>
  <c r="N396" i="8"/>
  <c r="N388" i="8"/>
  <c r="N380" i="8"/>
  <c r="N372" i="8"/>
  <c r="N364" i="8"/>
  <c r="N356" i="8"/>
  <c r="N348" i="8"/>
  <c r="N340" i="8"/>
  <c r="N332" i="8"/>
  <c r="N324" i="8"/>
  <c r="N316" i="8"/>
  <c r="N308" i="8"/>
  <c r="N300" i="8"/>
  <c r="N292" i="8"/>
  <c r="N284" i="8"/>
  <c r="N276" i="8"/>
  <c r="N268" i="8"/>
  <c r="N260" i="8"/>
  <c r="N252" i="8"/>
  <c r="N244" i="8"/>
  <c r="N236" i="8"/>
  <c r="N228" i="8"/>
  <c r="N220" i="8"/>
  <c r="N212" i="8"/>
  <c r="N204" i="8"/>
  <c r="N196" i="8"/>
  <c r="N188" i="8"/>
  <c r="N180" i="8"/>
  <c r="N172" i="8"/>
  <c r="N164" i="8"/>
  <c r="N156" i="8"/>
  <c r="N148" i="8"/>
  <c r="N140" i="8"/>
  <c r="N132" i="8"/>
  <c r="N124" i="8"/>
  <c r="N116" i="8"/>
  <c r="N108" i="8"/>
  <c r="N100" i="8"/>
  <c r="N92" i="8"/>
  <c r="N84" i="8"/>
  <c r="N76" i="8"/>
  <c r="N68" i="8"/>
  <c r="N60" i="8"/>
  <c r="N52" i="8"/>
  <c r="N44" i="8"/>
  <c r="N36" i="8"/>
  <c r="N28" i="8"/>
  <c r="N20" i="8"/>
  <c r="N12" i="8"/>
  <c r="N4" i="8"/>
  <c r="M497" i="8"/>
  <c r="L497" i="8"/>
  <c r="K497" i="8"/>
  <c r="J497" i="8"/>
  <c r="N497" i="8" s="1"/>
  <c r="I497" i="8"/>
  <c r="M496" i="8"/>
  <c r="L496" i="8"/>
  <c r="K496" i="8"/>
  <c r="J496" i="8"/>
  <c r="I496" i="8"/>
  <c r="M495" i="8"/>
  <c r="L495" i="8"/>
  <c r="K495" i="8"/>
  <c r="J495" i="8"/>
  <c r="N495" i="8" s="1"/>
  <c r="I495" i="8"/>
  <c r="M494" i="8"/>
  <c r="L494" i="8"/>
  <c r="K494" i="8"/>
  <c r="J494" i="8"/>
  <c r="I494" i="8"/>
  <c r="M493" i="8"/>
  <c r="L493" i="8"/>
  <c r="K493" i="8"/>
  <c r="J493" i="8"/>
  <c r="I493" i="8"/>
  <c r="M492" i="8"/>
  <c r="L492" i="8"/>
  <c r="K492" i="8"/>
  <c r="J492" i="8"/>
  <c r="I492" i="8"/>
  <c r="M491" i="8"/>
  <c r="L491" i="8"/>
  <c r="K491" i="8"/>
  <c r="J491" i="8"/>
  <c r="N491" i="8" s="1"/>
  <c r="I491" i="8"/>
  <c r="M490" i="8"/>
  <c r="L490" i="8"/>
  <c r="K490" i="8"/>
  <c r="J490" i="8"/>
  <c r="N490" i="8" s="1"/>
  <c r="I490" i="8"/>
  <c r="M489" i="8"/>
  <c r="L489" i="8"/>
  <c r="K489" i="8"/>
  <c r="J489" i="8"/>
  <c r="I489" i="8"/>
  <c r="M488" i="8"/>
  <c r="L488" i="8"/>
  <c r="K488" i="8"/>
  <c r="J488" i="8"/>
  <c r="I488" i="8"/>
  <c r="M487" i="8"/>
  <c r="L487" i="8"/>
  <c r="K487" i="8"/>
  <c r="J487" i="8"/>
  <c r="N487" i="8" s="1"/>
  <c r="I487" i="8"/>
  <c r="M486" i="8"/>
  <c r="L486" i="8"/>
  <c r="K486" i="8"/>
  <c r="J486" i="8"/>
  <c r="I486" i="8"/>
  <c r="M485" i="8"/>
  <c r="L485" i="8"/>
  <c r="K485" i="8"/>
  <c r="J485" i="8"/>
  <c r="I485" i="8"/>
  <c r="M484" i="8"/>
  <c r="L484" i="8"/>
  <c r="K484" i="8"/>
  <c r="J484" i="8"/>
  <c r="I484" i="8"/>
  <c r="M483" i="8"/>
  <c r="L483" i="8"/>
  <c r="K483" i="8"/>
  <c r="J483" i="8"/>
  <c r="N483" i="8" s="1"/>
  <c r="I483" i="8"/>
  <c r="M482" i="8"/>
  <c r="L482" i="8"/>
  <c r="K482" i="8"/>
  <c r="J482" i="8"/>
  <c r="N482" i="8" s="1"/>
  <c r="I482" i="8"/>
  <c r="M481" i="8"/>
  <c r="L481" i="8"/>
  <c r="K481" i="8"/>
  <c r="J481" i="8"/>
  <c r="I481" i="8"/>
  <c r="M480" i="8"/>
  <c r="L480" i="8"/>
  <c r="K480" i="8"/>
  <c r="J480" i="8"/>
  <c r="I480" i="8"/>
  <c r="M479" i="8"/>
  <c r="L479" i="8"/>
  <c r="K479" i="8"/>
  <c r="J479" i="8"/>
  <c r="N479" i="8" s="1"/>
  <c r="I479" i="8"/>
  <c r="M478" i="8"/>
  <c r="L478" i="8"/>
  <c r="K478" i="8"/>
  <c r="J478" i="8"/>
  <c r="I478" i="8"/>
  <c r="M477" i="8"/>
  <c r="L477" i="8"/>
  <c r="K477" i="8"/>
  <c r="J477" i="8"/>
  <c r="I477" i="8"/>
  <c r="M476" i="8"/>
  <c r="L476" i="8"/>
  <c r="K476" i="8"/>
  <c r="J476" i="8"/>
  <c r="I476" i="8"/>
  <c r="M475" i="8"/>
  <c r="L475" i="8"/>
  <c r="K475" i="8"/>
  <c r="J475" i="8"/>
  <c r="N475" i="8" s="1"/>
  <c r="I475" i="8"/>
  <c r="M474" i="8"/>
  <c r="L474" i="8"/>
  <c r="K474" i="8"/>
  <c r="J474" i="8"/>
  <c r="N474" i="8" s="1"/>
  <c r="I474" i="8"/>
  <c r="M473" i="8"/>
  <c r="L473" i="8"/>
  <c r="K473" i="8"/>
  <c r="J473" i="8"/>
  <c r="I473" i="8"/>
  <c r="M472" i="8"/>
  <c r="L472" i="8"/>
  <c r="K472" i="8"/>
  <c r="J472" i="8"/>
  <c r="I472" i="8"/>
  <c r="M471" i="8"/>
  <c r="L471" i="8"/>
  <c r="K471" i="8"/>
  <c r="J471" i="8"/>
  <c r="N471" i="8" s="1"/>
  <c r="I471" i="8"/>
  <c r="M470" i="8"/>
  <c r="L470" i="8"/>
  <c r="K470" i="8"/>
  <c r="J470" i="8"/>
  <c r="I470" i="8"/>
  <c r="M469" i="8"/>
  <c r="L469" i="8"/>
  <c r="K469" i="8"/>
  <c r="J469" i="8"/>
  <c r="I469" i="8"/>
  <c r="M468" i="8"/>
  <c r="L468" i="8"/>
  <c r="K468" i="8"/>
  <c r="J468" i="8"/>
  <c r="I468" i="8"/>
  <c r="M467" i="8"/>
  <c r="L467" i="8"/>
  <c r="K467" i="8"/>
  <c r="J467" i="8"/>
  <c r="N467" i="8" s="1"/>
  <c r="I467" i="8"/>
  <c r="M466" i="8"/>
  <c r="L466" i="8"/>
  <c r="K466" i="8"/>
  <c r="J466" i="8"/>
  <c r="N466" i="8" s="1"/>
  <c r="I466" i="8"/>
  <c r="M465" i="8"/>
  <c r="L465" i="8"/>
  <c r="K465" i="8"/>
  <c r="J465" i="8"/>
  <c r="I465" i="8"/>
  <c r="M464" i="8"/>
  <c r="L464" i="8"/>
  <c r="K464" i="8"/>
  <c r="J464" i="8"/>
  <c r="I464" i="8"/>
  <c r="M463" i="8"/>
  <c r="L463" i="8"/>
  <c r="K463" i="8"/>
  <c r="J463" i="8"/>
  <c r="N463" i="8" s="1"/>
  <c r="I463" i="8"/>
  <c r="M462" i="8"/>
  <c r="L462" i="8"/>
  <c r="K462" i="8"/>
  <c r="J462" i="8"/>
  <c r="I462" i="8"/>
  <c r="M461" i="8"/>
  <c r="L461" i="8"/>
  <c r="K461" i="8"/>
  <c r="J461" i="8"/>
  <c r="I461" i="8"/>
  <c r="M460" i="8"/>
  <c r="L460" i="8"/>
  <c r="K460" i="8"/>
  <c r="J460" i="8"/>
  <c r="I460" i="8"/>
  <c r="M459" i="8"/>
  <c r="L459" i="8"/>
  <c r="K459" i="8"/>
  <c r="J459" i="8"/>
  <c r="N459" i="8" s="1"/>
  <c r="I459" i="8"/>
  <c r="M458" i="8"/>
  <c r="L458" i="8"/>
  <c r="K458" i="8"/>
  <c r="J458" i="8"/>
  <c r="N458" i="8" s="1"/>
  <c r="I458" i="8"/>
  <c r="M457" i="8"/>
  <c r="L457" i="8"/>
  <c r="K457" i="8"/>
  <c r="J457" i="8"/>
  <c r="I457" i="8"/>
  <c r="M456" i="8"/>
  <c r="L456" i="8"/>
  <c r="K456" i="8"/>
  <c r="J456" i="8"/>
  <c r="I456" i="8"/>
  <c r="M455" i="8"/>
  <c r="L455" i="8"/>
  <c r="K455" i="8"/>
  <c r="J455" i="8"/>
  <c r="N455" i="8" s="1"/>
  <c r="I455" i="8"/>
  <c r="M454" i="8"/>
  <c r="L454" i="8"/>
  <c r="K454" i="8"/>
  <c r="J454" i="8"/>
  <c r="I454" i="8"/>
  <c r="M453" i="8"/>
  <c r="L453" i="8"/>
  <c r="K453" i="8"/>
  <c r="J453" i="8"/>
  <c r="I453" i="8"/>
  <c r="M452" i="8"/>
  <c r="L452" i="8"/>
  <c r="K452" i="8"/>
  <c r="J452" i="8"/>
  <c r="I452" i="8"/>
  <c r="M451" i="8"/>
  <c r="L451" i="8"/>
  <c r="K451" i="8"/>
  <c r="J451" i="8"/>
  <c r="N451" i="8" s="1"/>
  <c r="I451" i="8"/>
  <c r="M450" i="8"/>
  <c r="L450" i="8"/>
  <c r="K450" i="8"/>
  <c r="J450" i="8"/>
  <c r="N450" i="8" s="1"/>
  <c r="I450" i="8"/>
  <c r="M449" i="8"/>
  <c r="L449" i="8"/>
  <c r="K449" i="8"/>
  <c r="J449" i="8"/>
  <c r="I449" i="8"/>
  <c r="M448" i="8"/>
  <c r="L448" i="8"/>
  <c r="K448" i="8"/>
  <c r="J448" i="8"/>
  <c r="I448" i="8"/>
  <c r="M447" i="8"/>
  <c r="L447" i="8"/>
  <c r="K447" i="8"/>
  <c r="J447" i="8"/>
  <c r="N447" i="8" s="1"/>
  <c r="I447" i="8"/>
  <c r="M446" i="8"/>
  <c r="L446" i="8"/>
  <c r="K446" i="8"/>
  <c r="J446" i="8"/>
  <c r="I446" i="8"/>
  <c r="M445" i="8"/>
  <c r="L445" i="8"/>
  <c r="K445" i="8"/>
  <c r="J445" i="8"/>
  <c r="I445" i="8"/>
  <c r="M444" i="8"/>
  <c r="L444" i="8"/>
  <c r="K444" i="8"/>
  <c r="J444" i="8"/>
  <c r="I444" i="8"/>
  <c r="M443" i="8"/>
  <c r="L443" i="8"/>
  <c r="K443" i="8"/>
  <c r="J443" i="8"/>
  <c r="N443" i="8" s="1"/>
  <c r="I443" i="8"/>
  <c r="M442" i="8"/>
  <c r="L442" i="8"/>
  <c r="K442" i="8"/>
  <c r="J442" i="8"/>
  <c r="N442" i="8" s="1"/>
  <c r="I442" i="8"/>
  <c r="M441" i="8"/>
  <c r="L441" i="8"/>
  <c r="K441" i="8"/>
  <c r="J441" i="8"/>
  <c r="I441" i="8"/>
  <c r="M440" i="8"/>
  <c r="L440" i="8"/>
  <c r="K440" i="8"/>
  <c r="J440" i="8"/>
  <c r="I440" i="8"/>
  <c r="M439" i="8"/>
  <c r="L439" i="8"/>
  <c r="K439" i="8"/>
  <c r="J439" i="8"/>
  <c r="N439" i="8" s="1"/>
  <c r="I439" i="8"/>
  <c r="M438" i="8"/>
  <c r="L438" i="8"/>
  <c r="K438" i="8"/>
  <c r="J438" i="8"/>
  <c r="I438" i="8"/>
  <c r="M437" i="8"/>
  <c r="L437" i="8"/>
  <c r="K437" i="8"/>
  <c r="J437" i="8"/>
  <c r="I437" i="8"/>
  <c r="M436" i="8"/>
  <c r="L436" i="8"/>
  <c r="K436" i="8"/>
  <c r="J436" i="8"/>
  <c r="I436" i="8"/>
  <c r="M435" i="8"/>
  <c r="L435" i="8"/>
  <c r="K435" i="8"/>
  <c r="J435" i="8"/>
  <c r="N435" i="8" s="1"/>
  <c r="I435" i="8"/>
  <c r="M434" i="8"/>
  <c r="L434" i="8"/>
  <c r="K434" i="8"/>
  <c r="J434" i="8"/>
  <c r="N434" i="8" s="1"/>
  <c r="I434" i="8"/>
  <c r="M433" i="8"/>
  <c r="L433" i="8"/>
  <c r="K433" i="8"/>
  <c r="J433" i="8"/>
  <c r="I433" i="8"/>
  <c r="M432" i="8"/>
  <c r="L432" i="8"/>
  <c r="K432" i="8"/>
  <c r="J432" i="8"/>
  <c r="I432" i="8"/>
  <c r="M431" i="8"/>
  <c r="L431" i="8"/>
  <c r="K431" i="8"/>
  <c r="J431" i="8"/>
  <c r="N431" i="8" s="1"/>
  <c r="I431" i="8"/>
  <c r="M430" i="8"/>
  <c r="L430" i="8"/>
  <c r="K430" i="8"/>
  <c r="J430" i="8"/>
  <c r="I430" i="8"/>
  <c r="M429" i="8"/>
  <c r="L429" i="8"/>
  <c r="K429" i="8"/>
  <c r="J429" i="8"/>
  <c r="I429" i="8"/>
  <c r="M428" i="8"/>
  <c r="L428" i="8"/>
  <c r="K428" i="8"/>
  <c r="J428" i="8"/>
  <c r="I428" i="8"/>
  <c r="M427" i="8"/>
  <c r="L427" i="8"/>
  <c r="K427" i="8"/>
  <c r="J427" i="8"/>
  <c r="N427" i="8" s="1"/>
  <c r="I427" i="8"/>
  <c r="M426" i="8"/>
  <c r="L426" i="8"/>
  <c r="K426" i="8"/>
  <c r="J426" i="8"/>
  <c r="N426" i="8" s="1"/>
  <c r="I426" i="8"/>
  <c r="M425" i="8"/>
  <c r="L425" i="8"/>
  <c r="K425" i="8"/>
  <c r="J425" i="8"/>
  <c r="I425" i="8"/>
  <c r="M424" i="8"/>
  <c r="L424" i="8"/>
  <c r="K424" i="8"/>
  <c r="J424" i="8"/>
  <c r="I424" i="8"/>
  <c r="M423" i="8"/>
  <c r="L423" i="8"/>
  <c r="K423" i="8"/>
  <c r="J423" i="8"/>
  <c r="N423" i="8" s="1"/>
  <c r="I423" i="8"/>
  <c r="M422" i="8"/>
  <c r="L422" i="8"/>
  <c r="K422" i="8"/>
  <c r="J422" i="8"/>
  <c r="I422" i="8"/>
  <c r="M421" i="8"/>
  <c r="L421" i="8"/>
  <c r="K421" i="8"/>
  <c r="J421" i="8"/>
  <c r="I421" i="8"/>
  <c r="M420" i="8"/>
  <c r="L420" i="8"/>
  <c r="K420" i="8"/>
  <c r="J420" i="8"/>
  <c r="I420" i="8"/>
  <c r="M419" i="8"/>
  <c r="L419" i="8"/>
  <c r="K419" i="8"/>
  <c r="J419" i="8"/>
  <c r="N419" i="8" s="1"/>
  <c r="I419" i="8"/>
  <c r="M418" i="8"/>
  <c r="L418" i="8"/>
  <c r="K418" i="8"/>
  <c r="J418" i="8"/>
  <c r="N418" i="8" s="1"/>
  <c r="I418" i="8"/>
  <c r="M417" i="8"/>
  <c r="L417" i="8"/>
  <c r="K417" i="8"/>
  <c r="J417" i="8"/>
  <c r="I417" i="8"/>
  <c r="M416" i="8"/>
  <c r="L416" i="8"/>
  <c r="K416" i="8"/>
  <c r="J416" i="8"/>
  <c r="I416" i="8"/>
  <c r="M415" i="8"/>
  <c r="L415" i="8"/>
  <c r="K415" i="8"/>
  <c r="J415" i="8"/>
  <c r="N415" i="8" s="1"/>
  <c r="I415" i="8"/>
  <c r="M414" i="8"/>
  <c r="L414" i="8"/>
  <c r="K414" i="8"/>
  <c r="J414" i="8"/>
  <c r="I414" i="8"/>
  <c r="M413" i="8"/>
  <c r="L413" i="8"/>
  <c r="K413" i="8"/>
  <c r="J413" i="8"/>
  <c r="I413" i="8"/>
  <c r="M412" i="8"/>
  <c r="L412" i="8"/>
  <c r="K412" i="8"/>
  <c r="J412" i="8"/>
  <c r="I412" i="8"/>
  <c r="M411" i="8"/>
  <c r="L411" i="8"/>
  <c r="K411" i="8"/>
  <c r="J411" i="8"/>
  <c r="N411" i="8" s="1"/>
  <c r="I411" i="8"/>
  <c r="M410" i="8"/>
  <c r="L410" i="8"/>
  <c r="K410" i="8"/>
  <c r="J410" i="8"/>
  <c r="N410" i="8" s="1"/>
  <c r="I410" i="8"/>
  <c r="M409" i="8"/>
  <c r="L409" i="8"/>
  <c r="K409" i="8"/>
  <c r="J409" i="8"/>
  <c r="I409" i="8"/>
  <c r="M408" i="8"/>
  <c r="L408" i="8"/>
  <c r="K408" i="8"/>
  <c r="J408" i="8"/>
  <c r="I408" i="8"/>
  <c r="M407" i="8"/>
  <c r="L407" i="8"/>
  <c r="K407" i="8"/>
  <c r="J407" i="8"/>
  <c r="N407" i="8" s="1"/>
  <c r="I407" i="8"/>
  <c r="M406" i="8"/>
  <c r="L406" i="8"/>
  <c r="K406" i="8"/>
  <c r="J406" i="8"/>
  <c r="I406" i="8"/>
  <c r="M405" i="8"/>
  <c r="L405" i="8"/>
  <c r="K405" i="8"/>
  <c r="J405" i="8"/>
  <c r="I405" i="8"/>
  <c r="M404" i="8"/>
  <c r="L404" i="8"/>
  <c r="K404" i="8"/>
  <c r="J404" i="8"/>
  <c r="I404" i="8"/>
  <c r="M403" i="8"/>
  <c r="L403" i="8"/>
  <c r="K403" i="8"/>
  <c r="J403" i="8"/>
  <c r="N403" i="8" s="1"/>
  <c r="I403" i="8"/>
  <c r="M402" i="8"/>
  <c r="L402" i="8"/>
  <c r="K402" i="8"/>
  <c r="J402" i="8"/>
  <c r="N402" i="8" s="1"/>
  <c r="I402" i="8"/>
  <c r="M401" i="8"/>
  <c r="L401" i="8"/>
  <c r="K401" i="8"/>
  <c r="J401" i="8"/>
  <c r="I401" i="8"/>
  <c r="M400" i="8"/>
  <c r="L400" i="8"/>
  <c r="K400" i="8"/>
  <c r="J400" i="8"/>
  <c r="I400" i="8"/>
  <c r="M399" i="8"/>
  <c r="L399" i="8"/>
  <c r="K399" i="8"/>
  <c r="J399" i="8"/>
  <c r="N399" i="8" s="1"/>
  <c r="I399" i="8"/>
  <c r="M398" i="8"/>
  <c r="L398" i="8"/>
  <c r="K398" i="8"/>
  <c r="J398" i="8"/>
  <c r="I398" i="8"/>
  <c r="M397" i="8"/>
  <c r="L397" i="8"/>
  <c r="K397" i="8"/>
  <c r="J397" i="8"/>
  <c r="I397" i="8"/>
  <c r="M396" i="8"/>
  <c r="L396" i="8"/>
  <c r="K396" i="8"/>
  <c r="J396" i="8"/>
  <c r="I396" i="8"/>
  <c r="M395" i="8"/>
  <c r="L395" i="8"/>
  <c r="K395" i="8"/>
  <c r="J395" i="8"/>
  <c r="N395" i="8" s="1"/>
  <c r="I395" i="8"/>
  <c r="M394" i="8"/>
  <c r="L394" i="8"/>
  <c r="K394" i="8"/>
  <c r="J394" i="8"/>
  <c r="N394" i="8" s="1"/>
  <c r="I394" i="8"/>
  <c r="M393" i="8"/>
  <c r="L393" i="8"/>
  <c r="K393" i="8"/>
  <c r="J393" i="8"/>
  <c r="I393" i="8"/>
  <c r="M392" i="8"/>
  <c r="L392" i="8"/>
  <c r="K392" i="8"/>
  <c r="J392" i="8"/>
  <c r="I392" i="8"/>
  <c r="M391" i="8"/>
  <c r="L391" i="8"/>
  <c r="K391" i="8"/>
  <c r="J391" i="8"/>
  <c r="N391" i="8" s="1"/>
  <c r="I391" i="8"/>
  <c r="M390" i="8"/>
  <c r="L390" i="8"/>
  <c r="K390" i="8"/>
  <c r="J390" i="8"/>
  <c r="I390" i="8"/>
  <c r="M389" i="8"/>
  <c r="L389" i="8"/>
  <c r="K389" i="8"/>
  <c r="J389" i="8"/>
  <c r="I389" i="8"/>
  <c r="M388" i="8"/>
  <c r="L388" i="8"/>
  <c r="K388" i="8"/>
  <c r="J388" i="8"/>
  <c r="I388" i="8"/>
  <c r="M387" i="8"/>
  <c r="L387" i="8"/>
  <c r="K387" i="8"/>
  <c r="J387" i="8"/>
  <c r="N387" i="8" s="1"/>
  <c r="I387" i="8"/>
  <c r="M386" i="8"/>
  <c r="L386" i="8"/>
  <c r="K386" i="8"/>
  <c r="J386" i="8"/>
  <c r="N386" i="8" s="1"/>
  <c r="I386" i="8"/>
  <c r="M385" i="8"/>
  <c r="L385" i="8"/>
  <c r="K385" i="8"/>
  <c r="J385" i="8"/>
  <c r="I385" i="8"/>
  <c r="M384" i="8"/>
  <c r="L384" i="8"/>
  <c r="K384" i="8"/>
  <c r="J384" i="8"/>
  <c r="I384" i="8"/>
  <c r="M383" i="8"/>
  <c r="L383" i="8"/>
  <c r="K383" i="8"/>
  <c r="J383" i="8"/>
  <c r="N383" i="8" s="1"/>
  <c r="I383" i="8"/>
  <c r="M382" i="8"/>
  <c r="L382" i="8"/>
  <c r="K382" i="8"/>
  <c r="J382" i="8"/>
  <c r="I382" i="8"/>
  <c r="M381" i="8"/>
  <c r="L381" i="8"/>
  <c r="K381" i="8"/>
  <c r="J381" i="8"/>
  <c r="I381" i="8"/>
  <c r="M380" i="8"/>
  <c r="L380" i="8"/>
  <c r="K380" i="8"/>
  <c r="J380" i="8"/>
  <c r="I380" i="8"/>
  <c r="M379" i="8"/>
  <c r="L379" i="8"/>
  <c r="K379" i="8"/>
  <c r="J379" i="8"/>
  <c r="N379" i="8" s="1"/>
  <c r="I379" i="8"/>
  <c r="M378" i="8"/>
  <c r="L378" i="8"/>
  <c r="K378" i="8"/>
  <c r="J378" i="8"/>
  <c r="N378" i="8" s="1"/>
  <c r="I378" i="8"/>
  <c r="M377" i="8"/>
  <c r="L377" i="8"/>
  <c r="K377" i="8"/>
  <c r="J377" i="8"/>
  <c r="I377" i="8"/>
  <c r="M376" i="8"/>
  <c r="L376" i="8"/>
  <c r="K376" i="8"/>
  <c r="J376" i="8"/>
  <c r="I376" i="8"/>
  <c r="M375" i="8"/>
  <c r="L375" i="8"/>
  <c r="K375" i="8"/>
  <c r="J375" i="8"/>
  <c r="N375" i="8" s="1"/>
  <c r="I375" i="8"/>
  <c r="M374" i="8"/>
  <c r="L374" i="8"/>
  <c r="K374" i="8"/>
  <c r="J374" i="8"/>
  <c r="I374" i="8"/>
  <c r="M373" i="8"/>
  <c r="L373" i="8"/>
  <c r="K373" i="8"/>
  <c r="J373" i="8"/>
  <c r="I373" i="8"/>
  <c r="M372" i="8"/>
  <c r="L372" i="8"/>
  <c r="K372" i="8"/>
  <c r="J372" i="8"/>
  <c r="I372" i="8"/>
  <c r="M371" i="8"/>
  <c r="L371" i="8"/>
  <c r="K371" i="8"/>
  <c r="J371" i="8"/>
  <c r="N371" i="8" s="1"/>
  <c r="I371" i="8"/>
  <c r="M370" i="8"/>
  <c r="L370" i="8"/>
  <c r="K370" i="8"/>
  <c r="J370" i="8"/>
  <c r="N370" i="8" s="1"/>
  <c r="I370" i="8"/>
  <c r="M369" i="8"/>
  <c r="L369" i="8"/>
  <c r="K369" i="8"/>
  <c r="J369" i="8"/>
  <c r="I369" i="8"/>
  <c r="M368" i="8"/>
  <c r="L368" i="8"/>
  <c r="K368" i="8"/>
  <c r="J368" i="8"/>
  <c r="I368" i="8"/>
  <c r="M367" i="8"/>
  <c r="L367" i="8"/>
  <c r="K367" i="8"/>
  <c r="J367" i="8"/>
  <c r="N367" i="8" s="1"/>
  <c r="I367" i="8"/>
  <c r="M366" i="8"/>
  <c r="L366" i="8"/>
  <c r="K366" i="8"/>
  <c r="J366" i="8"/>
  <c r="I366" i="8"/>
  <c r="M365" i="8"/>
  <c r="L365" i="8"/>
  <c r="K365" i="8"/>
  <c r="J365" i="8"/>
  <c r="I365" i="8"/>
  <c r="M364" i="8"/>
  <c r="L364" i="8"/>
  <c r="K364" i="8"/>
  <c r="J364" i="8"/>
  <c r="I364" i="8"/>
  <c r="M363" i="8"/>
  <c r="L363" i="8"/>
  <c r="K363" i="8"/>
  <c r="J363" i="8"/>
  <c r="N363" i="8" s="1"/>
  <c r="I363" i="8"/>
  <c r="M362" i="8"/>
  <c r="L362" i="8"/>
  <c r="K362" i="8"/>
  <c r="J362" i="8"/>
  <c r="N362" i="8" s="1"/>
  <c r="I362" i="8"/>
  <c r="M361" i="8"/>
  <c r="L361" i="8"/>
  <c r="K361" i="8"/>
  <c r="J361" i="8"/>
  <c r="I361" i="8"/>
  <c r="M360" i="8"/>
  <c r="L360" i="8"/>
  <c r="K360" i="8"/>
  <c r="J360" i="8"/>
  <c r="I360" i="8"/>
  <c r="M359" i="8"/>
  <c r="L359" i="8"/>
  <c r="K359" i="8"/>
  <c r="J359" i="8"/>
  <c r="N359" i="8" s="1"/>
  <c r="I359" i="8"/>
  <c r="M358" i="8"/>
  <c r="L358" i="8"/>
  <c r="K358" i="8"/>
  <c r="J358" i="8"/>
  <c r="I358" i="8"/>
  <c r="M357" i="8"/>
  <c r="L357" i="8"/>
  <c r="K357" i="8"/>
  <c r="J357" i="8"/>
  <c r="I357" i="8"/>
  <c r="M356" i="8"/>
  <c r="L356" i="8"/>
  <c r="K356" i="8"/>
  <c r="J356" i="8"/>
  <c r="I356" i="8"/>
  <c r="M355" i="8"/>
  <c r="L355" i="8"/>
  <c r="K355" i="8"/>
  <c r="J355" i="8"/>
  <c r="N355" i="8" s="1"/>
  <c r="I355" i="8"/>
  <c r="M354" i="8"/>
  <c r="L354" i="8"/>
  <c r="K354" i="8"/>
  <c r="J354" i="8"/>
  <c r="N354" i="8" s="1"/>
  <c r="I354" i="8"/>
  <c r="M353" i="8"/>
  <c r="L353" i="8"/>
  <c r="K353" i="8"/>
  <c r="J353" i="8"/>
  <c r="I353" i="8"/>
  <c r="M352" i="8"/>
  <c r="L352" i="8"/>
  <c r="K352" i="8"/>
  <c r="J352" i="8"/>
  <c r="I352" i="8"/>
  <c r="M351" i="8"/>
  <c r="L351" i="8"/>
  <c r="K351" i="8"/>
  <c r="J351" i="8"/>
  <c r="N351" i="8" s="1"/>
  <c r="I351" i="8"/>
  <c r="M350" i="8"/>
  <c r="L350" i="8"/>
  <c r="K350" i="8"/>
  <c r="J350" i="8"/>
  <c r="I350" i="8"/>
  <c r="M349" i="8"/>
  <c r="L349" i="8"/>
  <c r="K349" i="8"/>
  <c r="J349" i="8"/>
  <c r="I349" i="8"/>
  <c r="M348" i="8"/>
  <c r="L348" i="8"/>
  <c r="K348" i="8"/>
  <c r="J348" i="8"/>
  <c r="I348" i="8"/>
  <c r="M347" i="8"/>
  <c r="L347" i="8"/>
  <c r="K347" i="8"/>
  <c r="J347" i="8"/>
  <c r="N347" i="8" s="1"/>
  <c r="I347" i="8"/>
  <c r="M346" i="8"/>
  <c r="L346" i="8"/>
  <c r="K346" i="8"/>
  <c r="J346" i="8"/>
  <c r="N346" i="8" s="1"/>
  <c r="I346" i="8"/>
  <c r="M345" i="8"/>
  <c r="L345" i="8"/>
  <c r="K345" i="8"/>
  <c r="J345" i="8"/>
  <c r="I345" i="8"/>
  <c r="M344" i="8"/>
  <c r="L344" i="8"/>
  <c r="K344" i="8"/>
  <c r="J344" i="8"/>
  <c r="I344" i="8"/>
  <c r="M343" i="8"/>
  <c r="L343" i="8"/>
  <c r="K343" i="8"/>
  <c r="J343" i="8"/>
  <c r="N343" i="8" s="1"/>
  <c r="I343" i="8"/>
  <c r="M342" i="8"/>
  <c r="L342" i="8"/>
  <c r="K342" i="8"/>
  <c r="J342" i="8"/>
  <c r="I342" i="8"/>
  <c r="M341" i="8"/>
  <c r="L341" i="8"/>
  <c r="K341" i="8"/>
  <c r="J341" i="8"/>
  <c r="I341" i="8"/>
  <c r="M340" i="8"/>
  <c r="L340" i="8"/>
  <c r="K340" i="8"/>
  <c r="J340" i="8"/>
  <c r="I340" i="8"/>
  <c r="M339" i="8"/>
  <c r="L339" i="8"/>
  <c r="K339" i="8"/>
  <c r="J339" i="8"/>
  <c r="N339" i="8" s="1"/>
  <c r="I339" i="8"/>
  <c r="M338" i="8"/>
  <c r="L338" i="8"/>
  <c r="K338" i="8"/>
  <c r="J338" i="8"/>
  <c r="N338" i="8" s="1"/>
  <c r="I338" i="8"/>
  <c r="M337" i="8"/>
  <c r="L337" i="8"/>
  <c r="K337" i="8"/>
  <c r="J337" i="8"/>
  <c r="I337" i="8"/>
  <c r="M336" i="8"/>
  <c r="L336" i="8"/>
  <c r="K336" i="8"/>
  <c r="J336" i="8"/>
  <c r="I336" i="8"/>
  <c r="M335" i="8"/>
  <c r="L335" i="8"/>
  <c r="K335" i="8"/>
  <c r="J335" i="8"/>
  <c r="N335" i="8" s="1"/>
  <c r="I335" i="8"/>
  <c r="M334" i="8"/>
  <c r="L334" i="8"/>
  <c r="K334" i="8"/>
  <c r="J334" i="8"/>
  <c r="I334" i="8"/>
  <c r="M333" i="8"/>
  <c r="L333" i="8"/>
  <c r="K333" i="8"/>
  <c r="J333" i="8"/>
  <c r="I333" i="8"/>
  <c r="M332" i="8"/>
  <c r="L332" i="8"/>
  <c r="K332" i="8"/>
  <c r="J332" i="8"/>
  <c r="I332" i="8"/>
  <c r="M331" i="8"/>
  <c r="L331" i="8"/>
  <c r="K331" i="8"/>
  <c r="J331" i="8"/>
  <c r="N331" i="8" s="1"/>
  <c r="I331" i="8"/>
  <c r="M330" i="8"/>
  <c r="L330" i="8"/>
  <c r="K330" i="8"/>
  <c r="J330" i="8"/>
  <c r="N330" i="8" s="1"/>
  <c r="I330" i="8"/>
  <c r="M329" i="8"/>
  <c r="L329" i="8"/>
  <c r="K329" i="8"/>
  <c r="J329" i="8"/>
  <c r="I329" i="8"/>
  <c r="M328" i="8"/>
  <c r="L328" i="8"/>
  <c r="K328" i="8"/>
  <c r="J328" i="8"/>
  <c r="I328" i="8"/>
  <c r="M327" i="8"/>
  <c r="L327" i="8"/>
  <c r="K327" i="8"/>
  <c r="J327" i="8"/>
  <c r="N327" i="8" s="1"/>
  <c r="I327" i="8"/>
  <c r="M326" i="8"/>
  <c r="L326" i="8"/>
  <c r="K326" i="8"/>
  <c r="J326" i="8"/>
  <c r="I326" i="8"/>
  <c r="M325" i="8"/>
  <c r="L325" i="8"/>
  <c r="K325" i="8"/>
  <c r="J325" i="8"/>
  <c r="I325" i="8"/>
  <c r="M324" i="8"/>
  <c r="L324" i="8"/>
  <c r="K324" i="8"/>
  <c r="J324" i="8"/>
  <c r="I324" i="8"/>
  <c r="M323" i="8"/>
  <c r="L323" i="8"/>
  <c r="K323" i="8"/>
  <c r="J323" i="8"/>
  <c r="N323" i="8" s="1"/>
  <c r="I323" i="8"/>
  <c r="M322" i="8"/>
  <c r="L322" i="8"/>
  <c r="K322" i="8"/>
  <c r="J322" i="8"/>
  <c r="N322" i="8" s="1"/>
  <c r="I322" i="8"/>
  <c r="M321" i="8"/>
  <c r="L321" i="8"/>
  <c r="K321" i="8"/>
  <c r="J321" i="8"/>
  <c r="I321" i="8"/>
  <c r="M320" i="8"/>
  <c r="L320" i="8"/>
  <c r="K320" i="8"/>
  <c r="J320" i="8"/>
  <c r="I320" i="8"/>
  <c r="M319" i="8"/>
  <c r="L319" i="8"/>
  <c r="K319" i="8"/>
  <c r="J319" i="8"/>
  <c r="N319" i="8" s="1"/>
  <c r="I319" i="8"/>
  <c r="M318" i="8"/>
  <c r="L318" i="8"/>
  <c r="K318" i="8"/>
  <c r="J318" i="8"/>
  <c r="I318" i="8"/>
  <c r="M317" i="8"/>
  <c r="L317" i="8"/>
  <c r="K317" i="8"/>
  <c r="J317" i="8"/>
  <c r="I317" i="8"/>
  <c r="M316" i="8"/>
  <c r="L316" i="8"/>
  <c r="K316" i="8"/>
  <c r="J316" i="8"/>
  <c r="I316" i="8"/>
  <c r="M315" i="8"/>
  <c r="L315" i="8"/>
  <c r="K315" i="8"/>
  <c r="J315" i="8"/>
  <c r="N315" i="8" s="1"/>
  <c r="I315" i="8"/>
  <c r="M314" i="8"/>
  <c r="L314" i="8"/>
  <c r="K314" i="8"/>
  <c r="J314" i="8"/>
  <c r="N314" i="8" s="1"/>
  <c r="I314" i="8"/>
  <c r="M313" i="8"/>
  <c r="L313" i="8"/>
  <c r="K313" i="8"/>
  <c r="J313" i="8"/>
  <c r="I313" i="8"/>
  <c r="M312" i="8"/>
  <c r="L312" i="8"/>
  <c r="K312" i="8"/>
  <c r="J312" i="8"/>
  <c r="I312" i="8"/>
  <c r="M311" i="8"/>
  <c r="L311" i="8"/>
  <c r="K311" i="8"/>
  <c r="J311" i="8"/>
  <c r="N311" i="8" s="1"/>
  <c r="I311" i="8"/>
  <c r="M310" i="8"/>
  <c r="L310" i="8"/>
  <c r="K310" i="8"/>
  <c r="J310" i="8"/>
  <c r="I310" i="8"/>
  <c r="M309" i="8"/>
  <c r="L309" i="8"/>
  <c r="K309" i="8"/>
  <c r="J309" i="8"/>
  <c r="I309" i="8"/>
  <c r="M308" i="8"/>
  <c r="L308" i="8"/>
  <c r="K308" i="8"/>
  <c r="J308" i="8"/>
  <c r="I308" i="8"/>
  <c r="M307" i="8"/>
  <c r="L307" i="8"/>
  <c r="K307" i="8"/>
  <c r="J307" i="8"/>
  <c r="N307" i="8" s="1"/>
  <c r="I307" i="8"/>
  <c r="M306" i="8"/>
  <c r="L306" i="8"/>
  <c r="K306" i="8"/>
  <c r="J306" i="8"/>
  <c r="N306" i="8" s="1"/>
  <c r="I306" i="8"/>
  <c r="M305" i="8"/>
  <c r="L305" i="8"/>
  <c r="K305" i="8"/>
  <c r="J305" i="8"/>
  <c r="I305" i="8"/>
  <c r="M304" i="8"/>
  <c r="L304" i="8"/>
  <c r="K304" i="8"/>
  <c r="J304" i="8"/>
  <c r="I304" i="8"/>
  <c r="M303" i="8"/>
  <c r="L303" i="8"/>
  <c r="K303" i="8"/>
  <c r="J303" i="8"/>
  <c r="N303" i="8" s="1"/>
  <c r="I303" i="8"/>
  <c r="M302" i="8"/>
  <c r="L302" i="8"/>
  <c r="K302" i="8"/>
  <c r="J302" i="8"/>
  <c r="I302" i="8"/>
  <c r="M301" i="8"/>
  <c r="L301" i="8"/>
  <c r="K301" i="8"/>
  <c r="J301" i="8"/>
  <c r="I301" i="8"/>
  <c r="M300" i="8"/>
  <c r="L300" i="8"/>
  <c r="K300" i="8"/>
  <c r="J300" i="8"/>
  <c r="I300" i="8"/>
  <c r="M299" i="8"/>
  <c r="L299" i="8"/>
  <c r="K299" i="8"/>
  <c r="J299" i="8"/>
  <c r="N299" i="8" s="1"/>
  <c r="I299" i="8"/>
  <c r="M298" i="8"/>
  <c r="L298" i="8"/>
  <c r="K298" i="8"/>
  <c r="J298" i="8"/>
  <c r="N298" i="8" s="1"/>
  <c r="I298" i="8"/>
  <c r="M297" i="8"/>
  <c r="L297" i="8"/>
  <c r="K297" i="8"/>
  <c r="J297" i="8"/>
  <c r="I297" i="8"/>
  <c r="M296" i="8"/>
  <c r="L296" i="8"/>
  <c r="K296" i="8"/>
  <c r="J296" i="8"/>
  <c r="I296" i="8"/>
  <c r="M295" i="8"/>
  <c r="L295" i="8"/>
  <c r="K295" i="8"/>
  <c r="J295" i="8"/>
  <c r="N295" i="8" s="1"/>
  <c r="I295" i="8"/>
  <c r="M294" i="8"/>
  <c r="L294" i="8"/>
  <c r="K294" i="8"/>
  <c r="J294" i="8"/>
  <c r="I294" i="8"/>
  <c r="M293" i="8"/>
  <c r="L293" i="8"/>
  <c r="K293" i="8"/>
  <c r="J293" i="8"/>
  <c r="I293" i="8"/>
  <c r="M292" i="8"/>
  <c r="L292" i="8"/>
  <c r="K292" i="8"/>
  <c r="J292" i="8"/>
  <c r="I292" i="8"/>
  <c r="M291" i="8"/>
  <c r="L291" i="8"/>
  <c r="K291" i="8"/>
  <c r="J291" i="8"/>
  <c r="N291" i="8" s="1"/>
  <c r="I291" i="8"/>
  <c r="M290" i="8"/>
  <c r="L290" i="8"/>
  <c r="K290" i="8"/>
  <c r="J290" i="8"/>
  <c r="N290" i="8" s="1"/>
  <c r="I290" i="8"/>
  <c r="M289" i="8"/>
  <c r="L289" i="8"/>
  <c r="K289" i="8"/>
  <c r="J289" i="8"/>
  <c r="I289" i="8"/>
  <c r="M288" i="8"/>
  <c r="L288" i="8"/>
  <c r="K288" i="8"/>
  <c r="J288" i="8"/>
  <c r="I288" i="8"/>
  <c r="M287" i="8"/>
  <c r="L287" i="8"/>
  <c r="K287" i="8"/>
  <c r="J287" i="8"/>
  <c r="N287" i="8" s="1"/>
  <c r="I287" i="8"/>
  <c r="M286" i="8"/>
  <c r="L286" i="8"/>
  <c r="K286" i="8"/>
  <c r="J286" i="8"/>
  <c r="I286" i="8"/>
  <c r="M285" i="8"/>
  <c r="L285" i="8"/>
  <c r="K285" i="8"/>
  <c r="J285" i="8"/>
  <c r="I285" i="8"/>
  <c r="M284" i="8"/>
  <c r="L284" i="8"/>
  <c r="K284" i="8"/>
  <c r="J284" i="8"/>
  <c r="I284" i="8"/>
  <c r="M283" i="8"/>
  <c r="L283" i="8"/>
  <c r="K283" i="8"/>
  <c r="J283" i="8"/>
  <c r="N283" i="8" s="1"/>
  <c r="I283" i="8"/>
  <c r="M282" i="8"/>
  <c r="L282" i="8"/>
  <c r="K282" i="8"/>
  <c r="J282" i="8"/>
  <c r="N282" i="8" s="1"/>
  <c r="I282" i="8"/>
  <c r="M281" i="8"/>
  <c r="L281" i="8"/>
  <c r="K281" i="8"/>
  <c r="J281" i="8"/>
  <c r="I281" i="8"/>
  <c r="M280" i="8"/>
  <c r="L280" i="8"/>
  <c r="K280" i="8"/>
  <c r="J280" i="8"/>
  <c r="I280" i="8"/>
  <c r="M279" i="8"/>
  <c r="L279" i="8"/>
  <c r="K279" i="8"/>
  <c r="J279" i="8"/>
  <c r="N279" i="8" s="1"/>
  <c r="I279" i="8"/>
  <c r="M278" i="8"/>
  <c r="L278" i="8"/>
  <c r="K278" i="8"/>
  <c r="J278" i="8"/>
  <c r="I278" i="8"/>
  <c r="M277" i="8"/>
  <c r="L277" i="8"/>
  <c r="K277" i="8"/>
  <c r="J277" i="8"/>
  <c r="I277" i="8"/>
  <c r="M276" i="8"/>
  <c r="L276" i="8"/>
  <c r="K276" i="8"/>
  <c r="J276" i="8"/>
  <c r="I276" i="8"/>
  <c r="M275" i="8"/>
  <c r="L275" i="8"/>
  <c r="K275" i="8"/>
  <c r="J275" i="8"/>
  <c r="N275" i="8" s="1"/>
  <c r="I275" i="8"/>
  <c r="M274" i="8"/>
  <c r="L274" i="8"/>
  <c r="K274" i="8"/>
  <c r="J274" i="8"/>
  <c r="N274" i="8" s="1"/>
  <c r="I274" i="8"/>
  <c r="M273" i="8"/>
  <c r="L273" i="8"/>
  <c r="K273" i="8"/>
  <c r="J273" i="8"/>
  <c r="I273" i="8"/>
  <c r="M272" i="8"/>
  <c r="L272" i="8"/>
  <c r="K272" i="8"/>
  <c r="J272" i="8"/>
  <c r="I272" i="8"/>
  <c r="M271" i="8"/>
  <c r="L271" i="8"/>
  <c r="K271" i="8"/>
  <c r="J271" i="8"/>
  <c r="N271" i="8" s="1"/>
  <c r="I271" i="8"/>
  <c r="M270" i="8"/>
  <c r="L270" i="8"/>
  <c r="K270" i="8"/>
  <c r="J270" i="8"/>
  <c r="I270" i="8"/>
  <c r="M269" i="8"/>
  <c r="L269" i="8"/>
  <c r="K269" i="8"/>
  <c r="J269" i="8"/>
  <c r="I269" i="8"/>
  <c r="M268" i="8"/>
  <c r="L268" i="8"/>
  <c r="K268" i="8"/>
  <c r="J268" i="8"/>
  <c r="I268" i="8"/>
  <c r="M267" i="8"/>
  <c r="L267" i="8"/>
  <c r="K267" i="8"/>
  <c r="J267" i="8"/>
  <c r="N267" i="8" s="1"/>
  <c r="I267" i="8"/>
  <c r="M266" i="8"/>
  <c r="L266" i="8"/>
  <c r="K266" i="8"/>
  <c r="J266" i="8"/>
  <c r="N266" i="8" s="1"/>
  <c r="I266" i="8"/>
  <c r="M265" i="8"/>
  <c r="L265" i="8"/>
  <c r="K265" i="8"/>
  <c r="J265" i="8"/>
  <c r="I265" i="8"/>
  <c r="M264" i="8"/>
  <c r="L264" i="8"/>
  <c r="K264" i="8"/>
  <c r="J264" i="8"/>
  <c r="I264" i="8"/>
  <c r="M263" i="8"/>
  <c r="L263" i="8"/>
  <c r="K263" i="8"/>
  <c r="J263" i="8"/>
  <c r="N263" i="8" s="1"/>
  <c r="I263" i="8"/>
  <c r="M262" i="8"/>
  <c r="L262" i="8"/>
  <c r="K262" i="8"/>
  <c r="J262" i="8"/>
  <c r="I262" i="8"/>
  <c r="M261" i="8"/>
  <c r="L261" i="8"/>
  <c r="K261" i="8"/>
  <c r="J261" i="8"/>
  <c r="I261" i="8"/>
  <c r="M260" i="8"/>
  <c r="L260" i="8"/>
  <c r="K260" i="8"/>
  <c r="J260" i="8"/>
  <c r="I260" i="8"/>
  <c r="M259" i="8"/>
  <c r="L259" i="8"/>
  <c r="K259" i="8"/>
  <c r="J259" i="8"/>
  <c r="N259" i="8" s="1"/>
  <c r="I259" i="8"/>
  <c r="M258" i="8"/>
  <c r="L258" i="8"/>
  <c r="K258" i="8"/>
  <c r="J258" i="8"/>
  <c r="N258" i="8" s="1"/>
  <c r="I258" i="8"/>
  <c r="M257" i="8"/>
  <c r="L257" i="8"/>
  <c r="K257" i="8"/>
  <c r="J257" i="8"/>
  <c r="I257" i="8"/>
  <c r="M256" i="8"/>
  <c r="L256" i="8"/>
  <c r="K256" i="8"/>
  <c r="J256" i="8"/>
  <c r="I256" i="8"/>
  <c r="M255" i="8"/>
  <c r="L255" i="8"/>
  <c r="K255" i="8"/>
  <c r="J255" i="8"/>
  <c r="N255" i="8" s="1"/>
  <c r="I255" i="8"/>
  <c r="M254" i="8"/>
  <c r="L254" i="8"/>
  <c r="K254" i="8"/>
  <c r="J254" i="8"/>
  <c r="I254" i="8"/>
  <c r="M253" i="8"/>
  <c r="L253" i="8"/>
  <c r="K253" i="8"/>
  <c r="J253" i="8"/>
  <c r="I253" i="8"/>
  <c r="M252" i="8"/>
  <c r="L252" i="8"/>
  <c r="K252" i="8"/>
  <c r="J252" i="8"/>
  <c r="I252" i="8"/>
  <c r="M251" i="8"/>
  <c r="L251" i="8"/>
  <c r="K251" i="8"/>
  <c r="J251" i="8"/>
  <c r="N251" i="8" s="1"/>
  <c r="I251" i="8"/>
  <c r="M250" i="8"/>
  <c r="L250" i="8"/>
  <c r="K250" i="8"/>
  <c r="J250" i="8"/>
  <c r="N250" i="8" s="1"/>
  <c r="I250" i="8"/>
  <c r="M249" i="8"/>
  <c r="L249" i="8"/>
  <c r="K249" i="8"/>
  <c r="J249" i="8"/>
  <c r="I249" i="8"/>
  <c r="M248" i="8"/>
  <c r="L248" i="8"/>
  <c r="K248" i="8"/>
  <c r="J248" i="8"/>
  <c r="I248" i="8"/>
  <c r="M247" i="8"/>
  <c r="L247" i="8"/>
  <c r="K247" i="8"/>
  <c r="J247" i="8"/>
  <c r="N247" i="8" s="1"/>
  <c r="I247" i="8"/>
  <c r="M246" i="8"/>
  <c r="L246" i="8"/>
  <c r="K246" i="8"/>
  <c r="J246" i="8"/>
  <c r="I246" i="8"/>
  <c r="M245" i="8"/>
  <c r="L245" i="8"/>
  <c r="K245" i="8"/>
  <c r="J245" i="8"/>
  <c r="I245" i="8"/>
  <c r="M244" i="8"/>
  <c r="L244" i="8"/>
  <c r="K244" i="8"/>
  <c r="J244" i="8"/>
  <c r="I244" i="8"/>
  <c r="M243" i="8"/>
  <c r="L243" i="8"/>
  <c r="K243" i="8"/>
  <c r="J243" i="8"/>
  <c r="N243" i="8" s="1"/>
  <c r="I243" i="8"/>
  <c r="M242" i="8"/>
  <c r="L242" i="8"/>
  <c r="K242" i="8"/>
  <c r="J242" i="8"/>
  <c r="N242" i="8" s="1"/>
  <c r="I242" i="8"/>
  <c r="M241" i="8"/>
  <c r="L241" i="8"/>
  <c r="K241" i="8"/>
  <c r="J241" i="8"/>
  <c r="I241" i="8"/>
  <c r="M240" i="8"/>
  <c r="L240" i="8"/>
  <c r="K240" i="8"/>
  <c r="J240" i="8"/>
  <c r="I240" i="8"/>
  <c r="M239" i="8"/>
  <c r="L239" i="8"/>
  <c r="K239" i="8"/>
  <c r="J239" i="8"/>
  <c r="N239" i="8" s="1"/>
  <c r="I239" i="8"/>
  <c r="M238" i="8"/>
  <c r="L238" i="8"/>
  <c r="K238" i="8"/>
  <c r="J238" i="8"/>
  <c r="I238" i="8"/>
  <c r="M237" i="8"/>
  <c r="L237" i="8"/>
  <c r="K237" i="8"/>
  <c r="J237" i="8"/>
  <c r="I237" i="8"/>
  <c r="M236" i="8"/>
  <c r="L236" i="8"/>
  <c r="K236" i="8"/>
  <c r="J236" i="8"/>
  <c r="I236" i="8"/>
  <c r="M235" i="8"/>
  <c r="L235" i="8"/>
  <c r="K235" i="8"/>
  <c r="J235" i="8"/>
  <c r="N235" i="8" s="1"/>
  <c r="I235" i="8"/>
  <c r="M234" i="8"/>
  <c r="L234" i="8"/>
  <c r="K234" i="8"/>
  <c r="J234" i="8"/>
  <c r="N234" i="8" s="1"/>
  <c r="I234" i="8"/>
  <c r="M233" i="8"/>
  <c r="L233" i="8"/>
  <c r="K233" i="8"/>
  <c r="J233" i="8"/>
  <c r="I233" i="8"/>
  <c r="M232" i="8"/>
  <c r="L232" i="8"/>
  <c r="K232" i="8"/>
  <c r="J232" i="8"/>
  <c r="I232" i="8"/>
  <c r="M231" i="8"/>
  <c r="L231" i="8"/>
  <c r="K231" i="8"/>
  <c r="J231" i="8"/>
  <c r="N231" i="8" s="1"/>
  <c r="I231" i="8"/>
  <c r="M230" i="8"/>
  <c r="L230" i="8"/>
  <c r="K230" i="8"/>
  <c r="J230" i="8"/>
  <c r="I230" i="8"/>
  <c r="M229" i="8"/>
  <c r="L229" i="8"/>
  <c r="K229" i="8"/>
  <c r="J229" i="8"/>
  <c r="I229" i="8"/>
  <c r="M228" i="8"/>
  <c r="L228" i="8"/>
  <c r="K228" i="8"/>
  <c r="J228" i="8"/>
  <c r="I228" i="8"/>
  <c r="M227" i="8"/>
  <c r="L227" i="8"/>
  <c r="K227" i="8"/>
  <c r="J227" i="8"/>
  <c r="N227" i="8" s="1"/>
  <c r="I227" i="8"/>
  <c r="M226" i="8"/>
  <c r="L226" i="8"/>
  <c r="K226" i="8"/>
  <c r="J226" i="8"/>
  <c r="N226" i="8" s="1"/>
  <c r="I226" i="8"/>
  <c r="M225" i="8"/>
  <c r="L225" i="8"/>
  <c r="K225" i="8"/>
  <c r="J225" i="8"/>
  <c r="I225" i="8"/>
  <c r="M224" i="8"/>
  <c r="L224" i="8"/>
  <c r="K224" i="8"/>
  <c r="J224" i="8"/>
  <c r="I224" i="8"/>
  <c r="M223" i="8"/>
  <c r="L223" i="8"/>
  <c r="K223" i="8"/>
  <c r="J223" i="8"/>
  <c r="N223" i="8" s="1"/>
  <c r="I223" i="8"/>
  <c r="M222" i="8"/>
  <c r="L222" i="8"/>
  <c r="K222" i="8"/>
  <c r="J222" i="8"/>
  <c r="I222" i="8"/>
  <c r="M221" i="8"/>
  <c r="L221" i="8"/>
  <c r="K221" i="8"/>
  <c r="J221" i="8"/>
  <c r="I221" i="8"/>
  <c r="M220" i="8"/>
  <c r="L220" i="8"/>
  <c r="K220" i="8"/>
  <c r="J220" i="8"/>
  <c r="I220" i="8"/>
  <c r="M219" i="8"/>
  <c r="L219" i="8"/>
  <c r="K219" i="8"/>
  <c r="J219" i="8"/>
  <c r="N219" i="8" s="1"/>
  <c r="I219" i="8"/>
  <c r="M218" i="8"/>
  <c r="L218" i="8"/>
  <c r="K218" i="8"/>
  <c r="J218" i="8"/>
  <c r="N218" i="8" s="1"/>
  <c r="I218" i="8"/>
  <c r="M217" i="8"/>
  <c r="L217" i="8"/>
  <c r="K217" i="8"/>
  <c r="J217" i="8"/>
  <c r="I217" i="8"/>
  <c r="M216" i="8"/>
  <c r="L216" i="8"/>
  <c r="K216" i="8"/>
  <c r="J216" i="8"/>
  <c r="I216" i="8"/>
  <c r="M215" i="8"/>
  <c r="L215" i="8"/>
  <c r="K215" i="8"/>
  <c r="J215" i="8"/>
  <c r="N215" i="8" s="1"/>
  <c r="I215" i="8"/>
  <c r="M214" i="8"/>
  <c r="L214" i="8"/>
  <c r="K214" i="8"/>
  <c r="J214" i="8"/>
  <c r="I214" i="8"/>
  <c r="M213" i="8"/>
  <c r="L213" i="8"/>
  <c r="K213" i="8"/>
  <c r="J213" i="8"/>
  <c r="I213" i="8"/>
  <c r="M212" i="8"/>
  <c r="L212" i="8"/>
  <c r="K212" i="8"/>
  <c r="J212" i="8"/>
  <c r="I212" i="8"/>
  <c r="M211" i="8"/>
  <c r="L211" i="8"/>
  <c r="K211" i="8"/>
  <c r="J211" i="8"/>
  <c r="N211" i="8" s="1"/>
  <c r="I211" i="8"/>
  <c r="M210" i="8"/>
  <c r="L210" i="8"/>
  <c r="K210" i="8"/>
  <c r="J210" i="8"/>
  <c r="N210" i="8" s="1"/>
  <c r="I210" i="8"/>
  <c r="M209" i="8"/>
  <c r="L209" i="8"/>
  <c r="K209" i="8"/>
  <c r="J209" i="8"/>
  <c r="I209" i="8"/>
  <c r="M208" i="8"/>
  <c r="L208" i="8"/>
  <c r="K208" i="8"/>
  <c r="J208" i="8"/>
  <c r="I208" i="8"/>
  <c r="M207" i="8"/>
  <c r="L207" i="8"/>
  <c r="K207" i="8"/>
  <c r="J207" i="8"/>
  <c r="N207" i="8" s="1"/>
  <c r="I207" i="8"/>
  <c r="M206" i="8"/>
  <c r="L206" i="8"/>
  <c r="K206" i="8"/>
  <c r="J206" i="8"/>
  <c r="I206" i="8"/>
  <c r="M205" i="8"/>
  <c r="L205" i="8"/>
  <c r="K205" i="8"/>
  <c r="J205" i="8"/>
  <c r="I205" i="8"/>
  <c r="M204" i="8"/>
  <c r="L204" i="8"/>
  <c r="K204" i="8"/>
  <c r="J204" i="8"/>
  <c r="I204" i="8"/>
  <c r="M203" i="8"/>
  <c r="L203" i="8"/>
  <c r="K203" i="8"/>
  <c r="J203" i="8"/>
  <c r="N203" i="8" s="1"/>
  <c r="I203" i="8"/>
  <c r="M202" i="8"/>
  <c r="L202" i="8"/>
  <c r="K202" i="8"/>
  <c r="J202" i="8"/>
  <c r="N202" i="8" s="1"/>
  <c r="I202" i="8"/>
  <c r="M201" i="8"/>
  <c r="L201" i="8"/>
  <c r="K201" i="8"/>
  <c r="J201" i="8"/>
  <c r="I201" i="8"/>
  <c r="M200" i="8"/>
  <c r="L200" i="8"/>
  <c r="K200" i="8"/>
  <c r="J200" i="8"/>
  <c r="I200" i="8"/>
  <c r="M199" i="8"/>
  <c r="L199" i="8"/>
  <c r="K199" i="8"/>
  <c r="J199" i="8"/>
  <c r="N199" i="8" s="1"/>
  <c r="I199" i="8"/>
  <c r="M198" i="8"/>
  <c r="L198" i="8"/>
  <c r="K198" i="8"/>
  <c r="J198" i="8"/>
  <c r="I198" i="8"/>
  <c r="M197" i="8"/>
  <c r="L197" i="8"/>
  <c r="K197" i="8"/>
  <c r="J197" i="8"/>
  <c r="I197" i="8"/>
  <c r="M196" i="8"/>
  <c r="L196" i="8"/>
  <c r="K196" i="8"/>
  <c r="J196" i="8"/>
  <c r="I196" i="8"/>
  <c r="M195" i="8"/>
  <c r="L195" i="8"/>
  <c r="K195" i="8"/>
  <c r="J195" i="8"/>
  <c r="N195" i="8" s="1"/>
  <c r="I195" i="8"/>
  <c r="M194" i="8"/>
  <c r="L194" i="8"/>
  <c r="K194" i="8"/>
  <c r="J194" i="8"/>
  <c r="N194" i="8" s="1"/>
  <c r="I194" i="8"/>
  <c r="M193" i="8"/>
  <c r="L193" i="8"/>
  <c r="K193" i="8"/>
  <c r="J193" i="8"/>
  <c r="I193" i="8"/>
  <c r="M192" i="8"/>
  <c r="L192" i="8"/>
  <c r="K192" i="8"/>
  <c r="J192" i="8"/>
  <c r="I192" i="8"/>
  <c r="M191" i="8"/>
  <c r="L191" i="8"/>
  <c r="K191" i="8"/>
  <c r="J191" i="8"/>
  <c r="N191" i="8" s="1"/>
  <c r="I191" i="8"/>
  <c r="M190" i="8"/>
  <c r="L190" i="8"/>
  <c r="K190" i="8"/>
  <c r="J190" i="8"/>
  <c r="I190" i="8"/>
  <c r="M189" i="8"/>
  <c r="L189" i="8"/>
  <c r="K189" i="8"/>
  <c r="J189" i="8"/>
  <c r="I189" i="8"/>
  <c r="M188" i="8"/>
  <c r="L188" i="8"/>
  <c r="K188" i="8"/>
  <c r="J188" i="8"/>
  <c r="I188" i="8"/>
  <c r="M187" i="8"/>
  <c r="L187" i="8"/>
  <c r="K187" i="8"/>
  <c r="J187" i="8"/>
  <c r="N187" i="8" s="1"/>
  <c r="I187" i="8"/>
  <c r="M186" i="8"/>
  <c r="L186" i="8"/>
  <c r="K186" i="8"/>
  <c r="J186" i="8"/>
  <c r="N186" i="8" s="1"/>
  <c r="I186" i="8"/>
  <c r="M185" i="8"/>
  <c r="L185" i="8"/>
  <c r="K185" i="8"/>
  <c r="J185" i="8"/>
  <c r="I185" i="8"/>
  <c r="M184" i="8"/>
  <c r="L184" i="8"/>
  <c r="K184" i="8"/>
  <c r="J184" i="8"/>
  <c r="I184" i="8"/>
  <c r="M183" i="8"/>
  <c r="L183" i="8"/>
  <c r="K183" i="8"/>
  <c r="J183" i="8"/>
  <c r="N183" i="8" s="1"/>
  <c r="I183" i="8"/>
  <c r="M182" i="8"/>
  <c r="L182" i="8"/>
  <c r="K182" i="8"/>
  <c r="J182" i="8"/>
  <c r="I182" i="8"/>
  <c r="M181" i="8"/>
  <c r="L181" i="8"/>
  <c r="K181" i="8"/>
  <c r="J181" i="8"/>
  <c r="I181" i="8"/>
  <c r="M180" i="8"/>
  <c r="L180" i="8"/>
  <c r="K180" i="8"/>
  <c r="J180" i="8"/>
  <c r="I180" i="8"/>
  <c r="M179" i="8"/>
  <c r="L179" i="8"/>
  <c r="K179" i="8"/>
  <c r="J179" i="8"/>
  <c r="N179" i="8" s="1"/>
  <c r="I179" i="8"/>
  <c r="M178" i="8"/>
  <c r="L178" i="8"/>
  <c r="K178" i="8"/>
  <c r="J178" i="8"/>
  <c r="N178" i="8" s="1"/>
  <c r="I178" i="8"/>
  <c r="M177" i="8"/>
  <c r="L177" i="8"/>
  <c r="K177" i="8"/>
  <c r="J177" i="8"/>
  <c r="I177" i="8"/>
  <c r="M176" i="8"/>
  <c r="L176" i="8"/>
  <c r="K176" i="8"/>
  <c r="J176" i="8"/>
  <c r="I176" i="8"/>
  <c r="M175" i="8"/>
  <c r="L175" i="8"/>
  <c r="K175" i="8"/>
  <c r="J175" i="8"/>
  <c r="N175" i="8" s="1"/>
  <c r="I175" i="8"/>
  <c r="M174" i="8"/>
  <c r="L174" i="8"/>
  <c r="K174" i="8"/>
  <c r="J174" i="8"/>
  <c r="I174" i="8"/>
  <c r="M173" i="8"/>
  <c r="L173" i="8"/>
  <c r="K173" i="8"/>
  <c r="J173" i="8"/>
  <c r="I173" i="8"/>
  <c r="M172" i="8"/>
  <c r="L172" i="8"/>
  <c r="K172" i="8"/>
  <c r="J172" i="8"/>
  <c r="I172" i="8"/>
  <c r="M171" i="8"/>
  <c r="L171" i="8"/>
  <c r="K171" i="8"/>
  <c r="J171" i="8"/>
  <c r="N171" i="8" s="1"/>
  <c r="I171" i="8"/>
  <c r="M170" i="8"/>
  <c r="L170" i="8"/>
  <c r="K170" i="8"/>
  <c r="J170" i="8"/>
  <c r="N170" i="8" s="1"/>
  <c r="I170" i="8"/>
  <c r="M169" i="8"/>
  <c r="L169" i="8"/>
  <c r="K169" i="8"/>
  <c r="J169" i="8"/>
  <c r="I169" i="8"/>
  <c r="M168" i="8"/>
  <c r="L168" i="8"/>
  <c r="K168" i="8"/>
  <c r="J168" i="8"/>
  <c r="I168" i="8"/>
  <c r="M167" i="8"/>
  <c r="L167" i="8"/>
  <c r="K167" i="8"/>
  <c r="J167" i="8"/>
  <c r="N167" i="8" s="1"/>
  <c r="I167" i="8"/>
  <c r="M166" i="8"/>
  <c r="L166" i="8"/>
  <c r="K166" i="8"/>
  <c r="J166" i="8"/>
  <c r="I166" i="8"/>
  <c r="M165" i="8"/>
  <c r="L165" i="8"/>
  <c r="K165" i="8"/>
  <c r="J165" i="8"/>
  <c r="I165" i="8"/>
  <c r="M164" i="8"/>
  <c r="L164" i="8"/>
  <c r="K164" i="8"/>
  <c r="J164" i="8"/>
  <c r="I164" i="8"/>
  <c r="M163" i="8"/>
  <c r="L163" i="8"/>
  <c r="K163" i="8"/>
  <c r="J163" i="8"/>
  <c r="N163" i="8" s="1"/>
  <c r="I163" i="8"/>
  <c r="M162" i="8"/>
  <c r="L162" i="8"/>
  <c r="K162" i="8"/>
  <c r="J162" i="8"/>
  <c r="N162" i="8" s="1"/>
  <c r="I162" i="8"/>
  <c r="M161" i="8"/>
  <c r="L161" i="8"/>
  <c r="K161" i="8"/>
  <c r="J161" i="8"/>
  <c r="I161" i="8"/>
  <c r="M160" i="8"/>
  <c r="L160" i="8"/>
  <c r="K160" i="8"/>
  <c r="J160" i="8"/>
  <c r="I160" i="8"/>
  <c r="M159" i="8"/>
  <c r="L159" i="8"/>
  <c r="K159" i="8"/>
  <c r="J159" i="8"/>
  <c r="N159" i="8" s="1"/>
  <c r="I159" i="8"/>
  <c r="M158" i="8"/>
  <c r="L158" i="8"/>
  <c r="K158" i="8"/>
  <c r="J158" i="8"/>
  <c r="I158" i="8"/>
  <c r="M157" i="8"/>
  <c r="L157" i="8"/>
  <c r="K157" i="8"/>
  <c r="J157" i="8"/>
  <c r="I157" i="8"/>
  <c r="M156" i="8"/>
  <c r="L156" i="8"/>
  <c r="K156" i="8"/>
  <c r="J156" i="8"/>
  <c r="I156" i="8"/>
  <c r="M155" i="8"/>
  <c r="L155" i="8"/>
  <c r="K155" i="8"/>
  <c r="J155" i="8"/>
  <c r="N155" i="8" s="1"/>
  <c r="I155" i="8"/>
  <c r="M154" i="8"/>
  <c r="L154" i="8"/>
  <c r="K154" i="8"/>
  <c r="J154" i="8"/>
  <c r="N154" i="8" s="1"/>
  <c r="I154" i="8"/>
  <c r="M153" i="8"/>
  <c r="L153" i="8"/>
  <c r="K153" i="8"/>
  <c r="J153" i="8"/>
  <c r="I153" i="8"/>
  <c r="M152" i="8"/>
  <c r="L152" i="8"/>
  <c r="K152" i="8"/>
  <c r="J152" i="8"/>
  <c r="I152" i="8"/>
  <c r="M151" i="8"/>
  <c r="L151" i="8"/>
  <c r="K151" i="8"/>
  <c r="J151" i="8"/>
  <c r="N151" i="8" s="1"/>
  <c r="I151" i="8"/>
  <c r="M150" i="8"/>
  <c r="L150" i="8"/>
  <c r="K150" i="8"/>
  <c r="J150" i="8"/>
  <c r="I150" i="8"/>
  <c r="M149" i="8"/>
  <c r="L149" i="8"/>
  <c r="K149" i="8"/>
  <c r="J149" i="8"/>
  <c r="I149" i="8"/>
  <c r="M148" i="8"/>
  <c r="L148" i="8"/>
  <c r="K148" i="8"/>
  <c r="J148" i="8"/>
  <c r="I148" i="8"/>
  <c r="M147" i="8"/>
  <c r="L147" i="8"/>
  <c r="K147" i="8"/>
  <c r="J147" i="8"/>
  <c r="N147" i="8" s="1"/>
  <c r="I147" i="8"/>
  <c r="M146" i="8"/>
  <c r="L146" i="8"/>
  <c r="K146" i="8"/>
  <c r="J146" i="8"/>
  <c r="N146" i="8" s="1"/>
  <c r="I146" i="8"/>
  <c r="M145" i="8"/>
  <c r="L145" i="8"/>
  <c r="K145" i="8"/>
  <c r="J145" i="8"/>
  <c r="I145" i="8"/>
  <c r="M144" i="8"/>
  <c r="L144" i="8"/>
  <c r="K144" i="8"/>
  <c r="J144" i="8"/>
  <c r="I144" i="8"/>
  <c r="M143" i="8"/>
  <c r="L143" i="8"/>
  <c r="K143" i="8"/>
  <c r="J143" i="8"/>
  <c r="N143" i="8" s="1"/>
  <c r="I143" i="8"/>
  <c r="M142" i="8"/>
  <c r="L142" i="8"/>
  <c r="K142" i="8"/>
  <c r="J142" i="8"/>
  <c r="I142" i="8"/>
  <c r="M141" i="8"/>
  <c r="L141" i="8"/>
  <c r="K141" i="8"/>
  <c r="J141" i="8"/>
  <c r="I141" i="8"/>
  <c r="M140" i="8"/>
  <c r="L140" i="8"/>
  <c r="K140" i="8"/>
  <c r="J140" i="8"/>
  <c r="I140" i="8"/>
  <c r="M139" i="8"/>
  <c r="L139" i="8"/>
  <c r="K139" i="8"/>
  <c r="J139" i="8"/>
  <c r="N139" i="8" s="1"/>
  <c r="I139" i="8"/>
  <c r="M138" i="8"/>
  <c r="L138" i="8"/>
  <c r="K138" i="8"/>
  <c r="J138" i="8"/>
  <c r="N138" i="8" s="1"/>
  <c r="I138" i="8"/>
  <c r="M137" i="8"/>
  <c r="L137" i="8"/>
  <c r="K137" i="8"/>
  <c r="J137" i="8"/>
  <c r="I137" i="8"/>
  <c r="M136" i="8"/>
  <c r="L136" i="8"/>
  <c r="K136" i="8"/>
  <c r="J136" i="8"/>
  <c r="I136" i="8"/>
  <c r="M135" i="8"/>
  <c r="L135" i="8"/>
  <c r="K135" i="8"/>
  <c r="J135" i="8"/>
  <c r="N135" i="8" s="1"/>
  <c r="I135" i="8"/>
  <c r="M134" i="8"/>
  <c r="L134" i="8"/>
  <c r="K134" i="8"/>
  <c r="J134" i="8"/>
  <c r="I134" i="8"/>
  <c r="M133" i="8"/>
  <c r="L133" i="8"/>
  <c r="K133" i="8"/>
  <c r="J133" i="8"/>
  <c r="I133" i="8"/>
  <c r="M132" i="8"/>
  <c r="L132" i="8"/>
  <c r="K132" i="8"/>
  <c r="J132" i="8"/>
  <c r="I132" i="8"/>
  <c r="M131" i="8"/>
  <c r="L131" i="8"/>
  <c r="K131" i="8"/>
  <c r="J131" i="8"/>
  <c r="N131" i="8" s="1"/>
  <c r="I131" i="8"/>
  <c r="M130" i="8"/>
  <c r="L130" i="8"/>
  <c r="K130" i="8"/>
  <c r="J130" i="8"/>
  <c r="N130" i="8" s="1"/>
  <c r="I130" i="8"/>
  <c r="M129" i="8"/>
  <c r="L129" i="8"/>
  <c r="K129" i="8"/>
  <c r="J129" i="8"/>
  <c r="I129" i="8"/>
  <c r="M128" i="8"/>
  <c r="L128" i="8"/>
  <c r="K128" i="8"/>
  <c r="J128" i="8"/>
  <c r="I128" i="8"/>
  <c r="M127" i="8"/>
  <c r="L127" i="8"/>
  <c r="K127" i="8"/>
  <c r="J127" i="8"/>
  <c r="N127" i="8" s="1"/>
  <c r="I127" i="8"/>
  <c r="M126" i="8"/>
  <c r="L126" i="8"/>
  <c r="K126" i="8"/>
  <c r="J126" i="8"/>
  <c r="I126" i="8"/>
  <c r="M125" i="8"/>
  <c r="L125" i="8"/>
  <c r="K125" i="8"/>
  <c r="J125" i="8"/>
  <c r="I125" i="8"/>
  <c r="M124" i="8"/>
  <c r="L124" i="8"/>
  <c r="K124" i="8"/>
  <c r="J124" i="8"/>
  <c r="I124" i="8"/>
  <c r="M123" i="8"/>
  <c r="L123" i="8"/>
  <c r="K123" i="8"/>
  <c r="J123" i="8"/>
  <c r="N123" i="8" s="1"/>
  <c r="I123" i="8"/>
  <c r="M122" i="8"/>
  <c r="L122" i="8"/>
  <c r="K122" i="8"/>
  <c r="J122" i="8"/>
  <c r="N122" i="8" s="1"/>
  <c r="I122" i="8"/>
  <c r="M121" i="8"/>
  <c r="L121" i="8"/>
  <c r="K121" i="8"/>
  <c r="J121" i="8"/>
  <c r="I121" i="8"/>
  <c r="M120" i="8"/>
  <c r="L120" i="8"/>
  <c r="K120" i="8"/>
  <c r="J120" i="8"/>
  <c r="I120" i="8"/>
  <c r="M119" i="8"/>
  <c r="L119" i="8"/>
  <c r="K119" i="8"/>
  <c r="J119" i="8"/>
  <c r="N119" i="8" s="1"/>
  <c r="I119" i="8"/>
  <c r="M118" i="8"/>
  <c r="L118" i="8"/>
  <c r="K118" i="8"/>
  <c r="J118" i="8"/>
  <c r="I118" i="8"/>
  <c r="M117" i="8"/>
  <c r="L117" i="8"/>
  <c r="K117" i="8"/>
  <c r="J117" i="8"/>
  <c r="I117" i="8"/>
  <c r="M116" i="8"/>
  <c r="L116" i="8"/>
  <c r="K116" i="8"/>
  <c r="J116" i="8"/>
  <c r="I116" i="8"/>
  <c r="M115" i="8"/>
  <c r="L115" i="8"/>
  <c r="K115" i="8"/>
  <c r="J115" i="8"/>
  <c r="N115" i="8" s="1"/>
  <c r="I115" i="8"/>
  <c r="M114" i="8"/>
  <c r="L114" i="8"/>
  <c r="K114" i="8"/>
  <c r="J114" i="8"/>
  <c r="N114" i="8" s="1"/>
  <c r="I114" i="8"/>
  <c r="M113" i="8"/>
  <c r="L113" i="8"/>
  <c r="K113" i="8"/>
  <c r="J113" i="8"/>
  <c r="I113" i="8"/>
  <c r="M112" i="8"/>
  <c r="L112" i="8"/>
  <c r="K112" i="8"/>
  <c r="J112" i="8"/>
  <c r="I112" i="8"/>
  <c r="M111" i="8"/>
  <c r="L111" i="8"/>
  <c r="K111" i="8"/>
  <c r="J111" i="8"/>
  <c r="N111" i="8" s="1"/>
  <c r="I111" i="8"/>
  <c r="M110" i="8"/>
  <c r="L110" i="8"/>
  <c r="K110" i="8"/>
  <c r="J110" i="8"/>
  <c r="I110" i="8"/>
  <c r="M109" i="8"/>
  <c r="L109" i="8"/>
  <c r="K109" i="8"/>
  <c r="J109" i="8"/>
  <c r="I109" i="8"/>
  <c r="M108" i="8"/>
  <c r="L108" i="8"/>
  <c r="K108" i="8"/>
  <c r="J108" i="8"/>
  <c r="I108" i="8"/>
  <c r="M107" i="8"/>
  <c r="L107" i="8"/>
  <c r="K107" i="8"/>
  <c r="J107" i="8"/>
  <c r="N107" i="8" s="1"/>
  <c r="I107" i="8"/>
  <c r="M106" i="8"/>
  <c r="L106" i="8"/>
  <c r="K106" i="8"/>
  <c r="J106" i="8"/>
  <c r="N106" i="8" s="1"/>
  <c r="I106" i="8"/>
  <c r="M105" i="8"/>
  <c r="L105" i="8"/>
  <c r="K105" i="8"/>
  <c r="J105" i="8"/>
  <c r="I105" i="8"/>
  <c r="M104" i="8"/>
  <c r="L104" i="8"/>
  <c r="K104" i="8"/>
  <c r="J104" i="8"/>
  <c r="I104" i="8"/>
  <c r="M103" i="8"/>
  <c r="L103" i="8"/>
  <c r="K103" i="8"/>
  <c r="J103" i="8"/>
  <c r="N103" i="8" s="1"/>
  <c r="I103" i="8"/>
  <c r="M102" i="8"/>
  <c r="L102" i="8"/>
  <c r="K102" i="8"/>
  <c r="J102" i="8"/>
  <c r="I102" i="8"/>
  <c r="M101" i="8"/>
  <c r="L101" i="8"/>
  <c r="K101" i="8"/>
  <c r="J101" i="8"/>
  <c r="I101" i="8"/>
  <c r="M100" i="8"/>
  <c r="L100" i="8"/>
  <c r="K100" i="8"/>
  <c r="J100" i="8"/>
  <c r="I100" i="8"/>
  <c r="M99" i="8"/>
  <c r="L99" i="8"/>
  <c r="K99" i="8"/>
  <c r="J99" i="8"/>
  <c r="N99" i="8" s="1"/>
  <c r="I99" i="8"/>
  <c r="M98" i="8"/>
  <c r="L98" i="8"/>
  <c r="K98" i="8"/>
  <c r="J98" i="8"/>
  <c r="N98" i="8" s="1"/>
  <c r="I98" i="8"/>
  <c r="M97" i="8"/>
  <c r="L97" i="8"/>
  <c r="K97" i="8"/>
  <c r="J97" i="8"/>
  <c r="I97" i="8"/>
  <c r="M96" i="8"/>
  <c r="L96" i="8"/>
  <c r="K96" i="8"/>
  <c r="J96" i="8"/>
  <c r="I96" i="8"/>
  <c r="M95" i="8"/>
  <c r="L95" i="8"/>
  <c r="K95" i="8"/>
  <c r="J95" i="8"/>
  <c r="N95" i="8" s="1"/>
  <c r="I95" i="8"/>
  <c r="M94" i="8"/>
  <c r="L94" i="8"/>
  <c r="K94" i="8"/>
  <c r="J94" i="8"/>
  <c r="I94" i="8"/>
  <c r="M93" i="8"/>
  <c r="L93" i="8"/>
  <c r="K93" i="8"/>
  <c r="J93" i="8"/>
  <c r="I93" i="8"/>
  <c r="M92" i="8"/>
  <c r="L92" i="8"/>
  <c r="K92" i="8"/>
  <c r="J92" i="8"/>
  <c r="I92" i="8"/>
  <c r="M91" i="8"/>
  <c r="L91" i="8"/>
  <c r="K91" i="8"/>
  <c r="J91" i="8"/>
  <c r="N91" i="8" s="1"/>
  <c r="I91" i="8"/>
  <c r="M90" i="8"/>
  <c r="L90" i="8"/>
  <c r="K90" i="8"/>
  <c r="J90" i="8"/>
  <c r="N90" i="8" s="1"/>
  <c r="I90" i="8"/>
  <c r="M89" i="8"/>
  <c r="L89" i="8"/>
  <c r="K89" i="8"/>
  <c r="J89" i="8"/>
  <c r="I89" i="8"/>
  <c r="M88" i="8"/>
  <c r="L88" i="8"/>
  <c r="K88" i="8"/>
  <c r="J88" i="8"/>
  <c r="I88" i="8"/>
  <c r="M87" i="8"/>
  <c r="L87" i="8"/>
  <c r="K87" i="8"/>
  <c r="J87" i="8"/>
  <c r="N87" i="8" s="1"/>
  <c r="I87" i="8"/>
  <c r="M86" i="8"/>
  <c r="L86" i="8"/>
  <c r="K86" i="8"/>
  <c r="J86" i="8"/>
  <c r="I86" i="8"/>
  <c r="M85" i="8"/>
  <c r="L85" i="8"/>
  <c r="K85" i="8"/>
  <c r="J85" i="8"/>
  <c r="I85" i="8"/>
  <c r="M84" i="8"/>
  <c r="L84" i="8"/>
  <c r="K84" i="8"/>
  <c r="J84" i="8"/>
  <c r="I84" i="8"/>
  <c r="M83" i="8"/>
  <c r="L83" i="8"/>
  <c r="K83" i="8"/>
  <c r="J83" i="8"/>
  <c r="N83" i="8" s="1"/>
  <c r="I83" i="8"/>
  <c r="M82" i="8"/>
  <c r="L82" i="8"/>
  <c r="K82" i="8"/>
  <c r="J82" i="8"/>
  <c r="N82" i="8" s="1"/>
  <c r="I82" i="8"/>
  <c r="M81" i="8"/>
  <c r="L81" i="8"/>
  <c r="K81" i="8"/>
  <c r="J81" i="8"/>
  <c r="I81" i="8"/>
  <c r="M80" i="8"/>
  <c r="L80" i="8"/>
  <c r="K80" i="8"/>
  <c r="J80" i="8"/>
  <c r="I80" i="8"/>
  <c r="M79" i="8"/>
  <c r="L79" i="8"/>
  <c r="K79" i="8"/>
  <c r="J79" i="8"/>
  <c r="N79" i="8" s="1"/>
  <c r="I79" i="8"/>
  <c r="M78" i="8"/>
  <c r="L78" i="8"/>
  <c r="K78" i="8"/>
  <c r="J78" i="8"/>
  <c r="I78" i="8"/>
  <c r="M77" i="8"/>
  <c r="L77" i="8"/>
  <c r="K77" i="8"/>
  <c r="J77" i="8"/>
  <c r="I77" i="8"/>
  <c r="M76" i="8"/>
  <c r="L76" i="8"/>
  <c r="K76" i="8"/>
  <c r="J76" i="8"/>
  <c r="I76" i="8"/>
  <c r="M75" i="8"/>
  <c r="L75" i="8"/>
  <c r="K75" i="8"/>
  <c r="J75" i="8"/>
  <c r="N75" i="8" s="1"/>
  <c r="I75" i="8"/>
  <c r="M74" i="8"/>
  <c r="L74" i="8"/>
  <c r="K74" i="8"/>
  <c r="J74" i="8"/>
  <c r="N74" i="8" s="1"/>
  <c r="I74" i="8"/>
  <c r="M73" i="8"/>
  <c r="L73" i="8"/>
  <c r="K73" i="8"/>
  <c r="J73" i="8"/>
  <c r="I73" i="8"/>
  <c r="M72" i="8"/>
  <c r="L72" i="8"/>
  <c r="K72" i="8"/>
  <c r="J72" i="8"/>
  <c r="I72" i="8"/>
  <c r="M71" i="8"/>
  <c r="L71" i="8"/>
  <c r="K71" i="8"/>
  <c r="J71" i="8"/>
  <c r="N71" i="8" s="1"/>
  <c r="I71" i="8"/>
  <c r="M70" i="8"/>
  <c r="L70" i="8"/>
  <c r="K70" i="8"/>
  <c r="J70" i="8"/>
  <c r="I70" i="8"/>
  <c r="M69" i="8"/>
  <c r="L69" i="8"/>
  <c r="K69" i="8"/>
  <c r="J69" i="8"/>
  <c r="I69" i="8"/>
  <c r="M68" i="8"/>
  <c r="L68" i="8"/>
  <c r="K68" i="8"/>
  <c r="J68" i="8"/>
  <c r="I68" i="8"/>
  <c r="M67" i="8"/>
  <c r="L67" i="8"/>
  <c r="K67" i="8"/>
  <c r="J67" i="8"/>
  <c r="N67" i="8" s="1"/>
  <c r="I67" i="8"/>
  <c r="M66" i="8"/>
  <c r="L66" i="8"/>
  <c r="K66" i="8"/>
  <c r="J66" i="8"/>
  <c r="N66" i="8" s="1"/>
  <c r="I66" i="8"/>
  <c r="M65" i="8"/>
  <c r="L65" i="8"/>
  <c r="K65" i="8"/>
  <c r="J65" i="8"/>
  <c r="I65" i="8"/>
  <c r="M64" i="8"/>
  <c r="L64" i="8"/>
  <c r="K64" i="8"/>
  <c r="J64" i="8"/>
  <c r="I64" i="8"/>
  <c r="M63" i="8"/>
  <c r="L63" i="8"/>
  <c r="K63" i="8"/>
  <c r="J63" i="8"/>
  <c r="N63" i="8" s="1"/>
  <c r="I63" i="8"/>
  <c r="M62" i="8"/>
  <c r="L62" i="8"/>
  <c r="K62" i="8"/>
  <c r="J62" i="8"/>
  <c r="I62" i="8"/>
  <c r="M61" i="8"/>
  <c r="L61" i="8"/>
  <c r="K61" i="8"/>
  <c r="J61" i="8"/>
  <c r="I61" i="8"/>
  <c r="M60" i="8"/>
  <c r="L60" i="8"/>
  <c r="K60" i="8"/>
  <c r="J60" i="8"/>
  <c r="I60" i="8"/>
  <c r="M59" i="8"/>
  <c r="L59" i="8"/>
  <c r="K59" i="8"/>
  <c r="J59" i="8"/>
  <c r="N59" i="8" s="1"/>
  <c r="I59" i="8"/>
  <c r="M58" i="8"/>
  <c r="L58" i="8"/>
  <c r="K58" i="8"/>
  <c r="J58" i="8"/>
  <c r="N58" i="8" s="1"/>
  <c r="I58" i="8"/>
  <c r="M57" i="8"/>
  <c r="L57" i="8"/>
  <c r="K57" i="8"/>
  <c r="J57" i="8"/>
  <c r="I57" i="8"/>
  <c r="M56" i="8"/>
  <c r="L56" i="8"/>
  <c r="K56" i="8"/>
  <c r="J56" i="8"/>
  <c r="I56" i="8"/>
  <c r="M55" i="8"/>
  <c r="L55" i="8"/>
  <c r="K55" i="8"/>
  <c r="J55" i="8"/>
  <c r="N55" i="8" s="1"/>
  <c r="I55" i="8"/>
  <c r="M54" i="8"/>
  <c r="L54" i="8"/>
  <c r="K54" i="8"/>
  <c r="J54" i="8"/>
  <c r="I54" i="8"/>
  <c r="M53" i="8"/>
  <c r="L53" i="8"/>
  <c r="K53" i="8"/>
  <c r="J53" i="8"/>
  <c r="I53" i="8"/>
  <c r="M52" i="8"/>
  <c r="L52" i="8"/>
  <c r="K52" i="8"/>
  <c r="J52" i="8"/>
  <c r="I52" i="8"/>
  <c r="M51" i="8"/>
  <c r="L51" i="8"/>
  <c r="K51" i="8"/>
  <c r="J51" i="8"/>
  <c r="N51" i="8" s="1"/>
  <c r="I51" i="8"/>
  <c r="M50" i="8"/>
  <c r="L50" i="8"/>
  <c r="K50" i="8"/>
  <c r="J50" i="8"/>
  <c r="N50" i="8" s="1"/>
  <c r="I50" i="8"/>
  <c r="M49" i="8"/>
  <c r="L49" i="8"/>
  <c r="K49" i="8"/>
  <c r="J49" i="8"/>
  <c r="I49" i="8"/>
  <c r="M48" i="8"/>
  <c r="L48" i="8"/>
  <c r="K48" i="8"/>
  <c r="J48" i="8"/>
  <c r="I48" i="8"/>
  <c r="M47" i="8"/>
  <c r="L47" i="8"/>
  <c r="K47" i="8"/>
  <c r="J47" i="8"/>
  <c r="N47" i="8" s="1"/>
  <c r="I47" i="8"/>
  <c r="M46" i="8"/>
  <c r="L46" i="8"/>
  <c r="K46" i="8"/>
  <c r="J46" i="8"/>
  <c r="I46" i="8"/>
  <c r="M45" i="8"/>
  <c r="L45" i="8"/>
  <c r="K45" i="8"/>
  <c r="J45" i="8"/>
  <c r="I45" i="8"/>
  <c r="M44" i="8"/>
  <c r="L44" i="8"/>
  <c r="K44" i="8"/>
  <c r="J44" i="8"/>
  <c r="I44" i="8"/>
  <c r="M43" i="8"/>
  <c r="L43" i="8"/>
  <c r="K43" i="8"/>
  <c r="J43" i="8"/>
  <c r="N43" i="8" s="1"/>
  <c r="I43" i="8"/>
  <c r="M42" i="8"/>
  <c r="L42" i="8"/>
  <c r="K42" i="8"/>
  <c r="J42" i="8"/>
  <c r="N42" i="8" s="1"/>
  <c r="I42" i="8"/>
  <c r="M41" i="8"/>
  <c r="L41" i="8"/>
  <c r="K41" i="8"/>
  <c r="J41" i="8"/>
  <c r="I41" i="8"/>
  <c r="M40" i="8"/>
  <c r="L40" i="8"/>
  <c r="K40" i="8"/>
  <c r="J40" i="8"/>
  <c r="I40" i="8"/>
  <c r="M39" i="8"/>
  <c r="L39" i="8"/>
  <c r="K39" i="8"/>
  <c r="J39" i="8"/>
  <c r="N39" i="8" s="1"/>
  <c r="I39" i="8"/>
  <c r="M38" i="8"/>
  <c r="L38" i="8"/>
  <c r="K38" i="8"/>
  <c r="J38" i="8"/>
  <c r="I38" i="8"/>
  <c r="M37" i="8"/>
  <c r="L37" i="8"/>
  <c r="K37" i="8"/>
  <c r="J37" i="8"/>
  <c r="I37" i="8"/>
  <c r="M36" i="8"/>
  <c r="L36" i="8"/>
  <c r="K36" i="8"/>
  <c r="J36" i="8"/>
  <c r="I36" i="8"/>
  <c r="M35" i="8"/>
  <c r="L35" i="8"/>
  <c r="K35" i="8"/>
  <c r="J35" i="8"/>
  <c r="N35" i="8" s="1"/>
  <c r="I35" i="8"/>
  <c r="M34" i="8"/>
  <c r="L34" i="8"/>
  <c r="K34" i="8"/>
  <c r="J34" i="8"/>
  <c r="N34" i="8" s="1"/>
  <c r="I34" i="8"/>
  <c r="M33" i="8"/>
  <c r="L33" i="8"/>
  <c r="K33" i="8"/>
  <c r="J33" i="8"/>
  <c r="I33" i="8"/>
  <c r="M32" i="8"/>
  <c r="L32" i="8"/>
  <c r="K32" i="8"/>
  <c r="J32" i="8"/>
  <c r="I32" i="8"/>
  <c r="M31" i="8"/>
  <c r="L31" i="8"/>
  <c r="K31" i="8"/>
  <c r="J31" i="8"/>
  <c r="N31" i="8" s="1"/>
  <c r="I31" i="8"/>
  <c r="M30" i="8"/>
  <c r="L30" i="8"/>
  <c r="K30" i="8"/>
  <c r="J30" i="8"/>
  <c r="I30" i="8"/>
  <c r="M29" i="8"/>
  <c r="L29" i="8"/>
  <c r="K29" i="8"/>
  <c r="J29" i="8"/>
  <c r="I29" i="8"/>
  <c r="M28" i="8"/>
  <c r="L28" i="8"/>
  <c r="K28" i="8"/>
  <c r="J28" i="8"/>
  <c r="I28" i="8"/>
  <c r="M27" i="8"/>
  <c r="L27" i="8"/>
  <c r="K27" i="8"/>
  <c r="J27" i="8"/>
  <c r="N27" i="8" s="1"/>
  <c r="I27" i="8"/>
  <c r="M26" i="8"/>
  <c r="L26" i="8"/>
  <c r="K26" i="8"/>
  <c r="J26" i="8"/>
  <c r="N26" i="8" s="1"/>
  <c r="I26" i="8"/>
  <c r="M25" i="8"/>
  <c r="L25" i="8"/>
  <c r="K25" i="8"/>
  <c r="J25" i="8"/>
  <c r="I25" i="8"/>
  <c r="M24" i="8"/>
  <c r="L24" i="8"/>
  <c r="K24" i="8"/>
  <c r="J24" i="8"/>
  <c r="I24" i="8"/>
  <c r="M23" i="8"/>
  <c r="L23" i="8"/>
  <c r="K23" i="8"/>
  <c r="J23" i="8"/>
  <c r="N23" i="8" s="1"/>
  <c r="I23" i="8"/>
  <c r="M22" i="8"/>
  <c r="L22" i="8"/>
  <c r="K22" i="8"/>
  <c r="J22" i="8"/>
  <c r="I22" i="8"/>
  <c r="M21" i="8"/>
  <c r="L21" i="8"/>
  <c r="K21" i="8"/>
  <c r="J21" i="8"/>
  <c r="I21" i="8"/>
  <c r="M20" i="8"/>
  <c r="L20" i="8"/>
  <c r="K20" i="8"/>
  <c r="J20" i="8"/>
  <c r="I20" i="8"/>
  <c r="M19" i="8"/>
  <c r="L19" i="8"/>
  <c r="K19" i="8"/>
  <c r="J19" i="8"/>
  <c r="N19" i="8" s="1"/>
  <c r="I19" i="8"/>
  <c r="M18" i="8"/>
  <c r="L18" i="8"/>
  <c r="K18" i="8"/>
  <c r="J18" i="8"/>
  <c r="N18" i="8" s="1"/>
  <c r="I18" i="8"/>
  <c r="M17" i="8"/>
  <c r="L17" i="8"/>
  <c r="K17" i="8"/>
  <c r="J17" i="8"/>
  <c r="I17" i="8"/>
  <c r="M16" i="8"/>
  <c r="L16" i="8"/>
  <c r="K16" i="8"/>
  <c r="J16" i="8"/>
  <c r="I16" i="8"/>
  <c r="M15" i="8"/>
  <c r="L15" i="8"/>
  <c r="K15" i="8"/>
  <c r="J15" i="8"/>
  <c r="N15" i="8" s="1"/>
  <c r="I15" i="8"/>
  <c r="M14" i="8"/>
  <c r="L14" i="8"/>
  <c r="K14" i="8"/>
  <c r="J14" i="8"/>
  <c r="I14" i="8"/>
  <c r="M13" i="8"/>
  <c r="L13" i="8"/>
  <c r="K13" i="8"/>
  <c r="J13" i="8"/>
  <c r="I13" i="8"/>
  <c r="M12" i="8"/>
  <c r="L12" i="8"/>
  <c r="K12" i="8"/>
  <c r="J12" i="8"/>
  <c r="I12" i="8"/>
  <c r="M11" i="8"/>
  <c r="L11" i="8"/>
  <c r="K11" i="8"/>
  <c r="J11" i="8"/>
  <c r="N11" i="8" s="1"/>
  <c r="I11" i="8"/>
  <c r="M10" i="8"/>
  <c r="L10" i="8"/>
  <c r="K10" i="8"/>
  <c r="J10" i="8"/>
  <c r="N10" i="8" s="1"/>
  <c r="I10" i="8"/>
  <c r="M9" i="8"/>
  <c r="L9" i="8"/>
  <c r="K9" i="8"/>
  <c r="J9" i="8"/>
  <c r="I9" i="8"/>
  <c r="M8" i="8"/>
  <c r="L8" i="8"/>
  <c r="K8" i="8"/>
  <c r="J8" i="8"/>
  <c r="I8" i="8"/>
  <c r="Q7" i="8"/>
  <c r="M7" i="8"/>
  <c r="L7" i="8"/>
  <c r="K7" i="8"/>
  <c r="J7" i="8"/>
  <c r="N7" i="8" s="1"/>
  <c r="I7" i="8"/>
  <c r="M6" i="8"/>
  <c r="L6" i="8"/>
  <c r="K6" i="8"/>
  <c r="J6" i="8"/>
  <c r="I6" i="8"/>
  <c r="M5" i="8"/>
  <c r="L5" i="8"/>
  <c r="K5" i="8"/>
  <c r="J5" i="8"/>
  <c r="I5" i="8"/>
  <c r="M4" i="8"/>
  <c r="L4" i="8"/>
  <c r="K4" i="8"/>
  <c r="J4" i="8"/>
  <c r="I4" i="8"/>
  <c r="M3" i="8"/>
  <c r="L3" i="8"/>
  <c r="K3" i="8"/>
  <c r="J3" i="8"/>
  <c r="I3" i="8"/>
  <c r="AF281" i="17" l="1"/>
  <c r="AL373" i="17"/>
  <c r="AJ467" i="17"/>
  <c r="AF88" i="17"/>
  <c r="AF95" i="17"/>
  <c r="AF444" i="17"/>
  <c r="AT125" i="17"/>
  <c r="AL83" i="17"/>
  <c r="AF433" i="17"/>
  <c r="AF142" i="17"/>
  <c r="AF191" i="17"/>
  <c r="AK59" i="17"/>
  <c r="AT20" i="17"/>
  <c r="BH62" i="17"/>
  <c r="AF447" i="17"/>
  <c r="AF390" i="17"/>
  <c r="AL290" i="17"/>
  <c r="AF186" i="17"/>
  <c r="AT149" i="17"/>
  <c r="AK448" i="17"/>
  <c r="BH483" i="17"/>
  <c r="AT483" i="17"/>
  <c r="AF497" i="17"/>
  <c r="AF134" i="17"/>
  <c r="BH149" i="17"/>
  <c r="AJ477" i="17"/>
  <c r="BH477" i="17"/>
  <c r="AT477" i="17"/>
  <c r="AT168" i="17"/>
  <c r="AF104" i="17"/>
  <c r="AF80" i="17"/>
  <c r="AF47" i="17"/>
  <c r="BH101" i="17"/>
  <c r="AT101" i="17"/>
  <c r="AF346" i="17"/>
  <c r="BH317" i="17"/>
  <c r="AT317" i="17"/>
  <c r="AF488" i="17"/>
  <c r="BH459" i="17"/>
  <c r="AT459" i="17"/>
  <c r="AF494" i="17"/>
  <c r="AT465" i="17"/>
  <c r="BH465" i="17"/>
  <c r="AF493" i="17"/>
  <c r="AF465" i="17"/>
  <c r="BH436" i="17"/>
  <c r="AT436" i="17"/>
  <c r="AT360" i="17"/>
  <c r="BH360" i="17"/>
  <c r="AF389" i="17"/>
  <c r="AT244" i="17"/>
  <c r="BH244" i="17"/>
  <c r="AF273" i="17"/>
  <c r="AF271" i="17"/>
  <c r="BH193" i="17"/>
  <c r="AT193" i="17"/>
  <c r="AF222" i="17"/>
  <c r="AL39" i="17"/>
  <c r="AL122" i="17"/>
  <c r="AL425" i="17"/>
  <c r="AF407" i="17"/>
  <c r="BH378" i="17"/>
  <c r="AT378" i="17"/>
  <c r="AF406" i="17"/>
  <c r="AF408" i="17"/>
  <c r="AT379" i="17"/>
  <c r="BH379" i="17"/>
  <c r="AF315" i="17"/>
  <c r="BH286" i="17"/>
  <c r="AT286" i="17"/>
  <c r="AJ8" i="17"/>
  <c r="AL56" i="17"/>
  <c r="AL146" i="17"/>
  <c r="AL202" i="17"/>
  <c r="AL434" i="17"/>
  <c r="AK409" i="17"/>
  <c r="AF492" i="17"/>
  <c r="BH463" i="17"/>
  <c r="AT463" i="17"/>
  <c r="AF469" i="17"/>
  <c r="BH440" i="17"/>
  <c r="AT440" i="17"/>
  <c r="AF345" i="17"/>
  <c r="AF337" i="17"/>
  <c r="BH308" i="17"/>
  <c r="AT308" i="17"/>
  <c r="AT297" i="17"/>
  <c r="AF326" i="17"/>
  <c r="BH297" i="17"/>
  <c r="AF299" i="17"/>
  <c r="AT270" i="17"/>
  <c r="BH270" i="17"/>
  <c r="AF227" i="17"/>
  <c r="AF274" i="17"/>
  <c r="AT245" i="17"/>
  <c r="BH245" i="17"/>
  <c r="AF263" i="17"/>
  <c r="AF310" i="17"/>
  <c r="AF150" i="17"/>
  <c r="AL53" i="17"/>
  <c r="AL145" i="17"/>
  <c r="AL143" i="17"/>
  <c r="AL194" i="17"/>
  <c r="AL225" i="17"/>
  <c r="AL272" i="17"/>
  <c r="AL342" i="17"/>
  <c r="AL405" i="17"/>
  <c r="AL491" i="17"/>
  <c r="AK92" i="17"/>
  <c r="AK119" i="17"/>
  <c r="AK185" i="17"/>
  <c r="AK279" i="17"/>
  <c r="AK315" i="17"/>
  <c r="AK385" i="17"/>
  <c r="AK468" i="17"/>
  <c r="AJ130" i="17"/>
  <c r="AJ195" i="17"/>
  <c r="AJ216" i="17"/>
  <c r="AJ309" i="17"/>
  <c r="AJ353" i="17"/>
  <c r="AJ410" i="17"/>
  <c r="AJ483" i="17"/>
  <c r="AF34" i="17"/>
  <c r="BH5" i="17"/>
  <c r="AT5" i="17"/>
  <c r="AF33" i="17"/>
  <c r="AF300" i="17"/>
  <c r="BH271" i="17"/>
  <c r="AT271" i="17"/>
  <c r="AT211" i="17"/>
  <c r="BH211" i="17"/>
  <c r="AF240" i="17"/>
  <c r="AF123" i="17"/>
  <c r="AT94" i="17"/>
  <c r="BH94" i="17"/>
  <c r="AT78" i="17"/>
  <c r="AF107" i="17"/>
  <c r="BH78" i="17"/>
  <c r="AL23" i="17"/>
  <c r="AL61" i="17"/>
  <c r="AL151" i="17"/>
  <c r="AL201" i="17"/>
  <c r="AL218" i="17"/>
  <c r="AL366" i="17"/>
  <c r="AL415" i="17"/>
  <c r="AL469" i="17"/>
  <c r="AK57" i="17"/>
  <c r="AK151" i="17"/>
  <c r="AK217" i="17"/>
  <c r="AK264" i="17"/>
  <c r="AK350" i="17"/>
  <c r="AK390" i="17"/>
  <c r="AK470" i="17"/>
  <c r="AJ107" i="17"/>
  <c r="AJ171" i="17"/>
  <c r="AJ245" i="17"/>
  <c r="AJ282" i="17"/>
  <c r="AJ383" i="17"/>
  <c r="AJ447" i="17"/>
  <c r="AF60" i="17"/>
  <c r="AT31" i="17"/>
  <c r="BH31" i="17"/>
  <c r="AF59" i="17"/>
  <c r="AK494" i="17"/>
  <c r="AK481" i="17"/>
  <c r="AK487" i="17"/>
  <c r="AK465" i="17"/>
  <c r="AK458" i="17"/>
  <c r="AK462" i="17"/>
  <c r="AK450" i="17"/>
  <c r="AK434" i="17"/>
  <c r="AK443" i="17"/>
  <c r="AK405" i="17"/>
  <c r="AK423" i="17"/>
  <c r="AK418" i="17"/>
  <c r="AK386" i="17"/>
  <c r="AK412" i="17"/>
  <c r="AK360" i="17"/>
  <c r="AK379" i="17"/>
  <c r="AK370" i="17"/>
  <c r="AK345" i="17"/>
  <c r="AK348" i="17"/>
  <c r="AK343" i="17"/>
  <c r="AK346" i="17"/>
  <c r="AK311" i="17"/>
  <c r="AK310" i="17"/>
  <c r="AK324" i="17"/>
  <c r="AK293" i="17"/>
  <c r="AK308" i="17"/>
  <c r="AK278" i="17"/>
  <c r="AK290" i="17"/>
  <c r="AK260" i="17"/>
  <c r="AK269" i="17"/>
  <c r="AK277" i="17"/>
  <c r="AK240" i="17"/>
  <c r="AK211" i="17"/>
  <c r="AK179" i="17"/>
  <c r="AK230" i="17"/>
  <c r="AK255" i="17"/>
  <c r="AK213" i="17"/>
  <c r="AK181" i="17"/>
  <c r="AK167" i="17"/>
  <c r="AK216" i="17"/>
  <c r="AK228" i="17"/>
  <c r="AK182" i="17"/>
  <c r="AK144" i="17"/>
  <c r="AK112" i="17"/>
  <c r="AK147" i="17"/>
  <c r="AK115" i="17"/>
  <c r="AK146" i="17"/>
  <c r="AK114" i="17"/>
  <c r="AK117" i="17"/>
  <c r="AK82" i="17"/>
  <c r="AK50" i="17"/>
  <c r="AK85" i="17"/>
  <c r="AK53" i="17"/>
  <c r="AK88" i="17"/>
  <c r="AK56" i="17"/>
  <c r="AK39" i="17"/>
  <c r="AK27" i="17"/>
  <c r="AK13" i="17"/>
  <c r="AK29" i="17"/>
  <c r="AK15" i="17"/>
  <c r="AK23" i="17"/>
  <c r="AK35" i="17"/>
  <c r="AK63" i="17"/>
  <c r="AK91" i="17"/>
  <c r="AK42" i="17"/>
  <c r="AK51" i="17"/>
  <c r="AK493" i="17"/>
  <c r="AK480" i="17"/>
  <c r="AK475" i="17"/>
  <c r="AK474" i="17"/>
  <c r="AK446" i="17"/>
  <c r="AK454" i="17"/>
  <c r="AK449" i="17"/>
  <c r="AK422" i="17"/>
  <c r="AK417" i="17"/>
  <c r="AK439" i="17"/>
  <c r="AK416" i="17"/>
  <c r="AK398" i="17"/>
  <c r="AK393" i="17"/>
  <c r="AK372" i="17"/>
  <c r="AK391" i="17"/>
  <c r="AK359" i="17"/>
  <c r="AK361" i="17"/>
  <c r="AK392" i="17"/>
  <c r="AK355" i="17"/>
  <c r="AK369" i="17"/>
  <c r="AK323" i="17"/>
  <c r="AK322" i="17"/>
  <c r="AK317" i="17"/>
  <c r="AK305" i="17"/>
  <c r="AK312" i="17"/>
  <c r="AK291" i="17"/>
  <c r="AK258" i="17"/>
  <c r="AK272" i="17"/>
  <c r="AK286" i="17"/>
  <c r="AK241" i="17"/>
  <c r="AK259" i="17"/>
  <c r="AK223" i="17"/>
  <c r="AK191" i="17"/>
  <c r="AK242" i="17"/>
  <c r="AK210" i="17"/>
  <c r="AK225" i="17"/>
  <c r="AK193" i="17"/>
  <c r="AK186" i="17"/>
  <c r="AK190" i="17"/>
  <c r="AK169" i="17"/>
  <c r="AK263" i="17"/>
  <c r="AK156" i="17"/>
  <c r="AK124" i="17"/>
  <c r="AK159" i="17"/>
  <c r="AK127" i="17"/>
  <c r="AK158" i="17"/>
  <c r="AK126" i="17"/>
  <c r="AK161" i="17"/>
  <c r="AK94" i="17"/>
  <c r="AK62" i="17"/>
  <c r="AK97" i="17"/>
  <c r="AK65" i="17"/>
  <c r="AK101" i="17"/>
  <c r="AK68" i="17"/>
  <c r="AK9" i="17"/>
  <c r="AK21" i="17"/>
  <c r="AK17" i="17"/>
  <c r="AK25" i="17"/>
  <c r="AK31" i="17"/>
  <c r="AF50" i="17"/>
  <c r="AT21" i="17"/>
  <c r="BH21" i="17"/>
  <c r="AF49" i="17"/>
  <c r="AF41" i="17"/>
  <c r="AT9" i="17"/>
  <c r="AF38" i="17"/>
  <c r="BH9" i="17"/>
  <c r="AF37" i="17"/>
  <c r="AK109" i="17"/>
  <c r="AF270" i="17"/>
  <c r="AT241" i="17"/>
  <c r="BH241" i="17"/>
  <c r="AF248" i="17"/>
  <c r="AT219" i="17"/>
  <c r="BH219" i="17"/>
  <c r="AT195" i="17"/>
  <c r="AF224" i="17"/>
  <c r="BH195" i="17"/>
  <c r="AF243" i="17"/>
  <c r="AT214" i="17"/>
  <c r="BH214" i="17"/>
  <c r="AL153" i="17"/>
  <c r="AT497" i="17"/>
  <c r="BH497" i="17"/>
  <c r="AT485" i="17"/>
  <c r="BH485" i="17"/>
  <c r="BH474" i="17"/>
  <c r="AT474" i="17"/>
  <c r="AF491" i="17"/>
  <c r="AF484" i="17"/>
  <c r="AT455" i="17"/>
  <c r="BH455" i="17"/>
  <c r="AF483" i="17"/>
  <c r="AF452" i="17"/>
  <c r="BH423" i="17"/>
  <c r="AT423" i="17"/>
  <c r="AF440" i="17"/>
  <c r="BH411" i="17"/>
  <c r="AT411" i="17"/>
  <c r="AF456" i="17"/>
  <c r="AF453" i="17"/>
  <c r="BH424" i="17"/>
  <c r="AT424" i="17"/>
  <c r="AF380" i="17"/>
  <c r="BH351" i="17"/>
  <c r="AT351" i="17"/>
  <c r="AT315" i="17"/>
  <c r="AF344" i="17"/>
  <c r="BH315" i="17"/>
  <c r="BH369" i="17"/>
  <c r="AF398" i="17"/>
  <c r="AT369" i="17"/>
  <c r="BH329" i="17"/>
  <c r="AF358" i="17"/>
  <c r="AT329" i="17"/>
  <c r="AF357" i="17"/>
  <c r="AF334" i="17"/>
  <c r="AT305" i="17"/>
  <c r="BH305" i="17"/>
  <c r="AT289" i="17"/>
  <c r="BH289" i="17"/>
  <c r="AF318" i="17"/>
  <c r="AF317" i="17"/>
  <c r="AF283" i="17"/>
  <c r="AT254" i="17"/>
  <c r="BH254" i="17"/>
  <c r="AF130" i="17"/>
  <c r="AF96" i="17"/>
  <c r="AL27" i="17"/>
  <c r="AL11" i="17"/>
  <c r="AL85" i="17"/>
  <c r="AL114" i="17"/>
  <c r="AL108" i="17"/>
  <c r="AL181" i="17"/>
  <c r="AL195" i="17"/>
  <c r="AL299" i="17"/>
  <c r="AL358" i="17"/>
  <c r="AL424" i="17"/>
  <c r="AL481" i="17"/>
  <c r="AK43" i="17"/>
  <c r="AK89" i="17"/>
  <c r="AK116" i="17"/>
  <c r="AK202" i="17"/>
  <c r="AK292" i="17"/>
  <c r="AK347" i="17"/>
  <c r="AK420" i="17"/>
  <c r="AK478" i="17"/>
  <c r="AJ49" i="17"/>
  <c r="AJ139" i="17"/>
  <c r="AJ172" i="17"/>
  <c r="AJ253" i="17"/>
  <c r="AJ325" i="17"/>
  <c r="AJ376" i="17"/>
  <c r="AJ440" i="17"/>
  <c r="AL38" i="17"/>
  <c r="AL485" i="17"/>
  <c r="AL473" i="17"/>
  <c r="AL471" i="17"/>
  <c r="AL459" i="17"/>
  <c r="AL462" i="17"/>
  <c r="AL439" i="17"/>
  <c r="AL438" i="17"/>
  <c r="AL428" i="17"/>
  <c r="AL437" i="17"/>
  <c r="AL419" i="17"/>
  <c r="AL395" i="17"/>
  <c r="AL410" i="17"/>
  <c r="AL390" i="17"/>
  <c r="AL387" i="17"/>
  <c r="AL397" i="17"/>
  <c r="AL377" i="17"/>
  <c r="AL336" i="17"/>
  <c r="AL335" i="17"/>
  <c r="AL346" i="17"/>
  <c r="AL323" i="17"/>
  <c r="AL326" i="17"/>
  <c r="AL317" i="17"/>
  <c r="AL297" i="17"/>
  <c r="AL300" i="17"/>
  <c r="AL303" i="17"/>
  <c r="AL274" i="17"/>
  <c r="AL276" i="17"/>
  <c r="AL271" i="17"/>
  <c r="AL265" i="17"/>
  <c r="AL270" i="17"/>
  <c r="AL233" i="17"/>
  <c r="AL236" i="17"/>
  <c r="AL199" i="17"/>
  <c r="AL222" i="17"/>
  <c r="AL229" i="17"/>
  <c r="AL262" i="17"/>
  <c r="AL208" i="17"/>
  <c r="AL176" i="17"/>
  <c r="AL190" i="17"/>
  <c r="AL189" i="17"/>
  <c r="AL210" i="17"/>
  <c r="AL144" i="17"/>
  <c r="AL112" i="17"/>
  <c r="AL147" i="17"/>
  <c r="AL115" i="17"/>
  <c r="AL150" i="17"/>
  <c r="AL118" i="17"/>
  <c r="AL149" i="17"/>
  <c r="AL86" i="17"/>
  <c r="AL54" i="17"/>
  <c r="AL89" i="17"/>
  <c r="AL57" i="17"/>
  <c r="AL92" i="17"/>
  <c r="AL60" i="17"/>
  <c r="AL17" i="17"/>
  <c r="AL12" i="17"/>
  <c r="AL42" i="17"/>
  <c r="AL59" i="17"/>
  <c r="AL79" i="17"/>
  <c r="AL490" i="17"/>
  <c r="AL496" i="17"/>
  <c r="AL495" i="17"/>
  <c r="AL483" i="17"/>
  <c r="AL449" i="17"/>
  <c r="AL474" i="17"/>
  <c r="AL431" i="17"/>
  <c r="AL448" i="17"/>
  <c r="AL421" i="17"/>
  <c r="AL420" i="17"/>
  <c r="AL411" i="17"/>
  <c r="AL422" i="17"/>
  <c r="AL400" i="17"/>
  <c r="AL376" i="17"/>
  <c r="AL379" i="17"/>
  <c r="AL389" i="17"/>
  <c r="AL357" i="17"/>
  <c r="AL362" i="17"/>
  <c r="AL365" i="17"/>
  <c r="AL338" i="17"/>
  <c r="AL315" i="17"/>
  <c r="AL318" i="17"/>
  <c r="AL309" i="17"/>
  <c r="AL289" i="17"/>
  <c r="AL292" i="17"/>
  <c r="AL295" i="17"/>
  <c r="AL286" i="17"/>
  <c r="AL268" i="17"/>
  <c r="AL263" i="17"/>
  <c r="AL253" i="17"/>
  <c r="AL252" i="17"/>
  <c r="AL258" i="17"/>
  <c r="AL223" i="17"/>
  <c r="AL191" i="17"/>
  <c r="AL214" i="17"/>
  <c r="AL221" i="17"/>
  <c r="AL243" i="17"/>
  <c r="AL200" i="17"/>
  <c r="AL186" i="17"/>
  <c r="AL177" i="17"/>
  <c r="AL173" i="17"/>
  <c r="AL169" i="17"/>
  <c r="AL136" i="17"/>
  <c r="AL104" i="17"/>
  <c r="AL139" i="17"/>
  <c r="AL107" i="17"/>
  <c r="AL142" i="17"/>
  <c r="AL110" i="17"/>
  <c r="AL117" i="17"/>
  <c r="AL78" i="17"/>
  <c r="AL46" i="17"/>
  <c r="AL81" i="17"/>
  <c r="AL49" i="17"/>
  <c r="AL84" i="17"/>
  <c r="AL52" i="17"/>
  <c r="AL19" i="17"/>
  <c r="AL47" i="17"/>
  <c r="AL87" i="17"/>
  <c r="AL100" i="17"/>
  <c r="AL71" i="17"/>
  <c r="AL486" i="17"/>
  <c r="AL492" i="17"/>
  <c r="AL487" i="17"/>
  <c r="AL468" i="17"/>
  <c r="AL470" i="17"/>
  <c r="AL458" i="17"/>
  <c r="AL427" i="17"/>
  <c r="AL436" i="17"/>
  <c r="AL417" i="17"/>
  <c r="AL416" i="17"/>
  <c r="AL444" i="17"/>
  <c r="AL407" i="17"/>
  <c r="AL396" i="17"/>
  <c r="AL372" i="17"/>
  <c r="AL375" i="17"/>
  <c r="AL385" i="17"/>
  <c r="AL356" i="17"/>
  <c r="AL355" i="17"/>
  <c r="AL369" i="17"/>
  <c r="AL334" i="17"/>
  <c r="AL341" i="17"/>
  <c r="AL314" i="17"/>
  <c r="AL337" i="17"/>
  <c r="AL285" i="17"/>
  <c r="AL288" i="17"/>
  <c r="AL291" i="17"/>
  <c r="AL284" i="17"/>
  <c r="AL264" i="17"/>
  <c r="AL259" i="17"/>
  <c r="AL248" i="17"/>
  <c r="AL249" i="17"/>
  <c r="AL254" i="17"/>
  <c r="AL219" i="17"/>
  <c r="AL187" i="17"/>
  <c r="AL240" i="17"/>
  <c r="AL217" i="17"/>
  <c r="AL228" i="17"/>
  <c r="AL196" i="17"/>
  <c r="AL171" i="17"/>
  <c r="AL174" i="17"/>
  <c r="AL193" i="17"/>
  <c r="AL164" i="17"/>
  <c r="AL132" i="17"/>
  <c r="AL168" i="17"/>
  <c r="AL135" i="17"/>
  <c r="AL103" i="17"/>
  <c r="AL138" i="17"/>
  <c r="AL106" i="17"/>
  <c r="AL137" i="17"/>
  <c r="AL74" i="17"/>
  <c r="AL125" i="17"/>
  <c r="AL77" i="17"/>
  <c r="AL45" i="17"/>
  <c r="AL80" i="17"/>
  <c r="AL48" i="17"/>
  <c r="AL13" i="17"/>
  <c r="AL37" i="17"/>
  <c r="AL67" i="17"/>
  <c r="AL18" i="17"/>
  <c r="AL482" i="17"/>
  <c r="AL488" i="17"/>
  <c r="AL476" i="17"/>
  <c r="AL464" i="17"/>
  <c r="AL461" i="17"/>
  <c r="AL450" i="17"/>
  <c r="AL455" i="17"/>
  <c r="AL430" i="17"/>
  <c r="AL413" i="17"/>
  <c r="AL412" i="17"/>
  <c r="AL426" i="17"/>
  <c r="AL402" i="17"/>
  <c r="AL392" i="17"/>
  <c r="AL394" i="17"/>
  <c r="AL371" i="17"/>
  <c r="AL378" i="17"/>
  <c r="AL352" i="17"/>
  <c r="AL351" i="17"/>
  <c r="AL364" i="17"/>
  <c r="AL370" i="17"/>
  <c r="AL333" i="17"/>
  <c r="AL353" i="17"/>
  <c r="AL349" i="17"/>
  <c r="AL332" i="17"/>
  <c r="AL311" i="17"/>
  <c r="AL287" i="17"/>
  <c r="AL281" i="17"/>
  <c r="AL260" i="17"/>
  <c r="AL255" i="17"/>
  <c r="AL242" i="17"/>
  <c r="AL246" i="17"/>
  <c r="AL250" i="17"/>
  <c r="AL215" i="17"/>
  <c r="AL183" i="17"/>
  <c r="AL298" i="17"/>
  <c r="AL213" i="17"/>
  <c r="AL224" i="17"/>
  <c r="AL192" i="17"/>
  <c r="AL167" i="17"/>
  <c r="AL170" i="17"/>
  <c r="AL178" i="17"/>
  <c r="AL160" i="17"/>
  <c r="AL128" i="17"/>
  <c r="AL163" i="17"/>
  <c r="AL131" i="17"/>
  <c r="AL172" i="17"/>
  <c r="AL134" i="17"/>
  <c r="AL165" i="17"/>
  <c r="AL105" i="17"/>
  <c r="AL70" i="17"/>
  <c r="AL113" i="17"/>
  <c r="AL73" i="17"/>
  <c r="AL133" i="17"/>
  <c r="AL76" i="17"/>
  <c r="AL141" i="17"/>
  <c r="AL25" i="17"/>
  <c r="AL29" i="17"/>
  <c r="AL35" i="17"/>
  <c r="AL8" i="17"/>
  <c r="AL4" i="17"/>
  <c r="AL497" i="17"/>
  <c r="AL484" i="17"/>
  <c r="AL472" i="17"/>
  <c r="AL460" i="17"/>
  <c r="AL466" i="17"/>
  <c r="AL465" i="17"/>
  <c r="AL452" i="17"/>
  <c r="AL429" i="17"/>
  <c r="AL409" i="17"/>
  <c r="AL408" i="17"/>
  <c r="AL418" i="17"/>
  <c r="AL406" i="17"/>
  <c r="AL388" i="17"/>
  <c r="AL382" i="17"/>
  <c r="AL367" i="17"/>
  <c r="AL374" i="17"/>
  <c r="AL348" i="17"/>
  <c r="AL347" i="17"/>
  <c r="AL360" i="17"/>
  <c r="AL368" i="17"/>
  <c r="AL361" i="17"/>
  <c r="AL329" i="17"/>
  <c r="AL328" i="17"/>
  <c r="AL316" i="17"/>
  <c r="AL310" i="17"/>
  <c r="AL283" i="17"/>
  <c r="AL277" i="17"/>
  <c r="AL282" i="17"/>
  <c r="AL251" i="17"/>
  <c r="AL238" i="17"/>
  <c r="AL245" i="17"/>
  <c r="AL244" i="17"/>
  <c r="AL211" i="17"/>
  <c r="AL231" i="17"/>
  <c r="AL261" i="17"/>
  <c r="AL209" i="17"/>
  <c r="AL220" i="17"/>
  <c r="AL188" i="17"/>
  <c r="AL185" i="17"/>
  <c r="AL166" i="17"/>
  <c r="AL198" i="17"/>
  <c r="AL156" i="17"/>
  <c r="AL124" i="17"/>
  <c r="AL159" i="17"/>
  <c r="AL127" i="17"/>
  <c r="AL162" i="17"/>
  <c r="AL130" i="17"/>
  <c r="AL161" i="17"/>
  <c r="AL98" i="17"/>
  <c r="AL66" i="17"/>
  <c r="AL102" i="17"/>
  <c r="AL69" i="17"/>
  <c r="AL121" i="17"/>
  <c r="AL72" i="17"/>
  <c r="AL109" i="17"/>
  <c r="AL15" i="17"/>
  <c r="AL10" i="17"/>
  <c r="AL34" i="17"/>
  <c r="AL493" i="17"/>
  <c r="AL480" i="17"/>
  <c r="AL479" i="17"/>
  <c r="AL467" i="17"/>
  <c r="AL457" i="17"/>
  <c r="AL447" i="17"/>
  <c r="AL451" i="17"/>
  <c r="AL443" i="17"/>
  <c r="AL442" i="17"/>
  <c r="AL433" i="17"/>
  <c r="AL403" i="17"/>
  <c r="AL401" i="17"/>
  <c r="AL384" i="17"/>
  <c r="AL381" i="17"/>
  <c r="AL363" i="17"/>
  <c r="AL414" i="17"/>
  <c r="AL344" i="17"/>
  <c r="AL343" i="17"/>
  <c r="AL354" i="17"/>
  <c r="AL331" i="17"/>
  <c r="AL345" i="17"/>
  <c r="AL325" i="17"/>
  <c r="AL305" i="17"/>
  <c r="AL312" i="17"/>
  <c r="AL308" i="17"/>
  <c r="AL307" i="17"/>
  <c r="AL273" i="17"/>
  <c r="AL279" i="17"/>
  <c r="AL247" i="17"/>
  <c r="AL234" i="17"/>
  <c r="AL241" i="17"/>
  <c r="AL256" i="17"/>
  <c r="AL207" i="17"/>
  <c r="AL230" i="17"/>
  <c r="AL239" i="17"/>
  <c r="AL205" i="17"/>
  <c r="AL216" i="17"/>
  <c r="AL184" i="17"/>
  <c r="AL179" i="17"/>
  <c r="AL206" i="17"/>
  <c r="AL182" i="17"/>
  <c r="AL152" i="17"/>
  <c r="AL120" i="17"/>
  <c r="AL155" i="17"/>
  <c r="AL123" i="17"/>
  <c r="AL158" i="17"/>
  <c r="AL126" i="17"/>
  <c r="AL157" i="17"/>
  <c r="AL94" i="17"/>
  <c r="AL62" i="17"/>
  <c r="AL97" i="17"/>
  <c r="AL65" i="17"/>
  <c r="AL101" i="17"/>
  <c r="AL68" i="17"/>
  <c r="AL21" i="17"/>
  <c r="AL43" i="17"/>
  <c r="AL20" i="17"/>
  <c r="AL489" i="17"/>
  <c r="AL477" i="17"/>
  <c r="AL475" i="17"/>
  <c r="AL463" i="17"/>
  <c r="AL456" i="17"/>
  <c r="AL454" i="17"/>
  <c r="AL446" i="17"/>
  <c r="AL432" i="17"/>
  <c r="AL441" i="17"/>
  <c r="AL423" i="17"/>
  <c r="AL399" i="17"/>
  <c r="AL440" i="17"/>
  <c r="AL380" i="17"/>
  <c r="AL391" i="17"/>
  <c r="AL359" i="17"/>
  <c r="AL398" i="17"/>
  <c r="AL340" i="17"/>
  <c r="AL339" i="17"/>
  <c r="AL350" i="17"/>
  <c r="AL327" i="17"/>
  <c r="AL330" i="17"/>
  <c r="AL321" i="17"/>
  <c r="AL301" i="17"/>
  <c r="AL304" i="17"/>
  <c r="AL320" i="17"/>
  <c r="AL278" i="17"/>
  <c r="AL280" i="17"/>
  <c r="AL275" i="17"/>
  <c r="AL266" i="17"/>
  <c r="AL294" i="17"/>
  <c r="AL237" i="17"/>
  <c r="AL306" i="17"/>
  <c r="AL203" i="17"/>
  <c r="AL226" i="17"/>
  <c r="AL232" i="17"/>
  <c r="AL324" i="17"/>
  <c r="AL212" i="17"/>
  <c r="AF57" i="17"/>
  <c r="AJ48" i="17"/>
  <c r="AF451" i="17"/>
  <c r="AT422" i="17"/>
  <c r="BH422" i="17"/>
  <c r="AF342" i="17"/>
  <c r="BH313" i="17"/>
  <c r="AT313" i="17"/>
  <c r="AF105" i="17"/>
  <c r="BH76" i="17"/>
  <c r="AT76" i="17"/>
  <c r="AL175" i="17"/>
  <c r="AK54" i="17"/>
  <c r="AK148" i="17"/>
  <c r="AK231" i="17"/>
  <c r="AK288" i="17"/>
  <c r="AK352" i="17"/>
  <c r="AK435" i="17"/>
  <c r="AK492" i="17"/>
  <c r="AJ92" i="17"/>
  <c r="AJ81" i="17"/>
  <c r="AJ104" i="17"/>
  <c r="AJ185" i="17"/>
  <c r="AJ263" i="17"/>
  <c r="AJ315" i="17"/>
  <c r="AJ384" i="17"/>
  <c r="AJ462" i="17"/>
  <c r="AK46" i="17"/>
  <c r="AY496" i="17"/>
  <c r="AY492" i="17"/>
  <c r="AY488" i="17"/>
  <c r="AY484" i="17"/>
  <c r="AY480" i="17"/>
  <c r="AY495" i="17"/>
  <c r="AY491" i="17"/>
  <c r="AY487" i="17"/>
  <c r="AY483" i="17"/>
  <c r="AY479" i="17"/>
  <c r="AY497" i="17"/>
  <c r="AY494" i="17"/>
  <c r="AY489" i="17"/>
  <c r="AY486" i="17"/>
  <c r="AY481" i="17"/>
  <c r="AY478" i="17"/>
  <c r="AY474" i="17"/>
  <c r="AY470" i="17"/>
  <c r="AY477" i="17"/>
  <c r="AY473" i="17"/>
  <c r="AY469" i="17"/>
  <c r="AY493" i="17"/>
  <c r="AY490" i="17"/>
  <c r="AY482" i="17"/>
  <c r="AY485" i="17"/>
  <c r="AY467" i="17"/>
  <c r="AY463" i="17"/>
  <c r="AY459" i="17"/>
  <c r="AY472" i="17"/>
  <c r="AY476" i="17"/>
  <c r="AY468" i="17"/>
  <c r="AY471" i="17"/>
  <c r="AY461" i="17"/>
  <c r="AY457" i="17"/>
  <c r="AY475" i="17"/>
  <c r="AY456" i="17"/>
  <c r="AY454" i="17"/>
  <c r="AY450" i="17"/>
  <c r="AY465" i="17"/>
  <c r="AY455" i="17"/>
  <c r="AY448" i="17"/>
  <c r="AY444" i="17"/>
  <c r="AY466" i="17"/>
  <c r="AY453" i="17"/>
  <c r="AY447" i="17"/>
  <c r="AY443" i="17"/>
  <c r="AY462" i="17"/>
  <c r="AY464" i="17"/>
  <c r="AY449" i="17"/>
  <c r="AY452" i="17"/>
  <c r="AY451" i="17"/>
  <c r="AY458" i="17"/>
  <c r="AY460" i="17"/>
  <c r="AY440" i="17"/>
  <c r="AY436" i="17"/>
  <c r="AY432" i="17"/>
  <c r="AY428" i="17"/>
  <c r="AY430" i="17"/>
  <c r="AY429" i="17"/>
  <c r="AY424" i="17"/>
  <c r="AY420" i="17"/>
  <c r="AY446" i="17"/>
  <c r="AY438" i="17"/>
  <c r="AY427" i="17"/>
  <c r="AY423" i="17"/>
  <c r="AY419" i="17"/>
  <c r="AY415" i="17"/>
  <c r="AY411" i="17"/>
  <c r="AY407" i="17"/>
  <c r="AY445" i="17"/>
  <c r="AY434" i="17"/>
  <c r="AY442" i="17"/>
  <c r="AY441" i="17"/>
  <c r="AY426" i="17"/>
  <c r="AY422" i="17"/>
  <c r="AY439" i="17"/>
  <c r="AY437" i="17"/>
  <c r="AY435" i="17"/>
  <c r="AY433" i="17"/>
  <c r="AY425" i="17"/>
  <c r="AY421" i="17"/>
  <c r="AY417" i="17"/>
  <c r="AY413" i="17"/>
  <c r="AY409" i="17"/>
  <c r="AY405" i="17"/>
  <c r="AY401" i="17"/>
  <c r="AY410" i="17"/>
  <c r="AY414" i="17"/>
  <c r="AY412" i="17"/>
  <c r="AY404" i="17"/>
  <c r="AY400" i="17"/>
  <c r="AY396" i="17"/>
  <c r="AY392" i="17"/>
  <c r="AY388" i="17"/>
  <c r="AY384" i="17"/>
  <c r="AY380" i="17"/>
  <c r="AY418" i="17"/>
  <c r="AY416" i="17"/>
  <c r="AY406" i="17"/>
  <c r="AY403" i="17"/>
  <c r="AY399" i="17"/>
  <c r="AY395" i="17"/>
  <c r="AY391" i="17"/>
  <c r="AY387" i="17"/>
  <c r="AY383" i="17"/>
  <c r="AY408" i="17"/>
  <c r="AY390" i="17"/>
  <c r="AY386" i="17"/>
  <c r="AY382" i="17"/>
  <c r="AY402" i="17"/>
  <c r="AY398" i="17"/>
  <c r="AY381" i="17"/>
  <c r="AY378" i="17"/>
  <c r="AY374" i="17"/>
  <c r="AY370" i="17"/>
  <c r="AY366" i="17"/>
  <c r="AY362" i="17"/>
  <c r="AY394" i="17"/>
  <c r="AY377" i="17"/>
  <c r="AY373" i="17"/>
  <c r="AY369" i="17"/>
  <c r="AY365" i="17"/>
  <c r="AY361" i="17"/>
  <c r="AY431" i="17"/>
  <c r="AY397" i="17"/>
  <c r="AY393" i="17"/>
  <c r="AY389" i="17"/>
  <c r="AY385" i="17"/>
  <c r="AY376" i="17"/>
  <c r="AY372" i="17"/>
  <c r="AY368" i="17"/>
  <c r="AY364" i="17"/>
  <c r="AY367" i="17"/>
  <c r="AY355" i="17"/>
  <c r="AY351" i="17"/>
  <c r="AY347" i="17"/>
  <c r="AY343" i="17"/>
  <c r="AY339" i="17"/>
  <c r="AY335" i="17"/>
  <c r="AY358" i="17"/>
  <c r="AY359" i="17"/>
  <c r="AY354" i="17"/>
  <c r="AY350" i="17"/>
  <c r="AY346" i="17"/>
  <c r="AY342" i="17"/>
  <c r="AY338" i="17"/>
  <c r="AY379" i="17"/>
  <c r="AY375" i="17"/>
  <c r="AY353" i="17"/>
  <c r="AY349" i="17"/>
  <c r="AY345" i="17"/>
  <c r="AY341" i="17"/>
  <c r="AY337" i="17"/>
  <c r="AY333" i="17"/>
  <c r="AY360" i="17"/>
  <c r="AY371" i="17"/>
  <c r="AY357" i="17"/>
  <c r="AY356" i="17"/>
  <c r="AY352" i="17"/>
  <c r="AY348" i="17"/>
  <c r="AY344" i="17"/>
  <c r="AY336" i="17"/>
  <c r="AY329" i="17"/>
  <c r="AY325" i="17"/>
  <c r="AY321" i="17"/>
  <c r="AY317" i="17"/>
  <c r="AY313" i="17"/>
  <c r="AY309" i="17"/>
  <c r="AY363" i="17"/>
  <c r="AY332" i="17"/>
  <c r="AY328" i="17"/>
  <c r="AY324" i="17"/>
  <c r="AY320" i="17"/>
  <c r="AY316" i="17"/>
  <c r="AY312" i="17"/>
  <c r="AY308" i="17"/>
  <c r="AY340" i="17"/>
  <c r="AY334" i="17"/>
  <c r="AY331" i="17"/>
  <c r="AY327" i="17"/>
  <c r="AY323" i="17"/>
  <c r="AY319" i="17"/>
  <c r="AY315" i="17"/>
  <c r="AY311" i="17"/>
  <c r="AY304" i="17"/>
  <c r="AY300" i="17"/>
  <c r="AY330" i="17"/>
  <c r="AY314" i="17"/>
  <c r="AY303" i="17"/>
  <c r="AY299" i="17"/>
  <c r="AY295" i="17"/>
  <c r="AY291" i="17"/>
  <c r="AY287" i="17"/>
  <c r="AY283" i="17"/>
  <c r="AY318" i="17"/>
  <c r="AY302" i="17"/>
  <c r="AY298" i="17"/>
  <c r="AY322" i="17"/>
  <c r="AY307" i="17"/>
  <c r="AY310" i="17"/>
  <c r="AY306" i="17"/>
  <c r="AY305" i="17"/>
  <c r="AY301" i="17"/>
  <c r="AY297" i="17"/>
  <c r="AY293" i="17"/>
  <c r="AY289" i="17"/>
  <c r="AY296" i="17"/>
  <c r="AY285" i="17"/>
  <c r="AY281" i="17"/>
  <c r="AY326" i="17"/>
  <c r="AY280" i="17"/>
  <c r="AY276" i="17"/>
  <c r="AY272" i="17"/>
  <c r="AY268" i="17"/>
  <c r="AY264" i="17"/>
  <c r="AY260" i="17"/>
  <c r="AY256" i="17"/>
  <c r="AY288" i="17"/>
  <c r="AY284" i="17"/>
  <c r="AY282" i="17"/>
  <c r="AY290" i="17"/>
  <c r="AY286" i="17"/>
  <c r="AY278" i="17"/>
  <c r="AY274" i="17"/>
  <c r="AY270" i="17"/>
  <c r="AY266" i="17"/>
  <c r="AY262" i="17"/>
  <c r="AY258" i="17"/>
  <c r="AY254" i="17"/>
  <c r="AY292" i="17"/>
  <c r="AY279" i="17"/>
  <c r="AY271" i="17"/>
  <c r="AY261" i="17"/>
  <c r="AY259" i="17"/>
  <c r="AY252" i="17"/>
  <c r="AY249" i="17"/>
  <c r="AY273" i="17"/>
  <c r="AY265" i="17"/>
  <c r="AY263" i="17"/>
  <c r="AY255" i="17"/>
  <c r="AY250" i="17"/>
  <c r="AY243" i="17"/>
  <c r="AY239" i="17"/>
  <c r="AY235" i="17"/>
  <c r="AY269" i="17"/>
  <c r="AY267" i="17"/>
  <c r="AY247" i="17"/>
  <c r="AY242" i="17"/>
  <c r="AY251" i="17"/>
  <c r="AY246" i="17"/>
  <c r="AY244" i="17"/>
  <c r="AY233" i="17"/>
  <c r="AY231" i="17"/>
  <c r="AY229" i="17"/>
  <c r="AY225" i="17"/>
  <c r="AY221" i="17"/>
  <c r="AY217" i="17"/>
  <c r="AY213" i="17"/>
  <c r="AY209" i="17"/>
  <c r="AY205" i="17"/>
  <c r="AY201" i="17"/>
  <c r="AY197" i="17"/>
  <c r="AY193" i="17"/>
  <c r="AY189" i="17"/>
  <c r="AY185" i="17"/>
  <c r="AY181" i="17"/>
  <c r="AY177" i="17"/>
  <c r="AY248" i="17"/>
  <c r="AY238" i="17"/>
  <c r="AY236" i="17"/>
  <c r="AY257" i="17"/>
  <c r="AY241" i="17"/>
  <c r="AY234" i="17"/>
  <c r="AY232" i="17"/>
  <c r="AY228" i="17"/>
  <c r="AY224" i="17"/>
  <c r="AY220" i="17"/>
  <c r="AY216" i="17"/>
  <c r="AY212" i="17"/>
  <c r="AY208" i="17"/>
  <c r="AY204" i="17"/>
  <c r="AY200" i="17"/>
  <c r="AY245" i="17"/>
  <c r="AY294" i="17"/>
  <c r="AY275" i="17"/>
  <c r="AY253" i="17"/>
  <c r="AY227" i="17"/>
  <c r="AY223" i="17"/>
  <c r="AY219" i="17"/>
  <c r="AY215" i="17"/>
  <c r="AY211" i="17"/>
  <c r="AY207" i="17"/>
  <c r="AY203" i="17"/>
  <c r="AY199" i="17"/>
  <c r="AY195" i="17"/>
  <c r="AY191" i="17"/>
  <c r="AY187" i="17"/>
  <c r="AY183" i="17"/>
  <c r="AY179" i="17"/>
  <c r="AY175" i="17"/>
  <c r="AY277" i="17"/>
  <c r="AY206" i="17"/>
  <c r="AY174" i="17"/>
  <c r="AY237" i="17"/>
  <c r="AY222" i="17"/>
  <c r="AY198" i="17"/>
  <c r="AY196" i="17"/>
  <c r="AY182" i="17"/>
  <c r="AY173" i="17"/>
  <c r="AY169" i="17"/>
  <c r="AY165" i="17"/>
  <c r="AY214" i="17"/>
  <c r="AY186" i="17"/>
  <c r="AY184" i="17"/>
  <c r="AY172" i="17"/>
  <c r="AY240" i="17"/>
  <c r="AY226" i="17"/>
  <c r="AY210" i="17"/>
  <c r="AY202" i="17"/>
  <c r="AY190" i="17"/>
  <c r="AY188" i="17"/>
  <c r="AY171" i="17"/>
  <c r="AY167" i="17"/>
  <c r="AY218" i="17"/>
  <c r="AY178" i="17"/>
  <c r="AY230" i="17"/>
  <c r="AY194" i="17"/>
  <c r="AY192" i="17"/>
  <c r="AY180" i="17"/>
  <c r="AY176" i="17"/>
  <c r="AY163" i="17"/>
  <c r="AY158" i="17"/>
  <c r="AY154" i="17"/>
  <c r="AY150" i="17"/>
  <c r="AY146" i="17"/>
  <c r="AY142" i="17"/>
  <c r="AY138" i="17"/>
  <c r="AY134" i="17"/>
  <c r="AY130" i="17"/>
  <c r="AY126" i="17"/>
  <c r="AY122" i="17"/>
  <c r="AY118" i="17"/>
  <c r="AY114" i="17"/>
  <c r="AY110" i="17"/>
  <c r="AY106" i="17"/>
  <c r="AY102" i="17"/>
  <c r="AY162" i="17"/>
  <c r="AY170" i="17"/>
  <c r="AY168" i="17"/>
  <c r="AY166" i="17"/>
  <c r="AY161" i="17"/>
  <c r="AY157" i="17"/>
  <c r="AY153" i="17"/>
  <c r="AY149" i="17"/>
  <c r="AY145" i="17"/>
  <c r="AY141" i="17"/>
  <c r="AY137" i="17"/>
  <c r="AY133" i="17"/>
  <c r="AY129" i="17"/>
  <c r="AY125" i="17"/>
  <c r="AY121" i="17"/>
  <c r="AY117" i="17"/>
  <c r="AY113" i="17"/>
  <c r="AY109" i="17"/>
  <c r="AY105" i="17"/>
  <c r="AY160" i="17"/>
  <c r="AY156" i="17"/>
  <c r="AY152" i="17"/>
  <c r="AY148" i="17"/>
  <c r="AY144" i="17"/>
  <c r="AY140" i="17"/>
  <c r="AY136" i="17"/>
  <c r="AY132" i="17"/>
  <c r="AY128" i="17"/>
  <c r="AY124" i="17"/>
  <c r="AY120" i="17"/>
  <c r="AY116" i="17"/>
  <c r="AY112" i="17"/>
  <c r="AY108" i="17"/>
  <c r="AY104" i="17"/>
  <c r="AY131" i="17"/>
  <c r="AY97" i="17"/>
  <c r="AY155" i="17"/>
  <c r="AY147" i="17"/>
  <c r="AY119" i="17"/>
  <c r="AY139" i="17"/>
  <c r="AY107" i="17"/>
  <c r="AY96" i="17"/>
  <c r="AY92" i="17"/>
  <c r="AY88" i="17"/>
  <c r="AY84" i="17"/>
  <c r="AY80" i="17"/>
  <c r="AY76" i="17"/>
  <c r="AY72" i="17"/>
  <c r="AY68" i="17"/>
  <c r="AY64" i="17"/>
  <c r="AY60" i="17"/>
  <c r="AY56" i="17"/>
  <c r="AY52" i="17"/>
  <c r="AY48" i="17"/>
  <c r="AY127" i="17"/>
  <c r="AY115" i="17"/>
  <c r="AY103" i="17"/>
  <c r="AY101" i="17"/>
  <c r="AY99" i="17"/>
  <c r="AY95" i="17"/>
  <c r="AY91" i="17"/>
  <c r="AY87" i="17"/>
  <c r="AY83" i="17"/>
  <c r="AY79" i="17"/>
  <c r="AY75" i="17"/>
  <c r="AY71" i="17"/>
  <c r="AY67" i="17"/>
  <c r="AY63" i="17"/>
  <c r="AY59" i="17"/>
  <c r="AY55" i="17"/>
  <c r="AY164" i="17"/>
  <c r="AY159" i="17"/>
  <c r="AY151" i="17"/>
  <c r="AY135" i="17"/>
  <c r="AY123" i="17"/>
  <c r="AY100" i="17"/>
  <c r="AY98" i="17"/>
  <c r="AY94" i="17"/>
  <c r="AY90" i="17"/>
  <c r="AY86" i="17"/>
  <c r="AY82" i="17"/>
  <c r="AY78" i="17"/>
  <c r="AY74" i="17"/>
  <c r="AY70" i="17"/>
  <c r="AY66" i="17"/>
  <c r="AY62" i="17"/>
  <c r="AY58" i="17"/>
  <c r="AY54" i="17"/>
  <c r="AY50" i="17"/>
  <c r="AY46" i="17"/>
  <c r="AY85" i="17"/>
  <c r="AY57" i="17"/>
  <c r="AY41" i="17"/>
  <c r="AY37" i="17"/>
  <c r="AY33" i="17"/>
  <c r="AY24" i="17"/>
  <c r="AY22" i="17"/>
  <c r="AY16" i="17"/>
  <c r="AY14" i="17"/>
  <c r="AY12" i="17"/>
  <c r="AY10" i="17"/>
  <c r="AY77" i="17"/>
  <c r="AY30" i="17"/>
  <c r="AY28" i="17"/>
  <c r="AY26" i="17"/>
  <c r="AY20" i="17"/>
  <c r="AY18" i="17"/>
  <c r="AY8" i="17"/>
  <c r="AY38" i="17"/>
  <c r="AY93" i="17"/>
  <c r="AY65" i="17"/>
  <c r="AY34" i="17"/>
  <c r="AY81" i="17"/>
  <c r="AY53" i="17"/>
  <c r="AY44" i="17"/>
  <c r="AY40" i="17"/>
  <c r="AY36" i="17"/>
  <c r="AY32" i="17"/>
  <c r="AY7" i="17"/>
  <c r="AY5" i="17"/>
  <c r="AY3" i="17"/>
  <c r="AY6" i="17"/>
  <c r="AY4" i="17"/>
  <c r="AY73" i="17"/>
  <c r="AY143" i="17"/>
  <c r="AY89" i="17"/>
  <c r="AY61" i="17"/>
  <c r="AY43" i="17"/>
  <c r="AY39" i="17"/>
  <c r="AY35" i="17"/>
  <c r="AY31" i="17"/>
  <c r="AY29" i="17"/>
  <c r="AY27" i="17"/>
  <c r="AY25" i="17"/>
  <c r="AY23" i="17"/>
  <c r="AY21" i="17"/>
  <c r="AY19" i="17"/>
  <c r="AY17" i="17"/>
  <c r="AY15" i="17"/>
  <c r="AY13" i="17"/>
  <c r="AY11" i="17"/>
  <c r="AY9" i="17"/>
  <c r="AY111" i="17"/>
  <c r="AY51" i="17"/>
  <c r="AY47" i="17"/>
  <c r="AY45" i="17"/>
  <c r="AY69" i="17"/>
  <c r="AY49" i="17"/>
  <c r="AY42" i="17"/>
  <c r="AF118" i="17"/>
  <c r="AT89" i="17"/>
  <c r="BH89" i="17"/>
  <c r="AF395" i="17"/>
  <c r="BH366" i="17"/>
  <c r="AT366" i="17"/>
  <c r="AF475" i="17"/>
  <c r="AT446" i="17"/>
  <c r="BH446" i="17"/>
  <c r="AF255" i="17"/>
  <c r="AT226" i="17"/>
  <c r="BH226" i="17"/>
  <c r="AF253" i="17"/>
  <c r="AF333" i="17"/>
  <c r="BH304" i="17"/>
  <c r="AT304" i="17"/>
  <c r="BH122" i="17"/>
  <c r="AT122" i="17"/>
  <c r="AF151" i="17"/>
  <c r="AF126" i="17"/>
  <c r="BH97" i="17"/>
  <c r="AT97" i="17"/>
  <c r="BH56" i="17"/>
  <c r="AT56" i="17"/>
  <c r="AF85" i="17"/>
  <c r="AF84" i="17"/>
  <c r="AF83" i="17"/>
  <c r="AL31" i="17"/>
  <c r="AL296" i="17"/>
  <c r="AF423" i="17"/>
  <c r="AT394" i="17"/>
  <c r="BH394" i="17"/>
  <c r="AF366" i="17"/>
  <c r="AT337" i="17"/>
  <c r="BH337" i="17"/>
  <c r="AF352" i="17"/>
  <c r="AT323" i="17"/>
  <c r="BH323" i="17"/>
  <c r="AF350" i="17"/>
  <c r="BH321" i="17"/>
  <c r="AT321" i="17"/>
  <c r="AF349" i="17"/>
  <c r="AF311" i="17"/>
  <c r="AL293" i="17"/>
  <c r="AK86" i="17"/>
  <c r="AK300" i="17"/>
  <c r="AJ136" i="17"/>
  <c r="AJ276" i="17"/>
  <c r="AJ401" i="17"/>
  <c r="AL14" i="17"/>
  <c r="AF481" i="17"/>
  <c r="AT452" i="17"/>
  <c r="BH452" i="17"/>
  <c r="AL494" i="17"/>
  <c r="AF479" i="17"/>
  <c r="BH450" i="17"/>
  <c r="AT450" i="17"/>
  <c r="AF297" i="17"/>
  <c r="BH268" i="17"/>
  <c r="AT268" i="17"/>
  <c r="AF296" i="17"/>
  <c r="AF292" i="17"/>
  <c r="AK183" i="17"/>
  <c r="AJ217" i="17"/>
  <c r="BH480" i="17"/>
  <c r="AT480" i="17"/>
  <c r="BH496" i="17"/>
  <c r="AT496" i="17"/>
  <c r="BH479" i="17"/>
  <c r="AT479" i="17"/>
  <c r="AF422" i="17"/>
  <c r="AT393" i="17"/>
  <c r="BH393" i="17"/>
  <c r="AF370" i="17"/>
  <c r="AT341" i="17"/>
  <c r="BH341" i="17"/>
  <c r="AF399" i="17"/>
  <c r="BH370" i="17"/>
  <c r="AT370" i="17"/>
  <c r="AF384" i="17"/>
  <c r="BH355" i="17"/>
  <c r="AT355" i="17"/>
  <c r="AF309" i="17"/>
  <c r="BH280" i="17"/>
  <c r="AT280" i="17"/>
  <c r="AF324" i="17"/>
  <c r="BH295" i="17"/>
  <c r="AT295" i="17"/>
  <c r="AF323" i="17"/>
  <c r="AF319" i="17"/>
  <c r="AF275" i="17"/>
  <c r="AF302" i="17"/>
  <c r="AT273" i="17"/>
  <c r="BH273" i="17"/>
  <c r="AF280" i="17"/>
  <c r="AT251" i="17"/>
  <c r="BH251" i="17"/>
  <c r="AF308" i="17"/>
  <c r="AF209" i="17"/>
  <c r="AT180" i="17"/>
  <c r="BH180" i="17"/>
  <c r="AF269" i="17"/>
  <c r="AT240" i="17"/>
  <c r="BH240" i="17"/>
  <c r="AT108" i="17"/>
  <c r="AF137" i="17"/>
  <c r="BH108" i="17"/>
  <c r="AF131" i="17"/>
  <c r="AF167" i="17"/>
  <c r="BH138" i="17"/>
  <c r="AT138" i="17"/>
  <c r="BH130" i="17"/>
  <c r="AT130" i="17"/>
  <c r="AF159" i="17"/>
  <c r="AF158" i="17"/>
  <c r="AF138" i="17"/>
  <c r="AF188" i="17"/>
  <c r="AT159" i="17"/>
  <c r="BH159" i="17"/>
  <c r="AF195" i="17"/>
  <c r="AT166" i="17"/>
  <c r="BH166" i="17"/>
  <c r="AF146" i="17"/>
  <c r="AF166" i="17"/>
  <c r="BH64" i="17"/>
  <c r="AT64" i="17"/>
  <c r="AF93" i="17"/>
  <c r="AF91" i="17"/>
  <c r="AF92" i="17"/>
  <c r="AJ44" i="17"/>
  <c r="AJ36" i="17"/>
  <c r="AL64" i="17"/>
  <c r="AL58" i="17"/>
  <c r="AL154" i="17"/>
  <c r="AL148" i="17"/>
  <c r="AL180" i="17"/>
  <c r="AL269" i="17"/>
  <c r="AL313" i="17"/>
  <c r="AL383" i="17"/>
  <c r="AL435" i="17"/>
  <c r="AK145" i="17"/>
  <c r="AK243" i="17"/>
  <c r="AK215" i="17"/>
  <c r="AK297" i="17"/>
  <c r="AK374" i="17"/>
  <c r="AK429" i="17"/>
  <c r="AL51" i="17"/>
  <c r="AL6" i="17"/>
  <c r="AJ74" i="17"/>
  <c r="AJ166" i="17"/>
  <c r="AJ210" i="17"/>
  <c r="AJ273" i="17"/>
  <c r="AJ367" i="17"/>
  <c r="AJ403" i="17"/>
  <c r="AJ471" i="17"/>
  <c r="AF120" i="17"/>
  <c r="AL28" i="17"/>
  <c r="AJ20" i="17"/>
  <c r="AF471" i="17"/>
  <c r="AT442" i="17"/>
  <c r="BH442" i="17"/>
  <c r="AF474" i="17"/>
  <c r="AT445" i="17"/>
  <c r="BH445" i="17"/>
  <c r="AF436" i="17"/>
  <c r="BH407" i="17"/>
  <c r="AT407" i="17"/>
  <c r="AF429" i="17"/>
  <c r="AF468" i="17"/>
  <c r="AF489" i="17"/>
  <c r="BH460" i="17"/>
  <c r="AT460" i="17"/>
  <c r="AF450" i="17"/>
  <c r="AT421" i="17"/>
  <c r="BH421" i="17"/>
  <c r="AF449" i="17"/>
  <c r="BH217" i="17"/>
  <c r="AT217" i="17"/>
  <c r="AF246" i="17"/>
  <c r="AF245" i="17"/>
  <c r="AF117" i="17"/>
  <c r="BH88" i="17"/>
  <c r="AT88" i="17"/>
  <c r="AF116" i="17"/>
  <c r="AL93" i="17"/>
  <c r="AL227" i="17"/>
  <c r="AF495" i="17"/>
  <c r="AF476" i="17"/>
  <c r="AF462" i="17"/>
  <c r="AF419" i="17"/>
  <c r="AT390" i="17"/>
  <c r="BH390" i="17"/>
  <c r="AF112" i="17"/>
  <c r="AL302" i="17"/>
  <c r="AK349" i="17"/>
  <c r="AT490" i="17"/>
  <c r="BH490" i="17"/>
  <c r="AT472" i="17"/>
  <c r="BH472" i="17"/>
  <c r="AF448" i="17"/>
  <c r="BH419" i="17"/>
  <c r="AT419" i="17"/>
  <c r="AF458" i="17"/>
  <c r="BH429" i="17"/>
  <c r="AT429" i="17"/>
  <c r="AF381" i="17"/>
  <c r="AT352" i="17"/>
  <c r="BH352" i="17"/>
  <c r="AF332" i="17"/>
  <c r="BH303" i="17"/>
  <c r="AT303" i="17"/>
  <c r="AF291" i="17"/>
  <c r="AT262" i="17"/>
  <c r="BH262" i="17"/>
  <c r="AF290" i="17"/>
  <c r="AF327" i="17"/>
  <c r="AT215" i="17"/>
  <c r="BH215" i="17"/>
  <c r="AF244" i="17"/>
  <c r="AF232" i="17"/>
  <c r="AT203" i="17"/>
  <c r="BH203" i="17"/>
  <c r="BH221" i="17"/>
  <c r="AF250" i="17"/>
  <c r="AT221" i="17"/>
  <c r="AF249" i="17"/>
  <c r="BH197" i="17"/>
  <c r="AT197" i="17"/>
  <c r="AF226" i="17"/>
  <c r="AF225" i="17"/>
  <c r="AF268" i="17"/>
  <c r="AL88" i="17"/>
  <c r="AL82" i="17"/>
  <c r="AL111" i="17"/>
  <c r="AL197" i="17"/>
  <c r="AL204" i="17"/>
  <c r="AL257" i="17"/>
  <c r="AL322" i="17"/>
  <c r="AL386" i="17"/>
  <c r="AL445" i="17"/>
  <c r="AT69" i="17"/>
  <c r="AF98" i="17"/>
  <c r="BH69" i="17"/>
  <c r="AK118" i="17"/>
  <c r="AK174" i="17"/>
  <c r="AK244" i="17"/>
  <c r="AK309" i="17"/>
  <c r="AK383" i="17"/>
  <c r="AK438" i="17"/>
  <c r="AJ11" i="17"/>
  <c r="AJ138" i="17"/>
  <c r="AJ125" i="17"/>
  <c r="AJ247" i="17"/>
  <c r="AJ275" i="17"/>
  <c r="AJ366" i="17"/>
  <c r="AJ416" i="17"/>
  <c r="AF39" i="17"/>
  <c r="AL22" i="17"/>
  <c r="AT53" i="17"/>
  <c r="AF82" i="17"/>
  <c r="BH53" i="17"/>
  <c r="AK37" i="17"/>
  <c r="AF445" i="17"/>
  <c r="BH416" i="17"/>
  <c r="AT416" i="17"/>
  <c r="AF400" i="17"/>
  <c r="AT371" i="17"/>
  <c r="BH371" i="17"/>
  <c r="AL116" i="17"/>
  <c r="AF411" i="17"/>
  <c r="AT382" i="17"/>
  <c r="BH382" i="17"/>
  <c r="AF420" i="17"/>
  <c r="BH391" i="17"/>
  <c r="AT391" i="17"/>
  <c r="AF415" i="17"/>
  <c r="AT386" i="17"/>
  <c r="BH386" i="17"/>
  <c r="AF377" i="17"/>
  <c r="AT348" i="17"/>
  <c r="BH348" i="17"/>
  <c r="AL9" i="17"/>
  <c r="AL50" i="17"/>
  <c r="AL140" i="17"/>
  <c r="AL393" i="17"/>
  <c r="AK196" i="17"/>
  <c r="AK485" i="17"/>
  <c r="AJ126" i="17"/>
  <c r="AJ354" i="17"/>
  <c r="AL44" i="17"/>
  <c r="AT368" i="17"/>
  <c r="AF397" i="17"/>
  <c r="BH368" i="17"/>
  <c r="BH408" i="17"/>
  <c r="AF437" i="17"/>
  <c r="AT408" i="17"/>
  <c r="AF424" i="17"/>
  <c r="BH395" i="17"/>
  <c r="AT395" i="17"/>
  <c r="AF405" i="17"/>
  <c r="AT376" i="17"/>
  <c r="BH376" i="17"/>
  <c r="AF428" i="17"/>
  <c r="AT399" i="17"/>
  <c r="BH399" i="17"/>
  <c r="AF414" i="17"/>
  <c r="AT385" i="17"/>
  <c r="BH385" i="17"/>
  <c r="AF412" i="17"/>
  <c r="BH383" i="17"/>
  <c r="AT383" i="17"/>
  <c r="AF378" i="17"/>
  <c r="AT349" i="17"/>
  <c r="BH349" i="17"/>
  <c r="AF402" i="17"/>
  <c r="AF363" i="17"/>
  <c r="AF353" i="17"/>
  <c r="AT307" i="17"/>
  <c r="AF336" i="17"/>
  <c r="BH307" i="17"/>
  <c r="AF316" i="17"/>
  <c r="BH287" i="17"/>
  <c r="AT287" i="17"/>
  <c r="AF301" i="17"/>
  <c r="BH272" i="17"/>
  <c r="AT272" i="17"/>
  <c r="AF276" i="17"/>
  <c r="BH247" i="17"/>
  <c r="AT247" i="17"/>
  <c r="AF199" i="17"/>
  <c r="AT170" i="17"/>
  <c r="BH170" i="17"/>
  <c r="AF197" i="17"/>
  <c r="AF173" i="17"/>
  <c r="AT144" i="17"/>
  <c r="BH144" i="17"/>
  <c r="AT132" i="17"/>
  <c r="AF161" i="17"/>
  <c r="BH132" i="17"/>
  <c r="AF190" i="17"/>
  <c r="AJ5" i="17"/>
  <c r="AJ32" i="17"/>
  <c r="AJ84" i="17"/>
  <c r="AL96" i="17"/>
  <c r="AL90" i="17"/>
  <c r="AL119" i="17"/>
  <c r="AL478" i="17"/>
  <c r="AL235" i="17"/>
  <c r="AL267" i="17"/>
  <c r="AL319" i="17"/>
  <c r="AL404" i="17"/>
  <c r="AL453" i="17"/>
  <c r="AJ76" i="17"/>
  <c r="AF68" i="17"/>
  <c r="AK60" i="17"/>
  <c r="AK150" i="17"/>
  <c r="AK171" i="17"/>
  <c r="AK233" i="17"/>
  <c r="AK314" i="17"/>
  <c r="AK364" i="17"/>
  <c r="AJ15" i="17"/>
  <c r="AJ71" i="17"/>
  <c r="AJ157" i="17"/>
  <c r="AJ184" i="17"/>
  <c r="AJ284" i="17"/>
  <c r="AJ356" i="17"/>
  <c r="AJ417" i="17"/>
  <c r="AJ485" i="17"/>
  <c r="AF76" i="17"/>
  <c r="AT47" i="17"/>
  <c r="BH47" i="17"/>
  <c r="AF64" i="17"/>
  <c r="AF69" i="17"/>
  <c r="AF75" i="17"/>
  <c r="AF72" i="17"/>
  <c r="AJ60" i="17"/>
  <c r="AF108" i="17"/>
  <c r="AJ26" i="17"/>
  <c r="AJ80" i="17"/>
  <c r="AJ64" i="17"/>
  <c r="AT57" i="17"/>
  <c r="AF86" i="17"/>
  <c r="BH57" i="17"/>
  <c r="AJ21" i="17"/>
  <c r="AJ57" i="17"/>
  <c r="AJ89" i="17"/>
  <c r="AJ50" i="17"/>
  <c r="AJ82" i="17"/>
  <c r="AJ47" i="17"/>
  <c r="AJ79" i="17"/>
  <c r="AJ142" i="17"/>
  <c r="AJ115" i="17"/>
  <c r="AJ147" i="17"/>
  <c r="AJ112" i="17"/>
  <c r="AJ144" i="17"/>
  <c r="AJ170" i="17"/>
  <c r="AJ133" i="17"/>
  <c r="AJ165" i="17"/>
  <c r="AJ174" i="17"/>
  <c r="AJ179" i="17"/>
  <c r="AJ183" i="17"/>
  <c r="AJ193" i="17"/>
  <c r="AJ225" i="17"/>
  <c r="AJ218" i="17"/>
  <c r="AJ215" i="17"/>
  <c r="AJ192" i="17"/>
  <c r="AJ224" i="17"/>
  <c r="AJ249" i="17"/>
  <c r="AJ257" i="17"/>
  <c r="AJ252" i="17"/>
  <c r="AJ291" i="17"/>
  <c r="AJ281" i="17"/>
  <c r="AJ283" i="17"/>
  <c r="AJ292" i="17"/>
  <c r="AJ289" i="17"/>
  <c r="AJ290" i="17"/>
  <c r="AJ314" i="17"/>
  <c r="AJ323" i="17"/>
  <c r="AJ320" i="17"/>
  <c r="AJ339" i="17"/>
  <c r="AJ362" i="17"/>
  <c r="AJ357" i="17"/>
  <c r="AJ361" i="17"/>
  <c r="AJ391" i="17"/>
  <c r="AJ394" i="17"/>
  <c r="AJ392" i="17"/>
  <c r="AJ402" i="17"/>
  <c r="AJ396" i="17"/>
  <c r="AJ424" i="17"/>
  <c r="AJ425" i="17"/>
  <c r="AJ418" i="17"/>
  <c r="AJ435" i="17"/>
  <c r="AJ448" i="17"/>
  <c r="AJ455" i="17"/>
  <c r="AJ456" i="17"/>
  <c r="AJ472" i="17"/>
  <c r="AJ470" i="17"/>
  <c r="AJ493" i="17"/>
  <c r="AJ491" i="17"/>
  <c r="AF58" i="17"/>
  <c r="AT29" i="17"/>
  <c r="BH29" i="17"/>
  <c r="AT13" i="17"/>
  <c r="AF42" i="17"/>
  <c r="BH13" i="17"/>
  <c r="AK4" i="17"/>
  <c r="AF110" i="17"/>
  <c r="AT81" i="17"/>
  <c r="BH81" i="17"/>
  <c r="AF66" i="17"/>
  <c r="BH37" i="17"/>
  <c r="AT37" i="17"/>
  <c r="AK30" i="17"/>
  <c r="AK26" i="17"/>
  <c r="AJ101" i="17"/>
  <c r="AF65" i="17"/>
  <c r="AJ41" i="17"/>
  <c r="AJ22" i="17"/>
  <c r="AJ10" i="17"/>
  <c r="AF409" i="17"/>
  <c r="BH380" i="17"/>
  <c r="AT380" i="17"/>
  <c r="AT364" i="17"/>
  <c r="BH364" i="17"/>
  <c r="AF393" i="17"/>
  <c r="AF382" i="17"/>
  <c r="AT353" i="17"/>
  <c r="BH353" i="17"/>
  <c r="AF396" i="17"/>
  <c r="AT367" i="17"/>
  <c r="BH367" i="17"/>
  <c r="AF387" i="17"/>
  <c r="BH358" i="17"/>
  <c r="AT358" i="17"/>
  <c r="AT356" i="17"/>
  <c r="AF385" i="17"/>
  <c r="BH356" i="17"/>
  <c r="AF427" i="17"/>
  <c r="AT398" i="17"/>
  <c r="BH398" i="17"/>
  <c r="AF364" i="17"/>
  <c r="BH335" i="17"/>
  <c r="AT335" i="17"/>
  <c r="AF356" i="17"/>
  <c r="AT327" i="17"/>
  <c r="BH327" i="17"/>
  <c r="AF340" i="17"/>
  <c r="AT311" i="17"/>
  <c r="BH311" i="17"/>
  <c r="AF303" i="17"/>
  <c r="AT274" i="17"/>
  <c r="BH274" i="17"/>
  <c r="AF341" i="17"/>
  <c r="BH312" i="17"/>
  <c r="AT312" i="17"/>
  <c r="AF279" i="17"/>
  <c r="BH250" i="17"/>
  <c r="AT250" i="17"/>
  <c r="AT223" i="17"/>
  <c r="AF252" i="17"/>
  <c r="BH223" i="17"/>
  <c r="AT191" i="17"/>
  <c r="AF220" i="17"/>
  <c r="BH191" i="17"/>
  <c r="AF266" i="17"/>
  <c r="AT237" i="17"/>
  <c r="BH237" i="17"/>
  <c r="AF343" i="17"/>
  <c r="AT314" i="17"/>
  <c r="BH314" i="17"/>
  <c r="AF262" i="17"/>
  <c r="AT233" i="17"/>
  <c r="BH233" i="17"/>
  <c r="BH177" i="17"/>
  <c r="AT177" i="17"/>
  <c r="AF206" i="17"/>
  <c r="AF233" i="17"/>
  <c r="BH204" i="17"/>
  <c r="AT204" i="17"/>
  <c r="AF288" i="17"/>
  <c r="BH259" i="17"/>
  <c r="AT259" i="17"/>
  <c r="AF229" i="17"/>
  <c r="BH200" i="17"/>
  <c r="AT200" i="17"/>
  <c r="AF223" i="17"/>
  <c r="AT194" i="17"/>
  <c r="BH194" i="17"/>
  <c r="AF259" i="17"/>
  <c r="AT230" i="17"/>
  <c r="BH230" i="17"/>
  <c r="AF177" i="17"/>
  <c r="AT148" i="17"/>
  <c r="BH148" i="17"/>
  <c r="AT128" i="17"/>
  <c r="AF157" i="17"/>
  <c r="BH128" i="17"/>
  <c r="AF201" i="17"/>
  <c r="AF171" i="17"/>
  <c r="BH142" i="17"/>
  <c r="AT142" i="17"/>
  <c r="BH118" i="17"/>
  <c r="AT118" i="17"/>
  <c r="AF147" i="17"/>
  <c r="AF184" i="17"/>
  <c r="AT155" i="17"/>
  <c r="BH155" i="17"/>
  <c r="AT131" i="17"/>
  <c r="AF160" i="17"/>
  <c r="BH131" i="17"/>
  <c r="AF103" i="17"/>
  <c r="AT74" i="17"/>
  <c r="BH74" i="17"/>
  <c r="AF174" i="17"/>
  <c r="AT119" i="17"/>
  <c r="AF148" i="17"/>
  <c r="BH119" i="17"/>
  <c r="AF180" i="17"/>
  <c r="AT151" i="17"/>
  <c r="BH151" i="17"/>
  <c r="AT115" i="17"/>
  <c r="AF144" i="17"/>
  <c r="BH115" i="17"/>
  <c r="BH52" i="17"/>
  <c r="AT52" i="17"/>
  <c r="AF81" i="17"/>
  <c r="AV494" i="17"/>
  <c r="AV490" i="17"/>
  <c r="AV486" i="17"/>
  <c r="AV482" i="17"/>
  <c r="AV497" i="17"/>
  <c r="AV493" i="17"/>
  <c r="AV489" i="17"/>
  <c r="AV485" i="17"/>
  <c r="AV481" i="17"/>
  <c r="AV496" i="17"/>
  <c r="AV492" i="17"/>
  <c r="AV488" i="17"/>
  <c r="AV484" i="17"/>
  <c r="AV480" i="17"/>
  <c r="AV495" i="17"/>
  <c r="AV487" i="17"/>
  <c r="AV477" i="17"/>
  <c r="AV473" i="17"/>
  <c r="AV469" i="17"/>
  <c r="AV476" i="17"/>
  <c r="AV472" i="17"/>
  <c r="AV491" i="17"/>
  <c r="AV483" i="17"/>
  <c r="AV479" i="17"/>
  <c r="AV475" i="17"/>
  <c r="AV471" i="17"/>
  <c r="AV470" i="17"/>
  <c r="AV474" i="17"/>
  <c r="AV468" i="17"/>
  <c r="AV464" i="17"/>
  <c r="AV460" i="17"/>
  <c r="AV478" i="17"/>
  <c r="AV467" i="17"/>
  <c r="AV463" i="17"/>
  <c r="AV459" i="17"/>
  <c r="AV453" i="17"/>
  <c r="AV449" i="17"/>
  <c r="AV458" i="17"/>
  <c r="AV457" i="17"/>
  <c r="AV465" i="17"/>
  <c r="AV455" i="17"/>
  <c r="AV445" i="17"/>
  <c r="AV466" i="17"/>
  <c r="AV461" i="17"/>
  <c r="AV462" i="17"/>
  <c r="AV452" i="17"/>
  <c r="AV451" i="17"/>
  <c r="AV447" i="17"/>
  <c r="AV454" i="17"/>
  <c r="AV446" i="17"/>
  <c r="AV450" i="17"/>
  <c r="AV448" i="17"/>
  <c r="AV442" i="17"/>
  <c r="AV439" i="17"/>
  <c r="AV435" i="17"/>
  <c r="AV431" i="17"/>
  <c r="AV427" i="17"/>
  <c r="AV456" i="17"/>
  <c r="AV438" i="17"/>
  <c r="AV434" i="17"/>
  <c r="AV444" i="17"/>
  <c r="AV425" i="17"/>
  <c r="AV421" i="17"/>
  <c r="AV417" i="17"/>
  <c r="AV413" i="17"/>
  <c r="AV409" i="17"/>
  <c r="AV440" i="17"/>
  <c r="AV430" i="17"/>
  <c r="AV429" i="17"/>
  <c r="AV436" i="17"/>
  <c r="AV428" i="17"/>
  <c r="AV424" i="17"/>
  <c r="AV420" i="17"/>
  <c r="AV416" i="17"/>
  <c r="AV412" i="17"/>
  <c r="AV408" i="17"/>
  <c r="AV432" i="17"/>
  <c r="AV441" i="17"/>
  <c r="AV423" i="17"/>
  <c r="AV419" i="17"/>
  <c r="AV415" i="17"/>
  <c r="AV411" i="17"/>
  <c r="AV443" i="17"/>
  <c r="AV437" i="17"/>
  <c r="AV403" i="17"/>
  <c r="AV399" i="17"/>
  <c r="AV395" i="17"/>
  <c r="AV422" i="17"/>
  <c r="AV433" i="17"/>
  <c r="AV402" i="17"/>
  <c r="AV410" i="17"/>
  <c r="AV405" i="17"/>
  <c r="AV414" i="17"/>
  <c r="AV401" i="17"/>
  <c r="AV418" i="17"/>
  <c r="AV407" i="17"/>
  <c r="AV406" i="17"/>
  <c r="AV404" i="17"/>
  <c r="AV400" i="17"/>
  <c r="AV396" i="17"/>
  <c r="AV392" i="17"/>
  <c r="AV388" i="17"/>
  <c r="AV384" i="17"/>
  <c r="AV380" i="17"/>
  <c r="AV376" i="17"/>
  <c r="AV372" i="17"/>
  <c r="AV398" i="17"/>
  <c r="AV379" i="17"/>
  <c r="AV375" i="17"/>
  <c r="AV371" i="17"/>
  <c r="AV367" i="17"/>
  <c r="AV363" i="17"/>
  <c r="AV359" i="17"/>
  <c r="AV426" i="17"/>
  <c r="AV390" i="17"/>
  <c r="AV386" i="17"/>
  <c r="AV382" i="17"/>
  <c r="AV381" i="17"/>
  <c r="AV378" i="17"/>
  <c r="AV374" i="17"/>
  <c r="AV394" i="17"/>
  <c r="AV391" i="17"/>
  <c r="AV387" i="17"/>
  <c r="AV383" i="17"/>
  <c r="AV377" i="17"/>
  <c r="AV373" i="17"/>
  <c r="AV397" i="17"/>
  <c r="AV366" i="17"/>
  <c r="AV365" i="17"/>
  <c r="AV360" i="17"/>
  <c r="AV389" i="17"/>
  <c r="AV369" i="17"/>
  <c r="AV364" i="17"/>
  <c r="AV357" i="17"/>
  <c r="AV356" i="17"/>
  <c r="AV352" i="17"/>
  <c r="AV348" i="17"/>
  <c r="AV344" i="17"/>
  <c r="AV340" i="17"/>
  <c r="AV336" i="17"/>
  <c r="AV370" i="17"/>
  <c r="AV368" i="17"/>
  <c r="AV361" i="17"/>
  <c r="AV358" i="17"/>
  <c r="AV355" i="17"/>
  <c r="AV351" i="17"/>
  <c r="AV347" i="17"/>
  <c r="AV343" i="17"/>
  <c r="AV339" i="17"/>
  <c r="AV335" i="17"/>
  <c r="AV385" i="17"/>
  <c r="AV354" i="17"/>
  <c r="AV350" i="17"/>
  <c r="AV346" i="17"/>
  <c r="AV342" i="17"/>
  <c r="AV338" i="17"/>
  <c r="AV334" i="17"/>
  <c r="AV331" i="17"/>
  <c r="AV327" i="17"/>
  <c r="AV323" i="17"/>
  <c r="AV319" i="17"/>
  <c r="AV315" i="17"/>
  <c r="AV345" i="17"/>
  <c r="AV330" i="17"/>
  <c r="AV326" i="17"/>
  <c r="AV322" i="17"/>
  <c r="AV318" i="17"/>
  <c r="AV314" i="17"/>
  <c r="AV353" i="17"/>
  <c r="AV337" i="17"/>
  <c r="AV333" i="17"/>
  <c r="AV329" i="17"/>
  <c r="AV325" i="17"/>
  <c r="AV321" i="17"/>
  <c r="AV317" i="17"/>
  <c r="AV313" i="17"/>
  <c r="AV309" i="17"/>
  <c r="AV362" i="17"/>
  <c r="AV349" i="17"/>
  <c r="AV311" i="17"/>
  <c r="AV310" i="17"/>
  <c r="AV307" i="17"/>
  <c r="AV306" i="17"/>
  <c r="AV332" i="17"/>
  <c r="AV316" i="17"/>
  <c r="AV305" i="17"/>
  <c r="AV301" i="17"/>
  <c r="AV297" i="17"/>
  <c r="AV293" i="17"/>
  <c r="AV289" i="17"/>
  <c r="AV285" i="17"/>
  <c r="AV341" i="17"/>
  <c r="AV320" i="17"/>
  <c r="AV304" i="17"/>
  <c r="AV300" i="17"/>
  <c r="AV296" i="17"/>
  <c r="AV292" i="17"/>
  <c r="AV288" i="17"/>
  <c r="AV393" i="17"/>
  <c r="AV324" i="17"/>
  <c r="AV303" i="17"/>
  <c r="AV299" i="17"/>
  <c r="AV295" i="17"/>
  <c r="AV291" i="17"/>
  <c r="AV287" i="17"/>
  <c r="AV283" i="17"/>
  <c r="AV308" i="17"/>
  <c r="AV312" i="17"/>
  <c r="AV294" i="17"/>
  <c r="AV278" i="17"/>
  <c r="AV274" i="17"/>
  <c r="AV277" i="17"/>
  <c r="AV273" i="17"/>
  <c r="AV280" i="17"/>
  <c r="AV276" i="17"/>
  <c r="AV272" i="17"/>
  <c r="AV268" i="17"/>
  <c r="AV264" i="17"/>
  <c r="AV260" i="17"/>
  <c r="AV284" i="17"/>
  <c r="AV302" i="17"/>
  <c r="AV298" i="17"/>
  <c r="AV290" i="17"/>
  <c r="AV286" i="17"/>
  <c r="AV279" i="17"/>
  <c r="AV275" i="17"/>
  <c r="AV271" i="17"/>
  <c r="AV267" i="17"/>
  <c r="AV263" i="17"/>
  <c r="AV259" i="17"/>
  <c r="AV255" i="17"/>
  <c r="AV251" i="17"/>
  <c r="AV247" i="17"/>
  <c r="AV281" i="17"/>
  <c r="AV258" i="17"/>
  <c r="AV256" i="17"/>
  <c r="AV242" i="17"/>
  <c r="AV238" i="17"/>
  <c r="AV234" i="17"/>
  <c r="AV282" i="17"/>
  <c r="AV262" i="17"/>
  <c r="AV261" i="17"/>
  <c r="AV245" i="17"/>
  <c r="AV241" i="17"/>
  <c r="AV237" i="17"/>
  <c r="AV233" i="17"/>
  <c r="AV257" i="17"/>
  <c r="AV253" i="17"/>
  <c r="AV252" i="17"/>
  <c r="AV249" i="17"/>
  <c r="AV246" i="17"/>
  <c r="AV328" i="17"/>
  <c r="AV266" i="17"/>
  <c r="AV265" i="17"/>
  <c r="AV244" i="17"/>
  <c r="AV240" i="17"/>
  <c r="AV250" i="17"/>
  <c r="AV254" i="17"/>
  <c r="AV235" i="17"/>
  <c r="AV227" i="17"/>
  <c r="AV223" i="17"/>
  <c r="AV219" i="17"/>
  <c r="AV215" i="17"/>
  <c r="AV211" i="17"/>
  <c r="AV207" i="17"/>
  <c r="AV203" i="17"/>
  <c r="AV199" i="17"/>
  <c r="AV195" i="17"/>
  <c r="AV191" i="17"/>
  <c r="AV187" i="17"/>
  <c r="AV183" i="17"/>
  <c r="AV230" i="17"/>
  <c r="AV226" i="17"/>
  <c r="AV222" i="17"/>
  <c r="AV218" i="17"/>
  <c r="AV214" i="17"/>
  <c r="AV269" i="17"/>
  <c r="AV243" i="17"/>
  <c r="AV236" i="17"/>
  <c r="AV231" i="17"/>
  <c r="AV248" i="17"/>
  <c r="AV229" i="17"/>
  <c r="AV225" i="17"/>
  <c r="AV221" i="17"/>
  <c r="AV217" i="17"/>
  <c r="AV213" i="17"/>
  <c r="AV209" i="17"/>
  <c r="AV205" i="17"/>
  <c r="AV232" i="17"/>
  <c r="AV270" i="17"/>
  <c r="AV228" i="17"/>
  <c r="AV224" i="17"/>
  <c r="AV220" i="17"/>
  <c r="AV216" i="17"/>
  <c r="AV212" i="17"/>
  <c r="AV208" i="17"/>
  <c r="AV204" i="17"/>
  <c r="AV200" i="17"/>
  <c r="AV196" i="17"/>
  <c r="AV192" i="17"/>
  <c r="AV188" i="17"/>
  <c r="AV184" i="17"/>
  <c r="AV180" i="17"/>
  <c r="AV176" i="17"/>
  <c r="AV201" i="17"/>
  <c r="AV194" i="17"/>
  <c r="AV178" i="17"/>
  <c r="AV171" i="17"/>
  <c r="AV167" i="17"/>
  <c r="AV206" i="17"/>
  <c r="AV193" i="17"/>
  <c r="AV198" i="17"/>
  <c r="AV182" i="17"/>
  <c r="AV174" i="17"/>
  <c r="AV170" i="17"/>
  <c r="AV166" i="17"/>
  <c r="AV197" i="17"/>
  <c r="AV186" i="17"/>
  <c r="AV179" i="17"/>
  <c r="AV175" i="17"/>
  <c r="AV173" i="17"/>
  <c r="AV210" i="17"/>
  <c r="AV202" i="17"/>
  <c r="AV185" i="17"/>
  <c r="AV181" i="17"/>
  <c r="AV177" i="17"/>
  <c r="AV239" i="17"/>
  <c r="AV190" i="17"/>
  <c r="AV189" i="17"/>
  <c r="AV165" i="17"/>
  <c r="AV160" i="17"/>
  <c r="AV156" i="17"/>
  <c r="AV152" i="17"/>
  <c r="AV148" i="17"/>
  <c r="AV144" i="17"/>
  <c r="AV140" i="17"/>
  <c r="AV136" i="17"/>
  <c r="AV132" i="17"/>
  <c r="AV128" i="17"/>
  <c r="AV124" i="17"/>
  <c r="AV120" i="17"/>
  <c r="AV116" i="17"/>
  <c r="AV112" i="17"/>
  <c r="AV108" i="17"/>
  <c r="AV104" i="17"/>
  <c r="AV172" i="17"/>
  <c r="AV164" i="17"/>
  <c r="AV159" i="17"/>
  <c r="AV155" i="17"/>
  <c r="AV151" i="17"/>
  <c r="AV147" i="17"/>
  <c r="AV143" i="17"/>
  <c r="AV139" i="17"/>
  <c r="AV135" i="17"/>
  <c r="AV131" i="17"/>
  <c r="AV127" i="17"/>
  <c r="AV123" i="17"/>
  <c r="AV119" i="17"/>
  <c r="AV115" i="17"/>
  <c r="AV111" i="17"/>
  <c r="AV107" i="17"/>
  <c r="AV103" i="17"/>
  <c r="AV169" i="17"/>
  <c r="AV163" i="17"/>
  <c r="AV162" i="17"/>
  <c r="AV158" i="17"/>
  <c r="AV154" i="17"/>
  <c r="AV150" i="17"/>
  <c r="AV146" i="17"/>
  <c r="AV142" i="17"/>
  <c r="AV138" i="17"/>
  <c r="AV134" i="17"/>
  <c r="AV130" i="17"/>
  <c r="AV126" i="17"/>
  <c r="AV122" i="17"/>
  <c r="AV118" i="17"/>
  <c r="AV114" i="17"/>
  <c r="AV110" i="17"/>
  <c r="AV106" i="17"/>
  <c r="AV168" i="17"/>
  <c r="AV161" i="17"/>
  <c r="AV157" i="17"/>
  <c r="AV153" i="17"/>
  <c r="AV149" i="17"/>
  <c r="AV145" i="17"/>
  <c r="AV125" i="17"/>
  <c r="AV113" i="17"/>
  <c r="AV100" i="17"/>
  <c r="AV98" i="17"/>
  <c r="AV94" i="17"/>
  <c r="AV90" i="17"/>
  <c r="AV86" i="17"/>
  <c r="AV82" i="17"/>
  <c r="AV78" i="17"/>
  <c r="AV74" i="17"/>
  <c r="AV70" i="17"/>
  <c r="AV66" i="17"/>
  <c r="AV62" i="17"/>
  <c r="AV58" i="17"/>
  <c r="AV54" i="17"/>
  <c r="AV50" i="17"/>
  <c r="AV46" i="17"/>
  <c r="AV133" i="17"/>
  <c r="AV121" i="17"/>
  <c r="AV97" i="17"/>
  <c r="AV93" i="17"/>
  <c r="AV89" i="17"/>
  <c r="AV85" i="17"/>
  <c r="AV81" i="17"/>
  <c r="AV77" i="17"/>
  <c r="AV73" i="17"/>
  <c r="AV69" i="17"/>
  <c r="AV65" i="17"/>
  <c r="AV61" i="17"/>
  <c r="AV57" i="17"/>
  <c r="AV53" i="17"/>
  <c r="AV49" i="17"/>
  <c r="AV45" i="17"/>
  <c r="AV141" i="17"/>
  <c r="AV109" i="17"/>
  <c r="AV129" i="17"/>
  <c r="AV102" i="17"/>
  <c r="AV96" i="17"/>
  <c r="AV92" i="17"/>
  <c r="AV88" i="17"/>
  <c r="AV84" i="17"/>
  <c r="AV80" i="17"/>
  <c r="AV76" i="17"/>
  <c r="AV72" i="17"/>
  <c r="AV68" i="17"/>
  <c r="AV64" i="17"/>
  <c r="AV60" i="17"/>
  <c r="AV56" i="17"/>
  <c r="AV52" i="17"/>
  <c r="AV48" i="17"/>
  <c r="AV117" i="17"/>
  <c r="AV87" i="17"/>
  <c r="AV59" i="17"/>
  <c r="AV43" i="17"/>
  <c r="AV39" i="17"/>
  <c r="AV35" i="17"/>
  <c r="AV31" i="17"/>
  <c r="AV29" i="17"/>
  <c r="AV27" i="17"/>
  <c r="AV25" i="17"/>
  <c r="AV23" i="17"/>
  <c r="AV21" i="17"/>
  <c r="AV19" i="17"/>
  <c r="AV17" i="17"/>
  <c r="AV15" i="17"/>
  <c r="AV13" i="17"/>
  <c r="AV11" i="17"/>
  <c r="AV9" i="17"/>
  <c r="AV95" i="17"/>
  <c r="AV67" i="17"/>
  <c r="AV42" i="17"/>
  <c r="AV38" i="17"/>
  <c r="AV34" i="17"/>
  <c r="AV6" i="17"/>
  <c r="AV4" i="17"/>
  <c r="AV47" i="17"/>
  <c r="AV101" i="17"/>
  <c r="AV99" i="17"/>
  <c r="AV83" i="17"/>
  <c r="AV55" i="17"/>
  <c r="AV16" i="17"/>
  <c r="AV12" i="17"/>
  <c r="AV79" i="17"/>
  <c r="AV75" i="17"/>
  <c r="AV41" i="17"/>
  <c r="AV37" i="17"/>
  <c r="AV33" i="17"/>
  <c r="AV30" i="17"/>
  <c r="AV28" i="17"/>
  <c r="AV26" i="17"/>
  <c r="AV24" i="17"/>
  <c r="AV22" i="17"/>
  <c r="AV20" i="17"/>
  <c r="AV18" i="17"/>
  <c r="AV14" i="17"/>
  <c r="AV10" i="17"/>
  <c r="AV8" i="17"/>
  <c r="AV137" i="17"/>
  <c r="AV91" i="17"/>
  <c r="AV63" i="17"/>
  <c r="AV105" i="17"/>
  <c r="AV44" i="17"/>
  <c r="AV40" i="17"/>
  <c r="AV36" i="17"/>
  <c r="AV32" i="17"/>
  <c r="AV7" i="17"/>
  <c r="AV5" i="17"/>
  <c r="AV3" i="17"/>
  <c r="AV71" i="17"/>
  <c r="AV51" i="17"/>
  <c r="AK72" i="17"/>
  <c r="AK121" i="17"/>
  <c r="AK69" i="17"/>
  <c r="AK102" i="17"/>
  <c r="AK66" i="17"/>
  <c r="AK98" i="17"/>
  <c r="AK99" i="17"/>
  <c r="AK130" i="17"/>
  <c r="AK162" i="17"/>
  <c r="AK131" i="17"/>
  <c r="AK168" i="17"/>
  <c r="AK128" i="17"/>
  <c r="AK160" i="17"/>
  <c r="AK176" i="17"/>
  <c r="AK173" i="17"/>
  <c r="AK204" i="17"/>
  <c r="AK220" i="17"/>
  <c r="AK197" i="17"/>
  <c r="AK229" i="17"/>
  <c r="AK214" i="17"/>
  <c r="AK247" i="17"/>
  <c r="AK195" i="17"/>
  <c r="AK227" i="17"/>
  <c r="AK273" i="17"/>
  <c r="AK245" i="17"/>
  <c r="AK251" i="17"/>
  <c r="AK276" i="17"/>
  <c r="AK262" i="17"/>
  <c r="AK295" i="17"/>
  <c r="AK316" i="17"/>
  <c r="AK328" i="17"/>
  <c r="AK321" i="17"/>
  <c r="AK326" i="17"/>
  <c r="AK327" i="17"/>
  <c r="AK365" i="17"/>
  <c r="AK358" i="17"/>
  <c r="AK357" i="17"/>
  <c r="AK373" i="17"/>
  <c r="AK363" i="17"/>
  <c r="AK400" i="17"/>
  <c r="AK376" i="17"/>
  <c r="AK397" i="17"/>
  <c r="AK402" i="17"/>
  <c r="AK407" i="17"/>
  <c r="AK424" i="17"/>
  <c r="AK421" i="17"/>
  <c r="AK426" i="17"/>
  <c r="AK455" i="17"/>
  <c r="AK456" i="17"/>
  <c r="AK464" i="17"/>
  <c r="AK477" i="17"/>
  <c r="AK479" i="17"/>
  <c r="AK483" i="17"/>
  <c r="AK497" i="17"/>
  <c r="AJ31" i="17"/>
  <c r="AJ17" i="17"/>
  <c r="AJ13" i="17"/>
  <c r="AJ9" i="17"/>
  <c r="AJ61" i="17"/>
  <c r="AJ93" i="17"/>
  <c r="AJ54" i="17"/>
  <c r="AJ86" i="17"/>
  <c r="AJ51" i="17"/>
  <c r="AJ83" i="17"/>
  <c r="AJ146" i="17"/>
  <c r="AJ119" i="17"/>
  <c r="AJ151" i="17"/>
  <c r="AJ116" i="17"/>
  <c r="AJ148" i="17"/>
  <c r="AJ105" i="17"/>
  <c r="AJ137" i="17"/>
  <c r="AJ176" i="17"/>
  <c r="AJ190" i="17"/>
  <c r="AJ186" i="17"/>
  <c r="AJ198" i="17"/>
  <c r="AJ197" i="17"/>
  <c r="AJ229" i="17"/>
  <c r="AJ222" i="17"/>
  <c r="AJ219" i="17"/>
  <c r="AJ196" i="17"/>
  <c r="AJ228" i="17"/>
  <c r="AJ307" i="17"/>
  <c r="AJ267" i="17"/>
  <c r="AJ256" i="17"/>
  <c r="AJ299" i="17"/>
  <c r="AJ287" i="17"/>
  <c r="AJ285" i="17"/>
  <c r="AJ296" i="17"/>
  <c r="AJ293" i="17"/>
  <c r="AJ294" i="17"/>
  <c r="AJ318" i="17"/>
  <c r="AJ327" i="17"/>
  <c r="AJ324" i="17"/>
  <c r="AJ343" i="17"/>
  <c r="AJ336" i="17"/>
  <c r="AJ333" i="17"/>
  <c r="AJ374" i="17"/>
  <c r="AJ380" i="17"/>
  <c r="AJ395" i="17"/>
  <c r="AJ381" i="17"/>
  <c r="AJ408" i="17"/>
  <c r="AJ400" i="17"/>
  <c r="AJ437" i="17"/>
  <c r="AJ442" i="17"/>
  <c r="AJ422" i="17"/>
  <c r="AJ439" i="17"/>
  <c r="AJ451" i="17"/>
  <c r="AJ466" i="17"/>
  <c r="AJ460" i="17"/>
  <c r="AJ476" i="17"/>
  <c r="AJ474" i="17"/>
  <c r="AJ497" i="17"/>
  <c r="AJ495" i="17"/>
  <c r="AF55" i="17"/>
  <c r="AK49" i="17"/>
  <c r="AF48" i="17"/>
  <c r="AT19" i="17"/>
  <c r="BH19" i="17"/>
  <c r="AL63" i="17"/>
  <c r="AL91" i="17"/>
  <c r="AF122" i="17"/>
  <c r="AT93" i="17"/>
  <c r="BH93" i="17"/>
  <c r="AL33" i="17"/>
  <c r="AL16" i="17"/>
  <c r="AJ88" i="17"/>
  <c r="AK33" i="17"/>
  <c r="AK22" i="17"/>
  <c r="AK18" i="17"/>
  <c r="AK14" i="17"/>
  <c r="AK10" i="17"/>
  <c r="AJ28" i="17"/>
  <c r="AJ12" i="17"/>
  <c r="AJ3" i="17"/>
  <c r="AJ68" i="17"/>
  <c r="AJ96" i="17"/>
  <c r="AT481" i="17"/>
  <c r="BH481" i="17"/>
  <c r="AT494" i="17"/>
  <c r="BH494" i="17"/>
  <c r="AT493" i="17"/>
  <c r="BH493" i="17"/>
  <c r="AT475" i="17"/>
  <c r="BH475" i="17"/>
  <c r="BH469" i="17"/>
  <c r="AT469" i="17"/>
  <c r="AF486" i="17"/>
  <c r="AT457" i="17"/>
  <c r="BH457" i="17"/>
  <c r="AF482" i="17"/>
  <c r="BH453" i="17"/>
  <c r="AT453" i="17"/>
  <c r="AF455" i="17"/>
  <c r="AT426" i="17"/>
  <c r="BH426" i="17"/>
  <c r="AF454" i="17"/>
  <c r="AT425" i="17"/>
  <c r="BH425" i="17"/>
  <c r="AF461" i="17"/>
  <c r="AF466" i="17"/>
  <c r="BH437" i="17"/>
  <c r="AT437" i="17"/>
  <c r="AT405" i="17"/>
  <c r="AF434" i="17"/>
  <c r="BH405" i="17"/>
  <c r="AF441" i="17"/>
  <c r="AT412" i="17"/>
  <c r="BH412" i="17"/>
  <c r="AF425" i="17"/>
  <c r="BH396" i="17"/>
  <c r="AT396" i="17"/>
  <c r="AF403" i="17"/>
  <c r="BH374" i="17"/>
  <c r="AT374" i="17"/>
  <c r="AF386" i="17"/>
  <c r="AT357" i="17"/>
  <c r="BH357" i="17"/>
  <c r="AF376" i="17"/>
  <c r="BH347" i="17"/>
  <c r="AT347" i="17"/>
  <c r="AF394" i="17"/>
  <c r="BH365" i="17"/>
  <c r="AT365" i="17"/>
  <c r="AT331" i="17"/>
  <c r="BH331" i="17"/>
  <c r="AF360" i="17"/>
  <c r="AF373" i="17"/>
  <c r="AT344" i="17"/>
  <c r="BH344" i="17"/>
  <c r="AF338" i="17"/>
  <c r="BH309" i="17"/>
  <c r="AT309" i="17"/>
  <c r="AF328" i="17"/>
  <c r="BH299" i="17"/>
  <c r="AT299" i="17"/>
  <c r="AF307" i="17"/>
  <c r="AT278" i="17"/>
  <c r="BH278" i="17"/>
  <c r="AF320" i="17"/>
  <c r="BH291" i="17"/>
  <c r="AT291" i="17"/>
  <c r="AF313" i="17"/>
  <c r="AT284" i="17"/>
  <c r="BH284" i="17"/>
  <c r="AF293" i="17"/>
  <c r="BH264" i="17"/>
  <c r="AT264" i="17"/>
  <c r="AF306" i="17"/>
  <c r="AT277" i="17"/>
  <c r="BH277" i="17"/>
  <c r="AF312" i="17"/>
  <c r="BH283" i="17"/>
  <c r="AT283" i="17"/>
  <c r="AF256" i="17"/>
  <c r="AT227" i="17"/>
  <c r="BH227" i="17"/>
  <c r="AT207" i="17"/>
  <c r="AF236" i="17"/>
  <c r="BH207" i="17"/>
  <c r="AT187" i="17"/>
  <c r="AF216" i="17"/>
  <c r="BH187" i="17"/>
  <c r="BH209" i="17"/>
  <c r="AF238" i="17"/>
  <c r="AT209" i="17"/>
  <c r="BH189" i="17"/>
  <c r="AT189" i="17"/>
  <c r="AF218" i="17"/>
  <c r="AF286" i="17"/>
  <c r="BH257" i="17"/>
  <c r="AT257" i="17"/>
  <c r="AF272" i="17"/>
  <c r="BH243" i="17"/>
  <c r="AT243" i="17"/>
  <c r="AF207" i="17"/>
  <c r="BH178" i="17"/>
  <c r="AT178" i="17"/>
  <c r="AF215" i="17"/>
  <c r="AT186" i="17"/>
  <c r="BH186" i="17"/>
  <c r="AF247" i="17"/>
  <c r="AT218" i="17"/>
  <c r="BH218" i="17"/>
  <c r="AF221" i="17"/>
  <c r="AT192" i="17"/>
  <c r="BH192" i="17"/>
  <c r="AF261" i="17"/>
  <c r="BH232" i="17"/>
  <c r="AT232" i="17"/>
  <c r="AF181" i="17"/>
  <c r="AT152" i="17"/>
  <c r="BH152" i="17"/>
  <c r="AT124" i="17"/>
  <c r="AF153" i="17"/>
  <c r="BH124" i="17"/>
  <c r="AT163" i="17"/>
  <c r="AF192" i="17"/>
  <c r="BH163" i="17"/>
  <c r="AF193" i="17"/>
  <c r="BH164" i="17"/>
  <c r="AT164" i="17"/>
  <c r="AF175" i="17"/>
  <c r="BH146" i="17"/>
  <c r="AT146" i="17"/>
  <c r="AT90" i="17"/>
  <c r="AF119" i="17"/>
  <c r="BH90" i="17"/>
  <c r="AF101" i="17"/>
  <c r="BH72" i="17"/>
  <c r="AT72" i="17"/>
  <c r="AF99" i="17"/>
  <c r="AF164" i="17"/>
  <c r="AT135" i="17"/>
  <c r="BH135" i="17"/>
  <c r="AK19" i="17"/>
  <c r="AK76" i="17"/>
  <c r="AK133" i="17"/>
  <c r="AK73" i="17"/>
  <c r="AK103" i="17"/>
  <c r="AK70" i="17"/>
  <c r="AK105" i="17"/>
  <c r="AK129" i="17"/>
  <c r="AK134" i="17"/>
  <c r="AK172" i="17"/>
  <c r="AK135" i="17"/>
  <c r="AK100" i="17"/>
  <c r="AK132" i="17"/>
  <c r="AK164" i="17"/>
  <c r="AK178" i="17"/>
  <c r="AK192" i="17"/>
  <c r="AK224" i="17"/>
  <c r="AK235" i="17"/>
  <c r="AK201" i="17"/>
  <c r="AK232" i="17"/>
  <c r="AK218" i="17"/>
  <c r="AK238" i="17"/>
  <c r="AK199" i="17"/>
  <c r="AK236" i="17"/>
  <c r="AK283" i="17"/>
  <c r="AK246" i="17"/>
  <c r="AK284" i="17"/>
  <c r="AK280" i="17"/>
  <c r="AK266" i="17"/>
  <c r="AK299" i="17"/>
  <c r="AK332" i="17"/>
  <c r="AK298" i="17"/>
  <c r="AK325" i="17"/>
  <c r="AK330" i="17"/>
  <c r="AK331" i="17"/>
  <c r="AK388" i="17"/>
  <c r="AK336" i="17"/>
  <c r="AK377" i="17"/>
  <c r="AK384" i="17"/>
  <c r="AK367" i="17"/>
  <c r="AK380" i="17"/>
  <c r="AK395" i="17"/>
  <c r="AK401" i="17"/>
  <c r="AK408" i="17"/>
  <c r="AK411" i="17"/>
  <c r="AK437" i="17"/>
  <c r="AK425" i="17"/>
  <c r="AK431" i="17"/>
  <c r="AK444" i="17"/>
  <c r="AK460" i="17"/>
  <c r="AK466" i="17"/>
  <c r="AK473" i="17"/>
  <c r="AK472" i="17"/>
  <c r="AK488" i="17"/>
  <c r="AK482" i="17"/>
  <c r="AJ25" i="17"/>
  <c r="AJ65" i="17"/>
  <c r="AJ97" i="17"/>
  <c r="AJ58" i="17"/>
  <c r="AJ90" i="17"/>
  <c r="AJ55" i="17"/>
  <c r="AJ87" i="17"/>
  <c r="AJ150" i="17"/>
  <c r="AJ123" i="17"/>
  <c r="AJ155" i="17"/>
  <c r="AJ120" i="17"/>
  <c r="AJ152" i="17"/>
  <c r="AJ109" i="17"/>
  <c r="AJ141" i="17"/>
  <c r="AJ178" i="17"/>
  <c r="AJ191" i="17"/>
  <c r="AJ187" i="17"/>
  <c r="AJ211" i="17"/>
  <c r="AJ201" i="17"/>
  <c r="AJ232" i="17"/>
  <c r="AJ226" i="17"/>
  <c r="AJ223" i="17"/>
  <c r="AJ200" i="17"/>
  <c r="AJ250" i="17"/>
  <c r="AJ270" i="17"/>
  <c r="AJ231" i="17"/>
  <c r="AJ260" i="17"/>
  <c r="AJ303" i="17"/>
  <c r="AJ274" i="17"/>
  <c r="AJ295" i="17"/>
  <c r="AJ300" i="17"/>
  <c r="AJ297" i="17"/>
  <c r="AJ298" i="17"/>
  <c r="AJ322" i="17"/>
  <c r="AJ331" i="17"/>
  <c r="AJ328" i="17"/>
  <c r="AJ347" i="17"/>
  <c r="AJ340" i="17"/>
  <c r="AJ337" i="17"/>
  <c r="AJ378" i="17"/>
  <c r="AJ360" i="17"/>
  <c r="AJ386" i="17"/>
  <c r="AJ385" i="17"/>
  <c r="AJ415" i="17"/>
  <c r="AJ404" i="17"/>
  <c r="AJ427" i="17"/>
  <c r="AJ443" i="17"/>
  <c r="AJ426" i="17"/>
  <c r="AJ445" i="17"/>
  <c r="AJ463" i="17"/>
  <c r="AJ458" i="17"/>
  <c r="AJ464" i="17"/>
  <c r="AJ484" i="17"/>
  <c r="AJ478" i="17"/>
  <c r="AJ482" i="17"/>
  <c r="AF106" i="17"/>
  <c r="AT77" i="17"/>
  <c r="BH77" i="17"/>
  <c r="AF71" i="17"/>
  <c r="BH42" i="17"/>
  <c r="AT42" i="17"/>
  <c r="AK38" i="17"/>
  <c r="AF36" i="17"/>
  <c r="BH7" i="17"/>
  <c r="AT7" i="17"/>
  <c r="AI495" i="17"/>
  <c r="AI491" i="17"/>
  <c r="AI487" i="17"/>
  <c r="AI483" i="17"/>
  <c r="AI494" i="17"/>
  <c r="AI490" i="17"/>
  <c r="AI486" i="17"/>
  <c r="AI482" i="17"/>
  <c r="AI479" i="17"/>
  <c r="AI496" i="17"/>
  <c r="AI488" i="17"/>
  <c r="AI493" i="17"/>
  <c r="AI485" i="17"/>
  <c r="AI480" i="17"/>
  <c r="AI477" i="17"/>
  <c r="AI473" i="17"/>
  <c r="AI469" i="17"/>
  <c r="AI492" i="17"/>
  <c r="AI484" i="17"/>
  <c r="AI476" i="17"/>
  <c r="AI472" i="17"/>
  <c r="AI497" i="17"/>
  <c r="AI489" i="17"/>
  <c r="AI481" i="17"/>
  <c r="AI478" i="17"/>
  <c r="AI466" i="17"/>
  <c r="AI462" i="17"/>
  <c r="AI458" i="17"/>
  <c r="AI475" i="17"/>
  <c r="AI468" i="17"/>
  <c r="AI474" i="17"/>
  <c r="AI465" i="17"/>
  <c r="AI463" i="17"/>
  <c r="AI471" i="17"/>
  <c r="AI470" i="17"/>
  <c r="AI461" i="17"/>
  <c r="AI459" i="17"/>
  <c r="AI453" i="17"/>
  <c r="AI449" i="17"/>
  <c r="AI447" i="17"/>
  <c r="AI443" i="17"/>
  <c r="AI464" i="17"/>
  <c r="AI455" i="17"/>
  <c r="AI446" i="17"/>
  <c r="AI442" i="17"/>
  <c r="AI467" i="17"/>
  <c r="AI460" i="17"/>
  <c r="AI457" i="17"/>
  <c r="AI456" i="17"/>
  <c r="AI454" i="17"/>
  <c r="AI452" i="17"/>
  <c r="AI451" i="17"/>
  <c r="AI450" i="17"/>
  <c r="AI445" i="17"/>
  <c r="AI439" i="17"/>
  <c r="AI435" i="17"/>
  <c r="AI431" i="17"/>
  <c r="AI427" i="17"/>
  <c r="AI423" i="17"/>
  <c r="AI440" i="17"/>
  <c r="AI438" i="17"/>
  <c r="AI436" i="17"/>
  <c r="AI430" i="17"/>
  <c r="AI426" i="17"/>
  <c r="AI422" i="17"/>
  <c r="AI418" i="17"/>
  <c r="AI414" i="17"/>
  <c r="AI410" i="17"/>
  <c r="AI406" i="17"/>
  <c r="AI434" i="17"/>
  <c r="AI432" i="17"/>
  <c r="AI429" i="17"/>
  <c r="AI428" i="17"/>
  <c r="AI425" i="17"/>
  <c r="AI421" i="17"/>
  <c r="AI441" i="17"/>
  <c r="AI437" i="17"/>
  <c r="AI424" i="17"/>
  <c r="AI420" i="17"/>
  <c r="AI416" i="17"/>
  <c r="AI412" i="17"/>
  <c r="AI408" i="17"/>
  <c r="AI448" i="17"/>
  <c r="AI404" i="17"/>
  <c r="AI400" i="17"/>
  <c r="AI405" i="17"/>
  <c r="AI403" i="17"/>
  <c r="AI399" i="17"/>
  <c r="AI395" i="17"/>
  <c r="AI391" i="17"/>
  <c r="AI387" i="17"/>
  <c r="AI383" i="17"/>
  <c r="AI433" i="17"/>
  <c r="AI413" i="17"/>
  <c r="AI411" i="17"/>
  <c r="AI407" i="17"/>
  <c r="AI444" i="17"/>
  <c r="AI417" i="17"/>
  <c r="AI415" i="17"/>
  <c r="AI409" i="17"/>
  <c r="AI402" i="17"/>
  <c r="AI398" i="17"/>
  <c r="AI394" i="17"/>
  <c r="AI390" i="17"/>
  <c r="AI386" i="17"/>
  <c r="AI419" i="17"/>
  <c r="AI392" i="17"/>
  <c r="AI388" i="17"/>
  <c r="AI384" i="17"/>
  <c r="AI377" i="17"/>
  <c r="AI373" i="17"/>
  <c r="AI369" i="17"/>
  <c r="AI365" i="17"/>
  <c r="AI361" i="17"/>
  <c r="AI396" i="17"/>
  <c r="AI382" i="17"/>
  <c r="AI381" i="17"/>
  <c r="AI376" i="17"/>
  <c r="AI372" i="17"/>
  <c r="AI368" i="17"/>
  <c r="AI364" i="17"/>
  <c r="AI360" i="17"/>
  <c r="AI397" i="17"/>
  <c r="AI380" i="17"/>
  <c r="AI393" i="17"/>
  <c r="AI389" i="17"/>
  <c r="AI385" i="17"/>
  <c r="AI379" i="17"/>
  <c r="AI375" i="17"/>
  <c r="AI371" i="17"/>
  <c r="AI367" i="17"/>
  <c r="AI363" i="17"/>
  <c r="AI401" i="17"/>
  <c r="AI378" i="17"/>
  <c r="AI370" i="17"/>
  <c r="AI354" i="17"/>
  <c r="AI350" i="17"/>
  <c r="AI346" i="17"/>
  <c r="AI342" i="17"/>
  <c r="AI338" i="17"/>
  <c r="AI334" i="17"/>
  <c r="AI359" i="17"/>
  <c r="AI353" i="17"/>
  <c r="AI349" i="17"/>
  <c r="AI345" i="17"/>
  <c r="AI341" i="17"/>
  <c r="AI337" i="17"/>
  <c r="AI357" i="17"/>
  <c r="AI356" i="17"/>
  <c r="AI352" i="17"/>
  <c r="AI348" i="17"/>
  <c r="AI344" i="17"/>
  <c r="AI340" i="17"/>
  <c r="AI336" i="17"/>
  <c r="AI362" i="17"/>
  <c r="AI358" i="17"/>
  <c r="AI366" i="17"/>
  <c r="AI355" i="17"/>
  <c r="AI351" i="17"/>
  <c r="AI347" i="17"/>
  <c r="AI332" i="17"/>
  <c r="AI328" i="17"/>
  <c r="AI324" i="17"/>
  <c r="AI320" i="17"/>
  <c r="AI316" i="17"/>
  <c r="AI312" i="17"/>
  <c r="AI308" i="17"/>
  <c r="AI335" i="17"/>
  <c r="AI343" i="17"/>
  <c r="AI333" i="17"/>
  <c r="AI331" i="17"/>
  <c r="AI327" i="17"/>
  <c r="AI323" i="17"/>
  <c r="AI319" i="17"/>
  <c r="AI315" i="17"/>
  <c r="AI311" i="17"/>
  <c r="AI307" i="17"/>
  <c r="AI330" i="17"/>
  <c r="AI326" i="17"/>
  <c r="AI322" i="17"/>
  <c r="AI318" i="17"/>
  <c r="AI314" i="17"/>
  <c r="AI310" i="17"/>
  <c r="AI303" i="17"/>
  <c r="AI299" i="17"/>
  <c r="AI325" i="17"/>
  <c r="AI313" i="17"/>
  <c r="AI306" i="17"/>
  <c r="AI302" i="17"/>
  <c r="AI298" i="17"/>
  <c r="AI294" i="17"/>
  <c r="AI290" i="17"/>
  <c r="AI286" i="17"/>
  <c r="AI282" i="17"/>
  <c r="AI329" i="17"/>
  <c r="AI305" i="17"/>
  <c r="AI301" i="17"/>
  <c r="AI374" i="17"/>
  <c r="AI339" i="17"/>
  <c r="AI317" i="17"/>
  <c r="AI309" i="17"/>
  <c r="AI304" i="17"/>
  <c r="AI300" i="17"/>
  <c r="AI296" i="17"/>
  <c r="AI292" i="17"/>
  <c r="AI288" i="17"/>
  <c r="AI293" i="17"/>
  <c r="AI295" i="17"/>
  <c r="AI285" i="17"/>
  <c r="AI283" i="17"/>
  <c r="AI279" i="17"/>
  <c r="AI275" i="17"/>
  <c r="AI271" i="17"/>
  <c r="AI267" i="17"/>
  <c r="AI263" i="17"/>
  <c r="AI259" i="17"/>
  <c r="AI255" i="17"/>
  <c r="AI297" i="17"/>
  <c r="AI284" i="17"/>
  <c r="AI321" i="17"/>
  <c r="AI287" i="17"/>
  <c r="AI281" i="17"/>
  <c r="AI277" i="17"/>
  <c r="AI273" i="17"/>
  <c r="AI269" i="17"/>
  <c r="AI265" i="17"/>
  <c r="AI261" i="17"/>
  <c r="AI257" i="17"/>
  <c r="AI253" i="17"/>
  <c r="AI289" i="17"/>
  <c r="AI291" i="17"/>
  <c r="AI262" i="17"/>
  <c r="AI247" i="17"/>
  <c r="AI266" i="17"/>
  <c r="AI251" i="17"/>
  <c r="AI248" i="17"/>
  <c r="AI280" i="17"/>
  <c r="AI268" i="17"/>
  <c r="AI242" i="17"/>
  <c r="AI238" i="17"/>
  <c r="AI234" i="17"/>
  <c r="AI278" i="17"/>
  <c r="AI270" i="17"/>
  <c r="AI252" i="17"/>
  <c r="AI276" i="17"/>
  <c r="AI274" i="17"/>
  <c r="AI249" i="17"/>
  <c r="AI246" i="17"/>
  <c r="AI245" i="17"/>
  <c r="AI241" i="17"/>
  <c r="AI264" i="17"/>
  <c r="AI243" i="17"/>
  <c r="AI233" i="17"/>
  <c r="AI272" i="17"/>
  <c r="AI250" i="17"/>
  <c r="AI228" i="17"/>
  <c r="AI224" i="17"/>
  <c r="AI220" i="17"/>
  <c r="AI216" i="17"/>
  <c r="AI212" i="17"/>
  <c r="AI208" i="17"/>
  <c r="AI204" i="17"/>
  <c r="AI200" i="17"/>
  <c r="AI196" i="17"/>
  <c r="AI192" i="17"/>
  <c r="AI188" i="17"/>
  <c r="AI184" i="17"/>
  <c r="AI180" i="17"/>
  <c r="AI176" i="17"/>
  <c r="AI254" i="17"/>
  <c r="AI236" i="17"/>
  <c r="AI227" i="17"/>
  <c r="AI223" i="17"/>
  <c r="AI219" i="17"/>
  <c r="AI215" i="17"/>
  <c r="AI211" i="17"/>
  <c r="AI207" i="17"/>
  <c r="AI203" i="17"/>
  <c r="AI199" i="17"/>
  <c r="AI256" i="17"/>
  <c r="AI231" i="17"/>
  <c r="AI260" i="17"/>
  <c r="AI244" i="17"/>
  <c r="AI240" i="17"/>
  <c r="AI230" i="17"/>
  <c r="AI226" i="17"/>
  <c r="AI222" i="17"/>
  <c r="AI218" i="17"/>
  <c r="AI214" i="17"/>
  <c r="AI210" i="17"/>
  <c r="AI206" i="17"/>
  <c r="AI202" i="17"/>
  <c r="AI198" i="17"/>
  <c r="AI194" i="17"/>
  <c r="AI190" i="17"/>
  <c r="AI186" i="17"/>
  <c r="AI182" i="17"/>
  <c r="AI178" i="17"/>
  <c r="AI239" i="17"/>
  <c r="AI213" i="17"/>
  <c r="AI197" i="17"/>
  <c r="AI235" i="17"/>
  <c r="AI225" i="17"/>
  <c r="AI183" i="17"/>
  <c r="AI172" i="17"/>
  <c r="AI168" i="17"/>
  <c r="AI164" i="17"/>
  <c r="AI258" i="17"/>
  <c r="AI232" i="17"/>
  <c r="AI185" i="17"/>
  <c r="AI217" i="17"/>
  <c r="AI205" i="17"/>
  <c r="AI187" i="17"/>
  <c r="AI181" i="17"/>
  <c r="AI179" i="17"/>
  <c r="AI177" i="17"/>
  <c r="AI175" i="17"/>
  <c r="AI237" i="17"/>
  <c r="AI229" i="17"/>
  <c r="AI201" i="17"/>
  <c r="AI189" i="17"/>
  <c r="AI191" i="17"/>
  <c r="AI174" i="17"/>
  <c r="AI170" i="17"/>
  <c r="AI166" i="17"/>
  <c r="AI221" i="17"/>
  <c r="AI193" i="17"/>
  <c r="AI209" i="17"/>
  <c r="AI195" i="17"/>
  <c r="AI165" i="17"/>
  <c r="AI161" i="17"/>
  <c r="AI157" i="17"/>
  <c r="AI153" i="17"/>
  <c r="AI149" i="17"/>
  <c r="AI145" i="17"/>
  <c r="AI141" i="17"/>
  <c r="AI137" i="17"/>
  <c r="AI133" i="17"/>
  <c r="AI129" i="17"/>
  <c r="AI125" i="17"/>
  <c r="AI121" i="17"/>
  <c r="AI117" i="17"/>
  <c r="AI113" i="17"/>
  <c r="AI109" i="17"/>
  <c r="AI105" i="17"/>
  <c r="AI101" i="17"/>
  <c r="AI171" i="17"/>
  <c r="AI169" i="17"/>
  <c r="AI167" i="17"/>
  <c r="AI163" i="17"/>
  <c r="AI160" i="17"/>
  <c r="AI156" i="17"/>
  <c r="AI152" i="17"/>
  <c r="AI148" i="17"/>
  <c r="AI144" i="17"/>
  <c r="AI140" i="17"/>
  <c r="AI136" i="17"/>
  <c r="AI132" i="17"/>
  <c r="AI128" i="17"/>
  <c r="AI124" i="17"/>
  <c r="AI120" i="17"/>
  <c r="AI116" i="17"/>
  <c r="AI112" i="17"/>
  <c r="AI108" i="17"/>
  <c r="AI173" i="17"/>
  <c r="AI159" i="17"/>
  <c r="AI155" i="17"/>
  <c r="AI151" i="17"/>
  <c r="AI147" i="17"/>
  <c r="AI143" i="17"/>
  <c r="AI139" i="17"/>
  <c r="AI135" i="17"/>
  <c r="AI131" i="17"/>
  <c r="AI127" i="17"/>
  <c r="AI123" i="17"/>
  <c r="AI119" i="17"/>
  <c r="AI115" i="17"/>
  <c r="AI111" i="17"/>
  <c r="AI107" i="17"/>
  <c r="AI122" i="17"/>
  <c r="AI100" i="17"/>
  <c r="AI142" i="17"/>
  <c r="AI110" i="17"/>
  <c r="AI158" i="17"/>
  <c r="AI150" i="17"/>
  <c r="AI130" i="17"/>
  <c r="AI104" i="17"/>
  <c r="AI99" i="17"/>
  <c r="AI95" i="17"/>
  <c r="AI91" i="17"/>
  <c r="AI87" i="17"/>
  <c r="AI83" i="17"/>
  <c r="AI79" i="17"/>
  <c r="AI75" i="17"/>
  <c r="AI71" i="17"/>
  <c r="AI67" i="17"/>
  <c r="AI63" i="17"/>
  <c r="AI59" i="17"/>
  <c r="AI55" i="17"/>
  <c r="AI51" i="17"/>
  <c r="AI118" i="17"/>
  <c r="AI138" i="17"/>
  <c r="AI106" i="17"/>
  <c r="AI98" i="17"/>
  <c r="AI94" i="17"/>
  <c r="AI90" i="17"/>
  <c r="AI86" i="17"/>
  <c r="AI82" i="17"/>
  <c r="AI78" i="17"/>
  <c r="AI74" i="17"/>
  <c r="AI70" i="17"/>
  <c r="AI66" i="17"/>
  <c r="AI62" i="17"/>
  <c r="AI58" i="17"/>
  <c r="AI54" i="17"/>
  <c r="AI126" i="17"/>
  <c r="AI162" i="17"/>
  <c r="AI154" i="17"/>
  <c r="AI146" i="17"/>
  <c r="AI114" i="17"/>
  <c r="AI103" i="17"/>
  <c r="AI102" i="17"/>
  <c r="AI97" i="17"/>
  <c r="AI93" i="17"/>
  <c r="AI89" i="17"/>
  <c r="AI85" i="17"/>
  <c r="AI81" i="17"/>
  <c r="AI77" i="17"/>
  <c r="AI73" i="17"/>
  <c r="AI69" i="17"/>
  <c r="AI65" i="17"/>
  <c r="AI61" i="17"/>
  <c r="AI57" i="17"/>
  <c r="AI53" i="17"/>
  <c r="AI49" i="17"/>
  <c r="AI45" i="17"/>
  <c r="AI96" i="17"/>
  <c r="AI68" i="17"/>
  <c r="AI50" i="17"/>
  <c r="AI40" i="17"/>
  <c r="AI32" i="17"/>
  <c r="AI7" i="17"/>
  <c r="AI5" i="17"/>
  <c r="AI3" i="17"/>
  <c r="AI37" i="17"/>
  <c r="AI84" i="17"/>
  <c r="AI56" i="17"/>
  <c r="AI44" i="17"/>
  <c r="AI36" i="17"/>
  <c r="AI41" i="17"/>
  <c r="AI33" i="17"/>
  <c r="AI18" i="17"/>
  <c r="AI14" i="17"/>
  <c r="AI12" i="17"/>
  <c r="AI76" i="17"/>
  <c r="AI16" i="17"/>
  <c r="AI92" i="17"/>
  <c r="AI64" i="17"/>
  <c r="AI43" i="17"/>
  <c r="AI39" i="17"/>
  <c r="AI35" i="17"/>
  <c r="AI31" i="17"/>
  <c r="AI29" i="17"/>
  <c r="AI27" i="17"/>
  <c r="AI25" i="17"/>
  <c r="AI23" i="17"/>
  <c r="AI21" i="17"/>
  <c r="AI19" i="17"/>
  <c r="AI17" i="17"/>
  <c r="AI15" i="17"/>
  <c r="AI13" i="17"/>
  <c r="AI11" i="17"/>
  <c r="AI9" i="17"/>
  <c r="AI22" i="17"/>
  <c r="AI20" i="17"/>
  <c r="AI10" i="17"/>
  <c r="AI8" i="17"/>
  <c r="AI80" i="17"/>
  <c r="AI52" i="17"/>
  <c r="AI30" i="17"/>
  <c r="AI134" i="17"/>
  <c r="AI72" i="17"/>
  <c r="AI47" i="17"/>
  <c r="AI46" i="17"/>
  <c r="AI42" i="17"/>
  <c r="AI38" i="17"/>
  <c r="AI34" i="17"/>
  <c r="AI6" i="17"/>
  <c r="AI4" i="17"/>
  <c r="AI48" i="17"/>
  <c r="AI28" i="17"/>
  <c r="AI26" i="17"/>
  <c r="AI88" i="17"/>
  <c r="AI60" i="17"/>
  <c r="AI24" i="17"/>
  <c r="AJ4" i="17"/>
  <c r="AL30" i="17"/>
  <c r="AW497" i="17"/>
  <c r="AW493" i="17"/>
  <c r="AW489" i="17"/>
  <c r="AW485" i="17"/>
  <c r="AW481" i="17"/>
  <c r="AW496" i="17"/>
  <c r="AW492" i="17"/>
  <c r="AW488" i="17"/>
  <c r="AW484" i="17"/>
  <c r="AW480" i="17"/>
  <c r="AW490" i="17"/>
  <c r="AW482" i="17"/>
  <c r="AW491" i="17"/>
  <c r="AW483" i="17"/>
  <c r="AW479" i="17"/>
  <c r="AW475" i="17"/>
  <c r="AW471" i="17"/>
  <c r="AW494" i="17"/>
  <c r="AW486" i="17"/>
  <c r="AW478" i="17"/>
  <c r="AW474" i="17"/>
  <c r="AW470" i="17"/>
  <c r="AW495" i="17"/>
  <c r="AW487" i="17"/>
  <c r="AW469" i="17"/>
  <c r="AW468" i="17"/>
  <c r="AW464" i="17"/>
  <c r="AW460" i="17"/>
  <c r="AW456" i="17"/>
  <c r="AW476" i="17"/>
  <c r="AW477" i="17"/>
  <c r="AW473" i="17"/>
  <c r="AW472" i="17"/>
  <c r="AW463" i="17"/>
  <c r="AW458" i="17"/>
  <c r="AW465" i="17"/>
  <c r="AW459" i="17"/>
  <c r="AW455" i="17"/>
  <c r="AW451" i="17"/>
  <c r="AW467" i="17"/>
  <c r="AW445" i="17"/>
  <c r="AW448" i="17"/>
  <c r="AW444" i="17"/>
  <c r="AW466" i="17"/>
  <c r="AW461" i="17"/>
  <c r="AW462" i="17"/>
  <c r="AW453" i="17"/>
  <c r="AW452" i="17"/>
  <c r="AW454" i="17"/>
  <c r="AW450" i="17"/>
  <c r="AW447" i="17"/>
  <c r="AW446" i="17"/>
  <c r="AW449" i="17"/>
  <c r="AW441" i="17"/>
  <c r="AW437" i="17"/>
  <c r="AW433" i="17"/>
  <c r="AW429" i="17"/>
  <c r="AW435" i="17"/>
  <c r="AW425" i="17"/>
  <c r="AW421" i="17"/>
  <c r="AW440" i="17"/>
  <c r="AW431" i="17"/>
  <c r="AW430" i="17"/>
  <c r="AW436" i="17"/>
  <c r="AW428" i="17"/>
  <c r="AW424" i="17"/>
  <c r="AW420" i="17"/>
  <c r="AW416" i="17"/>
  <c r="AW412" i="17"/>
  <c r="AW408" i="17"/>
  <c r="AW438" i="17"/>
  <c r="AW432" i="17"/>
  <c r="AW457" i="17"/>
  <c r="AW434" i="17"/>
  <c r="AW427" i="17"/>
  <c r="AW423" i="17"/>
  <c r="AW443" i="17"/>
  <c r="AW442" i="17"/>
  <c r="AW426" i="17"/>
  <c r="AW422" i="17"/>
  <c r="AW418" i="17"/>
  <c r="AW414" i="17"/>
  <c r="AW410" i="17"/>
  <c r="AW406" i="17"/>
  <c r="AW415" i="17"/>
  <c r="AW413" i="17"/>
  <c r="AW409" i="17"/>
  <c r="AW419" i="17"/>
  <c r="AW417" i="17"/>
  <c r="AW402" i="17"/>
  <c r="AW398" i="17"/>
  <c r="AW405" i="17"/>
  <c r="AW401" i="17"/>
  <c r="AW397" i="17"/>
  <c r="AW393" i="17"/>
  <c r="AW389" i="17"/>
  <c r="AW385" i="17"/>
  <c r="AW381" i="17"/>
  <c r="AW407" i="17"/>
  <c r="AW404" i="17"/>
  <c r="AW400" i="17"/>
  <c r="AW396" i="17"/>
  <c r="AW392" i="17"/>
  <c r="AW388" i="17"/>
  <c r="AW384" i="17"/>
  <c r="AW439" i="17"/>
  <c r="AW411" i="17"/>
  <c r="AW399" i="17"/>
  <c r="AW379" i="17"/>
  <c r="AW375" i="17"/>
  <c r="AW371" i="17"/>
  <c r="AW367" i="17"/>
  <c r="AW363" i="17"/>
  <c r="AW359" i="17"/>
  <c r="AW390" i="17"/>
  <c r="AW386" i="17"/>
  <c r="AW382" i="17"/>
  <c r="AW380" i="17"/>
  <c r="AW378" i="17"/>
  <c r="AW374" i="17"/>
  <c r="AW370" i="17"/>
  <c r="AW366" i="17"/>
  <c r="AW362" i="17"/>
  <c r="AW403" i="17"/>
  <c r="AW395" i="17"/>
  <c r="AW394" i="17"/>
  <c r="AW391" i="17"/>
  <c r="AW387" i="17"/>
  <c r="AW383" i="17"/>
  <c r="AW377" i="17"/>
  <c r="AW373" i="17"/>
  <c r="AW369" i="17"/>
  <c r="AW365" i="17"/>
  <c r="AW364" i="17"/>
  <c r="AW357" i="17"/>
  <c r="AW356" i="17"/>
  <c r="AW352" i="17"/>
  <c r="AW348" i="17"/>
  <c r="AW344" i="17"/>
  <c r="AW340" i="17"/>
  <c r="AW336" i="17"/>
  <c r="AW372" i="17"/>
  <c r="AW368" i="17"/>
  <c r="AW361" i="17"/>
  <c r="AW376" i="17"/>
  <c r="AW358" i="17"/>
  <c r="AW355" i="17"/>
  <c r="AW351" i="17"/>
  <c r="AW347" i="17"/>
  <c r="AW343" i="17"/>
  <c r="AW339" i="17"/>
  <c r="AW335" i="17"/>
  <c r="AW354" i="17"/>
  <c r="AW350" i="17"/>
  <c r="AW346" i="17"/>
  <c r="AW342" i="17"/>
  <c r="AW338" i="17"/>
  <c r="AW334" i="17"/>
  <c r="AW353" i="17"/>
  <c r="AW349" i="17"/>
  <c r="AW345" i="17"/>
  <c r="AW330" i="17"/>
  <c r="AW326" i="17"/>
  <c r="AW322" i="17"/>
  <c r="AW318" i="17"/>
  <c r="AW314" i="17"/>
  <c r="AW310" i="17"/>
  <c r="AW306" i="17"/>
  <c r="AW337" i="17"/>
  <c r="AW333" i="17"/>
  <c r="AW329" i="17"/>
  <c r="AW325" i="17"/>
  <c r="AW321" i="17"/>
  <c r="AW317" i="17"/>
  <c r="AW313" i="17"/>
  <c r="AW309" i="17"/>
  <c r="AW360" i="17"/>
  <c r="AW332" i="17"/>
  <c r="AW328" i="17"/>
  <c r="AW324" i="17"/>
  <c r="AW320" i="17"/>
  <c r="AW316" i="17"/>
  <c r="AW312" i="17"/>
  <c r="AW308" i="17"/>
  <c r="AW327" i="17"/>
  <c r="AW305" i="17"/>
  <c r="AW301" i="17"/>
  <c r="AW341" i="17"/>
  <c r="AW331" i="17"/>
  <c r="AW315" i="17"/>
  <c r="AW304" i="17"/>
  <c r="AW300" i="17"/>
  <c r="AW296" i="17"/>
  <c r="AW292" i="17"/>
  <c r="AW288" i="17"/>
  <c r="AW284" i="17"/>
  <c r="AW319" i="17"/>
  <c r="AW303" i="17"/>
  <c r="AW299" i="17"/>
  <c r="AW323" i="17"/>
  <c r="AW302" i="17"/>
  <c r="AW298" i="17"/>
  <c r="AW294" i="17"/>
  <c r="AW290" i="17"/>
  <c r="AW286" i="17"/>
  <c r="AW287" i="17"/>
  <c r="AW311" i="17"/>
  <c r="AW307" i="17"/>
  <c r="AW283" i="17"/>
  <c r="AW277" i="17"/>
  <c r="AW273" i="17"/>
  <c r="AW269" i="17"/>
  <c r="AW265" i="17"/>
  <c r="AW261" i="17"/>
  <c r="AW257" i="17"/>
  <c r="AW253" i="17"/>
  <c r="AW291" i="17"/>
  <c r="AW289" i="17"/>
  <c r="AW285" i="17"/>
  <c r="AW281" i="17"/>
  <c r="AW295" i="17"/>
  <c r="AW293" i="17"/>
  <c r="AW279" i="17"/>
  <c r="AW275" i="17"/>
  <c r="AW271" i="17"/>
  <c r="AW267" i="17"/>
  <c r="AW263" i="17"/>
  <c r="AW259" i="17"/>
  <c r="AW255" i="17"/>
  <c r="AW297" i="17"/>
  <c r="AW282" i="17"/>
  <c r="AW280" i="17"/>
  <c r="AW251" i="17"/>
  <c r="AW248" i="17"/>
  <c r="AW278" i="17"/>
  <c r="AW276" i="17"/>
  <c r="AW274" i="17"/>
  <c r="AW260" i="17"/>
  <c r="AW252" i="17"/>
  <c r="AW249" i="17"/>
  <c r="AW246" i="17"/>
  <c r="AW266" i="17"/>
  <c r="AW244" i="17"/>
  <c r="AW240" i="17"/>
  <c r="AW236" i="17"/>
  <c r="AW232" i="17"/>
  <c r="AW264" i="17"/>
  <c r="AW250" i="17"/>
  <c r="AW272" i="17"/>
  <c r="AW270" i="17"/>
  <c r="AW243" i="17"/>
  <c r="AW237" i="17"/>
  <c r="AW233" i="17"/>
  <c r="AW230" i="17"/>
  <c r="AW226" i="17"/>
  <c r="AW222" i="17"/>
  <c r="AW218" i="17"/>
  <c r="AW214" i="17"/>
  <c r="AW210" i="17"/>
  <c r="AW206" i="17"/>
  <c r="AW202" i="17"/>
  <c r="AW198" i="17"/>
  <c r="AW194" i="17"/>
  <c r="AW190" i="17"/>
  <c r="AW186" i="17"/>
  <c r="AW182" i="17"/>
  <c r="AW178" i="17"/>
  <c r="AW174" i="17"/>
  <c r="AW256" i="17"/>
  <c r="AW231" i="17"/>
  <c r="AW262" i="17"/>
  <c r="AW229" i="17"/>
  <c r="AW225" i="17"/>
  <c r="AW221" i="17"/>
  <c r="AW217" i="17"/>
  <c r="AW213" i="17"/>
  <c r="AW209" i="17"/>
  <c r="AW205" i="17"/>
  <c r="AW201" i="17"/>
  <c r="AW258" i="17"/>
  <c r="AW241" i="17"/>
  <c r="AW238" i="17"/>
  <c r="AW245" i="17"/>
  <c r="AW234" i="17"/>
  <c r="AW228" i="17"/>
  <c r="AW224" i="17"/>
  <c r="AW220" i="17"/>
  <c r="AW216" i="17"/>
  <c r="AW212" i="17"/>
  <c r="AW208" i="17"/>
  <c r="AW204" i="17"/>
  <c r="AW200" i="17"/>
  <c r="AW196" i="17"/>
  <c r="AW192" i="17"/>
  <c r="AW188" i="17"/>
  <c r="AW184" i="17"/>
  <c r="AW180" i="17"/>
  <c r="AW176" i="17"/>
  <c r="AW239" i="17"/>
  <c r="AW235" i="17"/>
  <c r="AW227" i="17"/>
  <c r="AW193" i="17"/>
  <c r="AW207" i="17"/>
  <c r="AW195" i="17"/>
  <c r="AW170" i="17"/>
  <c r="AW166" i="17"/>
  <c r="AW162" i="17"/>
  <c r="AW219" i="17"/>
  <c r="AW203" i="17"/>
  <c r="AW197" i="17"/>
  <c r="AW268" i="17"/>
  <c r="AW183" i="17"/>
  <c r="AW179" i="17"/>
  <c r="AW175" i="17"/>
  <c r="AW173" i="17"/>
  <c r="AW185" i="17"/>
  <c r="AW181" i="17"/>
  <c r="AW177" i="17"/>
  <c r="AW223" i="17"/>
  <c r="AW211" i="17"/>
  <c r="AW199" i="17"/>
  <c r="AW187" i="17"/>
  <c r="AW172" i="17"/>
  <c r="AW168" i="17"/>
  <c r="AW254" i="17"/>
  <c r="AW247" i="17"/>
  <c r="AW189" i="17"/>
  <c r="AW242" i="17"/>
  <c r="AW215" i="17"/>
  <c r="AW191" i="17"/>
  <c r="AW164" i="17"/>
  <c r="AW159" i="17"/>
  <c r="AW155" i="17"/>
  <c r="AW151" i="17"/>
  <c r="AW147" i="17"/>
  <c r="AW143" i="17"/>
  <c r="AW139" i="17"/>
  <c r="AW135" i="17"/>
  <c r="AW131" i="17"/>
  <c r="AW127" i="17"/>
  <c r="AW123" i="17"/>
  <c r="AW119" i="17"/>
  <c r="AW115" i="17"/>
  <c r="AW111" i="17"/>
  <c r="AW107" i="17"/>
  <c r="AW103" i="17"/>
  <c r="AW169" i="17"/>
  <c r="AW163" i="17"/>
  <c r="AW158" i="17"/>
  <c r="AW154" i="17"/>
  <c r="AW150" i="17"/>
  <c r="AW146" i="17"/>
  <c r="AW142" i="17"/>
  <c r="AW138" i="17"/>
  <c r="AW134" i="17"/>
  <c r="AW130" i="17"/>
  <c r="AW126" i="17"/>
  <c r="AW122" i="17"/>
  <c r="AW118" i="17"/>
  <c r="AW114" i="17"/>
  <c r="AW110" i="17"/>
  <c r="AW106" i="17"/>
  <c r="AW171" i="17"/>
  <c r="AW167" i="17"/>
  <c r="AW161" i="17"/>
  <c r="AW157" i="17"/>
  <c r="AW153" i="17"/>
  <c r="AW149" i="17"/>
  <c r="AW145" i="17"/>
  <c r="AW141" i="17"/>
  <c r="AW137" i="17"/>
  <c r="AW133" i="17"/>
  <c r="AW129" i="17"/>
  <c r="AW125" i="17"/>
  <c r="AW121" i="17"/>
  <c r="AW117" i="17"/>
  <c r="AW113" i="17"/>
  <c r="AW109" i="17"/>
  <c r="AW105" i="17"/>
  <c r="AW124" i="17"/>
  <c r="AW100" i="17"/>
  <c r="AW98" i="17"/>
  <c r="AW165" i="17"/>
  <c r="AW112" i="17"/>
  <c r="AW132" i="17"/>
  <c r="AW97" i="17"/>
  <c r="AW93" i="17"/>
  <c r="AW89" i="17"/>
  <c r="AW85" i="17"/>
  <c r="AW81" i="17"/>
  <c r="AW77" i="17"/>
  <c r="AW73" i="17"/>
  <c r="AW69" i="17"/>
  <c r="AW65" i="17"/>
  <c r="AW61" i="17"/>
  <c r="AW57" i="17"/>
  <c r="AW53" i="17"/>
  <c r="AW49" i="17"/>
  <c r="AW160" i="17"/>
  <c r="AW152" i="17"/>
  <c r="AW144" i="17"/>
  <c r="AW120" i="17"/>
  <c r="AW140" i="17"/>
  <c r="AW108" i="17"/>
  <c r="AW102" i="17"/>
  <c r="AW96" i="17"/>
  <c r="AW92" i="17"/>
  <c r="AW88" i="17"/>
  <c r="AW84" i="17"/>
  <c r="AW80" i="17"/>
  <c r="AW76" i="17"/>
  <c r="AW72" i="17"/>
  <c r="AW68" i="17"/>
  <c r="AW64" i="17"/>
  <c r="AW60" i="17"/>
  <c r="AW56" i="17"/>
  <c r="AW52" i="17"/>
  <c r="AW128" i="17"/>
  <c r="AW116" i="17"/>
  <c r="AW101" i="17"/>
  <c r="AW99" i="17"/>
  <c r="AW95" i="17"/>
  <c r="AW91" i="17"/>
  <c r="AW87" i="17"/>
  <c r="AW83" i="17"/>
  <c r="AW79" i="17"/>
  <c r="AW75" i="17"/>
  <c r="AW71" i="17"/>
  <c r="AW67" i="17"/>
  <c r="AW63" i="17"/>
  <c r="AW59" i="17"/>
  <c r="AW55" i="17"/>
  <c r="AW51" i="17"/>
  <c r="AW47" i="17"/>
  <c r="AW148" i="17"/>
  <c r="AW70" i="17"/>
  <c r="AW38" i="17"/>
  <c r="AW6" i="17"/>
  <c r="AW4" i="17"/>
  <c r="AW86" i="17"/>
  <c r="AW78" i="17"/>
  <c r="AW58" i="17"/>
  <c r="AW42" i="17"/>
  <c r="AW34" i="17"/>
  <c r="AW43" i="17"/>
  <c r="AW39" i="17"/>
  <c r="AW11" i="17"/>
  <c r="AW48" i="17"/>
  <c r="AW17" i="17"/>
  <c r="AW15" i="17"/>
  <c r="AW156" i="17"/>
  <c r="AW94" i="17"/>
  <c r="AW66" i="17"/>
  <c r="AW41" i="17"/>
  <c r="AW37" i="17"/>
  <c r="AW33" i="17"/>
  <c r="AW30" i="17"/>
  <c r="AW28" i="17"/>
  <c r="AW26" i="17"/>
  <c r="AW24" i="17"/>
  <c r="AW22" i="17"/>
  <c r="AW20" i="17"/>
  <c r="AW18" i="17"/>
  <c r="AW16" i="17"/>
  <c r="AW14" i="17"/>
  <c r="AW12" i="17"/>
  <c r="AW10" i="17"/>
  <c r="AW8" i="17"/>
  <c r="AW21" i="17"/>
  <c r="AW19" i="17"/>
  <c r="AW82" i="17"/>
  <c r="AW54" i="17"/>
  <c r="AW50" i="17"/>
  <c r="AW74" i="17"/>
  <c r="AW44" i="17"/>
  <c r="AW40" i="17"/>
  <c r="AW36" i="17"/>
  <c r="AW32" i="17"/>
  <c r="AW7" i="17"/>
  <c r="AW5" i="17"/>
  <c r="AW3" i="17"/>
  <c r="AW104" i="17"/>
  <c r="AW46" i="17"/>
  <c r="AW35" i="17"/>
  <c r="AW29" i="17"/>
  <c r="AW23" i="17"/>
  <c r="AW90" i="17"/>
  <c r="AW62" i="17"/>
  <c r="AW136" i="17"/>
  <c r="AW45" i="17"/>
  <c r="AW31" i="17"/>
  <c r="AW27" i="17"/>
  <c r="AW25" i="17"/>
  <c r="AW13" i="17"/>
  <c r="AW9" i="17"/>
  <c r="AL40" i="17"/>
  <c r="AJ37" i="17"/>
  <c r="AJ24" i="17"/>
  <c r="AJ14" i="17"/>
  <c r="AL7" i="17"/>
  <c r="AT61" i="17"/>
  <c r="AF90" i="17"/>
  <c r="BH61" i="17"/>
  <c r="BH488" i="17"/>
  <c r="AT488" i="17"/>
  <c r="AT476" i="17"/>
  <c r="BH476" i="17"/>
  <c r="AT471" i="17"/>
  <c r="BH471" i="17"/>
  <c r="AF496" i="17"/>
  <c r="BH467" i="17"/>
  <c r="AT467" i="17"/>
  <c r="AF480" i="17"/>
  <c r="BH451" i="17"/>
  <c r="AT451" i="17"/>
  <c r="AF485" i="17"/>
  <c r="AT456" i="17"/>
  <c r="BH456" i="17"/>
  <c r="AF478" i="17"/>
  <c r="AT449" i="17"/>
  <c r="BH449" i="17"/>
  <c r="AF459" i="17"/>
  <c r="AT430" i="17"/>
  <c r="BH430" i="17"/>
  <c r="AF472" i="17"/>
  <c r="BH443" i="17"/>
  <c r="AT443" i="17"/>
  <c r="AT413" i="17"/>
  <c r="AF442" i="17"/>
  <c r="BH413" i="17"/>
  <c r="AF457" i="17"/>
  <c r="BH428" i="17"/>
  <c r="AT428" i="17"/>
  <c r="AF460" i="17"/>
  <c r="BH431" i="17"/>
  <c r="AT431" i="17"/>
  <c r="AF421" i="17"/>
  <c r="BH392" i="17"/>
  <c r="AT392" i="17"/>
  <c r="AF413" i="17"/>
  <c r="BH384" i="17"/>
  <c r="AT384" i="17"/>
  <c r="AF418" i="17"/>
  <c r="AT389" i="17"/>
  <c r="BH389" i="17"/>
  <c r="AF392" i="17"/>
  <c r="AT363" i="17"/>
  <c r="BH363" i="17"/>
  <c r="AF426" i="17"/>
  <c r="AT397" i="17"/>
  <c r="BH397" i="17"/>
  <c r="AF369" i="17"/>
  <c r="AT340" i="17"/>
  <c r="BH340" i="17"/>
  <c r="AF367" i="17"/>
  <c r="BH338" i="17"/>
  <c r="AT338" i="17"/>
  <c r="AF383" i="17"/>
  <c r="BH354" i="17"/>
  <c r="AT354" i="17"/>
  <c r="AF365" i="17"/>
  <c r="AT336" i="17"/>
  <c r="BH336" i="17"/>
  <c r="AF354" i="17"/>
  <c r="BH325" i="17"/>
  <c r="AT325" i="17"/>
  <c r="AF339" i="17"/>
  <c r="AT310" i="17"/>
  <c r="BH310" i="17"/>
  <c r="AT301" i="17"/>
  <c r="AF330" i="17"/>
  <c r="BH301" i="17"/>
  <c r="AF322" i="17"/>
  <c r="AT293" i="17"/>
  <c r="BH293" i="17"/>
  <c r="AF325" i="17"/>
  <c r="AT296" i="17"/>
  <c r="BH296" i="17"/>
  <c r="AF305" i="17"/>
  <c r="BH276" i="17"/>
  <c r="AT276" i="17"/>
  <c r="BH256" i="17"/>
  <c r="AF285" i="17"/>
  <c r="AT256" i="17"/>
  <c r="AF304" i="17"/>
  <c r="AT275" i="17"/>
  <c r="BH275" i="17"/>
  <c r="AF282" i="17"/>
  <c r="BH253" i="17"/>
  <c r="AT253" i="17"/>
  <c r="AF260" i="17"/>
  <c r="BH231" i="17"/>
  <c r="AT231" i="17"/>
  <c r="AT179" i="17"/>
  <c r="AF208" i="17"/>
  <c r="BH179" i="17"/>
  <c r="AF287" i="17"/>
  <c r="AT258" i="17"/>
  <c r="BH258" i="17"/>
  <c r="BH201" i="17"/>
  <c r="AT201" i="17"/>
  <c r="AF230" i="17"/>
  <c r="AF257" i="17"/>
  <c r="AF205" i="17"/>
  <c r="AT176" i="17"/>
  <c r="BH176" i="17"/>
  <c r="AF267" i="17"/>
  <c r="BH238" i="17"/>
  <c r="AT238" i="17"/>
  <c r="AF198" i="17"/>
  <c r="BH169" i="17"/>
  <c r="AT169" i="17"/>
  <c r="AF239" i="17"/>
  <c r="AT210" i="17"/>
  <c r="BH210" i="17"/>
  <c r="BH173" i="17"/>
  <c r="AF202" i="17"/>
  <c r="AT173" i="17"/>
  <c r="AF185" i="17"/>
  <c r="AT156" i="17"/>
  <c r="BH156" i="17"/>
  <c r="AT120" i="17"/>
  <c r="AF149" i="17"/>
  <c r="BH120" i="17"/>
  <c r="BH165" i="17"/>
  <c r="AF194" i="17"/>
  <c r="AT165" i="17"/>
  <c r="AF179" i="17"/>
  <c r="BH150" i="17"/>
  <c r="AT150" i="17"/>
  <c r="BH126" i="17"/>
  <c r="AT126" i="17"/>
  <c r="AF155" i="17"/>
  <c r="AF168" i="17"/>
  <c r="AT139" i="17"/>
  <c r="BH139" i="17"/>
  <c r="AT127" i="17"/>
  <c r="AF156" i="17"/>
  <c r="BH127" i="17"/>
  <c r="AT100" i="17"/>
  <c r="AF129" i="17"/>
  <c r="BH100" i="17"/>
  <c r="BH60" i="17"/>
  <c r="AT60" i="17"/>
  <c r="AF89" i="17"/>
  <c r="AJ56" i="17"/>
  <c r="AJ40" i="17"/>
  <c r="AJ7" i="17"/>
  <c r="AK48" i="17"/>
  <c r="AK80" i="17"/>
  <c r="AK149" i="17"/>
  <c r="AK77" i="17"/>
  <c r="AK113" i="17"/>
  <c r="AK74" i="17"/>
  <c r="AK137" i="17"/>
  <c r="AK106" i="17"/>
  <c r="AK138" i="17"/>
  <c r="AK107" i="17"/>
  <c r="AK139" i="17"/>
  <c r="AK104" i="17"/>
  <c r="AK136" i="17"/>
  <c r="AK166" i="17"/>
  <c r="AK180" i="17"/>
  <c r="AK194" i="17"/>
  <c r="AK212" i="17"/>
  <c r="AK267" i="17"/>
  <c r="AK205" i="17"/>
  <c r="AK239" i="17"/>
  <c r="AK222" i="17"/>
  <c r="AK265" i="17"/>
  <c r="AK203" i="17"/>
  <c r="AK248" i="17"/>
  <c r="AK271" i="17"/>
  <c r="AK249" i="17"/>
  <c r="AK282" i="17"/>
  <c r="AK294" i="17"/>
  <c r="AK270" i="17"/>
  <c r="AK303" i="17"/>
  <c r="AK285" i="17"/>
  <c r="AK302" i="17"/>
  <c r="AK329" i="17"/>
  <c r="AK333" i="17"/>
  <c r="AK334" i="17"/>
  <c r="AK335" i="17"/>
  <c r="AK340" i="17"/>
  <c r="AK337" i="17"/>
  <c r="AK362" i="17"/>
  <c r="AK371" i="17"/>
  <c r="AK381" i="17"/>
  <c r="AK404" i="17"/>
  <c r="AK406" i="17"/>
  <c r="AK399" i="17"/>
  <c r="AK415" i="17"/>
  <c r="AK427" i="17"/>
  <c r="AK428" i="17"/>
  <c r="AK440" i="17"/>
  <c r="AK453" i="17"/>
  <c r="AK445" i="17"/>
  <c r="AK452" i="17"/>
  <c r="AK457" i="17"/>
  <c r="AK476" i="17"/>
  <c r="AK491" i="17"/>
  <c r="AK486" i="17"/>
  <c r="AF154" i="17"/>
  <c r="AJ43" i="17"/>
  <c r="AJ69" i="17"/>
  <c r="AJ102" i="17"/>
  <c r="AJ62" i="17"/>
  <c r="AJ94" i="17"/>
  <c r="AJ59" i="17"/>
  <c r="AJ91" i="17"/>
  <c r="AJ154" i="17"/>
  <c r="AJ127" i="17"/>
  <c r="AJ159" i="17"/>
  <c r="AJ124" i="17"/>
  <c r="AJ156" i="17"/>
  <c r="AJ113" i="17"/>
  <c r="AJ145" i="17"/>
  <c r="AJ180" i="17"/>
  <c r="AJ207" i="17"/>
  <c r="AJ199" i="17"/>
  <c r="AJ233" i="17"/>
  <c r="AJ205" i="17"/>
  <c r="AJ237" i="17"/>
  <c r="AJ230" i="17"/>
  <c r="AJ227" i="17"/>
  <c r="AJ204" i="17"/>
  <c r="AJ254" i="17"/>
  <c r="AJ234" i="17"/>
  <c r="AJ235" i="17"/>
  <c r="AJ264" i="17"/>
  <c r="AJ261" i="17"/>
  <c r="AJ278" i="17"/>
  <c r="AJ308" i="17"/>
  <c r="AJ304" i="17"/>
  <c r="AJ301" i="17"/>
  <c r="AJ302" i="17"/>
  <c r="AJ326" i="17"/>
  <c r="AJ334" i="17"/>
  <c r="AJ332" i="17"/>
  <c r="AJ351" i="17"/>
  <c r="AJ344" i="17"/>
  <c r="AJ341" i="17"/>
  <c r="AJ398" i="17"/>
  <c r="AJ364" i="17"/>
  <c r="AJ390" i="17"/>
  <c r="AJ389" i="17"/>
  <c r="AJ407" i="17"/>
  <c r="AJ423" i="17"/>
  <c r="AJ441" i="17"/>
  <c r="AJ429" i="17"/>
  <c r="AJ430" i="17"/>
  <c r="AJ428" i="17"/>
  <c r="AJ452" i="17"/>
  <c r="AJ459" i="17"/>
  <c r="AJ468" i="17"/>
  <c r="AJ492" i="17"/>
  <c r="AJ488" i="17"/>
  <c r="AJ486" i="17"/>
  <c r="AF52" i="17"/>
  <c r="AT23" i="17"/>
  <c r="BH23" i="17"/>
  <c r="AF46" i="17"/>
  <c r="AT17" i="17"/>
  <c r="BH17" i="17"/>
  <c r="AT11" i="17"/>
  <c r="AF40" i="17"/>
  <c r="BH11" i="17"/>
  <c r="AK6" i="17"/>
  <c r="BH3" i="17"/>
  <c r="AT3" i="17"/>
  <c r="AK45" i="17"/>
  <c r="AJ42" i="17"/>
  <c r="AL26" i="17"/>
  <c r="AL55" i="17"/>
  <c r="AF74" i="17"/>
  <c r="AT45" i="17"/>
  <c r="BH45" i="17"/>
  <c r="AF62" i="17"/>
  <c r="BH33" i="17"/>
  <c r="AT33" i="17"/>
  <c r="AJ16" i="17"/>
  <c r="AX497" i="17"/>
  <c r="AX493" i="17"/>
  <c r="AX489" i="17"/>
  <c r="AX485" i="17"/>
  <c r="AX481" i="17"/>
  <c r="AX496" i="17"/>
  <c r="AX492" i="17"/>
  <c r="AX488" i="17"/>
  <c r="AX484" i="17"/>
  <c r="AX480" i="17"/>
  <c r="AX495" i="17"/>
  <c r="AX491" i="17"/>
  <c r="AX487" i="17"/>
  <c r="AX483" i="17"/>
  <c r="AX490" i="17"/>
  <c r="AX482" i="17"/>
  <c r="AX476" i="17"/>
  <c r="AX472" i="17"/>
  <c r="AX479" i="17"/>
  <c r="AX475" i="17"/>
  <c r="AX471" i="17"/>
  <c r="AX494" i="17"/>
  <c r="AX486" i="17"/>
  <c r="AX478" i="17"/>
  <c r="AX474" i="17"/>
  <c r="AX470" i="17"/>
  <c r="AX467" i="17"/>
  <c r="AX463" i="17"/>
  <c r="AX459" i="17"/>
  <c r="AX466" i="17"/>
  <c r="AX462" i="17"/>
  <c r="AX458" i="17"/>
  <c r="AX477" i="17"/>
  <c r="AX468" i="17"/>
  <c r="AX469" i="17"/>
  <c r="AX460" i="17"/>
  <c r="AX452" i="17"/>
  <c r="AX473" i="17"/>
  <c r="AX465" i="17"/>
  <c r="AX455" i="17"/>
  <c r="AX461" i="17"/>
  <c r="AX457" i="17"/>
  <c r="AX448" i="17"/>
  <c r="AX444" i="17"/>
  <c r="AX454" i="17"/>
  <c r="AX451" i="17"/>
  <c r="AX450" i="17"/>
  <c r="AX464" i="17"/>
  <c r="AX446" i="17"/>
  <c r="AX453" i="17"/>
  <c r="AX445" i="17"/>
  <c r="AX449" i="17"/>
  <c r="AX438" i="17"/>
  <c r="AX434" i="17"/>
  <c r="AX430" i="17"/>
  <c r="AX456" i="17"/>
  <c r="AX441" i="17"/>
  <c r="AX437" i="17"/>
  <c r="AX433" i="17"/>
  <c r="AX440" i="17"/>
  <c r="AX431" i="17"/>
  <c r="AX436" i="17"/>
  <c r="AX429" i="17"/>
  <c r="AX428" i="17"/>
  <c r="AX424" i="17"/>
  <c r="AX420" i="17"/>
  <c r="AX416" i="17"/>
  <c r="AX412" i="17"/>
  <c r="AX408" i="17"/>
  <c r="AX432" i="17"/>
  <c r="AX427" i="17"/>
  <c r="AX423" i="17"/>
  <c r="AX419" i="17"/>
  <c r="AX415" i="17"/>
  <c r="AX411" i="17"/>
  <c r="AX407" i="17"/>
  <c r="AX443" i="17"/>
  <c r="AX442" i="17"/>
  <c r="AX426" i="17"/>
  <c r="AX422" i="17"/>
  <c r="AX418" i="17"/>
  <c r="AX414" i="17"/>
  <c r="AX410" i="17"/>
  <c r="AX439" i="17"/>
  <c r="AX447" i="17"/>
  <c r="AX417" i="17"/>
  <c r="AX402" i="17"/>
  <c r="AX398" i="17"/>
  <c r="AX394" i="17"/>
  <c r="AX425" i="17"/>
  <c r="AX405" i="17"/>
  <c r="AX401" i="17"/>
  <c r="AX421" i="17"/>
  <c r="AX404" i="17"/>
  <c r="AX435" i="17"/>
  <c r="AX406" i="17"/>
  <c r="AX403" i="17"/>
  <c r="AX399" i="17"/>
  <c r="AX395" i="17"/>
  <c r="AX391" i="17"/>
  <c r="AX387" i="17"/>
  <c r="AX383" i="17"/>
  <c r="AX400" i="17"/>
  <c r="AX379" i="17"/>
  <c r="AX375" i="17"/>
  <c r="AX409" i="17"/>
  <c r="AX392" i="17"/>
  <c r="AX390" i="17"/>
  <c r="AX388" i="17"/>
  <c r="AX386" i="17"/>
  <c r="AX384" i="17"/>
  <c r="AX382" i="17"/>
  <c r="AX381" i="17"/>
  <c r="AX380" i="17"/>
  <c r="AX378" i="17"/>
  <c r="AX374" i="17"/>
  <c r="AX370" i="17"/>
  <c r="AX366" i="17"/>
  <c r="AX362" i="17"/>
  <c r="AX358" i="17"/>
  <c r="AX377" i="17"/>
  <c r="AX373" i="17"/>
  <c r="AX413" i="17"/>
  <c r="AX396" i="17"/>
  <c r="AX397" i="17"/>
  <c r="AX393" i="17"/>
  <c r="AX389" i="17"/>
  <c r="AX385" i="17"/>
  <c r="AX376" i="17"/>
  <c r="AX372" i="17"/>
  <c r="AX369" i="17"/>
  <c r="AX368" i="17"/>
  <c r="AX363" i="17"/>
  <c r="AX361" i="17"/>
  <c r="AX367" i="17"/>
  <c r="AX355" i="17"/>
  <c r="AX351" i="17"/>
  <c r="AX347" i="17"/>
  <c r="AX343" i="17"/>
  <c r="AX339" i="17"/>
  <c r="AX335" i="17"/>
  <c r="AX359" i="17"/>
  <c r="AX354" i="17"/>
  <c r="AX350" i="17"/>
  <c r="AX346" i="17"/>
  <c r="AX342" i="17"/>
  <c r="AX338" i="17"/>
  <c r="AX334" i="17"/>
  <c r="AX353" i="17"/>
  <c r="AX349" i="17"/>
  <c r="AX345" i="17"/>
  <c r="AX341" i="17"/>
  <c r="AX337" i="17"/>
  <c r="AX360" i="17"/>
  <c r="AX348" i="17"/>
  <c r="AX330" i="17"/>
  <c r="AX326" i="17"/>
  <c r="AX322" i="17"/>
  <c r="AX318" i="17"/>
  <c r="AX365" i="17"/>
  <c r="AX364" i="17"/>
  <c r="AX356" i="17"/>
  <c r="AX336" i="17"/>
  <c r="AX333" i="17"/>
  <c r="AX329" i="17"/>
  <c r="AX325" i="17"/>
  <c r="AX321" i="17"/>
  <c r="AX317" i="17"/>
  <c r="AX313" i="17"/>
  <c r="AX344" i="17"/>
  <c r="AX371" i="17"/>
  <c r="AX332" i="17"/>
  <c r="AX328" i="17"/>
  <c r="AX324" i="17"/>
  <c r="AX320" i="17"/>
  <c r="AX316" i="17"/>
  <c r="AX312" i="17"/>
  <c r="AX308" i="17"/>
  <c r="AX357" i="17"/>
  <c r="AX352" i="17"/>
  <c r="AX331" i="17"/>
  <c r="AX315" i="17"/>
  <c r="AX304" i="17"/>
  <c r="AX300" i="17"/>
  <c r="AX296" i="17"/>
  <c r="AX292" i="17"/>
  <c r="AX288" i="17"/>
  <c r="AX284" i="17"/>
  <c r="AX340" i="17"/>
  <c r="AX314" i="17"/>
  <c r="AX319" i="17"/>
  <c r="AX303" i="17"/>
  <c r="AX299" i="17"/>
  <c r="AX295" i="17"/>
  <c r="AX291" i="17"/>
  <c r="AX287" i="17"/>
  <c r="AX323" i="17"/>
  <c r="AX302" i="17"/>
  <c r="AX298" i="17"/>
  <c r="AX294" i="17"/>
  <c r="AX290" i="17"/>
  <c r="AX286" i="17"/>
  <c r="AX311" i="17"/>
  <c r="AX307" i="17"/>
  <c r="AX305" i="17"/>
  <c r="AX301" i="17"/>
  <c r="AX283" i="17"/>
  <c r="AX277" i="17"/>
  <c r="AX273" i="17"/>
  <c r="AX310" i="17"/>
  <c r="AX289" i="17"/>
  <c r="AX285" i="17"/>
  <c r="AX281" i="17"/>
  <c r="AX327" i="17"/>
  <c r="AX309" i="17"/>
  <c r="AX280" i="17"/>
  <c r="AX276" i="17"/>
  <c r="AX279" i="17"/>
  <c r="AX275" i="17"/>
  <c r="AX271" i="17"/>
  <c r="AX267" i="17"/>
  <c r="AX263" i="17"/>
  <c r="AX259" i="17"/>
  <c r="AX297" i="17"/>
  <c r="AX282" i="17"/>
  <c r="AX278" i="17"/>
  <c r="AX274" i="17"/>
  <c r="AX270" i="17"/>
  <c r="AX266" i="17"/>
  <c r="AX262" i="17"/>
  <c r="AX258" i="17"/>
  <c r="AX254" i="17"/>
  <c r="AX250" i="17"/>
  <c r="AX246" i="17"/>
  <c r="AX245" i="17"/>
  <c r="AX241" i="17"/>
  <c r="AX237" i="17"/>
  <c r="AX233" i="17"/>
  <c r="AX257" i="17"/>
  <c r="AX253" i="17"/>
  <c r="AX244" i="17"/>
  <c r="AX240" i="17"/>
  <c r="AX236" i="17"/>
  <c r="AX306" i="17"/>
  <c r="AX293" i="17"/>
  <c r="AX265" i="17"/>
  <c r="AX264" i="17"/>
  <c r="AX255" i="17"/>
  <c r="AX272" i="17"/>
  <c r="AX243" i="17"/>
  <c r="AX269" i="17"/>
  <c r="AX268" i="17"/>
  <c r="AX247" i="17"/>
  <c r="AX230" i="17"/>
  <c r="AX226" i="17"/>
  <c r="AX222" i="17"/>
  <c r="AX218" i="17"/>
  <c r="AX214" i="17"/>
  <c r="AX210" i="17"/>
  <c r="AX206" i="17"/>
  <c r="AX202" i="17"/>
  <c r="AX198" i="17"/>
  <c r="AX194" i="17"/>
  <c r="AX190" i="17"/>
  <c r="AX186" i="17"/>
  <c r="AX182" i="17"/>
  <c r="AX261" i="17"/>
  <c r="AX260" i="17"/>
  <c r="AX256" i="17"/>
  <c r="AX251" i="17"/>
  <c r="AX231" i="17"/>
  <c r="AX229" i="17"/>
  <c r="AX225" i="17"/>
  <c r="AX221" i="17"/>
  <c r="AX217" i="17"/>
  <c r="AX213" i="17"/>
  <c r="AX248" i="17"/>
  <c r="AX238" i="17"/>
  <c r="AX234" i="17"/>
  <c r="AX232" i="17"/>
  <c r="AX228" i="17"/>
  <c r="AX224" i="17"/>
  <c r="AX220" i="17"/>
  <c r="AX216" i="17"/>
  <c r="AX212" i="17"/>
  <c r="AX208" i="17"/>
  <c r="AX239" i="17"/>
  <c r="AX252" i="17"/>
  <c r="AX242" i="17"/>
  <c r="AX235" i="17"/>
  <c r="AX227" i="17"/>
  <c r="AX223" i="17"/>
  <c r="AX219" i="17"/>
  <c r="AX215" i="17"/>
  <c r="AX211" i="17"/>
  <c r="AX207" i="17"/>
  <c r="AX203" i="17"/>
  <c r="AX199" i="17"/>
  <c r="AX195" i="17"/>
  <c r="AX191" i="17"/>
  <c r="AX187" i="17"/>
  <c r="AX183" i="17"/>
  <c r="AX179" i="17"/>
  <c r="AX175" i="17"/>
  <c r="AX249" i="17"/>
  <c r="AX205" i="17"/>
  <c r="AX192" i="17"/>
  <c r="AX180" i="17"/>
  <c r="AX176" i="17"/>
  <c r="AX170" i="17"/>
  <c r="AX166" i="17"/>
  <c r="AX197" i="17"/>
  <c r="AX174" i="17"/>
  <c r="AX200" i="17"/>
  <c r="AX196" i="17"/>
  <c r="AX173" i="17"/>
  <c r="AX169" i="17"/>
  <c r="AX165" i="17"/>
  <c r="AX185" i="17"/>
  <c r="AX181" i="17"/>
  <c r="AX177" i="17"/>
  <c r="AX209" i="17"/>
  <c r="AX184" i="17"/>
  <c r="AX172" i="17"/>
  <c r="AX189" i="17"/>
  <c r="AX188" i="17"/>
  <c r="AX204" i="17"/>
  <c r="AX201" i="17"/>
  <c r="AX193" i="17"/>
  <c r="AX178" i="17"/>
  <c r="AX164" i="17"/>
  <c r="AX159" i="17"/>
  <c r="AX155" i="17"/>
  <c r="AX151" i="17"/>
  <c r="AX147" i="17"/>
  <c r="AX143" i="17"/>
  <c r="AX139" i="17"/>
  <c r="AX135" i="17"/>
  <c r="AX131" i="17"/>
  <c r="AX127" i="17"/>
  <c r="AX123" i="17"/>
  <c r="AX119" i="17"/>
  <c r="AX115" i="17"/>
  <c r="AX111" i="17"/>
  <c r="AX107" i="17"/>
  <c r="AX163" i="17"/>
  <c r="AX158" i="17"/>
  <c r="AX154" i="17"/>
  <c r="AX150" i="17"/>
  <c r="AX146" i="17"/>
  <c r="AX142" i="17"/>
  <c r="AX138" i="17"/>
  <c r="AX134" i="17"/>
  <c r="AX130" i="17"/>
  <c r="AX126" i="17"/>
  <c r="AX122" i="17"/>
  <c r="AX118" i="17"/>
  <c r="AX114" i="17"/>
  <c r="AX110" i="17"/>
  <c r="AX106" i="17"/>
  <c r="AX102" i="17"/>
  <c r="AX162" i="17"/>
  <c r="AX171" i="17"/>
  <c r="AX168" i="17"/>
  <c r="AX167" i="17"/>
  <c r="AX161" i="17"/>
  <c r="AX157" i="17"/>
  <c r="AX153" i="17"/>
  <c r="AX149" i="17"/>
  <c r="AX145" i="17"/>
  <c r="AX141" i="17"/>
  <c r="AX137" i="17"/>
  <c r="AX133" i="17"/>
  <c r="AX129" i="17"/>
  <c r="AX125" i="17"/>
  <c r="AX121" i="17"/>
  <c r="AX117" i="17"/>
  <c r="AX113" i="17"/>
  <c r="AX109" i="17"/>
  <c r="AX105" i="17"/>
  <c r="AX160" i="17"/>
  <c r="AX156" i="17"/>
  <c r="AX152" i="17"/>
  <c r="AX148" i="17"/>
  <c r="AX144" i="17"/>
  <c r="AX112" i="17"/>
  <c r="AX132" i="17"/>
  <c r="AX97" i="17"/>
  <c r="AX93" i="17"/>
  <c r="AX89" i="17"/>
  <c r="AX85" i="17"/>
  <c r="AX81" i="17"/>
  <c r="AX77" i="17"/>
  <c r="AX73" i="17"/>
  <c r="AX69" i="17"/>
  <c r="AX65" i="17"/>
  <c r="AX61" i="17"/>
  <c r="AX57" i="17"/>
  <c r="AX53" i="17"/>
  <c r="AX49" i="17"/>
  <c r="AX45" i="17"/>
  <c r="AX120" i="17"/>
  <c r="AX140" i="17"/>
  <c r="AX108" i="17"/>
  <c r="AX96" i="17"/>
  <c r="AX92" i="17"/>
  <c r="AX88" i="17"/>
  <c r="AX84" i="17"/>
  <c r="AX80" i="17"/>
  <c r="AX76" i="17"/>
  <c r="AX72" i="17"/>
  <c r="AX68" i="17"/>
  <c r="AX64" i="17"/>
  <c r="AX60" i="17"/>
  <c r="AX56" i="17"/>
  <c r="AX52" i="17"/>
  <c r="AX48" i="17"/>
  <c r="AX128" i="17"/>
  <c r="AX116" i="17"/>
  <c r="AX103" i="17"/>
  <c r="AX101" i="17"/>
  <c r="AX99" i="17"/>
  <c r="AX95" i="17"/>
  <c r="AX91" i="17"/>
  <c r="AX87" i="17"/>
  <c r="AX83" i="17"/>
  <c r="AX79" i="17"/>
  <c r="AX75" i="17"/>
  <c r="AX71" i="17"/>
  <c r="AX67" i="17"/>
  <c r="AX63" i="17"/>
  <c r="AX59" i="17"/>
  <c r="AX55" i="17"/>
  <c r="AX51" i="17"/>
  <c r="AX47" i="17"/>
  <c r="AX136" i="17"/>
  <c r="AX104" i="17"/>
  <c r="AX98" i="17"/>
  <c r="AX86" i="17"/>
  <c r="AX78" i="17"/>
  <c r="AX58" i="17"/>
  <c r="AX42" i="17"/>
  <c r="AX38" i="17"/>
  <c r="AX34" i="17"/>
  <c r="AX6" i="17"/>
  <c r="AX4" i="17"/>
  <c r="AX124" i="17"/>
  <c r="AX94" i="17"/>
  <c r="AX66" i="17"/>
  <c r="AX41" i="17"/>
  <c r="AX37" i="17"/>
  <c r="AX33" i="17"/>
  <c r="AX30" i="17"/>
  <c r="AX28" i="17"/>
  <c r="AX26" i="17"/>
  <c r="AX24" i="17"/>
  <c r="AX22" i="17"/>
  <c r="AX20" i="17"/>
  <c r="AX18" i="17"/>
  <c r="AX16" i="17"/>
  <c r="AX14" i="17"/>
  <c r="AX12" i="17"/>
  <c r="AX10" i="17"/>
  <c r="AX8" i="17"/>
  <c r="AX82" i="17"/>
  <c r="AX54" i="17"/>
  <c r="AX50" i="17"/>
  <c r="AX5" i="17"/>
  <c r="AX3" i="17"/>
  <c r="AX74" i="17"/>
  <c r="AX44" i="17"/>
  <c r="AX40" i="17"/>
  <c r="AX36" i="17"/>
  <c r="AX32" i="17"/>
  <c r="AX7" i="17"/>
  <c r="AX90" i="17"/>
  <c r="AX62" i="17"/>
  <c r="AX46" i="17"/>
  <c r="AX43" i="17"/>
  <c r="AX39" i="17"/>
  <c r="AX35" i="17"/>
  <c r="AX31" i="17"/>
  <c r="AX29" i="17"/>
  <c r="AX27" i="17"/>
  <c r="AX25" i="17"/>
  <c r="AX23" i="17"/>
  <c r="AX21" i="17"/>
  <c r="AX19" i="17"/>
  <c r="AX17" i="17"/>
  <c r="AX15" i="17"/>
  <c r="AX13" i="17"/>
  <c r="AX11" i="17"/>
  <c r="AX9" i="17"/>
  <c r="AX100" i="17"/>
  <c r="AX70" i="17"/>
  <c r="AL129" i="17"/>
  <c r="AT486" i="17"/>
  <c r="BH486" i="17"/>
  <c r="AT482" i="17"/>
  <c r="BH482" i="17"/>
  <c r="BH470" i="17"/>
  <c r="AT470" i="17"/>
  <c r="AF487" i="17"/>
  <c r="BH458" i="17"/>
  <c r="AT458" i="17"/>
  <c r="AF470" i="17"/>
  <c r="AT441" i="17"/>
  <c r="BH441" i="17"/>
  <c r="AF439" i="17"/>
  <c r="AT410" i="17"/>
  <c r="BH410" i="17"/>
  <c r="AF463" i="17"/>
  <c r="AT434" i="17"/>
  <c r="BH434" i="17"/>
  <c r="AF443" i="17"/>
  <c r="AT414" i="17"/>
  <c r="BH414" i="17"/>
  <c r="AF435" i="17"/>
  <c r="BH406" i="17"/>
  <c r="AT406" i="17"/>
  <c r="AF431" i="17"/>
  <c r="AT402" i="17"/>
  <c r="BH402" i="17"/>
  <c r="AF404" i="17"/>
  <c r="AT375" i="17"/>
  <c r="BH375" i="17"/>
  <c r="AF368" i="17"/>
  <c r="BH339" i="17"/>
  <c r="AT339" i="17"/>
  <c r="AF391" i="17"/>
  <c r="BH362" i="17"/>
  <c r="AT362" i="17"/>
  <c r="BH346" i="17"/>
  <c r="AF375" i="17"/>
  <c r="AT346" i="17"/>
  <c r="AF388" i="17"/>
  <c r="AT359" i="17"/>
  <c r="BH359" i="17"/>
  <c r="AF362" i="17"/>
  <c r="AF331" i="17"/>
  <c r="AT302" i="17"/>
  <c r="BH302" i="17"/>
  <c r="AF329" i="17"/>
  <c r="BH300" i="17"/>
  <c r="AT300" i="17"/>
  <c r="AF264" i="17"/>
  <c r="AF278" i="17"/>
  <c r="AT175" i="17"/>
  <c r="AF204" i="17"/>
  <c r="BH175" i="17"/>
  <c r="AF284" i="17"/>
  <c r="AT255" i="17"/>
  <c r="BH255" i="17"/>
  <c r="AF254" i="17"/>
  <c r="BH225" i="17"/>
  <c r="AT225" i="17"/>
  <c r="AF242" i="17"/>
  <c r="BH213" i="17"/>
  <c r="AT213" i="17"/>
  <c r="BH181" i="17"/>
  <c r="AT181" i="17"/>
  <c r="AF210" i="17"/>
  <c r="AF237" i="17"/>
  <c r="BH208" i="17"/>
  <c r="AT208" i="17"/>
  <c r="AF213" i="17"/>
  <c r="AT184" i="17"/>
  <c r="BH184" i="17"/>
  <c r="AF200" i="17"/>
  <c r="AT171" i="17"/>
  <c r="BH171" i="17"/>
  <c r="AT183" i="17"/>
  <c r="AF212" i="17"/>
  <c r="BH183" i="17"/>
  <c r="AF189" i="17"/>
  <c r="AT160" i="17"/>
  <c r="BH160" i="17"/>
  <c r="AT116" i="17"/>
  <c r="AF145" i="17"/>
  <c r="BH116" i="17"/>
  <c r="AF183" i="17"/>
  <c r="BH154" i="17"/>
  <c r="AT154" i="17"/>
  <c r="BH114" i="17"/>
  <c r="AT114" i="17"/>
  <c r="AF143" i="17"/>
  <c r="AF176" i="17"/>
  <c r="AT147" i="17"/>
  <c r="BH147" i="17"/>
  <c r="AF132" i="17"/>
  <c r="AF172" i="17"/>
  <c r="AT143" i="17"/>
  <c r="BH143" i="17"/>
  <c r="AF115" i="17"/>
  <c r="AT86" i="17"/>
  <c r="BH86" i="17"/>
  <c r="AF170" i="17"/>
  <c r="AF125" i="17"/>
  <c r="BH96" i="17"/>
  <c r="AT96" i="17"/>
  <c r="BH48" i="17"/>
  <c r="AT48" i="17"/>
  <c r="AF77" i="17"/>
  <c r="AF87" i="17"/>
  <c r="AK52" i="17"/>
  <c r="AK84" i="17"/>
  <c r="AK157" i="17"/>
  <c r="AK81" i="17"/>
  <c r="AK125" i="17"/>
  <c r="AK78" i="17"/>
  <c r="AK165" i="17"/>
  <c r="AK110" i="17"/>
  <c r="AK142" i="17"/>
  <c r="AK111" i="17"/>
  <c r="AK143" i="17"/>
  <c r="AK108" i="17"/>
  <c r="AK140" i="17"/>
  <c r="AK170" i="17"/>
  <c r="AK200" i="17"/>
  <c r="AK208" i="17"/>
  <c r="AK163" i="17"/>
  <c r="AK177" i="17"/>
  <c r="AK209" i="17"/>
  <c r="AK261" i="17"/>
  <c r="AK226" i="17"/>
  <c r="AK175" i="17"/>
  <c r="AK207" i="17"/>
  <c r="AK253" i="17"/>
  <c r="AK275" i="17"/>
  <c r="AK252" i="17"/>
  <c r="AK256" i="17"/>
  <c r="AK296" i="17"/>
  <c r="AK274" i="17"/>
  <c r="AK320" i="17"/>
  <c r="AK289" i="17"/>
  <c r="AK306" i="17"/>
  <c r="AK338" i="17"/>
  <c r="AK307" i="17"/>
  <c r="AK342" i="17"/>
  <c r="AK339" i="17"/>
  <c r="AK344" i="17"/>
  <c r="AK341" i="17"/>
  <c r="AK366" i="17"/>
  <c r="AK375" i="17"/>
  <c r="AK396" i="17"/>
  <c r="AK410" i="17"/>
  <c r="AK382" i="17"/>
  <c r="AK403" i="17"/>
  <c r="AK419" i="17"/>
  <c r="AK441" i="17"/>
  <c r="AK432" i="17"/>
  <c r="AK430" i="17"/>
  <c r="AK459" i="17"/>
  <c r="AK467" i="17"/>
  <c r="AK469" i="17"/>
  <c r="AK461" i="17"/>
  <c r="AK484" i="17"/>
  <c r="AK496" i="17"/>
  <c r="AK490" i="17"/>
  <c r="AJ29" i="17"/>
  <c r="AJ134" i="17"/>
  <c r="AJ73" i="17"/>
  <c r="AJ103" i="17"/>
  <c r="AJ66" i="17"/>
  <c r="AJ98" i="17"/>
  <c r="AJ63" i="17"/>
  <c r="AJ95" i="17"/>
  <c r="AJ158" i="17"/>
  <c r="AJ131" i="17"/>
  <c r="AJ173" i="17"/>
  <c r="AJ128" i="17"/>
  <c r="AJ160" i="17"/>
  <c r="AJ117" i="17"/>
  <c r="AJ149" i="17"/>
  <c r="AJ251" i="17"/>
  <c r="AJ163" i="17"/>
  <c r="AJ202" i="17"/>
  <c r="AJ177" i="17"/>
  <c r="AJ209" i="17"/>
  <c r="AJ262" i="17"/>
  <c r="AJ240" i="17"/>
  <c r="AJ236" i="17"/>
  <c r="AJ208" i="17"/>
  <c r="AJ258" i="17"/>
  <c r="AJ238" i="17"/>
  <c r="AJ239" i="17"/>
  <c r="AJ268" i="17"/>
  <c r="AJ265" i="17"/>
  <c r="AJ346" i="17"/>
  <c r="AJ321" i="17"/>
  <c r="AJ311" i="17"/>
  <c r="AJ305" i="17"/>
  <c r="AJ306" i="17"/>
  <c r="AJ330" i="17"/>
  <c r="AJ342" i="17"/>
  <c r="AJ370" i="17"/>
  <c r="AJ355" i="17"/>
  <c r="AJ348" i="17"/>
  <c r="AJ345" i="17"/>
  <c r="AJ375" i="17"/>
  <c r="AJ368" i="17"/>
  <c r="AJ373" i="17"/>
  <c r="AJ393" i="17"/>
  <c r="AJ411" i="17"/>
  <c r="AJ433" i="17"/>
  <c r="AJ409" i="17"/>
  <c r="AJ434" i="17"/>
  <c r="AJ431" i="17"/>
  <c r="AJ432" i="17"/>
  <c r="AJ453" i="17"/>
  <c r="AJ450" i="17"/>
  <c r="AJ461" i="17"/>
  <c r="AJ469" i="17"/>
  <c r="AJ496" i="17"/>
  <c r="AJ490" i="17"/>
  <c r="AF67" i="17"/>
  <c r="AT38" i="17"/>
  <c r="BH38" i="17"/>
  <c r="AK34" i="17"/>
  <c r="AF56" i="17"/>
  <c r="AT27" i="17"/>
  <c r="BH27" i="17"/>
  <c r="AL24" i="17"/>
  <c r="AL99" i="17"/>
  <c r="AZ496" i="17"/>
  <c r="AZ492" i="17"/>
  <c r="AZ488" i="17"/>
  <c r="AZ484" i="17"/>
  <c r="AZ480" i="17"/>
  <c r="AZ495" i="17"/>
  <c r="AZ491" i="17"/>
  <c r="AZ487" i="17"/>
  <c r="AZ483" i="17"/>
  <c r="AZ494" i="17"/>
  <c r="AZ490" i="17"/>
  <c r="AZ486" i="17"/>
  <c r="AZ482" i="17"/>
  <c r="AZ479" i="17"/>
  <c r="AZ475" i="17"/>
  <c r="AZ471" i="17"/>
  <c r="AZ497" i="17"/>
  <c r="AZ489" i="17"/>
  <c r="AZ481" i="17"/>
  <c r="AZ478" i="17"/>
  <c r="AZ474" i="17"/>
  <c r="AZ470" i="17"/>
  <c r="AZ477" i="17"/>
  <c r="AZ473" i="17"/>
  <c r="AZ493" i="17"/>
  <c r="AZ485" i="17"/>
  <c r="AZ472" i="17"/>
  <c r="AZ476" i="17"/>
  <c r="AZ466" i="17"/>
  <c r="AZ462" i="17"/>
  <c r="AZ465" i="17"/>
  <c r="AZ461" i="17"/>
  <c r="AZ457" i="17"/>
  <c r="AZ469" i="17"/>
  <c r="AZ467" i="17"/>
  <c r="AZ458" i="17"/>
  <c r="AZ455" i="17"/>
  <c r="AZ451" i="17"/>
  <c r="AZ459" i="17"/>
  <c r="AZ456" i="17"/>
  <c r="AZ454" i="17"/>
  <c r="AZ468" i="17"/>
  <c r="AZ463" i="17"/>
  <c r="AZ453" i="17"/>
  <c r="AZ447" i="17"/>
  <c r="AZ452" i="17"/>
  <c r="AZ464" i="17"/>
  <c r="AZ449" i="17"/>
  <c r="AZ445" i="17"/>
  <c r="AZ450" i="17"/>
  <c r="AZ448" i="17"/>
  <c r="AZ441" i="17"/>
  <c r="AZ437" i="17"/>
  <c r="AZ433" i="17"/>
  <c r="AZ429" i="17"/>
  <c r="AZ460" i="17"/>
  <c r="AZ444" i="17"/>
  <c r="AZ440" i="17"/>
  <c r="AZ436" i="17"/>
  <c r="AZ432" i="17"/>
  <c r="AZ446" i="17"/>
  <c r="AZ443" i="17"/>
  <c r="AZ428" i="17"/>
  <c r="AZ438" i="17"/>
  <c r="AZ427" i="17"/>
  <c r="AZ423" i="17"/>
  <c r="AZ419" i="17"/>
  <c r="AZ415" i="17"/>
  <c r="AZ411" i="17"/>
  <c r="AZ407" i="17"/>
  <c r="AZ434" i="17"/>
  <c r="AZ442" i="17"/>
  <c r="AZ426" i="17"/>
  <c r="AZ422" i="17"/>
  <c r="AZ418" i="17"/>
  <c r="AZ414" i="17"/>
  <c r="AZ410" i="17"/>
  <c r="AZ406" i="17"/>
  <c r="AZ439" i="17"/>
  <c r="AZ435" i="17"/>
  <c r="AZ425" i="17"/>
  <c r="AZ421" i="17"/>
  <c r="AZ417" i="17"/>
  <c r="AZ413" i="17"/>
  <c r="AZ431" i="17"/>
  <c r="AZ405" i="17"/>
  <c r="AZ401" i="17"/>
  <c r="AZ397" i="17"/>
  <c r="AZ430" i="17"/>
  <c r="AZ412" i="17"/>
  <c r="AZ404" i="17"/>
  <c r="AZ400" i="17"/>
  <c r="AZ416" i="17"/>
  <c r="AZ424" i="17"/>
  <c r="AZ403" i="17"/>
  <c r="AZ408" i="17"/>
  <c r="AZ420" i="17"/>
  <c r="AZ409" i="17"/>
  <c r="AZ402" i="17"/>
  <c r="AZ398" i="17"/>
  <c r="AZ394" i="17"/>
  <c r="AZ390" i="17"/>
  <c r="AZ386" i="17"/>
  <c r="AZ382" i="17"/>
  <c r="AZ399" i="17"/>
  <c r="AZ392" i="17"/>
  <c r="AZ388" i="17"/>
  <c r="AZ384" i="17"/>
  <c r="AZ381" i="17"/>
  <c r="AZ378" i="17"/>
  <c r="AZ374" i="17"/>
  <c r="AZ380" i="17"/>
  <c r="AZ377" i="17"/>
  <c r="AZ373" i="17"/>
  <c r="AZ369" i="17"/>
  <c r="AZ365" i="17"/>
  <c r="AZ361" i="17"/>
  <c r="AZ357" i="17"/>
  <c r="AZ395" i="17"/>
  <c r="AZ391" i="17"/>
  <c r="AZ387" i="17"/>
  <c r="AZ383" i="17"/>
  <c r="AZ396" i="17"/>
  <c r="AZ393" i="17"/>
  <c r="AZ389" i="17"/>
  <c r="AZ385" i="17"/>
  <c r="AZ376" i="17"/>
  <c r="AZ372" i="17"/>
  <c r="AZ379" i="17"/>
  <c r="AZ375" i="17"/>
  <c r="AZ371" i="17"/>
  <c r="AZ358" i="17"/>
  <c r="AZ370" i="17"/>
  <c r="AZ359" i="17"/>
  <c r="AZ354" i="17"/>
  <c r="AZ350" i="17"/>
  <c r="AZ346" i="17"/>
  <c r="AZ342" i="17"/>
  <c r="AZ338" i="17"/>
  <c r="AZ334" i="17"/>
  <c r="AZ353" i="17"/>
  <c r="AZ349" i="17"/>
  <c r="AZ345" i="17"/>
  <c r="AZ341" i="17"/>
  <c r="AZ337" i="17"/>
  <c r="AZ333" i="17"/>
  <c r="AZ360" i="17"/>
  <c r="AZ356" i="17"/>
  <c r="AZ352" i="17"/>
  <c r="AZ348" i="17"/>
  <c r="AZ344" i="17"/>
  <c r="AZ340" i="17"/>
  <c r="AZ336" i="17"/>
  <c r="AZ364" i="17"/>
  <c r="AZ363" i="17"/>
  <c r="AZ362" i="17"/>
  <c r="AZ343" i="17"/>
  <c r="AZ329" i="17"/>
  <c r="AZ325" i="17"/>
  <c r="AZ321" i="17"/>
  <c r="AZ317" i="17"/>
  <c r="AZ347" i="17"/>
  <c r="AZ332" i="17"/>
  <c r="AZ328" i="17"/>
  <c r="AZ324" i="17"/>
  <c r="AZ320" i="17"/>
  <c r="AZ316" i="17"/>
  <c r="AZ312" i="17"/>
  <c r="AZ368" i="17"/>
  <c r="AZ367" i="17"/>
  <c r="AZ355" i="17"/>
  <c r="AZ339" i="17"/>
  <c r="AZ331" i="17"/>
  <c r="AZ327" i="17"/>
  <c r="AZ323" i="17"/>
  <c r="AZ319" i="17"/>
  <c r="AZ315" i="17"/>
  <c r="AZ311" i="17"/>
  <c r="AZ330" i="17"/>
  <c r="AZ314" i="17"/>
  <c r="AZ335" i="17"/>
  <c r="AZ303" i="17"/>
  <c r="AZ299" i="17"/>
  <c r="AZ295" i="17"/>
  <c r="AZ291" i="17"/>
  <c r="AZ287" i="17"/>
  <c r="AZ283" i="17"/>
  <c r="AZ318" i="17"/>
  <c r="AZ302" i="17"/>
  <c r="AZ298" i="17"/>
  <c r="AZ294" i="17"/>
  <c r="AZ290" i="17"/>
  <c r="AZ322" i="17"/>
  <c r="AZ313" i="17"/>
  <c r="AZ307" i="17"/>
  <c r="AZ310" i="17"/>
  <c r="AZ308" i="17"/>
  <c r="AZ306" i="17"/>
  <c r="AZ305" i="17"/>
  <c r="AZ301" i="17"/>
  <c r="AZ297" i="17"/>
  <c r="AZ293" i="17"/>
  <c r="AZ289" i="17"/>
  <c r="AZ285" i="17"/>
  <c r="AZ366" i="17"/>
  <c r="AZ351" i="17"/>
  <c r="AZ326" i="17"/>
  <c r="AZ309" i="17"/>
  <c r="AZ280" i="17"/>
  <c r="AZ276" i="17"/>
  <c r="AZ272" i="17"/>
  <c r="AZ304" i="17"/>
  <c r="AZ300" i="17"/>
  <c r="AZ279" i="17"/>
  <c r="AZ275" i="17"/>
  <c r="AZ286" i="17"/>
  <c r="AZ278" i="17"/>
  <c r="AZ274" i="17"/>
  <c r="AZ270" i="17"/>
  <c r="AZ266" i="17"/>
  <c r="AZ262" i="17"/>
  <c r="AZ258" i="17"/>
  <c r="AZ292" i="17"/>
  <c r="AZ277" i="17"/>
  <c r="AZ273" i="17"/>
  <c r="AZ269" i="17"/>
  <c r="AZ265" i="17"/>
  <c r="AZ261" i="17"/>
  <c r="AZ257" i="17"/>
  <c r="AZ253" i="17"/>
  <c r="AZ249" i="17"/>
  <c r="AZ282" i="17"/>
  <c r="AZ260" i="17"/>
  <c r="AZ246" i="17"/>
  <c r="AZ244" i="17"/>
  <c r="AZ240" i="17"/>
  <c r="AZ236" i="17"/>
  <c r="AZ232" i="17"/>
  <c r="AZ296" i="17"/>
  <c r="AZ264" i="17"/>
  <c r="AZ250" i="17"/>
  <c r="AZ243" i="17"/>
  <c r="AZ239" i="17"/>
  <c r="AZ235" i="17"/>
  <c r="AZ267" i="17"/>
  <c r="AZ247" i="17"/>
  <c r="AZ268" i="17"/>
  <c r="AZ242" i="17"/>
  <c r="AZ288" i="17"/>
  <c r="AZ256" i="17"/>
  <c r="AZ254" i="17"/>
  <c r="AZ251" i="17"/>
  <c r="AZ248" i="17"/>
  <c r="AZ255" i="17"/>
  <c r="AZ229" i="17"/>
  <c r="AZ225" i="17"/>
  <c r="AZ221" i="17"/>
  <c r="AZ217" i="17"/>
  <c r="AZ213" i="17"/>
  <c r="AZ209" i="17"/>
  <c r="AZ205" i="17"/>
  <c r="AZ201" i="17"/>
  <c r="AZ197" i="17"/>
  <c r="AZ193" i="17"/>
  <c r="AZ189" i="17"/>
  <c r="AZ185" i="17"/>
  <c r="AZ271" i="17"/>
  <c r="AZ238" i="17"/>
  <c r="AZ241" i="17"/>
  <c r="AZ234" i="17"/>
  <c r="AZ228" i="17"/>
  <c r="AZ224" i="17"/>
  <c r="AZ220" i="17"/>
  <c r="AZ216" i="17"/>
  <c r="AZ212" i="17"/>
  <c r="AZ263" i="17"/>
  <c r="AZ245" i="17"/>
  <c r="AZ227" i="17"/>
  <c r="AZ223" i="17"/>
  <c r="AZ219" i="17"/>
  <c r="AZ215" i="17"/>
  <c r="AZ211" i="17"/>
  <c r="AZ207" i="17"/>
  <c r="AZ281" i="17"/>
  <c r="AZ252" i="17"/>
  <c r="AZ284" i="17"/>
  <c r="AZ259" i="17"/>
  <c r="AZ237" i="17"/>
  <c r="AZ230" i="17"/>
  <c r="AZ226" i="17"/>
  <c r="AZ222" i="17"/>
  <c r="AZ218" i="17"/>
  <c r="AZ214" i="17"/>
  <c r="AZ210" i="17"/>
  <c r="AZ206" i="17"/>
  <c r="AZ202" i="17"/>
  <c r="AZ198" i="17"/>
  <c r="AZ194" i="17"/>
  <c r="AZ190" i="17"/>
  <c r="AZ186" i="17"/>
  <c r="AZ182" i="17"/>
  <c r="AZ178" i="17"/>
  <c r="AZ196" i="17"/>
  <c r="AZ195" i="17"/>
  <c r="AZ173" i="17"/>
  <c r="AZ169" i="17"/>
  <c r="AZ231" i="17"/>
  <c r="AZ203" i="17"/>
  <c r="AZ200" i="17"/>
  <c r="AZ208" i="17"/>
  <c r="AZ184" i="17"/>
  <c r="AZ183" i="17"/>
  <c r="AZ181" i="17"/>
  <c r="AZ179" i="17"/>
  <c r="AZ177" i="17"/>
  <c r="AZ175" i="17"/>
  <c r="AZ172" i="17"/>
  <c r="AZ168" i="17"/>
  <c r="AZ164" i="17"/>
  <c r="AZ199" i="17"/>
  <c r="AZ188" i="17"/>
  <c r="AZ187" i="17"/>
  <c r="AZ233" i="17"/>
  <c r="AZ204" i="17"/>
  <c r="AZ192" i="17"/>
  <c r="AZ191" i="17"/>
  <c r="AZ180" i="17"/>
  <c r="AZ176" i="17"/>
  <c r="AZ174" i="17"/>
  <c r="AZ163" i="17"/>
  <c r="AZ158" i="17"/>
  <c r="AZ154" i="17"/>
  <c r="AZ150" i="17"/>
  <c r="AZ146" i="17"/>
  <c r="AZ142" i="17"/>
  <c r="AZ138" i="17"/>
  <c r="AZ134" i="17"/>
  <c r="AZ130" i="17"/>
  <c r="AZ126" i="17"/>
  <c r="AZ122" i="17"/>
  <c r="AZ118" i="17"/>
  <c r="AZ114" i="17"/>
  <c r="AZ110" i="17"/>
  <c r="AZ106" i="17"/>
  <c r="AZ162" i="17"/>
  <c r="AZ170" i="17"/>
  <c r="AZ166" i="17"/>
  <c r="AZ161" i="17"/>
  <c r="AZ157" i="17"/>
  <c r="AZ153" i="17"/>
  <c r="AZ149" i="17"/>
  <c r="AZ145" i="17"/>
  <c r="AZ141" i="17"/>
  <c r="AZ137" i="17"/>
  <c r="AZ133" i="17"/>
  <c r="AZ129" i="17"/>
  <c r="AZ125" i="17"/>
  <c r="AZ121" i="17"/>
  <c r="AZ117" i="17"/>
  <c r="AZ113" i="17"/>
  <c r="AZ109" i="17"/>
  <c r="AZ105" i="17"/>
  <c r="AZ101" i="17"/>
  <c r="AZ171" i="17"/>
  <c r="AZ167" i="17"/>
  <c r="AZ160" i="17"/>
  <c r="AZ156" i="17"/>
  <c r="AZ152" i="17"/>
  <c r="AZ148" i="17"/>
  <c r="AZ144" i="17"/>
  <c r="AZ140" i="17"/>
  <c r="AZ136" i="17"/>
  <c r="AZ132" i="17"/>
  <c r="AZ128" i="17"/>
  <c r="AZ124" i="17"/>
  <c r="AZ120" i="17"/>
  <c r="AZ116" i="17"/>
  <c r="AZ112" i="17"/>
  <c r="AZ108" i="17"/>
  <c r="AZ104" i="17"/>
  <c r="AZ165" i="17"/>
  <c r="AZ159" i="17"/>
  <c r="AZ155" i="17"/>
  <c r="AZ151" i="17"/>
  <c r="AZ147" i="17"/>
  <c r="AZ119" i="17"/>
  <c r="AZ139" i="17"/>
  <c r="AZ107" i="17"/>
  <c r="AZ96" i="17"/>
  <c r="AZ92" i="17"/>
  <c r="AZ88" i="17"/>
  <c r="AZ84" i="17"/>
  <c r="AZ80" i="17"/>
  <c r="AZ76" i="17"/>
  <c r="AZ72" i="17"/>
  <c r="AZ68" i="17"/>
  <c r="AZ64" i="17"/>
  <c r="AZ60" i="17"/>
  <c r="AZ56" i="17"/>
  <c r="AZ52" i="17"/>
  <c r="AZ48" i="17"/>
  <c r="AZ127" i="17"/>
  <c r="AZ115" i="17"/>
  <c r="AZ103" i="17"/>
  <c r="AZ102" i="17"/>
  <c r="AZ99" i="17"/>
  <c r="AZ95" i="17"/>
  <c r="AZ91" i="17"/>
  <c r="AZ87" i="17"/>
  <c r="AZ83" i="17"/>
  <c r="AZ79" i="17"/>
  <c r="AZ75" i="17"/>
  <c r="AZ71" i="17"/>
  <c r="AZ67" i="17"/>
  <c r="AZ63" i="17"/>
  <c r="AZ59" i="17"/>
  <c r="AZ55" i="17"/>
  <c r="AZ51" i="17"/>
  <c r="AZ47" i="17"/>
  <c r="AZ135" i="17"/>
  <c r="AZ123" i="17"/>
  <c r="AZ100" i="17"/>
  <c r="AZ98" i="17"/>
  <c r="AZ94" i="17"/>
  <c r="AZ90" i="17"/>
  <c r="AZ86" i="17"/>
  <c r="AZ82" i="17"/>
  <c r="AZ78" i="17"/>
  <c r="AZ74" i="17"/>
  <c r="AZ70" i="17"/>
  <c r="AZ66" i="17"/>
  <c r="AZ62" i="17"/>
  <c r="AZ58" i="17"/>
  <c r="AZ54" i="17"/>
  <c r="AZ50" i="17"/>
  <c r="AZ46" i="17"/>
  <c r="AZ143" i="17"/>
  <c r="AZ111" i="17"/>
  <c r="AZ77" i="17"/>
  <c r="AZ41" i="17"/>
  <c r="AZ37" i="17"/>
  <c r="AZ33" i="17"/>
  <c r="AZ30" i="17"/>
  <c r="AZ28" i="17"/>
  <c r="AZ26" i="17"/>
  <c r="AZ24" i="17"/>
  <c r="AZ22" i="17"/>
  <c r="AZ20" i="17"/>
  <c r="AZ18" i="17"/>
  <c r="AZ16" i="17"/>
  <c r="AZ14" i="17"/>
  <c r="AZ12" i="17"/>
  <c r="AZ10" i="17"/>
  <c r="AZ8" i="17"/>
  <c r="AZ93" i="17"/>
  <c r="AZ65" i="17"/>
  <c r="AZ57" i="17"/>
  <c r="AZ97" i="17"/>
  <c r="AZ81" i="17"/>
  <c r="AZ53" i="17"/>
  <c r="AZ44" i="17"/>
  <c r="AZ40" i="17"/>
  <c r="AZ36" i="17"/>
  <c r="AZ32" i="17"/>
  <c r="AZ7" i="17"/>
  <c r="AZ5" i="17"/>
  <c r="AZ3" i="17"/>
  <c r="AZ73" i="17"/>
  <c r="AZ17" i="17"/>
  <c r="AZ15" i="17"/>
  <c r="AZ11" i="17"/>
  <c r="AZ85" i="17"/>
  <c r="AZ89" i="17"/>
  <c r="AZ61" i="17"/>
  <c r="AZ43" i="17"/>
  <c r="AZ39" i="17"/>
  <c r="AZ35" i="17"/>
  <c r="AZ31" i="17"/>
  <c r="AZ29" i="17"/>
  <c r="AZ27" i="17"/>
  <c r="AZ25" i="17"/>
  <c r="AZ23" i="17"/>
  <c r="AZ21" i="17"/>
  <c r="AZ19" i="17"/>
  <c r="AZ13" i="17"/>
  <c r="AZ9" i="17"/>
  <c r="AZ45" i="17"/>
  <c r="AZ69" i="17"/>
  <c r="AZ49" i="17"/>
  <c r="AZ42" i="17"/>
  <c r="AZ38" i="17"/>
  <c r="AZ34" i="17"/>
  <c r="AZ6" i="17"/>
  <c r="AZ4" i="17"/>
  <c r="AZ131" i="17"/>
  <c r="AK41" i="17"/>
  <c r="AF35" i="17"/>
  <c r="AK28" i="17"/>
  <c r="AK24" i="17"/>
  <c r="AK36" i="17"/>
  <c r="AK32" i="17"/>
  <c r="AK7" i="17"/>
  <c r="AK5" i="17"/>
  <c r="AK3" i="17"/>
  <c r="AK44" i="17"/>
  <c r="AK40" i="17"/>
  <c r="AK83" i="17"/>
  <c r="AL75" i="17"/>
  <c r="AF100" i="17"/>
  <c r="AK55" i="17"/>
  <c r="AF45" i="17"/>
  <c r="AL36" i="17"/>
  <c r="AJ33" i="17"/>
  <c r="AJ30" i="17"/>
  <c r="AJ18" i="17"/>
  <c r="AL3" i="17"/>
  <c r="AK79" i="17"/>
  <c r="AF251" i="17"/>
  <c r="AT222" i="17"/>
  <c r="BH222" i="17"/>
  <c r="AF196" i="17"/>
  <c r="AT167" i="17"/>
  <c r="BH167" i="17"/>
  <c r="AF265" i="17"/>
  <c r="AT236" i="17"/>
  <c r="BH236" i="17"/>
  <c r="AF235" i="17"/>
  <c r="AT206" i="17"/>
  <c r="BH206" i="17"/>
  <c r="AF219" i="17"/>
  <c r="BH190" i="17"/>
  <c r="AT190" i="17"/>
  <c r="AF241" i="17"/>
  <c r="BH212" i="17"/>
  <c r="AT212" i="17"/>
  <c r="AF165" i="17"/>
  <c r="AT136" i="17"/>
  <c r="BH136" i="17"/>
  <c r="AT112" i="17"/>
  <c r="AF141" i="17"/>
  <c r="BH112" i="17"/>
  <c r="AF187" i="17"/>
  <c r="BH158" i="17"/>
  <c r="AT158" i="17"/>
  <c r="BH134" i="17"/>
  <c r="AF163" i="17"/>
  <c r="AT134" i="17"/>
  <c r="AT111" i="17"/>
  <c r="AF140" i="17"/>
  <c r="BH111" i="17"/>
  <c r="AT82" i="17"/>
  <c r="AF111" i="17"/>
  <c r="BH82" i="17"/>
  <c r="AT104" i="17"/>
  <c r="AF133" i="17"/>
  <c r="BH104" i="17"/>
  <c r="AF121" i="17"/>
  <c r="BH92" i="17"/>
  <c r="AT92" i="17"/>
  <c r="AF97" i="17"/>
  <c r="BH68" i="17"/>
  <c r="AT68" i="17"/>
  <c r="AJ39" i="17"/>
  <c r="AJ23" i="17"/>
  <c r="AJ19" i="17"/>
  <c r="AJ45" i="17"/>
  <c r="AJ77" i="17"/>
  <c r="AJ114" i="17"/>
  <c r="AJ70" i="17"/>
  <c r="AJ106" i="17"/>
  <c r="AJ67" i="17"/>
  <c r="AJ99" i="17"/>
  <c r="AJ162" i="17"/>
  <c r="AJ135" i="17"/>
  <c r="AJ100" i="17"/>
  <c r="AJ132" i="17"/>
  <c r="AJ164" i="17"/>
  <c r="AJ121" i="17"/>
  <c r="AJ153" i="17"/>
  <c r="AJ194" i="17"/>
  <c r="AJ167" i="17"/>
  <c r="AJ168" i="17"/>
  <c r="AJ181" i="17"/>
  <c r="AJ213" i="17"/>
  <c r="AJ206" i="17"/>
  <c r="AJ244" i="17"/>
  <c r="AJ259" i="17"/>
  <c r="AJ212" i="17"/>
  <c r="AJ241" i="17"/>
  <c r="AJ242" i="17"/>
  <c r="AJ243" i="17"/>
  <c r="AJ272" i="17"/>
  <c r="AJ269" i="17"/>
  <c r="AJ271" i="17"/>
  <c r="AJ338" i="17"/>
  <c r="AJ312" i="17"/>
  <c r="AJ329" i="17"/>
  <c r="AJ313" i="17"/>
  <c r="AJ350" i="17"/>
  <c r="AJ369" i="17"/>
  <c r="AJ365" i="17"/>
  <c r="AJ363" i="17"/>
  <c r="AJ352" i="17"/>
  <c r="AJ349" i="17"/>
  <c r="AJ379" i="17"/>
  <c r="AJ372" i="17"/>
  <c r="AJ377" i="17"/>
  <c r="AJ397" i="17"/>
  <c r="AJ399" i="17"/>
  <c r="AJ412" i="17"/>
  <c r="AJ413" i="17"/>
  <c r="AJ406" i="17"/>
  <c r="AJ438" i="17"/>
  <c r="AJ436" i="17"/>
  <c r="AJ457" i="17"/>
  <c r="AJ454" i="17"/>
  <c r="AJ465" i="17"/>
  <c r="AJ473" i="17"/>
  <c r="AJ481" i="17"/>
  <c r="AJ494" i="17"/>
  <c r="AF63" i="17"/>
  <c r="BH34" i="17"/>
  <c r="AT34" i="17"/>
  <c r="AT15" i="17"/>
  <c r="AF44" i="17"/>
  <c r="BH15" i="17"/>
  <c r="AJ72" i="17"/>
  <c r="AT65" i="17"/>
  <c r="AF94" i="17"/>
  <c r="BH65" i="17"/>
  <c r="AK47" i="17"/>
  <c r="AJ34" i="17"/>
  <c r="AH496" i="17"/>
  <c r="AH492" i="17"/>
  <c r="AH488" i="17"/>
  <c r="AH484" i="17"/>
  <c r="AH480" i="17"/>
  <c r="AH495" i="17"/>
  <c r="AH491" i="17"/>
  <c r="AH487" i="17"/>
  <c r="AH483" i="17"/>
  <c r="AH494" i="17"/>
  <c r="AH490" i="17"/>
  <c r="AH486" i="17"/>
  <c r="AH482" i="17"/>
  <c r="AH497" i="17"/>
  <c r="AH489" i="17"/>
  <c r="AH481" i="17"/>
  <c r="AH479" i="17"/>
  <c r="AH475" i="17"/>
  <c r="AH471" i="17"/>
  <c r="AH478" i="17"/>
  <c r="AH474" i="17"/>
  <c r="AH470" i="17"/>
  <c r="AH493" i="17"/>
  <c r="AH485" i="17"/>
  <c r="AH477" i="17"/>
  <c r="AH473" i="17"/>
  <c r="AH476" i="17"/>
  <c r="AH466" i="17"/>
  <c r="AH462" i="17"/>
  <c r="AH465" i="17"/>
  <c r="AH461" i="17"/>
  <c r="AH457" i="17"/>
  <c r="AH472" i="17"/>
  <c r="AH468" i="17"/>
  <c r="AH460" i="17"/>
  <c r="AH455" i="17"/>
  <c r="AH451" i="17"/>
  <c r="AH467" i="17"/>
  <c r="AH454" i="17"/>
  <c r="AH463" i="17"/>
  <c r="AH469" i="17"/>
  <c r="AH449" i="17"/>
  <c r="AH447" i="17"/>
  <c r="AH464" i="17"/>
  <c r="AH458" i="17"/>
  <c r="AH453" i="17"/>
  <c r="AH445" i="17"/>
  <c r="AH448" i="17"/>
  <c r="AH459" i="17"/>
  <c r="AH442" i="17"/>
  <c r="AH441" i="17"/>
  <c r="AH437" i="17"/>
  <c r="AH433" i="17"/>
  <c r="AH429" i="17"/>
  <c r="AH452" i="17"/>
  <c r="AH444" i="17"/>
  <c r="AH440" i="17"/>
  <c r="AH436" i="17"/>
  <c r="AH432" i="17"/>
  <c r="AH446" i="17"/>
  <c r="AH423" i="17"/>
  <c r="AH419" i="17"/>
  <c r="AH415" i="17"/>
  <c r="AH411" i="17"/>
  <c r="AH407" i="17"/>
  <c r="AH431" i="17"/>
  <c r="AH438" i="17"/>
  <c r="AH430" i="17"/>
  <c r="AH426" i="17"/>
  <c r="AH422" i="17"/>
  <c r="AH418" i="17"/>
  <c r="AH414" i="17"/>
  <c r="AH410" i="17"/>
  <c r="AH443" i="17"/>
  <c r="AH434" i="17"/>
  <c r="AH428" i="17"/>
  <c r="AH427" i="17"/>
  <c r="AH425" i="17"/>
  <c r="AH421" i="17"/>
  <c r="AH417" i="17"/>
  <c r="AH413" i="17"/>
  <c r="AH456" i="17"/>
  <c r="AH439" i="17"/>
  <c r="AH450" i="17"/>
  <c r="AH435" i="17"/>
  <c r="AH412" i="17"/>
  <c r="AH401" i="17"/>
  <c r="AH397" i="17"/>
  <c r="AH416" i="17"/>
  <c r="AH420" i="17"/>
  <c r="AH404" i="17"/>
  <c r="AH400" i="17"/>
  <c r="AH405" i="17"/>
  <c r="AH403" i="17"/>
  <c r="AH408" i="17"/>
  <c r="AH406" i="17"/>
  <c r="AH424" i="17"/>
  <c r="AH409" i="17"/>
  <c r="AH402" i="17"/>
  <c r="AH398" i="17"/>
  <c r="AH394" i="17"/>
  <c r="AH390" i="17"/>
  <c r="AH386" i="17"/>
  <c r="AH382" i="17"/>
  <c r="AH378" i="17"/>
  <c r="AH374" i="17"/>
  <c r="AH392" i="17"/>
  <c r="AH388" i="17"/>
  <c r="AH384" i="17"/>
  <c r="AH377" i="17"/>
  <c r="AH373" i="17"/>
  <c r="AH369" i="17"/>
  <c r="AH365" i="17"/>
  <c r="AH361" i="17"/>
  <c r="AH357" i="17"/>
  <c r="AH395" i="17"/>
  <c r="AH399" i="17"/>
  <c r="AH396" i="17"/>
  <c r="AH381" i="17"/>
  <c r="AH376" i="17"/>
  <c r="AH372" i="17"/>
  <c r="AH391" i="17"/>
  <c r="AH387" i="17"/>
  <c r="AH383" i="17"/>
  <c r="AH380" i="17"/>
  <c r="AH393" i="17"/>
  <c r="AH389" i="17"/>
  <c r="AH385" i="17"/>
  <c r="AH379" i="17"/>
  <c r="AH375" i="17"/>
  <c r="AH371" i="17"/>
  <c r="AH370" i="17"/>
  <c r="AH354" i="17"/>
  <c r="AH350" i="17"/>
  <c r="AH346" i="17"/>
  <c r="AH342" i="17"/>
  <c r="AH338" i="17"/>
  <c r="AH334" i="17"/>
  <c r="AH359" i="17"/>
  <c r="AH353" i="17"/>
  <c r="AH349" i="17"/>
  <c r="AH345" i="17"/>
  <c r="AH341" i="17"/>
  <c r="AH337" i="17"/>
  <c r="AH333" i="17"/>
  <c r="AH356" i="17"/>
  <c r="AH352" i="17"/>
  <c r="AH348" i="17"/>
  <c r="AH344" i="17"/>
  <c r="AH340" i="17"/>
  <c r="AH336" i="17"/>
  <c r="AH364" i="17"/>
  <c r="AH363" i="17"/>
  <c r="AH362" i="17"/>
  <c r="AH360" i="17"/>
  <c r="AH358" i="17"/>
  <c r="AH339" i="17"/>
  <c r="AH329" i="17"/>
  <c r="AH325" i="17"/>
  <c r="AH321" i="17"/>
  <c r="AH317" i="17"/>
  <c r="AH351" i="17"/>
  <c r="AH332" i="17"/>
  <c r="AH328" i="17"/>
  <c r="AH324" i="17"/>
  <c r="AH320" i="17"/>
  <c r="AH316" i="17"/>
  <c r="AH335" i="17"/>
  <c r="AH347" i="17"/>
  <c r="AH343" i="17"/>
  <c r="AH331" i="17"/>
  <c r="AH327" i="17"/>
  <c r="AH323" i="17"/>
  <c r="AH319" i="17"/>
  <c r="AH315" i="17"/>
  <c r="AH311" i="17"/>
  <c r="AH368" i="17"/>
  <c r="AH322" i="17"/>
  <c r="AH307" i="17"/>
  <c r="AH303" i="17"/>
  <c r="AH299" i="17"/>
  <c r="AH295" i="17"/>
  <c r="AH291" i="17"/>
  <c r="AH287" i="17"/>
  <c r="AH283" i="17"/>
  <c r="AH326" i="17"/>
  <c r="AH313" i="17"/>
  <c r="AH306" i="17"/>
  <c r="AH302" i="17"/>
  <c r="AH298" i="17"/>
  <c r="AH294" i="17"/>
  <c r="AH290" i="17"/>
  <c r="AH355" i="17"/>
  <c r="AH330" i="17"/>
  <c r="AH310" i="17"/>
  <c r="AH305" i="17"/>
  <c r="AH301" i="17"/>
  <c r="AH297" i="17"/>
  <c r="AH293" i="17"/>
  <c r="AH289" i="17"/>
  <c r="AH285" i="17"/>
  <c r="AH367" i="17"/>
  <c r="AH318" i="17"/>
  <c r="AH314" i="17"/>
  <c r="AH312" i="17"/>
  <c r="AH309" i="17"/>
  <c r="AH280" i="17"/>
  <c r="AH276" i="17"/>
  <c r="AH272" i="17"/>
  <c r="AH366" i="17"/>
  <c r="AH288" i="17"/>
  <c r="AH279" i="17"/>
  <c r="AH275" i="17"/>
  <c r="AH286" i="17"/>
  <c r="AH278" i="17"/>
  <c r="AH274" i="17"/>
  <c r="AH270" i="17"/>
  <c r="AH266" i="17"/>
  <c r="AH262" i="17"/>
  <c r="AH296" i="17"/>
  <c r="AH284" i="17"/>
  <c r="AH281" i="17"/>
  <c r="AH277" i="17"/>
  <c r="AH273" i="17"/>
  <c r="AH269" i="17"/>
  <c r="AH265" i="17"/>
  <c r="AH261" i="17"/>
  <c r="AH257" i="17"/>
  <c r="AH253" i="17"/>
  <c r="AH249" i="17"/>
  <c r="AH300" i="17"/>
  <c r="AH260" i="17"/>
  <c r="AH250" i="17"/>
  <c r="AH244" i="17"/>
  <c r="AH240" i="17"/>
  <c r="AH236" i="17"/>
  <c r="AH232" i="17"/>
  <c r="AH264" i="17"/>
  <c r="AH243" i="17"/>
  <c r="AH239" i="17"/>
  <c r="AH235" i="17"/>
  <c r="AH308" i="17"/>
  <c r="AH267" i="17"/>
  <c r="AH255" i="17"/>
  <c r="AH251" i="17"/>
  <c r="AH248" i="17"/>
  <c r="AH304" i="17"/>
  <c r="AH282" i="17"/>
  <c r="AH268" i="17"/>
  <c r="AH242" i="17"/>
  <c r="AH271" i="17"/>
  <c r="AH252" i="17"/>
  <c r="AH263" i="17"/>
  <c r="AH258" i="17"/>
  <c r="AH241" i="17"/>
  <c r="AH237" i="17"/>
  <c r="AH229" i="17"/>
  <c r="AH225" i="17"/>
  <c r="AH221" i="17"/>
  <c r="AH217" i="17"/>
  <c r="AH213" i="17"/>
  <c r="AH209" i="17"/>
  <c r="AH205" i="17"/>
  <c r="AH201" i="17"/>
  <c r="AH197" i="17"/>
  <c r="AH193" i="17"/>
  <c r="AH189" i="17"/>
  <c r="AH185" i="17"/>
  <c r="AH245" i="17"/>
  <c r="AH233" i="17"/>
  <c r="AH259" i="17"/>
  <c r="AH228" i="17"/>
  <c r="AH224" i="17"/>
  <c r="AH220" i="17"/>
  <c r="AH216" i="17"/>
  <c r="AH212" i="17"/>
  <c r="AH254" i="17"/>
  <c r="AH238" i="17"/>
  <c r="AH234" i="17"/>
  <c r="AH227" i="17"/>
  <c r="AH223" i="17"/>
  <c r="AH219" i="17"/>
  <c r="AH215" i="17"/>
  <c r="AH211" i="17"/>
  <c r="AH207" i="17"/>
  <c r="AH292" i="17"/>
  <c r="AH256" i="17"/>
  <c r="AH247" i="17"/>
  <c r="AH246" i="17"/>
  <c r="AH231" i="17"/>
  <c r="AH230" i="17"/>
  <c r="AH226" i="17"/>
  <c r="AH222" i="17"/>
  <c r="AH218" i="17"/>
  <c r="AH214" i="17"/>
  <c r="AH210" i="17"/>
  <c r="AH206" i="17"/>
  <c r="AH202" i="17"/>
  <c r="AH198" i="17"/>
  <c r="AH194" i="17"/>
  <c r="AH190" i="17"/>
  <c r="AH186" i="17"/>
  <c r="AH182" i="17"/>
  <c r="AH178" i="17"/>
  <c r="AH196" i="17"/>
  <c r="AH195" i="17"/>
  <c r="AH180" i="17"/>
  <c r="AH176" i="17"/>
  <c r="AH173" i="17"/>
  <c r="AH169" i="17"/>
  <c r="AH199" i="17"/>
  <c r="AH184" i="17"/>
  <c r="AH183" i="17"/>
  <c r="AH172" i="17"/>
  <c r="AH168" i="17"/>
  <c r="AH164" i="17"/>
  <c r="AH204" i="17"/>
  <c r="AH188" i="17"/>
  <c r="AH187" i="17"/>
  <c r="AH181" i="17"/>
  <c r="AH179" i="17"/>
  <c r="AH177" i="17"/>
  <c r="AH175" i="17"/>
  <c r="AH208" i="17"/>
  <c r="AH192" i="17"/>
  <c r="AH191" i="17"/>
  <c r="AH203" i="17"/>
  <c r="AH200" i="17"/>
  <c r="AH162" i="17"/>
  <c r="AH158" i="17"/>
  <c r="AH154" i="17"/>
  <c r="AH150" i="17"/>
  <c r="AH146" i="17"/>
  <c r="AH142" i="17"/>
  <c r="AH138" i="17"/>
  <c r="AH134" i="17"/>
  <c r="AH130" i="17"/>
  <c r="AH126" i="17"/>
  <c r="AH122" i="17"/>
  <c r="AH118" i="17"/>
  <c r="AH114" i="17"/>
  <c r="AH110" i="17"/>
  <c r="AH106" i="17"/>
  <c r="AH170" i="17"/>
  <c r="AH166" i="17"/>
  <c r="AH165" i="17"/>
  <c r="AH161" i="17"/>
  <c r="AH157" i="17"/>
  <c r="AH153" i="17"/>
  <c r="AH149" i="17"/>
  <c r="AH145" i="17"/>
  <c r="AH141" i="17"/>
  <c r="AH137" i="17"/>
  <c r="AH133" i="17"/>
  <c r="AH129" i="17"/>
  <c r="AH125" i="17"/>
  <c r="AH121" i="17"/>
  <c r="AH117" i="17"/>
  <c r="AH113" i="17"/>
  <c r="AH109" i="17"/>
  <c r="AH105" i="17"/>
  <c r="AH101" i="17"/>
  <c r="AH171" i="17"/>
  <c r="AH167" i="17"/>
  <c r="AH163" i="17"/>
  <c r="AH160" i="17"/>
  <c r="AH156" i="17"/>
  <c r="AH152" i="17"/>
  <c r="AH148" i="17"/>
  <c r="AH144" i="17"/>
  <c r="AH140" i="17"/>
  <c r="AH136" i="17"/>
  <c r="AH132" i="17"/>
  <c r="AH128" i="17"/>
  <c r="AH124" i="17"/>
  <c r="AH120" i="17"/>
  <c r="AH116" i="17"/>
  <c r="AH112" i="17"/>
  <c r="AH108" i="17"/>
  <c r="AH104" i="17"/>
  <c r="AH174" i="17"/>
  <c r="AH159" i="17"/>
  <c r="AH155" i="17"/>
  <c r="AH151" i="17"/>
  <c r="AH147" i="17"/>
  <c r="AH135" i="17"/>
  <c r="AH123" i="17"/>
  <c r="AH100" i="17"/>
  <c r="AH96" i="17"/>
  <c r="AH92" i="17"/>
  <c r="AH88" i="17"/>
  <c r="AH84" i="17"/>
  <c r="AH80" i="17"/>
  <c r="AH76" i="17"/>
  <c r="AH72" i="17"/>
  <c r="AH68" i="17"/>
  <c r="AH64" i="17"/>
  <c r="AH60" i="17"/>
  <c r="AH56" i="17"/>
  <c r="AH52" i="17"/>
  <c r="AH48" i="17"/>
  <c r="AH143" i="17"/>
  <c r="AH111" i="17"/>
  <c r="AH131" i="17"/>
  <c r="AH99" i="17"/>
  <c r="AH95" i="17"/>
  <c r="AH91" i="17"/>
  <c r="AH87" i="17"/>
  <c r="AH83" i="17"/>
  <c r="AH79" i="17"/>
  <c r="AH75" i="17"/>
  <c r="AH71" i="17"/>
  <c r="AH67" i="17"/>
  <c r="AH63" i="17"/>
  <c r="AH59" i="17"/>
  <c r="AH55" i="17"/>
  <c r="AH51" i="17"/>
  <c r="AH47" i="17"/>
  <c r="AH119" i="17"/>
  <c r="AH139" i="17"/>
  <c r="AH107" i="17"/>
  <c r="AH98" i="17"/>
  <c r="AH94" i="17"/>
  <c r="AH90" i="17"/>
  <c r="AH86" i="17"/>
  <c r="AH82" i="17"/>
  <c r="AH78" i="17"/>
  <c r="AH74" i="17"/>
  <c r="AH70" i="17"/>
  <c r="AH66" i="17"/>
  <c r="AH62" i="17"/>
  <c r="AH58" i="17"/>
  <c r="AH54" i="17"/>
  <c r="AH50" i="17"/>
  <c r="AH46" i="17"/>
  <c r="AH127" i="17"/>
  <c r="AH89" i="17"/>
  <c r="AH61" i="17"/>
  <c r="AH41" i="17"/>
  <c r="AH37" i="17"/>
  <c r="AH33" i="17"/>
  <c r="AH30" i="17"/>
  <c r="AH28" i="17"/>
  <c r="AH26" i="17"/>
  <c r="AH24" i="17"/>
  <c r="AH22" i="17"/>
  <c r="AH20" i="17"/>
  <c r="AH18" i="17"/>
  <c r="AH16" i="17"/>
  <c r="AH14" i="17"/>
  <c r="AH12" i="17"/>
  <c r="AH10" i="17"/>
  <c r="AH8" i="17"/>
  <c r="AH103" i="17"/>
  <c r="AH69" i="17"/>
  <c r="AH44" i="17"/>
  <c r="AH40" i="17"/>
  <c r="AH36" i="17"/>
  <c r="AH32" i="17"/>
  <c r="AH7" i="17"/>
  <c r="AH5" i="17"/>
  <c r="AH3" i="17"/>
  <c r="AH85" i="17"/>
  <c r="AH57" i="17"/>
  <c r="AH11" i="17"/>
  <c r="AH73" i="17"/>
  <c r="AH115" i="17"/>
  <c r="AH97" i="17"/>
  <c r="AH77" i="17"/>
  <c r="AH49" i="17"/>
  <c r="AH43" i="17"/>
  <c r="AH39" i="17"/>
  <c r="AH35" i="17"/>
  <c r="AH31" i="17"/>
  <c r="AH29" i="17"/>
  <c r="AH27" i="17"/>
  <c r="AH25" i="17"/>
  <c r="AH23" i="17"/>
  <c r="AH21" i="17"/>
  <c r="AH19" i="17"/>
  <c r="AH17" i="17"/>
  <c r="AH15" i="17"/>
  <c r="AH13" i="17"/>
  <c r="AH9" i="17"/>
  <c r="AH93" i="17"/>
  <c r="AH65" i="17"/>
  <c r="AH45" i="17"/>
  <c r="AH81" i="17"/>
  <c r="AH53" i="17"/>
  <c r="AH42" i="17"/>
  <c r="AH38" i="17"/>
  <c r="AH34" i="17"/>
  <c r="AH6" i="17"/>
  <c r="AH4" i="17"/>
  <c r="AH102" i="17"/>
  <c r="AK67" i="17"/>
  <c r="AF70" i="17"/>
  <c r="BH41" i="17"/>
  <c r="AT41" i="17"/>
  <c r="AK20" i="17"/>
  <c r="AK16" i="17"/>
  <c r="AK12" i="17"/>
  <c r="AK8" i="17"/>
  <c r="AT489" i="17"/>
  <c r="BH489" i="17"/>
  <c r="AF490" i="17"/>
  <c r="AT461" i="17"/>
  <c r="BH461" i="17"/>
  <c r="AF473" i="17"/>
  <c r="BH444" i="17"/>
  <c r="AT444" i="17"/>
  <c r="AF477" i="17"/>
  <c r="BH448" i="17"/>
  <c r="AT448" i="17"/>
  <c r="AF464" i="17"/>
  <c r="BH435" i="17"/>
  <c r="AT435" i="17"/>
  <c r="AT417" i="17"/>
  <c r="AF446" i="17"/>
  <c r="BH417" i="17"/>
  <c r="AT409" i="17"/>
  <c r="AF438" i="17"/>
  <c r="BH409" i="17"/>
  <c r="AF467" i="17"/>
  <c r="AT438" i="17"/>
  <c r="BH438" i="17"/>
  <c r="AF432" i="17"/>
  <c r="AT403" i="17"/>
  <c r="BH403" i="17"/>
  <c r="AF430" i="17"/>
  <c r="BH401" i="17"/>
  <c r="AT401" i="17"/>
  <c r="AF417" i="17"/>
  <c r="BH388" i="17"/>
  <c r="AT388" i="17"/>
  <c r="AF401" i="17"/>
  <c r="AT372" i="17"/>
  <c r="BH372" i="17"/>
  <c r="AF416" i="17"/>
  <c r="BH387" i="17"/>
  <c r="AT387" i="17"/>
  <c r="AF410" i="17"/>
  <c r="BH381" i="17"/>
  <c r="AT381" i="17"/>
  <c r="AF374" i="17"/>
  <c r="AT345" i="17"/>
  <c r="BH345" i="17"/>
  <c r="AF372" i="17"/>
  <c r="BH343" i="17"/>
  <c r="AT343" i="17"/>
  <c r="AF348" i="17"/>
  <c r="AT319" i="17"/>
  <c r="BH319" i="17"/>
  <c r="BH350" i="17"/>
  <c r="AF379" i="17"/>
  <c r="AT350" i="17"/>
  <c r="AF335" i="17"/>
  <c r="BH306" i="17"/>
  <c r="AT306" i="17"/>
  <c r="AF355" i="17"/>
  <c r="AT326" i="17"/>
  <c r="BH326" i="17"/>
  <c r="BH342" i="17"/>
  <c r="AF371" i="17"/>
  <c r="AT342" i="17"/>
  <c r="AF359" i="17"/>
  <c r="AT330" i="17"/>
  <c r="BH330" i="17"/>
  <c r="AF347" i="17"/>
  <c r="AT318" i="17"/>
  <c r="BH318" i="17"/>
  <c r="AF351" i="17"/>
  <c r="AT322" i="17"/>
  <c r="BH322" i="17"/>
  <c r="AF295" i="17"/>
  <c r="AT266" i="17"/>
  <c r="BH266" i="17"/>
  <c r="AT285" i="17"/>
  <c r="BH285" i="17"/>
  <c r="AF314" i="17"/>
  <c r="AF289" i="17"/>
  <c r="BH260" i="17"/>
  <c r="AT260" i="17"/>
  <c r="AF321" i="17"/>
  <c r="BH292" i="17"/>
  <c r="AT292" i="17"/>
  <c r="AT199" i="17"/>
  <c r="AF228" i="17"/>
  <c r="BH199" i="17"/>
  <c r="AF298" i="17"/>
  <c r="BH269" i="17"/>
  <c r="AT269" i="17"/>
  <c r="AF294" i="17"/>
  <c r="AF258" i="17"/>
  <c r="BH229" i="17"/>
  <c r="AT229" i="17"/>
  <c r="BH185" i="17"/>
  <c r="AT185" i="17"/>
  <c r="AF214" i="17"/>
  <c r="AT248" i="17"/>
  <c r="AF277" i="17"/>
  <c r="BH248" i="17"/>
  <c r="AF211" i="17"/>
  <c r="AT182" i="17"/>
  <c r="BH182" i="17"/>
  <c r="BH205" i="17"/>
  <c r="AF234" i="17"/>
  <c r="AT205" i="17"/>
  <c r="AT202" i="17"/>
  <c r="AF231" i="17"/>
  <c r="BH202" i="17"/>
  <c r="AF217" i="17"/>
  <c r="BH188" i="17"/>
  <c r="AT188" i="17"/>
  <c r="AF169" i="17"/>
  <c r="AT140" i="17"/>
  <c r="BH140" i="17"/>
  <c r="AF203" i="17"/>
  <c r="BH174" i="17"/>
  <c r="AT174" i="17"/>
  <c r="BH110" i="17"/>
  <c r="AT110" i="17"/>
  <c r="AF139" i="17"/>
  <c r="AT123" i="17"/>
  <c r="AF152" i="17"/>
  <c r="BH123" i="17"/>
  <c r="BH106" i="17"/>
  <c r="AT106" i="17"/>
  <c r="AF135" i="17"/>
  <c r="AF128" i="17"/>
  <c r="AT98" i="17"/>
  <c r="BH98" i="17"/>
  <c r="AF127" i="17"/>
  <c r="AT107" i="17"/>
  <c r="AF136" i="17"/>
  <c r="BH107" i="17"/>
  <c r="AF113" i="17"/>
  <c r="BH84" i="17"/>
  <c r="AT84" i="17"/>
  <c r="AF109" i="17"/>
  <c r="BH80" i="17"/>
  <c r="AT80" i="17"/>
  <c r="AJ122" i="17"/>
  <c r="AF124" i="17"/>
  <c r="AF61" i="17"/>
  <c r="AF78" i="17"/>
  <c r="AK11" i="17"/>
  <c r="AK64" i="17"/>
  <c r="AK96" i="17"/>
  <c r="AK61" i="17"/>
  <c r="AK93" i="17"/>
  <c r="AK58" i="17"/>
  <c r="AK90" i="17"/>
  <c r="AK153" i="17"/>
  <c r="AK122" i="17"/>
  <c r="AK154" i="17"/>
  <c r="AK123" i="17"/>
  <c r="AK155" i="17"/>
  <c r="AK120" i="17"/>
  <c r="AK152" i="17"/>
  <c r="AK198" i="17"/>
  <c r="AK257" i="17"/>
  <c r="AK188" i="17"/>
  <c r="AK184" i="17"/>
  <c r="AK189" i="17"/>
  <c r="AK221" i="17"/>
  <c r="AK206" i="17"/>
  <c r="AK234" i="17"/>
  <c r="AK187" i="17"/>
  <c r="AK219" i="17"/>
  <c r="AK250" i="17"/>
  <c r="AK237" i="17"/>
  <c r="AK281" i="17"/>
  <c r="AK268" i="17"/>
  <c r="AK254" i="17"/>
  <c r="AK287" i="17"/>
  <c r="AK304" i="17"/>
  <c r="AK301" i="17"/>
  <c r="AK313" i="17"/>
  <c r="AK318" i="17"/>
  <c r="AK319" i="17"/>
  <c r="AK354" i="17"/>
  <c r="AK351" i="17"/>
  <c r="AK356" i="17"/>
  <c r="AK353" i="17"/>
  <c r="AK378" i="17"/>
  <c r="AK387" i="17"/>
  <c r="AK368" i="17"/>
  <c r="AK389" i="17"/>
  <c r="AK394" i="17"/>
  <c r="AK414" i="17"/>
  <c r="AK433" i="17"/>
  <c r="AK413" i="17"/>
  <c r="AK436" i="17"/>
  <c r="AK447" i="17"/>
  <c r="AK451" i="17"/>
  <c r="AK442" i="17"/>
  <c r="AK463" i="17"/>
  <c r="AK471" i="17"/>
  <c r="AK495" i="17"/>
  <c r="AK489" i="17"/>
  <c r="AF114" i="17"/>
  <c r="AT85" i="17"/>
  <c r="BH85" i="17"/>
  <c r="AK71" i="17"/>
  <c r="AJ35" i="17"/>
  <c r="AJ27" i="17"/>
  <c r="AJ53" i="17"/>
  <c r="AJ85" i="17"/>
  <c r="AJ46" i="17"/>
  <c r="AJ78" i="17"/>
  <c r="AJ118" i="17"/>
  <c r="AJ75" i="17"/>
  <c r="AJ110" i="17"/>
  <c r="AJ111" i="17"/>
  <c r="AJ143" i="17"/>
  <c r="AJ108" i="17"/>
  <c r="AJ140" i="17"/>
  <c r="AJ169" i="17"/>
  <c r="AJ129" i="17"/>
  <c r="AJ161" i="17"/>
  <c r="AJ203" i="17"/>
  <c r="AJ175" i="17"/>
  <c r="AJ182" i="17"/>
  <c r="AJ189" i="17"/>
  <c r="AJ221" i="17"/>
  <c r="AJ214" i="17"/>
  <c r="AJ266" i="17"/>
  <c r="AJ188" i="17"/>
  <c r="AJ220" i="17"/>
  <c r="AJ246" i="17"/>
  <c r="AJ255" i="17"/>
  <c r="AJ248" i="17"/>
  <c r="AJ280" i="17"/>
  <c r="AJ277" i="17"/>
  <c r="AJ279" i="17"/>
  <c r="AJ288" i="17"/>
  <c r="AJ317" i="17"/>
  <c r="AJ286" i="17"/>
  <c r="AJ310" i="17"/>
  <c r="AJ319" i="17"/>
  <c r="AJ316" i="17"/>
  <c r="AJ335" i="17"/>
  <c r="AJ358" i="17"/>
  <c r="AJ371" i="17"/>
  <c r="AJ359" i="17"/>
  <c r="AJ387" i="17"/>
  <c r="AJ382" i="17"/>
  <c r="AJ388" i="17"/>
  <c r="AJ419" i="17"/>
  <c r="AJ405" i="17"/>
  <c r="AJ420" i="17"/>
  <c r="AJ421" i="17"/>
  <c r="AJ414" i="17"/>
  <c r="AJ449" i="17"/>
  <c r="AJ444" i="17"/>
  <c r="AJ446" i="17"/>
  <c r="AJ475" i="17"/>
  <c r="AJ479" i="17"/>
  <c r="AJ480" i="17"/>
  <c r="AJ489" i="17"/>
  <c r="AJ487" i="17"/>
  <c r="AK87" i="17"/>
  <c r="AJ52" i="17"/>
  <c r="AF54" i="17"/>
  <c r="AT25" i="17"/>
  <c r="BH25" i="17"/>
  <c r="AJ6" i="17"/>
  <c r="AK75" i="17"/>
  <c r="AT50" i="17"/>
  <c r="AF79" i="17"/>
  <c r="BH50" i="17"/>
  <c r="AL95" i="17"/>
  <c r="AF51" i="17"/>
  <c r="AL41" i="17"/>
  <c r="AJ38" i="17"/>
  <c r="AK95" i="17"/>
  <c r="AF43" i="17"/>
  <c r="AK141" i="17"/>
  <c r="AF102" i="17"/>
  <c r="AT73" i="17"/>
  <c r="BH73" i="17"/>
  <c r="AL32" i="17"/>
  <c r="AL5" i="17"/>
  <c r="AF53" i="17"/>
  <c r="AF73" i="17"/>
  <c r="N17" i="8"/>
  <c r="N25" i="8"/>
  <c r="N41" i="8"/>
  <c r="N49" i="8"/>
  <c r="N57" i="8"/>
  <c r="N65" i="8"/>
  <c r="N73" i="8"/>
  <c r="N81" i="8"/>
  <c r="N89" i="8"/>
  <c r="N97" i="8"/>
  <c r="N105" i="8"/>
  <c r="N113" i="8"/>
  <c r="N121" i="8"/>
  <c r="N129" i="8"/>
  <c r="N137" i="8"/>
  <c r="N145" i="8"/>
  <c r="N153" i="8"/>
  <c r="N161" i="8"/>
  <c r="N169" i="8"/>
  <c r="N177" i="8"/>
  <c r="N185" i="8"/>
  <c r="N193" i="8"/>
  <c r="N201" i="8"/>
  <c r="N209" i="8"/>
  <c r="N217" i="8"/>
  <c r="N225" i="8"/>
  <c r="N233" i="8"/>
  <c r="N241" i="8"/>
  <c r="N249" i="8"/>
  <c r="N257" i="8"/>
  <c r="N265" i="8"/>
  <c r="N273" i="8"/>
  <c r="N281" i="8"/>
  <c r="N289" i="8"/>
  <c r="N297" i="8"/>
  <c r="N305" i="8"/>
  <c r="N313" i="8"/>
  <c r="N321" i="8"/>
  <c r="N329" i="8"/>
  <c r="N337" i="8"/>
  <c r="N345" i="8"/>
  <c r="N353" i="8"/>
  <c r="N361" i="8"/>
  <c r="N369" i="8"/>
  <c r="N377" i="8"/>
  <c r="N385" i="8"/>
  <c r="N393" i="8"/>
  <c r="N401" i="8"/>
  <c r="N409" i="8"/>
  <c r="N417" i="8"/>
  <c r="N425" i="8"/>
  <c r="N433" i="8"/>
  <c r="N441" i="8"/>
  <c r="N449" i="8"/>
  <c r="N457" i="8"/>
  <c r="N465" i="8"/>
  <c r="N473" i="8"/>
  <c r="N481" i="8"/>
  <c r="N489" i="8"/>
  <c r="N6" i="8"/>
  <c r="N9" i="8"/>
  <c r="N33" i="8"/>
  <c r="N3" i="8"/>
  <c r="N14" i="8"/>
  <c r="N22" i="8"/>
  <c r="N30" i="8"/>
  <c r="N38" i="8"/>
  <c r="N46" i="8"/>
  <c r="N54" i="8"/>
  <c r="N62" i="8"/>
  <c r="N70" i="8"/>
  <c r="N78" i="8"/>
  <c r="N86" i="8"/>
  <c r="N94" i="8"/>
  <c r="N102" i="8"/>
  <c r="N110" i="8"/>
  <c r="N118" i="8"/>
  <c r="N126" i="8"/>
  <c r="N134" i="8"/>
  <c r="N142" i="8"/>
  <c r="N150" i="8"/>
  <c r="N158" i="8"/>
  <c r="N166" i="8"/>
  <c r="N174" i="8"/>
  <c r="N182" i="8"/>
  <c r="N190" i="8"/>
  <c r="N198" i="8"/>
  <c r="N206" i="8"/>
  <c r="N214" i="8"/>
  <c r="N222" i="8"/>
  <c r="N230" i="8"/>
  <c r="N238" i="8"/>
  <c r="N246" i="8"/>
  <c r="N254" i="8"/>
  <c r="N262" i="8"/>
  <c r="N270" i="8"/>
  <c r="N278" i="8"/>
  <c r="N286" i="8"/>
  <c r="N294" i="8"/>
  <c r="N302" i="8"/>
  <c r="N310" i="8"/>
  <c r="N318" i="8"/>
  <c r="N326" i="8"/>
  <c r="N334" i="8"/>
  <c r="N342" i="8"/>
  <c r="N350" i="8"/>
  <c r="N358" i="8"/>
  <c r="N366" i="8"/>
  <c r="N374" i="8"/>
  <c r="N382" i="8"/>
  <c r="N390" i="8"/>
  <c r="N398" i="8"/>
  <c r="N406" i="8"/>
  <c r="N414" i="8"/>
  <c r="N422" i="8"/>
  <c r="N430" i="8"/>
  <c r="N438" i="8"/>
  <c r="N446" i="8"/>
  <c r="N454" i="8"/>
  <c r="N462" i="8"/>
  <c r="N470" i="8"/>
  <c r="N478" i="8"/>
  <c r="N486" i="8"/>
  <c r="N494" i="8"/>
  <c r="N16" i="8"/>
  <c r="N32" i="8"/>
  <c r="N40" i="8"/>
  <c r="N88" i="8"/>
  <c r="N104" i="8"/>
  <c r="N120" i="8"/>
  <c r="N128" i="8"/>
  <c r="N136" i="8"/>
  <c r="N160" i="8"/>
  <c r="N184" i="8"/>
  <c r="N208" i="8"/>
  <c r="N216" i="8"/>
  <c r="N248" i="8"/>
  <c r="N280" i="8"/>
  <c r="N288" i="8"/>
  <c r="N304" i="8"/>
  <c r="N312" i="8"/>
  <c r="N320" i="8"/>
  <c r="N328" i="8"/>
  <c r="N336" i="8"/>
  <c r="N344" i="8"/>
  <c r="N352" i="8"/>
  <c r="N360" i="8"/>
  <c r="N368" i="8"/>
  <c r="N376" i="8"/>
  <c r="N384" i="8"/>
  <c r="N392" i="8"/>
  <c r="N400" i="8"/>
  <c r="N408" i="8"/>
  <c r="N416" i="8"/>
  <c r="N424" i="8"/>
  <c r="N432" i="8"/>
  <c r="N440" i="8"/>
  <c r="N448" i="8"/>
  <c r="N456" i="8"/>
  <c r="N464" i="8"/>
  <c r="N472" i="8"/>
  <c r="N480" i="8"/>
  <c r="N488" i="8"/>
  <c r="N496" i="8"/>
  <c r="N5" i="8"/>
  <c r="N8" i="8"/>
  <c r="N24" i="8"/>
  <c r="N48" i="8"/>
  <c r="N56" i="8"/>
  <c r="N64" i="8"/>
  <c r="N72" i="8"/>
  <c r="N80" i="8"/>
  <c r="N96" i="8"/>
  <c r="N112" i="8"/>
  <c r="N144" i="8"/>
  <c r="N152" i="8"/>
  <c r="N168" i="8"/>
  <c r="N176" i="8"/>
  <c r="N192" i="8"/>
  <c r="N200" i="8"/>
  <c r="N224" i="8"/>
  <c r="N232" i="8"/>
  <c r="N240" i="8"/>
  <c r="N256" i="8"/>
  <c r="N264" i="8"/>
  <c r="N272" i="8"/>
  <c r="N296" i="8"/>
  <c r="N13" i="8"/>
  <c r="N21" i="8"/>
  <c r="N29" i="8"/>
  <c r="N37" i="8"/>
  <c r="N45" i="8"/>
  <c r="N53" i="8"/>
  <c r="N61" i="8"/>
  <c r="N69" i="8"/>
  <c r="N77" i="8"/>
  <c r="N85" i="8"/>
  <c r="N93" i="8"/>
  <c r="N101" i="8"/>
  <c r="N109" i="8"/>
  <c r="N117" i="8"/>
  <c r="N125" i="8"/>
  <c r="N133" i="8"/>
  <c r="N141" i="8"/>
  <c r="N149" i="8"/>
  <c r="N157" i="8"/>
  <c r="N165" i="8"/>
  <c r="N173" i="8"/>
  <c r="N181" i="8"/>
  <c r="N189" i="8"/>
  <c r="N197" i="8"/>
  <c r="N205" i="8"/>
  <c r="N213" i="8"/>
  <c r="N221" i="8"/>
  <c r="N229" i="8"/>
  <c r="N237" i="8"/>
  <c r="N245" i="8"/>
  <c r="N253" i="8"/>
  <c r="N261" i="8"/>
  <c r="N269" i="8"/>
  <c r="N277" i="8"/>
  <c r="N285" i="8"/>
  <c r="N293" i="8"/>
  <c r="N301" i="8"/>
  <c r="N309" i="8"/>
  <c r="N317" i="8"/>
  <c r="N325" i="8"/>
  <c r="N333" i="8"/>
  <c r="N341" i="8"/>
  <c r="N349" i="8"/>
  <c r="N357" i="8"/>
  <c r="N365" i="8"/>
  <c r="N373" i="8"/>
  <c r="N381" i="8"/>
  <c r="N389" i="8"/>
  <c r="N397" i="8"/>
  <c r="N405" i="8"/>
  <c r="N413" i="8"/>
  <c r="N421" i="8"/>
  <c r="N429" i="8"/>
  <c r="N437" i="8"/>
  <c r="N445" i="8"/>
  <c r="N453" i="8"/>
  <c r="N461" i="8"/>
  <c r="N469" i="8"/>
  <c r="N477" i="8"/>
  <c r="N485" i="8"/>
  <c r="N493" i="8"/>
  <c r="S4" i="8"/>
  <c r="N106" i="9"/>
  <c r="N31" i="9"/>
  <c r="N47" i="9"/>
  <c r="BC7" i="12"/>
  <c r="AO7" i="12"/>
  <c r="BF11" i="12"/>
  <c r="AR11" i="12"/>
  <c r="BC18" i="12"/>
  <c r="AO18" i="12"/>
  <c r="BD21" i="12"/>
  <c r="AP21" i="12"/>
  <c r="BE24" i="12"/>
  <c r="AQ24" i="12"/>
  <c r="BD29" i="12"/>
  <c r="AP29" i="12"/>
  <c r="BD37" i="12"/>
  <c r="AP37" i="12"/>
  <c r="BE40" i="12"/>
  <c r="AQ40" i="12"/>
  <c r="BF43" i="12"/>
  <c r="AR43" i="12"/>
  <c r="BG46" i="12"/>
  <c r="AS46" i="12"/>
  <c r="BC50" i="12"/>
  <c r="AO50" i="12"/>
  <c r="BD53" i="12"/>
  <c r="AP53" i="12"/>
  <c r="BE56" i="12"/>
  <c r="AQ56" i="12"/>
  <c r="BG62" i="12"/>
  <c r="AS62" i="12"/>
  <c r="BC66" i="12"/>
  <c r="AO66" i="12"/>
  <c r="BD69" i="12"/>
  <c r="AP69" i="12"/>
  <c r="BE72" i="12"/>
  <c r="AQ72" i="12"/>
  <c r="BF75" i="12"/>
  <c r="AR75" i="12"/>
  <c r="BG78" i="12"/>
  <c r="AS78" i="12"/>
  <c r="BC82" i="12"/>
  <c r="AO82" i="12"/>
  <c r="BD85" i="12"/>
  <c r="AP85" i="12"/>
  <c r="BE88" i="12"/>
  <c r="AQ88" i="12"/>
  <c r="BF91" i="12"/>
  <c r="AR91" i="12"/>
  <c r="BG94" i="12"/>
  <c r="AS94" i="12"/>
  <c r="BC98" i="12"/>
  <c r="AO98" i="12"/>
  <c r="BF99" i="12"/>
  <c r="AR99" i="12"/>
  <c r="BG102" i="12"/>
  <c r="AS102" i="12"/>
  <c r="BE104" i="12"/>
  <c r="AQ104" i="12"/>
  <c r="BC106" i="12"/>
  <c r="AO106" i="12"/>
  <c r="BG110" i="12"/>
  <c r="AS110" i="12"/>
  <c r="BE112" i="12"/>
  <c r="AQ112" i="12"/>
  <c r="BC114" i="12"/>
  <c r="AO114" i="12"/>
  <c r="BF115" i="12"/>
  <c r="AR115" i="12"/>
  <c r="BD117" i="12"/>
  <c r="AP117" i="12"/>
  <c r="BG118" i="12"/>
  <c r="AS118" i="12"/>
  <c r="BE120" i="12"/>
  <c r="AQ120" i="12"/>
  <c r="BF123" i="12"/>
  <c r="AR123" i="12"/>
  <c r="BD125" i="12"/>
  <c r="AP125" i="12"/>
  <c r="BG126" i="12"/>
  <c r="AS126" i="12"/>
  <c r="BE128" i="12"/>
  <c r="AQ128" i="12"/>
  <c r="BC130" i="12"/>
  <c r="AO130" i="12"/>
  <c r="BF131" i="12"/>
  <c r="AR131" i="12"/>
  <c r="BD133" i="12"/>
  <c r="AP133" i="12"/>
  <c r="BG134" i="12"/>
  <c r="AS134" i="12"/>
  <c r="BE136" i="12"/>
  <c r="AQ136" i="12"/>
  <c r="BC138" i="12"/>
  <c r="AO138" i="12"/>
  <c r="BF139" i="12"/>
  <c r="AR139" i="12"/>
  <c r="BD141" i="12"/>
  <c r="AP141" i="12"/>
  <c r="BG142" i="12"/>
  <c r="AS142" i="12"/>
  <c r="BE144" i="12"/>
  <c r="AQ144" i="12"/>
  <c r="BC146" i="12"/>
  <c r="AO146" i="12"/>
  <c r="BF147" i="12"/>
  <c r="AR147" i="12"/>
  <c r="BD149" i="12"/>
  <c r="AP149" i="12"/>
  <c r="BG150" i="12"/>
  <c r="AS150" i="12"/>
  <c r="BE152" i="12"/>
  <c r="AQ152" i="12"/>
  <c r="BC154" i="12"/>
  <c r="AO154" i="12"/>
  <c r="BF155" i="12"/>
  <c r="AR155" i="12"/>
  <c r="BD157" i="12"/>
  <c r="AP157" i="12"/>
  <c r="BG158" i="12"/>
  <c r="AS158" i="12"/>
  <c r="BE160" i="12"/>
  <c r="AQ160" i="12"/>
  <c r="BC162" i="12"/>
  <c r="AO162" i="12"/>
  <c r="BG166" i="12"/>
  <c r="AS166" i="12"/>
  <c r="BF171" i="12"/>
  <c r="AR171" i="12"/>
  <c r="BD173" i="12"/>
  <c r="AP173" i="12"/>
  <c r="BG174" i="12"/>
  <c r="AS174" i="12"/>
  <c r="BE176" i="12"/>
  <c r="AQ176" i="12"/>
  <c r="BC178" i="12"/>
  <c r="AO178" i="12"/>
  <c r="BF179" i="12"/>
  <c r="AR179" i="12"/>
  <c r="BD181" i="12"/>
  <c r="AP181" i="12"/>
  <c r="BG182" i="12"/>
  <c r="AS182" i="12"/>
  <c r="BE184" i="12"/>
  <c r="AQ184" i="12"/>
  <c r="BC186" i="12"/>
  <c r="AO186" i="12"/>
  <c r="BF187" i="12"/>
  <c r="AR187" i="12"/>
  <c r="BD189" i="12"/>
  <c r="AP189" i="12"/>
  <c r="BG190" i="12"/>
  <c r="AS190" i="12"/>
  <c r="BE192" i="12"/>
  <c r="AQ192" i="12"/>
  <c r="BC194" i="12"/>
  <c r="AO194" i="12"/>
  <c r="BF195" i="12"/>
  <c r="AR195" i="12"/>
  <c r="BD197" i="12"/>
  <c r="AP197" i="12"/>
  <c r="BG198" i="12"/>
  <c r="AS198" i="12"/>
  <c r="BE200" i="12"/>
  <c r="AQ200" i="12"/>
  <c r="BC202" i="12"/>
  <c r="AO202" i="12"/>
  <c r="BF203" i="12"/>
  <c r="AR203" i="12"/>
  <c r="BD205" i="12"/>
  <c r="AP205" i="12"/>
  <c r="BG206" i="12"/>
  <c r="AS206" i="12"/>
  <c r="BE208" i="12"/>
  <c r="AQ208" i="12"/>
  <c r="BC210" i="12"/>
  <c r="AO210" i="12"/>
  <c r="BF211" i="12"/>
  <c r="AR211" i="12"/>
  <c r="BD213" i="12"/>
  <c r="AP213" i="12"/>
  <c r="BG214" i="12"/>
  <c r="AS214" i="12"/>
  <c r="BE216" i="12"/>
  <c r="AQ216" i="12"/>
  <c r="BC218" i="12"/>
  <c r="AO218" i="12"/>
  <c r="BF219" i="12"/>
  <c r="AR219" i="12"/>
  <c r="BD221" i="12"/>
  <c r="AP221" i="12"/>
  <c r="BG222" i="12"/>
  <c r="AS222" i="12"/>
  <c r="BE224" i="12"/>
  <c r="AQ224" i="12"/>
  <c r="BC226" i="12"/>
  <c r="AO226" i="12"/>
  <c r="BF227" i="12"/>
  <c r="AR227" i="12"/>
  <c r="BD229" i="12"/>
  <c r="AP229" i="12"/>
  <c r="BG230" i="12"/>
  <c r="AS230" i="12"/>
  <c r="BE232" i="12"/>
  <c r="AQ232" i="12"/>
  <c r="BC234" i="12"/>
  <c r="AO234" i="12"/>
  <c r="BF235" i="12"/>
  <c r="AR235" i="12"/>
  <c r="BD237" i="12"/>
  <c r="AP237" i="12"/>
  <c r="BG238" i="12"/>
  <c r="AS238" i="12"/>
  <c r="BE240" i="12"/>
  <c r="AQ240" i="12"/>
  <c r="BC242" i="12"/>
  <c r="AO242" i="12"/>
  <c r="BF243" i="12"/>
  <c r="AR243" i="12"/>
  <c r="BD245" i="12"/>
  <c r="AP245" i="12"/>
  <c r="BG246" i="12"/>
  <c r="AS246" i="12"/>
  <c r="BE248" i="12"/>
  <c r="AQ248" i="12"/>
  <c r="BC250" i="12"/>
  <c r="AO250" i="12"/>
  <c r="BF251" i="12"/>
  <c r="AR251" i="12"/>
  <c r="BD253" i="12"/>
  <c r="AP253" i="12"/>
  <c r="BG254" i="12"/>
  <c r="AS254" i="12"/>
  <c r="BE256" i="12"/>
  <c r="AQ256" i="12"/>
  <c r="BC258" i="12"/>
  <c r="AO258" i="12"/>
  <c r="BF259" i="12"/>
  <c r="AR259" i="12"/>
  <c r="BD261" i="12"/>
  <c r="AP261" i="12"/>
  <c r="BG262" i="12"/>
  <c r="AS262" i="12"/>
  <c r="BE264" i="12"/>
  <c r="AQ264" i="12"/>
  <c r="BC266" i="12"/>
  <c r="AO266" i="12"/>
  <c r="BF267" i="12"/>
  <c r="AR267" i="12"/>
  <c r="BD269" i="12"/>
  <c r="AP269" i="12"/>
  <c r="BG270" i="12"/>
  <c r="AS270" i="12"/>
  <c r="BE272" i="12"/>
  <c r="AQ272" i="12"/>
  <c r="BC274" i="12"/>
  <c r="AO274" i="12"/>
  <c r="BF275" i="12"/>
  <c r="AR275" i="12"/>
  <c r="BD277" i="12"/>
  <c r="AP277" i="12"/>
  <c r="BG278" i="12"/>
  <c r="AS278" i="12"/>
  <c r="BE280" i="12"/>
  <c r="AQ280" i="12"/>
  <c r="BC282" i="12"/>
  <c r="AO282" i="12"/>
  <c r="BF283" i="12"/>
  <c r="AR283" i="12"/>
  <c r="BD285" i="12"/>
  <c r="AP285" i="12"/>
  <c r="BG286" i="12"/>
  <c r="AS286" i="12"/>
  <c r="BE288" i="12"/>
  <c r="AQ288" i="12"/>
  <c r="BC290" i="12"/>
  <c r="AO290" i="12"/>
  <c r="BG294" i="12"/>
  <c r="AS294" i="12"/>
  <c r="BC298" i="12"/>
  <c r="AO298" i="12"/>
  <c r="BF299" i="12"/>
  <c r="AR299" i="12"/>
  <c r="BD301" i="12"/>
  <c r="AP301" i="12"/>
  <c r="BG302" i="12"/>
  <c r="AS302" i="12"/>
  <c r="BE304" i="12"/>
  <c r="AQ304" i="12"/>
  <c r="BC306" i="12"/>
  <c r="AO306" i="12"/>
  <c r="BF307" i="12"/>
  <c r="AR307" i="12"/>
  <c r="BD309" i="12"/>
  <c r="AP309" i="12"/>
  <c r="BG310" i="12"/>
  <c r="AS310" i="12"/>
  <c r="BE312" i="12"/>
  <c r="AQ312" i="12"/>
  <c r="BC314" i="12"/>
  <c r="AO314" i="12"/>
  <c r="BF315" i="12"/>
  <c r="AR315" i="12"/>
  <c r="BD317" i="12"/>
  <c r="AP317" i="12"/>
  <c r="BG318" i="12"/>
  <c r="AS318" i="12"/>
  <c r="BE320" i="12"/>
  <c r="AQ320" i="12"/>
  <c r="BC322" i="12"/>
  <c r="AO322" i="12"/>
  <c r="BF323" i="12"/>
  <c r="AR323" i="12"/>
  <c r="BD325" i="12"/>
  <c r="AP325" i="12"/>
  <c r="BG326" i="12"/>
  <c r="AS326" i="12"/>
  <c r="BE328" i="12"/>
  <c r="AQ328" i="12"/>
  <c r="BC330" i="12"/>
  <c r="AO330" i="12"/>
  <c r="BF331" i="12"/>
  <c r="AR331" i="12"/>
  <c r="BD333" i="12"/>
  <c r="AP333" i="12"/>
  <c r="BG334" i="12"/>
  <c r="AS334" i="12"/>
  <c r="BE336" i="12"/>
  <c r="AQ336" i="12"/>
  <c r="BC338" i="12"/>
  <c r="AO338" i="12"/>
  <c r="BF339" i="12"/>
  <c r="AR339" i="12"/>
  <c r="BD341" i="12"/>
  <c r="AP341" i="12"/>
  <c r="BG342" i="12"/>
  <c r="AS342" i="12"/>
  <c r="BE344" i="12"/>
  <c r="AQ344" i="12"/>
  <c r="BC346" i="12"/>
  <c r="AO346" i="12"/>
  <c r="BF347" i="12"/>
  <c r="AR347" i="12"/>
  <c r="BD349" i="12"/>
  <c r="AP349" i="12"/>
  <c r="BG350" i="12"/>
  <c r="AS350" i="12"/>
  <c r="BE352" i="12"/>
  <c r="AQ352" i="12"/>
  <c r="BC354" i="12"/>
  <c r="AO354" i="12"/>
  <c r="BF355" i="12"/>
  <c r="AR355" i="12"/>
  <c r="BD357" i="12"/>
  <c r="AP357" i="12"/>
  <c r="BG358" i="12"/>
  <c r="AS358" i="12"/>
  <c r="BE360" i="12"/>
  <c r="AQ360" i="12"/>
  <c r="BC362" i="12"/>
  <c r="AO362" i="12"/>
  <c r="BF363" i="12"/>
  <c r="AR363" i="12"/>
  <c r="BD365" i="12"/>
  <c r="AP365" i="12"/>
  <c r="BG366" i="12"/>
  <c r="AS366" i="12"/>
  <c r="BE368" i="12"/>
  <c r="AQ368" i="12"/>
  <c r="BC370" i="12"/>
  <c r="AO370" i="12"/>
  <c r="BF371" i="12"/>
  <c r="AR371" i="12"/>
  <c r="BD373" i="12"/>
  <c r="AP373" i="12"/>
  <c r="BG374" i="12"/>
  <c r="AS374" i="12"/>
  <c r="BE376" i="12"/>
  <c r="AQ376" i="12"/>
  <c r="BC378" i="12"/>
  <c r="AO378" i="12"/>
  <c r="BF379" i="12"/>
  <c r="AR379" i="12"/>
  <c r="BD381" i="12"/>
  <c r="AP381" i="12"/>
  <c r="BG382" i="12"/>
  <c r="AS382" i="12"/>
  <c r="BE384" i="12"/>
  <c r="AQ384" i="12"/>
  <c r="BC386" i="12"/>
  <c r="AO386" i="12"/>
  <c r="BF387" i="12"/>
  <c r="AR387" i="12"/>
  <c r="BD389" i="12"/>
  <c r="AP389" i="12"/>
  <c r="BG390" i="12"/>
  <c r="AS390" i="12"/>
  <c r="BE392" i="12"/>
  <c r="AQ392" i="12"/>
  <c r="BC394" i="12"/>
  <c r="AO394" i="12"/>
  <c r="BF395" i="12"/>
  <c r="AR395" i="12"/>
  <c r="BD397" i="12"/>
  <c r="AP397" i="12"/>
  <c r="BG398" i="12"/>
  <c r="AS398" i="12"/>
  <c r="BE400" i="12"/>
  <c r="AQ400" i="12"/>
  <c r="BC402" i="12"/>
  <c r="AO402" i="12"/>
  <c r="BF403" i="12"/>
  <c r="AR403" i="12"/>
  <c r="BD405" i="12"/>
  <c r="AP405" i="12"/>
  <c r="BG406" i="12"/>
  <c r="AS406" i="12"/>
  <c r="BE408" i="12"/>
  <c r="AQ408" i="12"/>
  <c r="BC410" i="12"/>
  <c r="AO410" i="12"/>
  <c r="BF411" i="12"/>
  <c r="AR411" i="12"/>
  <c r="BD413" i="12"/>
  <c r="AP413" i="12"/>
  <c r="BG414" i="12"/>
  <c r="AS414" i="12"/>
  <c r="BE416" i="12"/>
  <c r="AQ416" i="12"/>
  <c r="BC418" i="12"/>
  <c r="AO418" i="12"/>
  <c r="BF419" i="12"/>
  <c r="AR419" i="12"/>
  <c r="BD421" i="12"/>
  <c r="AP421" i="12"/>
  <c r="BG422" i="12"/>
  <c r="AS422" i="12"/>
  <c r="BE424" i="12"/>
  <c r="AQ424" i="12"/>
  <c r="BC426" i="12"/>
  <c r="AO426" i="12"/>
  <c r="BF427" i="12"/>
  <c r="AR427" i="12"/>
  <c r="BD429" i="12"/>
  <c r="AP429" i="12"/>
  <c r="BG430" i="12"/>
  <c r="AS430" i="12"/>
  <c r="BE432" i="12"/>
  <c r="AQ432" i="12"/>
  <c r="BC434" i="12"/>
  <c r="AO434" i="12"/>
  <c r="BF435" i="12"/>
  <c r="AR435" i="12"/>
  <c r="BD437" i="12"/>
  <c r="AP437" i="12"/>
  <c r="BG438" i="12"/>
  <c r="AS438" i="12"/>
  <c r="BE440" i="12"/>
  <c r="AQ440" i="12"/>
  <c r="BC442" i="12"/>
  <c r="AO442" i="12"/>
  <c r="BF443" i="12"/>
  <c r="AR443" i="12"/>
  <c r="BD445" i="12"/>
  <c r="AP445" i="12"/>
  <c r="BG446" i="12"/>
  <c r="AS446" i="12"/>
  <c r="BE448" i="12"/>
  <c r="AQ448" i="12"/>
  <c r="BC450" i="12"/>
  <c r="AO450" i="12"/>
  <c r="BF451" i="12"/>
  <c r="AR451" i="12"/>
  <c r="BD453" i="12"/>
  <c r="AP453" i="12"/>
  <c r="BG454" i="12"/>
  <c r="AS454" i="12"/>
  <c r="BE456" i="12"/>
  <c r="AQ456" i="12"/>
  <c r="BC458" i="12"/>
  <c r="AO458" i="12"/>
  <c r="BF459" i="12"/>
  <c r="AR459" i="12"/>
  <c r="BD461" i="12"/>
  <c r="AP461" i="12"/>
  <c r="BG462" i="12"/>
  <c r="AS462" i="12"/>
  <c r="BE464" i="12"/>
  <c r="AQ464" i="12"/>
  <c r="BC466" i="12"/>
  <c r="AO466" i="12"/>
  <c r="BF467" i="12"/>
  <c r="AR467" i="12"/>
  <c r="BD469" i="12"/>
  <c r="AP469" i="12"/>
  <c r="BG470" i="12"/>
  <c r="AS470" i="12"/>
  <c r="BE472" i="12"/>
  <c r="AQ472" i="12"/>
  <c r="BC474" i="12"/>
  <c r="AO474" i="12"/>
  <c r="BF475" i="12"/>
  <c r="AR475" i="12"/>
  <c r="BD477" i="12"/>
  <c r="AP477" i="12"/>
  <c r="BG478" i="12"/>
  <c r="AS478" i="12"/>
  <c r="BE480" i="12"/>
  <c r="AQ480" i="12"/>
  <c r="BC482" i="12"/>
  <c r="AO482" i="12"/>
  <c r="BF483" i="12"/>
  <c r="AR483" i="12"/>
  <c r="BD485" i="12"/>
  <c r="AP485" i="12"/>
  <c r="BG486" i="12"/>
  <c r="AS486" i="12"/>
  <c r="BE488" i="12"/>
  <c r="AQ488" i="12"/>
  <c r="BC490" i="12"/>
  <c r="AO490" i="12"/>
  <c r="BF491" i="12"/>
  <c r="AR491" i="12"/>
  <c r="BD493" i="12"/>
  <c r="AP493" i="12"/>
  <c r="BG494" i="12"/>
  <c r="AS494" i="12"/>
  <c r="BE496" i="12"/>
  <c r="AQ496" i="12"/>
  <c r="BE8" i="12"/>
  <c r="AQ8" i="12"/>
  <c r="BC10" i="12"/>
  <c r="AO10" i="12"/>
  <c r="BE16" i="12"/>
  <c r="AQ16" i="12"/>
  <c r="BF19" i="12"/>
  <c r="AR19" i="12"/>
  <c r="BG22" i="12"/>
  <c r="AS22" i="12"/>
  <c r="BC26" i="12"/>
  <c r="AO26" i="12"/>
  <c r="BF27" i="12"/>
  <c r="AR27" i="12"/>
  <c r="BC34" i="12"/>
  <c r="AO34" i="12"/>
  <c r="BF35" i="12"/>
  <c r="AR35" i="12"/>
  <c r="BG38" i="12"/>
  <c r="AS38" i="12"/>
  <c r="BC42" i="12"/>
  <c r="AO42" i="12"/>
  <c r="BD45" i="12"/>
  <c r="AP45" i="12"/>
  <c r="BE48" i="12"/>
  <c r="AQ48" i="12"/>
  <c r="BF51" i="12"/>
  <c r="AR51" i="12"/>
  <c r="BG54" i="12"/>
  <c r="AS54" i="12"/>
  <c r="BD61" i="12"/>
  <c r="AP61" i="12"/>
  <c r="BE64" i="12"/>
  <c r="AQ64" i="12"/>
  <c r="BF67" i="12"/>
  <c r="AR67" i="12"/>
  <c r="BG70" i="12"/>
  <c r="AS70" i="12"/>
  <c r="BC74" i="12"/>
  <c r="AO74" i="12"/>
  <c r="BD77" i="12"/>
  <c r="AP77" i="12"/>
  <c r="BE80" i="12"/>
  <c r="AQ80" i="12"/>
  <c r="BF83" i="12"/>
  <c r="AR83" i="12"/>
  <c r="BG86" i="12"/>
  <c r="AS86" i="12"/>
  <c r="BC90" i="12"/>
  <c r="AO90" i="12"/>
  <c r="BD93" i="12"/>
  <c r="AP93" i="12"/>
  <c r="BE96" i="12"/>
  <c r="AQ96" i="12"/>
  <c r="BD101" i="12"/>
  <c r="AP101" i="12"/>
  <c r="BC122" i="12"/>
  <c r="AO122" i="12"/>
  <c r="BF291" i="12"/>
  <c r="AR291" i="12"/>
  <c r="BE13" i="12"/>
  <c r="AQ13" i="12"/>
  <c r="BE37" i="12"/>
  <c r="AQ37" i="12"/>
  <c r="BC39" i="12"/>
  <c r="AO39" i="12"/>
  <c r="BF40" i="12"/>
  <c r="AR40" i="12"/>
  <c r="BD42" i="12"/>
  <c r="AP42" i="12"/>
  <c r="BG43" i="12"/>
  <c r="AS43" i="12"/>
  <c r="BE45" i="12"/>
  <c r="AQ45" i="12"/>
  <c r="BC47" i="12"/>
  <c r="AO47" i="12"/>
  <c r="BF48" i="12"/>
  <c r="AR48" i="12"/>
  <c r="BD50" i="12"/>
  <c r="AP50" i="12"/>
  <c r="BG51" i="12"/>
  <c r="AS51" i="12"/>
  <c r="BE53" i="12"/>
  <c r="AQ53" i="12"/>
  <c r="BC55" i="12"/>
  <c r="AO55" i="12"/>
  <c r="BF56" i="12"/>
  <c r="AR56" i="12"/>
  <c r="BD58" i="12"/>
  <c r="AP58" i="12"/>
  <c r="BG59" i="12"/>
  <c r="AS59" i="12"/>
  <c r="BE61" i="12"/>
  <c r="AQ61" i="12"/>
  <c r="BC63" i="12"/>
  <c r="AO63" i="12"/>
  <c r="BF64" i="12"/>
  <c r="AR64" i="12"/>
  <c r="BD66" i="12"/>
  <c r="AP66" i="12"/>
  <c r="BG67" i="12"/>
  <c r="AS67" i="12"/>
  <c r="BE69" i="12"/>
  <c r="AQ69" i="12"/>
  <c r="BC71" i="12"/>
  <c r="AO71" i="12"/>
  <c r="BF72" i="12"/>
  <c r="AR72" i="12"/>
  <c r="BD74" i="12"/>
  <c r="AP74" i="12"/>
  <c r="BG75" i="12"/>
  <c r="AS75" i="12"/>
  <c r="BE77" i="12"/>
  <c r="AQ77" i="12"/>
  <c r="BC79" i="12"/>
  <c r="AO79" i="12"/>
  <c r="BF80" i="12"/>
  <c r="AR80" i="12"/>
  <c r="BD82" i="12"/>
  <c r="AP82" i="12"/>
  <c r="BG83" i="12"/>
  <c r="AS83" i="12"/>
  <c r="BE85" i="12"/>
  <c r="AQ85" i="12"/>
  <c r="BC87" i="12"/>
  <c r="AO87" i="12"/>
  <c r="BF88" i="12"/>
  <c r="AR88" i="12"/>
  <c r="BD90" i="12"/>
  <c r="AP90" i="12"/>
  <c r="BG91" i="12"/>
  <c r="AS91" i="12"/>
  <c r="BE93" i="12"/>
  <c r="AQ93" i="12"/>
  <c r="BC95" i="12"/>
  <c r="AO95" i="12"/>
  <c r="BF96" i="12"/>
  <c r="AR96" i="12"/>
  <c r="BD98" i="12"/>
  <c r="AP98" i="12"/>
  <c r="BG99" i="12"/>
  <c r="AS99" i="12"/>
  <c r="BE101" i="12"/>
  <c r="AQ101" i="12"/>
  <c r="BC103" i="12"/>
  <c r="AO103" i="12"/>
  <c r="BF104" i="12"/>
  <c r="AR104" i="12"/>
  <c r="BD106" i="12"/>
  <c r="AP106" i="12"/>
  <c r="BG107" i="12"/>
  <c r="AS107" i="12"/>
  <c r="BE109" i="12"/>
  <c r="AQ109" i="12"/>
  <c r="BC111" i="12"/>
  <c r="AO111" i="12"/>
  <c r="BF112" i="12"/>
  <c r="AR112" i="12"/>
  <c r="BD114" i="12"/>
  <c r="AP114" i="12"/>
  <c r="BG115" i="12"/>
  <c r="AS115" i="12"/>
  <c r="BE117" i="12"/>
  <c r="AQ117" i="12"/>
  <c r="BC119" i="12"/>
  <c r="AO119" i="12"/>
  <c r="BF120" i="12"/>
  <c r="AR120" i="12"/>
  <c r="BD122" i="12"/>
  <c r="AP122" i="12"/>
  <c r="BG123" i="12"/>
  <c r="AS123" i="12"/>
  <c r="BE125" i="12"/>
  <c r="AQ125" i="12"/>
  <c r="BC127" i="12"/>
  <c r="AO127" i="12"/>
  <c r="BF128" i="12"/>
  <c r="AR128" i="12"/>
  <c r="BD130" i="12"/>
  <c r="AP130" i="12"/>
  <c r="BG131" i="12"/>
  <c r="AS131" i="12"/>
  <c r="BE133" i="12"/>
  <c r="AQ133" i="12"/>
  <c r="BC135" i="12"/>
  <c r="AO135" i="12"/>
  <c r="BF136" i="12"/>
  <c r="AR136" i="12"/>
  <c r="BD138" i="12"/>
  <c r="AP138" i="12"/>
  <c r="BG139" i="12"/>
  <c r="AS139" i="12"/>
  <c r="BE141" i="12"/>
  <c r="AQ141" i="12"/>
  <c r="BC143" i="12"/>
  <c r="AO143" i="12"/>
  <c r="BF144" i="12"/>
  <c r="AR144" i="12"/>
  <c r="BD146" i="12"/>
  <c r="AP146" i="12"/>
  <c r="BG147" i="12"/>
  <c r="AS147" i="12"/>
  <c r="BE149" i="12"/>
  <c r="AQ149" i="12"/>
  <c r="BC151" i="12"/>
  <c r="AO151" i="12"/>
  <c r="BF152" i="12"/>
  <c r="AR152" i="12"/>
  <c r="BD154" i="12"/>
  <c r="AP154" i="12"/>
  <c r="BG155" i="12"/>
  <c r="AS155" i="12"/>
  <c r="BE157" i="12"/>
  <c r="AQ157" i="12"/>
  <c r="BC159" i="12"/>
  <c r="AO159" i="12"/>
  <c r="BF160" i="12"/>
  <c r="AR160" i="12"/>
  <c r="BD162" i="12"/>
  <c r="AP162" i="12"/>
  <c r="BG163" i="12"/>
  <c r="AS163" i="12"/>
  <c r="BE165" i="12"/>
  <c r="AQ165" i="12"/>
  <c r="BC167" i="12"/>
  <c r="AO167" i="12"/>
  <c r="BF168" i="12"/>
  <c r="AR168" i="12"/>
  <c r="BD170" i="12"/>
  <c r="AP170" i="12"/>
  <c r="BG171" i="12"/>
  <c r="AS171" i="12"/>
  <c r="BE173" i="12"/>
  <c r="AQ173" i="12"/>
  <c r="BC175" i="12"/>
  <c r="AO175" i="12"/>
  <c r="BF176" i="12"/>
  <c r="AR176" i="12"/>
  <c r="BD178" i="12"/>
  <c r="AP178" i="12"/>
  <c r="BG179" i="12"/>
  <c r="AS179" i="12"/>
  <c r="BE181" i="12"/>
  <c r="AQ181" i="12"/>
  <c r="BC183" i="12"/>
  <c r="AO183" i="12"/>
  <c r="BF184" i="12"/>
  <c r="AR184" i="12"/>
  <c r="BD186" i="12"/>
  <c r="AP186" i="12"/>
  <c r="BG187" i="12"/>
  <c r="AS187" i="12"/>
  <c r="BE189" i="12"/>
  <c r="AQ189" i="12"/>
  <c r="BC191" i="12"/>
  <c r="AO191" i="12"/>
  <c r="BF192" i="12"/>
  <c r="AR192" i="12"/>
  <c r="BD194" i="12"/>
  <c r="AP194" i="12"/>
  <c r="BG195" i="12"/>
  <c r="AS195" i="12"/>
  <c r="BE197" i="12"/>
  <c r="AQ197" i="12"/>
  <c r="BC199" i="12"/>
  <c r="AO199" i="12"/>
  <c r="BF200" i="12"/>
  <c r="AR200" i="12"/>
  <c r="BD202" i="12"/>
  <c r="AP202" i="12"/>
  <c r="BG203" i="12"/>
  <c r="AS203" i="12"/>
  <c r="BE205" i="12"/>
  <c r="AQ205" i="12"/>
  <c r="BC207" i="12"/>
  <c r="AO207" i="12"/>
  <c r="BF208" i="12"/>
  <c r="AR208" i="12"/>
  <c r="BD210" i="12"/>
  <c r="AP210" i="12"/>
  <c r="BG211" i="12"/>
  <c r="AS211" i="12"/>
  <c r="BE213" i="12"/>
  <c r="AQ213" i="12"/>
  <c r="BC215" i="12"/>
  <c r="AO215" i="12"/>
  <c r="BF216" i="12"/>
  <c r="AR216" i="12"/>
  <c r="BD218" i="12"/>
  <c r="AP218" i="12"/>
  <c r="BG219" i="12"/>
  <c r="AS219" i="12"/>
  <c r="BE221" i="12"/>
  <c r="AQ221" i="12"/>
  <c r="BC223" i="12"/>
  <c r="AO223" i="12"/>
  <c r="BF224" i="12"/>
  <c r="AR224" i="12"/>
  <c r="BD226" i="12"/>
  <c r="AP226" i="12"/>
  <c r="BG227" i="12"/>
  <c r="AS227" i="12"/>
  <c r="BE229" i="12"/>
  <c r="AQ229" i="12"/>
  <c r="BC231" i="12"/>
  <c r="AO231" i="12"/>
  <c r="BF232" i="12"/>
  <c r="AR232" i="12"/>
  <c r="BD234" i="12"/>
  <c r="AP234" i="12"/>
  <c r="BG235" i="12"/>
  <c r="AS235" i="12"/>
  <c r="BE237" i="12"/>
  <c r="AQ237" i="12"/>
  <c r="BC239" i="12"/>
  <c r="AO239" i="12"/>
  <c r="BF240" i="12"/>
  <c r="AR240" i="12"/>
  <c r="BD242" i="12"/>
  <c r="AP242" i="12"/>
  <c r="BG243" i="12"/>
  <c r="AS243" i="12"/>
  <c r="BE245" i="12"/>
  <c r="AQ245" i="12"/>
  <c r="BC247" i="12"/>
  <c r="AO247" i="12"/>
  <c r="BF248" i="12"/>
  <c r="AR248" i="12"/>
  <c r="BD250" i="12"/>
  <c r="AP250" i="12"/>
  <c r="BG251" i="12"/>
  <c r="AS251" i="12"/>
  <c r="BE253" i="12"/>
  <c r="AQ253" i="12"/>
  <c r="BC255" i="12"/>
  <c r="AO255" i="12"/>
  <c r="BF256" i="12"/>
  <c r="AR256" i="12"/>
  <c r="BD258" i="12"/>
  <c r="AP258" i="12"/>
  <c r="BG259" i="12"/>
  <c r="AS259" i="12"/>
  <c r="BE261" i="12"/>
  <c r="AQ261" i="12"/>
  <c r="BC263" i="12"/>
  <c r="AO263" i="12"/>
  <c r="BF264" i="12"/>
  <c r="AR264" i="12"/>
  <c r="BD266" i="12"/>
  <c r="AP266" i="12"/>
  <c r="BG267" i="12"/>
  <c r="AS267" i="12"/>
  <c r="BE269" i="12"/>
  <c r="AQ269" i="12"/>
  <c r="BC271" i="12"/>
  <c r="AO271" i="12"/>
  <c r="BF272" i="12"/>
  <c r="AR272" i="12"/>
  <c r="BD274" i="12"/>
  <c r="AP274" i="12"/>
  <c r="BG275" i="12"/>
  <c r="AS275" i="12"/>
  <c r="BE277" i="12"/>
  <c r="AQ277" i="12"/>
  <c r="BC279" i="12"/>
  <c r="AO279" i="12"/>
  <c r="BF280" i="12"/>
  <c r="AR280" i="12"/>
  <c r="BD282" i="12"/>
  <c r="AP282" i="12"/>
  <c r="BG283" i="12"/>
  <c r="AS283" i="12"/>
  <c r="BE285" i="12"/>
  <c r="AQ285" i="12"/>
  <c r="BC287" i="12"/>
  <c r="AO287" i="12"/>
  <c r="BF288" i="12"/>
  <c r="AR288" i="12"/>
  <c r="BD290" i="12"/>
  <c r="AP290" i="12"/>
  <c r="BG291" i="12"/>
  <c r="AS291" i="12"/>
  <c r="BE293" i="12"/>
  <c r="AQ293" i="12"/>
  <c r="BC295" i="12"/>
  <c r="AO295" i="12"/>
  <c r="BF296" i="12"/>
  <c r="AR296" i="12"/>
  <c r="BD298" i="12"/>
  <c r="AP298" i="12"/>
  <c r="BG299" i="12"/>
  <c r="AS299" i="12"/>
  <c r="BE301" i="12"/>
  <c r="AQ301" i="12"/>
  <c r="BC303" i="12"/>
  <c r="AO303" i="12"/>
  <c r="BF304" i="12"/>
  <c r="AR304" i="12"/>
  <c r="BD306" i="12"/>
  <c r="AP306" i="12"/>
  <c r="BG307" i="12"/>
  <c r="AS307" i="12"/>
  <c r="BE309" i="12"/>
  <c r="AQ309" i="12"/>
  <c r="BC311" i="12"/>
  <c r="AO311" i="12"/>
  <c r="BF312" i="12"/>
  <c r="AR312" i="12"/>
  <c r="BD314" i="12"/>
  <c r="AP314" i="12"/>
  <c r="BG315" i="12"/>
  <c r="AS315" i="12"/>
  <c r="BE317" i="12"/>
  <c r="AQ317" i="12"/>
  <c r="BC319" i="12"/>
  <c r="AO319" i="12"/>
  <c r="BF320" i="12"/>
  <c r="AR320" i="12"/>
  <c r="BD322" i="12"/>
  <c r="AP322" i="12"/>
  <c r="BG323" i="12"/>
  <c r="AS323" i="12"/>
  <c r="BE325" i="12"/>
  <c r="AQ325" i="12"/>
  <c r="BC327" i="12"/>
  <c r="AO327" i="12"/>
  <c r="BF328" i="12"/>
  <c r="AR328" i="12"/>
  <c r="BD330" i="12"/>
  <c r="AP330" i="12"/>
  <c r="BG331" i="12"/>
  <c r="AS331" i="12"/>
  <c r="BE333" i="12"/>
  <c r="AQ333" i="12"/>
  <c r="BC335" i="12"/>
  <c r="AO335" i="12"/>
  <c r="BF336" i="12"/>
  <c r="AR336" i="12"/>
  <c r="BD338" i="12"/>
  <c r="AP338" i="12"/>
  <c r="BG339" i="12"/>
  <c r="AS339" i="12"/>
  <c r="BE341" i="12"/>
  <c r="AQ341" i="12"/>
  <c r="BC343" i="12"/>
  <c r="AO343" i="12"/>
  <c r="BF344" i="12"/>
  <c r="AR344" i="12"/>
  <c r="BD346" i="12"/>
  <c r="AP346" i="12"/>
  <c r="BG347" i="12"/>
  <c r="AS347" i="12"/>
  <c r="BE349" i="12"/>
  <c r="AQ349" i="12"/>
  <c r="BC351" i="12"/>
  <c r="AO351" i="12"/>
  <c r="BF352" i="12"/>
  <c r="AR352" i="12"/>
  <c r="BD354" i="12"/>
  <c r="AP354" i="12"/>
  <c r="BG355" i="12"/>
  <c r="AS355" i="12"/>
  <c r="BE357" i="12"/>
  <c r="AQ357" i="12"/>
  <c r="BC359" i="12"/>
  <c r="AO359" i="12"/>
  <c r="BF360" i="12"/>
  <c r="AR360" i="12"/>
  <c r="BD362" i="12"/>
  <c r="AP362" i="12"/>
  <c r="BG363" i="12"/>
  <c r="AS363" i="12"/>
  <c r="BE365" i="12"/>
  <c r="AQ365" i="12"/>
  <c r="BC367" i="12"/>
  <c r="AO367" i="12"/>
  <c r="BF368" i="12"/>
  <c r="AR368" i="12"/>
  <c r="BD370" i="12"/>
  <c r="AP370" i="12"/>
  <c r="BG371" i="12"/>
  <c r="AS371" i="12"/>
  <c r="BE373" i="12"/>
  <c r="AQ373" i="12"/>
  <c r="BC375" i="12"/>
  <c r="AO375" i="12"/>
  <c r="BF376" i="12"/>
  <c r="AR376" i="12"/>
  <c r="BD378" i="12"/>
  <c r="AP378" i="12"/>
  <c r="BG379" i="12"/>
  <c r="AS379" i="12"/>
  <c r="BE381" i="12"/>
  <c r="AQ381" i="12"/>
  <c r="BC383" i="12"/>
  <c r="AO383" i="12"/>
  <c r="BF384" i="12"/>
  <c r="AR384" i="12"/>
  <c r="BD386" i="12"/>
  <c r="AP386" i="12"/>
  <c r="BG387" i="12"/>
  <c r="AS387" i="12"/>
  <c r="BE389" i="12"/>
  <c r="AQ389" i="12"/>
  <c r="BC391" i="12"/>
  <c r="AO391" i="12"/>
  <c r="BF392" i="12"/>
  <c r="AR392" i="12"/>
  <c r="BD394" i="12"/>
  <c r="AP394" i="12"/>
  <c r="BG395" i="12"/>
  <c r="AS395" i="12"/>
  <c r="BE397" i="12"/>
  <c r="AQ397" i="12"/>
  <c r="BC399" i="12"/>
  <c r="AO399" i="12"/>
  <c r="BF400" i="12"/>
  <c r="AR400" i="12"/>
  <c r="BD402" i="12"/>
  <c r="AP402" i="12"/>
  <c r="BG403" i="12"/>
  <c r="AS403" i="12"/>
  <c r="BE405" i="12"/>
  <c r="AQ405" i="12"/>
  <c r="BC407" i="12"/>
  <c r="AO407" i="12"/>
  <c r="BF408" i="12"/>
  <c r="AR408" i="12"/>
  <c r="BD410" i="12"/>
  <c r="AP410" i="12"/>
  <c r="BG411" i="12"/>
  <c r="AS411" i="12"/>
  <c r="BE413" i="12"/>
  <c r="AQ413" i="12"/>
  <c r="BC415" i="12"/>
  <c r="AO415" i="12"/>
  <c r="BF416" i="12"/>
  <c r="AR416" i="12"/>
  <c r="BD418" i="12"/>
  <c r="AP418" i="12"/>
  <c r="BG419" i="12"/>
  <c r="AS419" i="12"/>
  <c r="BE421" i="12"/>
  <c r="AQ421" i="12"/>
  <c r="BC423" i="12"/>
  <c r="AO423" i="12"/>
  <c r="BF424" i="12"/>
  <c r="AR424" i="12"/>
  <c r="BD426" i="12"/>
  <c r="AP426" i="12"/>
  <c r="BG427" i="12"/>
  <c r="AS427" i="12"/>
  <c r="BE429" i="12"/>
  <c r="AQ429" i="12"/>
  <c r="BC431" i="12"/>
  <c r="AO431" i="12"/>
  <c r="BF432" i="12"/>
  <c r="AR432" i="12"/>
  <c r="BD434" i="12"/>
  <c r="AP434" i="12"/>
  <c r="BG435" i="12"/>
  <c r="AS435" i="12"/>
  <c r="BE437" i="12"/>
  <c r="AQ437" i="12"/>
  <c r="BC439" i="12"/>
  <c r="AO439" i="12"/>
  <c r="BF440" i="12"/>
  <c r="AR440" i="12"/>
  <c r="BD442" i="12"/>
  <c r="AP442" i="12"/>
  <c r="BG443" i="12"/>
  <c r="AS443" i="12"/>
  <c r="BE445" i="12"/>
  <c r="AQ445" i="12"/>
  <c r="BC447" i="12"/>
  <c r="AO447" i="12"/>
  <c r="BF448" i="12"/>
  <c r="AR448" i="12"/>
  <c r="BD450" i="12"/>
  <c r="AP450" i="12"/>
  <c r="BG451" i="12"/>
  <c r="AS451" i="12"/>
  <c r="BE453" i="12"/>
  <c r="AQ453" i="12"/>
  <c r="BC455" i="12"/>
  <c r="AO455" i="12"/>
  <c r="BF456" i="12"/>
  <c r="AR456" i="12"/>
  <c r="BD458" i="12"/>
  <c r="AP458" i="12"/>
  <c r="BG459" i="12"/>
  <c r="AS459" i="12"/>
  <c r="BE461" i="12"/>
  <c r="AQ461" i="12"/>
  <c r="BC463" i="12"/>
  <c r="AO463" i="12"/>
  <c r="BF464" i="12"/>
  <c r="AR464" i="12"/>
  <c r="BD466" i="12"/>
  <c r="AP466" i="12"/>
  <c r="BG467" i="12"/>
  <c r="AS467" i="12"/>
  <c r="BE469" i="12"/>
  <c r="AQ469" i="12"/>
  <c r="BC471" i="12"/>
  <c r="AO471" i="12"/>
  <c r="BF472" i="12"/>
  <c r="AR472" i="12"/>
  <c r="BD474" i="12"/>
  <c r="AP474" i="12"/>
  <c r="BG475" i="12"/>
  <c r="AS475" i="12"/>
  <c r="BE477" i="12"/>
  <c r="AQ477" i="12"/>
  <c r="BC479" i="12"/>
  <c r="AO479" i="12"/>
  <c r="BF480" i="12"/>
  <c r="AR480" i="12"/>
  <c r="BD482" i="12"/>
  <c r="AP482" i="12"/>
  <c r="BG483" i="12"/>
  <c r="AS483" i="12"/>
  <c r="BE485" i="12"/>
  <c r="AQ485" i="12"/>
  <c r="BC487" i="12"/>
  <c r="AO487" i="12"/>
  <c r="BF488" i="12"/>
  <c r="AR488" i="12"/>
  <c r="BD490" i="12"/>
  <c r="AP490" i="12"/>
  <c r="BG491" i="12"/>
  <c r="AS491" i="12"/>
  <c r="BE493" i="12"/>
  <c r="AQ493" i="12"/>
  <c r="BC495" i="12"/>
  <c r="AO495" i="12"/>
  <c r="BF496" i="12"/>
  <c r="AR496" i="12"/>
  <c r="BG3" i="12"/>
  <c r="AS3" i="12"/>
  <c r="BD13" i="12"/>
  <c r="AP13" i="12"/>
  <c r="BG30" i="12"/>
  <c r="AS30" i="12"/>
  <c r="BC58" i="12"/>
  <c r="AO58" i="12"/>
  <c r="BF107" i="12"/>
  <c r="AR107" i="12"/>
  <c r="BE296" i="12"/>
  <c r="AQ296" i="12"/>
  <c r="BC4" i="12"/>
  <c r="AO4" i="12"/>
  <c r="BD7" i="12"/>
  <c r="AP7" i="12"/>
  <c r="BF8" i="12"/>
  <c r="AR8" i="12"/>
  <c r="BG11" i="12"/>
  <c r="AS11" i="12"/>
  <c r="BF16" i="12"/>
  <c r="AR16" i="12"/>
  <c r="BD18" i="12"/>
  <c r="AP18" i="12"/>
  <c r="BE21" i="12"/>
  <c r="AQ21" i="12"/>
  <c r="BF24" i="12"/>
  <c r="AR24" i="12"/>
  <c r="BG27" i="12"/>
  <c r="AS27" i="12"/>
  <c r="BC31" i="12"/>
  <c r="AO31" i="12"/>
  <c r="BG35" i="12"/>
  <c r="AS35" i="12"/>
  <c r="BD4" i="12"/>
  <c r="AP4" i="12"/>
  <c r="BG5" i="12"/>
  <c r="AS5" i="12"/>
  <c r="BE7" i="12"/>
  <c r="AQ7" i="12"/>
  <c r="BG8" i="12"/>
  <c r="AS8" i="12"/>
  <c r="BE10" i="12"/>
  <c r="AQ10" i="12"/>
  <c r="BC12" i="12"/>
  <c r="AO12" i="12"/>
  <c r="BF13" i="12"/>
  <c r="AR13" i="12"/>
  <c r="BD15" i="12"/>
  <c r="AP15" i="12"/>
  <c r="BG16" i="12"/>
  <c r="AS16" i="12"/>
  <c r="BE18" i="12"/>
  <c r="AQ18" i="12"/>
  <c r="BC20" i="12"/>
  <c r="AO20" i="12"/>
  <c r="BF21" i="12"/>
  <c r="AR21" i="12"/>
  <c r="BD23" i="12"/>
  <c r="AP23" i="12"/>
  <c r="BG24" i="12"/>
  <c r="AS24" i="12"/>
  <c r="BE26" i="12"/>
  <c r="AQ26" i="12"/>
  <c r="BC28" i="12"/>
  <c r="AO28" i="12"/>
  <c r="BF29" i="12"/>
  <c r="AR29" i="12"/>
  <c r="BD31" i="12"/>
  <c r="AP31" i="12"/>
  <c r="BG32" i="12"/>
  <c r="AS32" i="12"/>
  <c r="BE34" i="12"/>
  <c r="AQ34" i="12"/>
  <c r="BC36" i="12"/>
  <c r="AO36" i="12"/>
  <c r="BF37" i="12"/>
  <c r="AR37" i="12"/>
  <c r="BD39" i="12"/>
  <c r="AP39" i="12"/>
  <c r="BG40" i="12"/>
  <c r="AS40" i="12"/>
  <c r="BE42" i="12"/>
  <c r="AQ42" i="12"/>
  <c r="BC44" i="12"/>
  <c r="AO44" i="12"/>
  <c r="BF45" i="12"/>
  <c r="AR45" i="12"/>
  <c r="BD47" i="12"/>
  <c r="AP47" i="12"/>
  <c r="BG48" i="12"/>
  <c r="AS48" i="12"/>
  <c r="BE50" i="12"/>
  <c r="AQ50" i="12"/>
  <c r="BC52" i="12"/>
  <c r="AO52" i="12"/>
  <c r="BF53" i="12"/>
  <c r="AR53" i="12"/>
  <c r="BD55" i="12"/>
  <c r="AP55" i="12"/>
  <c r="BG56" i="12"/>
  <c r="AS56" i="12"/>
  <c r="BE58" i="12"/>
  <c r="AQ58" i="12"/>
  <c r="BC60" i="12"/>
  <c r="AO60" i="12"/>
  <c r="BF61" i="12"/>
  <c r="AR61" i="12"/>
  <c r="BD63" i="12"/>
  <c r="AP63" i="12"/>
  <c r="BG64" i="12"/>
  <c r="AS64" i="12"/>
  <c r="BE66" i="12"/>
  <c r="AQ66" i="12"/>
  <c r="BC68" i="12"/>
  <c r="AO68" i="12"/>
  <c r="BF69" i="12"/>
  <c r="AR69" i="12"/>
  <c r="BD71" i="12"/>
  <c r="AP71" i="12"/>
  <c r="BG72" i="12"/>
  <c r="AS72" i="12"/>
  <c r="BE74" i="12"/>
  <c r="AQ74" i="12"/>
  <c r="BC76" i="12"/>
  <c r="AO76" i="12"/>
  <c r="BF77" i="12"/>
  <c r="AR77" i="12"/>
  <c r="BD79" i="12"/>
  <c r="AP79" i="12"/>
  <c r="BG80" i="12"/>
  <c r="AS80" i="12"/>
  <c r="BE82" i="12"/>
  <c r="AQ82" i="12"/>
  <c r="BC84" i="12"/>
  <c r="AO84" i="12"/>
  <c r="BF85" i="12"/>
  <c r="AR85" i="12"/>
  <c r="BD87" i="12"/>
  <c r="AP87" i="12"/>
  <c r="BG88" i="12"/>
  <c r="AS88" i="12"/>
  <c r="BE90" i="12"/>
  <c r="AQ90" i="12"/>
  <c r="BC92" i="12"/>
  <c r="AO92" i="12"/>
  <c r="BF93" i="12"/>
  <c r="AR93" i="12"/>
  <c r="BD95" i="12"/>
  <c r="AP95" i="12"/>
  <c r="BG96" i="12"/>
  <c r="AS96" i="12"/>
  <c r="BE98" i="12"/>
  <c r="AQ98" i="12"/>
  <c r="BC100" i="12"/>
  <c r="AO100" i="12"/>
  <c r="BF101" i="12"/>
  <c r="AR101" i="12"/>
  <c r="BD103" i="12"/>
  <c r="AP103" i="12"/>
  <c r="BG104" i="12"/>
  <c r="AS104" i="12"/>
  <c r="BE106" i="12"/>
  <c r="AQ106" i="12"/>
  <c r="BC108" i="12"/>
  <c r="AO108" i="12"/>
  <c r="BF109" i="12"/>
  <c r="AR109" i="12"/>
  <c r="BD111" i="12"/>
  <c r="AP111" i="12"/>
  <c r="BG112" i="12"/>
  <c r="AS112" i="12"/>
  <c r="BE114" i="12"/>
  <c r="AQ114" i="12"/>
  <c r="BC116" i="12"/>
  <c r="AO116" i="12"/>
  <c r="BF117" i="12"/>
  <c r="AR117" i="12"/>
  <c r="BD119" i="12"/>
  <c r="AP119" i="12"/>
  <c r="BG120" i="12"/>
  <c r="AS120" i="12"/>
  <c r="BE122" i="12"/>
  <c r="AQ122" i="12"/>
  <c r="BC124" i="12"/>
  <c r="AO124" i="12"/>
  <c r="BF125" i="12"/>
  <c r="AR125" i="12"/>
  <c r="BD127" i="12"/>
  <c r="AP127" i="12"/>
  <c r="BG128" i="12"/>
  <c r="AS128" i="12"/>
  <c r="BE130" i="12"/>
  <c r="AQ130" i="12"/>
  <c r="BC132" i="12"/>
  <c r="AO132" i="12"/>
  <c r="BF133" i="12"/>
  <c r="AR133" i="12"/>
  <c r="BD135" i="12"/>
  <c r="AP135" i="12"/>
  <c r="BG136" i="12"/>
  <c r="AS136" i="12"/>
  <c r="BE138" i="12"/>
  <c r="AQ138" i="12"/>
  <c r="BC140" i="12"/>
  <c r="AO140" i="12"/>
  <c r="BF141" i="12"/>
  <c r="AR141" i="12"/>
  <c r="BD143" i="12"/>
  <c r="AP143" i="12"/>
  <c r="BG144" i="12"/>
  <c r="AS144" i="12"/>
  <c r="BE146" i="12"/>
  <c r="AQ146" i="12"/>
  <c r="BC148" i="12"/>
  <c r="AO148" i="12"/>
  <c r="BF149" i="12"/>
  <c r="AR149" i="12"/>
  <c r="BD151" i="12"/>
  <c r="AP151" i="12"/>
  <c r="BG152" i="12"/>
  <c r="AS152" i="12"/>
  <c r="BE154" i="12"/>
  <c r="AQ154" i="12"/>
  <c r="BC156" i="12"/>
  <c r="AO156" i="12"/>
  <c r="BF157" i="12"/>
  <c r="AR157" i="12"/>
  <c r="BD159" i="12"/>
  <c r="AP159" i="12"/>
  <c r="BG160" i="12"/>
  <c r="AS160" i="12"/>
  <c r="BE162" i="12"/>
  <c r="AQ162" i="12"/>
  <c r="BC164" i="12"/>
  <c r="AO164" i="12"/>
  <c r="BF165" i="12"/>
  <c r="AR165" i="12"/>
  <c r="BD167" i="12"/>
  <c r="AP167" i="12"/>
  <c r="BG168" i="12"/>
  <c r="AS168" i="12"/>
  <c r="BE170" i="12"/>
  <c r="AQ170" i="12"/>
  <c r="BC172" i="12"/>
  <c r="AO172" i="12"/>
  <c r="BF173" i="12"/>
  <c r="AR173" i="12"/>
  <c r="BD175" i="12"/>
  <c r="AP175" i="12"/>
  <c r="BG176" i="12"/>
  <c r="AS176" i="12"/>
  <c r="BE178" i="12"/>
  <c r="AQ178" i="12"/>
  <c r="BC180" i="12"/>
  <c r="AO180" i="12"/>
  <c r="BF181" i="12"/>
  <c r="AR181" i="12"/>
  <c r="BD183" i="12"/>
  <c r="AP183" i="12"/>
  <c r="BG184" i="12"/>
  <c r="AS184" i="12"/>
  <c r="BE186" i="12"/>
  <c r="AQ186" i="12"/>
  <c r="BC188" i="12"/>
  <c r="AO188" i="12"/>
  <c r="BF189" i="12"/>
  <c r="AR189" i="12"/>
  <c r="BD191" i="12"/>
  <c r="AP191" i="12"/>
  <c r="BG192" i="12"/>
  <c r="AS192" i="12"/>
  <c r="BE194" i="12"/>
  <c r="AQ194" i="12"/>
  <c r="BC196" i="12"/>
  <c r="AO196" i="12"/>
  <c r="BF197" i="12"/>
  <c r="AR197" i="12"/>
  <c r="BD199" i="12"/>
  <c r="AP199" i="12"/>
  <c r="BG200" i="12"/>
  <c r="AS200" i="12"/>
  <c r="BE202" i="12"/>
  <c r="AQ202" i="12"/>
  <c r="BC204" i="12"/>
  <c r="AO204" i="12"/>
  <c r="BF205" i="12"/>
  <c r="AR205" i="12"/>
  <c r="BD207" i="12"/>
  <c r="AP207" i="12"/>
  <c r="BG208" i="12"/>
  <c r="AS208" i="12"/>
  <c r="BE210" i="12"/>
  <c r="AQ210" i="12"/>
  <c r="BC212" i="12"/>
  <c r="AO212" i="12"/>
  <c r="BF213" i="12"/>
  <c r="AR213" i="12"/>
  <c r="BD215" i="12"/>
  <c r="AP215" i="12"/>
  <c r="BG216" i="12"/>
  <c r="AS216" i="12"/>
  <c r="BE218" i="12"/>
  <c r="AQ218" i="12"/>
  <c r="BC220" i="12"/>
  <c r="AO220" i="12"/>
  <c r="BF221" i="12"/>
  <c r="AR221" i="12"/>
  <c r="BD223" i="12"/>
  <c r="AP223" i="12"/>
  <c r="BG224" i="12"/>
  <c r="AS224" i="12"/>
  <c r="BE226" i="12"/>
  <c r="AQ226" i="12"/>
  <c r="BC228" i="12"/>
  <c r="AO228" i="12"/>
  <c r="BF229" i="12"/>
  <c r="AR229" i="12"/>
  <c r="BD231" i="12"/>
  <c r="AP231" i="12"/>
  <c r="BG232" i="12"/>
  <c r="AS232" i="12"/>
  <c r="BE234" i="12"/>
  <c r="AQ234" i="12"/>
  <c r="BC236" i="12"/>
  <c r="AO236" i="12"/>
  <c r="BF237" i="12"/>
  <c r="AR237" i="12"/>
  <c r="BD239" i="12"/>
  <c r="AP239" i="12"/>
  <c r="BG240" i="12"/>
  <c r="AS240" i="12"/>
  <c r="BE242" i="12"/>
  <c r="AQ242" i="12"/>
  <c r="BC244" i="12"/>
  <c r="AO244" i="12"/>
  <c r="BF245" i="12"/>
  <c r="AR245" i="12"/>
  <c r="BD247" i="12"/>
  <c r="AP247" i="12"/>
  <c r="BG248" i="12"/>
  <c r="AS248" i="12"/>
  <c r="BE250" i="12"/>
  <c r="AQ250" i="12"/>
  <c r="BC252" i="12"/>
  <c r="AO252" i="12"/>
  <c r="BF253" i="12"/>
  <c r="AR253" i="12"/>
  <c r="BD255" i="12"/>
  <c r="AP255" i="12"/>
  <c r="BG256" i="12"/>
  <c r="AS256" i="12"/>
  <c r="BE258" i="12"/>
  <c r="AQ258" i="12"/>
  <c r="BC260" i="12"/>
  <c r="AO260" i="12"/>
  <c r="BF261" i="12"/>
  <c r="AR261" i="12"/>
  <c r="BD263" i="12"/>
  <c r="AP263" i="12"/>
  <c r="BG264" i="12"/>
  <c r="AS264" i="12"/>
  <c r="BE266" i="12"/>
  <c r="AQ266" i="12"/>
  <c r="BC268" i="12"/>
  <c r="AO268" i="12"/>
  <c r="BF269" i="12"/>
  <c r="AR269" i="12"/>
  <c r="BD271" i="12"/>
  <c r="AP271" i="12"/>
  <c r="BG272" i="12"/>
  <c r="AS272" i="12"/>
  <c r="BE274" i="12"/>
  <c r="AQ274" i="12"/>
  <c r="BC276" i="12"/>
  <c r="AO276" i="12"/>
  <c r="BF277" i="12"/>
  <c r="AR277" i="12"/>
  <c r="BD279" i="12"/>
  <c r="AP279" i="12"/>
  <c r="BG280" i="12"/>
  <c r="AS280" i="12"/>
  <c r="BE282" i="12"/>
  <c r="AQ282" i="12"/>
  <c r="BC284" i="12"/>
  <c r="AO284" i="12"/>
  <c r="BF285" i="12"/>
  <c r="AR285" i="12"/>
  <c r="BD287" i="12"/>
  <c r="AP287" i="12"/>
  <c r="BG288" i="12"/>
  <c r="AS288" i="12"/>
  <c r="BE290" i="12"/>
  <c r="AQ290" i="12"/>
  <c r="BC292" i="12"/>
  <c r="AO292" i="12"/>
  <c r="BF293" i="12"/>
  <c r="AR293" i="12"/>
  <c r="BD295" i="12"/>
  <c r="AP295" i="12"/>
  <c r="BG296" i="12"/>
  <c r="AS296" i="12"/>
  <c r="BE298" i="12"/>
  <c r="AQ298" i="12"/>
  <c r="BC300" i="12"/>
  <c r="AO300" i="12"/>
  <c r="BF301" i="12"/>
  <c r="AR301" i="12"/>
  <c r="BD303" i="12"/>
  <c r="AP303" i="12"/>
  <c r="BG304" i="12"/>
  <c r="AS304" i="12"/>
  <c r="BE306" i="12"/>
  <c r="AQ306" i="12"/>
  <c r="BC308" i="12"/>
  <c r="AO308" i="12"/>
  <c r="BF309" i="12"/>
  <c r="AR309" i="12"/>
  <c r="BD311" i="12"/>
  <c r="AP311" i="12"/>
  <c r="BG312" i="12"/>
  <c r="AS312" i="12"/>
  <c r="BE314" i="12"/>
  <c r="AQ314" i="12"/>
  <c r="BC316" i="12"/>
  <c r="AO316" i="12"/>
  <c r="BF317" i="12"/>
  <c r="AR317" i="12"/>
  <c r="BD319" i="12"/>
  <c r="AP319" i="12"/>
  <c r="BG320" i="12"/>
  <c r="AS320" i="12"/>
  <c r="BE322" i="12"/>
  <c r="AQ322" i="12"/>
  <c r="BC324" i="12"/>
  <c r="AO324" i="12"/>
  <c r="BF325" i="12"/>
  <c r="AR325" i="12"/>
  <c r="BD327" i="12"/>
  <c r="AP327" i="12"/>
  <c r="BG328" i="12"/>
  <c r="AS328" i="12"/>
  <c r="BE330" i="12"/>
  <c r="AQ330" i="12"/>
  <c r="BC332" i="12"/>
  <c r="AO332" i="12"/>
  <c r="BF333" i="12"/>
  <c r="AR333" i="12"/>
  <c r="BD335" i="12"/>
  <c r="AP335" i="12"/>
  <c r="BG336" i="12"/>
  <c r="AS336" i="12"/>
  <c r="BE338" i="12"/>
  <c r="AQ338" i="12"/>
  <c r="BC340" i="12"/>
  <c r="AO340" i="12"/>
  <c r="BF341" i="12"/>
  <c r="AR341" i="12"/>
  <c r="BD343" i="12"/>
  <c r="AP343" i="12"/>
  <c r="BG344" i="12"/>
  <c r="AS344" i="12"/>
  <c r="BE346" i="12"/>
  <c r="AQ346" i="12"/>
  <c r="BC348" i="12"/>
  <c r="AO348" i="12"/>
  <c r="BF349" i="12"/>
  <c r="AR349" i="12"/>
  <c r="BD351" i="12"/>
  <c r="AP351" i="12"/>
  <c r="BG352" i="12"/>
  <c r="AS352" i="12"/>
  <c r="BE354" i="12"/>
  <c r="AQ354" i="12"/>
  <c r="BC356" i="12"/>
  <c r="AO356" i="12"/>
  <c r="BF357" i="12"/>
  <c r="AR357" i="12"/>
  <c r="BD359" i="12"/>
  <c r="AP359" i="12"/>
  <c r="BG360" i="12"/>
  <c r="AS360" i="12"/>
  <c r="BE362" i="12"/>
  <c r="AQ362" i="12"/>
  <c r="BC364" i="12"/>
  <c r="AO364" i="12"/>
  <c r="BF365" i="12"/>
  <c r="AR365" i="12"/>
  <c r="BD367" i="12"/>
  <c r="AP367" i="12"/>
  <c r="BG368" i="12"/>
  <c r="AS368" i="12"/>
  <c r="BE370" i="12"/>
  <c r="AQ370" i="12"/>
  <c r="BC372" i="12"/>
  <c r="AO372" i="12"/>
  <c r="BF373" i="12"/>
  <c r="AR373" i="12"/>
  <c r="BD375" i="12"/>
  <c r="AP375" i="12"/>
  <c r="BG376" i="12"/>
  <c r="AS376" i="12"/>
  <c r="BE378" i="12"/>
  <c r="AQ378" i="12"/>
  <c r="BC380" i="12"/>
  <c r="AO380" i="12"/>
  <c r="BF381" i="12"/>
  <c r="AR381" i="12"/>
  <c r="BD383" i="12"/>
  <c r="AP383" i="12"/>
  <c r="BG384" i="12"/>
  <c r="AS384" i="12"/>
  <c r="BE386" i="12"/>
  <c r="AQ386" i="12"/>
  <c r="BC388" i="12"/>
  <c r="AO388" i="12"/>
  <c r="BF389" i="12"/>
  <c r="AR389" i="12"/>
  <c r="BD391" i="12"/>
  <c r="AP391" i="12"/>
  <c r="BG392" i="12"/>
  <c r="AS392" i="12"/>
  <c r="BE394" i="12"/>
  <c r="AQ394" i="12"/>
  <c r="BC396" i="12"/>
  <c r="AO396" i="12"/>
  <c r="BF397" i="12"/>
  <c r="AR397" i="12"/>
  <c r="BD399" i="12"/>
  <c r="AP399" i="12"/>
  <c r="BG400" i="12"/>
  <c r="AS400" i="12"/>
  <c r="BE402" i="12"/>
  <c r="AQ402" i="12"/>
  <c r="BC404" i="12"/>
  <c r="AO404" i="12"/>
  <c r="BF405" i="12"/>
  <c r="AR405" i="12"/>
  <c r="BD407" i="12"/>
  <c r="AP407" i="12"/>
  <c r="BG408" i="12"/>
  <c r="AS408" i="12"/>
  <c r="BE410" i="12"/>
  <c r="AQ410" i="12"/>
  <c r="BC412" i="12"/>
  <c r="AO412" i="12"/>
  <c r="BF413" i="12"/>
  <c r="AR413" i="12"/>
  <c r="BD415" i="12"/>
  <c r="AP415" i="12"/>
  <c r="BG416" i="12"/>
  <c r="AS416" i="12"/>
  <c r="BE418" i="12"/>
  <c r="AQ418" i="12"/>
  <c r="BC420" i="12"/>
  <c r="AO420" i="12"/>
  <c r="BF421" i="12"/>
  <c r="AR421" i="12"/>
  <c r="BD423" i="12"/>
  <c r="AP423" i="12"/>
  <c r="BG424" i="12"/>
  <c r="AS424" i="12"/>
  <c r="BE426" i="12"/>
  <c r="AQ426" i="12"/>
  <c r="BC428" i="12"/>
  <c r="AO428" i="12"/>
  <c r="BF429" i="12"/>
  <c r="AR429" i="12"/>
  <c r="BD431" i="12"/>
  <c r="AP431" i="12"/>
  <c r="BG432" i="12"/>
  <c r="AS432" i="12"/>
  <c r="BE434" i="12"/>
  <c r="AQ434" i="12"/>
  <c r="BC436" i="12"/>
  <c r="AO436" i="12"/>
  <c r="BF437" i="12"/>
  <c r="AR437" i="12"/>
  <c r="BD439" i="12"/>
  <c r="AP439" i="12"/>
  <c r="BG440" i="12"/>
  <c r="AS440" i="12"/>
  <c r="BE442" i="12"/>
  <c r="AQ442" i="12"/>
  <c r="BC444" i="12"/>
  <c r="AO444" i="12"/>
  <c r="BF445" i="12"/>
  <c r="AR445" i="12"/>
  <c r="BD447" i="12"/>
  <c r="AP447" i="12"/>
  <c r="BG448" i="12"/>
  <c r="AS448" i="12"/>
  <c r="BE450" i="12"/>
  <c r="AQ450" i="12"/>
  <c r="BC452" i="12"/>
  <c r="AO452" i="12"/>
  <c r="BF453" i="12"/>
  <c r="AR453" i="12"/>
  <c r="BD455" i="12"/>
  <c r="AP455" i="12"/>
  <c r="BG456" i="12"/>
  <c r="AS456" i="12"/>
  <c r="BE458" i="12"/>
  <c r="AQ458" i="12"/>
  <c r="BC460" i="12"/>
  <c r="AO460" i="12"/>
  <c r="BF461" i="12"/>
  <c r="AR461" i="12"/>
  <c r="BD463" i="12"/>
  <c r="AP463" i="12"/>
  <c r="BG464" i="12"/>
  <c r="AS464" i="12"/>
  <c r="BE466" i="12"/>
  <c r="AQ466" i="12"/>
  <c r="BC468" i="12"/>
  <c r="AO468" i="12"/>
  <c r="BF469" i="12"/>
  <c r="AR469" i="12"/>
  <c r="BD471" i="12"/>
  <c r="AP471" i="12"/>
  <c r="BG472" i="12"/>
  <c r="AS472" i="12"/>
  <c r="BE474" i="12"/>
  <c r="AQ474" i="12"/>
  <c r="BC476" i="12"/>
  <c r="AO476" i="12"/>
  <c r="BF477" i="12"/>
  <c r="AR477" i="12"/>
  <c r="BD479" i="12"/>
  <c r="AP479" i="12"/>
  <c r="BG480" i="12"/>
  <c r="AS480" i="12"/>
  <c r="BE482" i="12"/>
  <c r="AQ482" i="12"/>
  <c r="BC484" i="12"/>
  <c r="AO484" i="12"/>
  <c r="BF485" i="12"/>
  <c r="AR485" i="12"/>
  <c r="BD487" i="12"/>
  <c r="AP487" i="12"/>
  <c r="BG488" i="12"/>
  <c r="AS488" i="12"/>
  <c r="BE490" i="12"/>
  <c r="AQ490" i="12"/>
  <c r="BC492" i="12"/>
  <c r="AO492" i="12"/>
  <c r="BF493" i="12"/>
  <c r="AR493" i="12"/>
  <c r="BD495" i="12"/>
  <c r="AP495" i="12"/>
  <c r="BG496" i="12"/>
  <c r="AS496" i="12"/>
  <c r="BE5" i="12"/>
  <c r="AQ5" i="12"/>
  <c r="BG14" i="12"/>
  <c r="AS14" i="12"/>
  <c r="BE32" i="12"/>
  <c r="AQ32" i="12"/>
  <c r="BF59" i="12"/>
  <c r="AR59" i="12"/>
  <c r="BD109" i="12"/>
  <c r="AP109" i="12"/>
  <c r="BD293" i="12"/>
  <c r="AP293" i="12"/>
  <c r="BF5" i="12"/>
  <c r="AR5" i="12"/>
  <c r="BD10" i="12"/>
  <c r="AP10" i="12"/>
  <c r="BC15" i="12"/>
  <c r="AO15" i="12"/>
  <c r="BG19" i="12"/>
  <c r="AS19" i="12"/>
  <c r="BC23" i="12"/>
  <c r="AO23" i="12"/>
  <c r="BD26" i="12"/>
  <c r="AP26" i="12"/>
  <c r="BE29" i="12"/>
  <c r="AQ29" i="12"/>
  <c r="BF32" i="12"/>
  <c r="AR32" i="12"/>
  <c r="BD34" i="12"/>
  <c r="AP34" i="12"/>
  <c r="BE4" i="12"/>
  <c r="AQ4" i="12"/>
  <c r="BC6" i="12"/>
  <c r="AO6" i="12"/>
  <c r="BF7" i="12"/>
  <c r="AR7" i="12"/>
  <c r="BC9" i="12"/>
  <c r="AO9" i="12"/>
  <c r="BF10" i="12"/>
  <c r="AR10" i="12"/>
  <c r="BD12" i="12"/>
  <c r="AP12" i="12"/>
  <c r="BG13" i="12"/>
  <c r="AS13" i="12"/>
  <c r="BE15" i="12"/>
  <c r="AQ15" i="12"/>
  <c r="BC17" i="12"/>
  <c r="AO17" i="12"/>
  <c r="BF18" i="12"/>
  <c r="AR18" i="12"/>
  <c r="BD20" i="12"/>
  <c r="AP20" i="12"/>
  <c r="BG21" i="12"/>
  <c r="AS21" i="12"/>
  <c r="BE23" i="12"/>
  <c r="AQ23" i="12"/>
  <c r="BC25" i="12"/>
  <c r="AO25" i="12"/>
  <c r="BF26" i="12"/>
  <c r="AR26" i="12"/>
  <c r="BD28" i="12"/>
  <c r="AP28" i="12"/>
  <c r="BG29" i="12"/>
  <c r="AS29" i="12"/>
  <c r="BE31" i="12"/>
  <c r="AQ31" i="12"/>
  <c r="BC33" i="12"/>
  <c r="AO33" i="12"/>
  <c r="BF34" i="12"/>
  <c r="AR34" i="12"/>
  <c r="BD36" i="12"/>
  <c r="AP36" i="12"/>
  <c r="BG37" i="12"/>
  <c r="AS37" i="12"/>
  <c r="BE39" i="12"/>
  <c r="AQ39" i="12"/>
  <c r="BC41" i="12"/>
  <c r="AO41" i="12"/>
  <c r="BF42" i="12"/>
  <c r="AR42" i="12"/>
  <c r="BD44" i="12"/>
  <c r="AP44" i="12"/>
  <c r="BG45" i="12"/>
  <c r="AS45" i="12"/>
  <c r="BE47" i="12"/>
  <c r="AQ47" i="12"/>
  <c r="BC49" i="12"/>
  <c r="AO49" i="12"/>
  <c r="BF50" i="12"/>
  <c r="AR50" i="12"/>
  <c r="BD52" i="12"/>
  <c r="AP52" i="12"/>
  <c r="BG53" i="12"/>
  <c r="AS53" i="12"/>
  <c r="BE55" i="12"/>
  <c r="AQ55" i="12"/>
  <c r="BC57" i="12"/>
  <c r="AO57" i="12"/>
  <c r="BF58" i="12"/>
  <c r="AR58" i="12"/>
  <c r="BD60" i="12"/>
  <c r="AP60" i="12"/>
  <c r="BG61" i="12"/>
  <c r="AS61" i="12"/>
  <c r="BE63" i="12"/>
  <c r="AQ63" i="12"/>
  <c r="BC65" i="12"/>
  <c r="AO65" i="12"/>
  <c r="BF66" i="12"/>
  <c r="AR66" i="12"/>
  <c r="BD68" i="12"/>
  <c r="AP68" i="12"/>
  <c r="BG69" i="12"/>
  <c r="AS69" i="12"/>
  <c r="BE71" i="12"/>
  <c r="AQ71" i="12"/>
  <c r="BC73" i="12"/>
  <c r="AO73" i="12"/>
  <c r="BF74" i="12"/>
  <c r="AR74" i="12"/>
  <c r="BD76" i="12"/>
  <c r="AP76" i="12"/>
  <c r="BG77" i="12"/>
  <c r="AS77" i="12"/>
  <c r="BE79" i="12"/>
  <c r="AQ79" i="12"/>
  <c r="BC81" i="12"/>
  <c r="AO81" i="12"/>
  <c r="BF82" i="12"/>
  <c r="AR82" i="12"/>
  <c r="BD84" i="12"/>
  <c r="AP84" i="12"/>
  <c r="BG85" i="12"/>
  <c r="AS85" i="12"/>
  <c r="BE87" i="12"/>
  <c r="AQ87" i="12"/>
  <c r="BC89" i="12"/>
  <c r="AO89" i="12"/>
  <c r="BF90" i="12"/>
  <c r="AR90" i="12"/>
  <c r="BD92" i="12"/>
  <c r="AP92" i="12"/>
  <c r="BG93" i="12"/>
  <c r="AS93" i="12"/>
  <c r="BE95" i="12"/>
  <c r="AQ95" i="12"/>
  <c r="BC97" i="12"/>
  <c r="AO97" i="12"/>
  <c r="BF98" i="12"/>
  <c r="AR98" i="12"/>
  <c r="BD100" i="12"/>
  <c r="AP100" i="12"/>
  <c r="BG101" i="12"/>
  <c r="AS101" i="12"/>
  <c r="BE103" i="12"/>
  <c r="AQ103" i="12"/>
  <c r="BC105" i="12"/>
  <c r="AO105" i="12"/>
  <c r="BF106" i="12"/>
  <c r="AR106" i="12"/>
  <c r="BD108" i="12"/>
  <c r="AP108" i="12"/>
  <c r="BG109" i="12"/>
  <c r="AS109" i="12"/>
  <c r="BE111" i="12"/>
  <c r="AQ111" i="12"/>
  <c r="BC113" i="12"/>
  <c r="AO113" i="12"/>
  <c r="BF114" i="12"/>
  <c r="AR114" i="12"/>
  <c r="BD116" i="12"/>
  <c r="AP116" i="12"/>
  <c r="BG117" i="12"/>
  <c r="AS117" i="12"/>
  <c r="BE119" i="12"/>
  <c r="AQ119" i="12"/>
  <c r="BC121" i="12"/>
  <c r="AO121" i="12"/>
  <c r="BF122" i="12"/>
  <c r="AR122" i="12"/>
  <c r="BD124" i="12"/>
  <c r="AP124" i="12"/>
  <c r="BG125" i="12"/>
  <c r="AS125" i="12"/>
  <c r="BE127" i="12"/>
  <c r="AQ127" i="12"/>
  <c r="BC129" i="12"/>
  <c r="AO129" i="12"/>
  <c r="BF130" i="12"/>
  <c r="AR130" i="12"/>
  <c r="BD132" i="12"/>
  <c r="AP132" i="12"/>
  <c r="BG133" i="12"/>
  <c r="AS133" i="12"/>
  <c r="BE135" i="12"/>
  <c r="AQ135" i="12"/>
  <c r="BC137" i="12"/>
  <c r="AO137" i="12"/>
  <c r="BF138" i="12"/>
  <c r="AR138" i="12"/>
  <c r="BD140" i="12"/>
  <c r="AP140" i="12"/>
  <c r="BG141" i="12"/>
  <c r="AS141" i="12"/>
  <c r="BE143" i="12"/>
  <c r="AQ143" i="12"/>
  <c r="BC145" i="12"/>
  <c r="AO145" i="12"/>
  <c r="BF146" i="12"/>
  <c r="AR146" i="12"/>
  <c r="BD148" i="12"/>
  <c r="AP148" i="12"/>
  <c r="BG149" i="12"/>
  <c r="AS149" i="12"/>
  <c r="BE151" i="12"/>
  <c r="AQ151" i="12"/>
  <c r="BC153" i="12"/>
  <c r="AO153" i="12"/>
  <c r="BF154" i="12"/>
  <c r="AR154" i="12"/>
  <c r="BD156" i="12"/>
  <c r="AP156" i="12"/>
  <c r="BG157" i="12"/>
  <c r="AS157" i="12"/>
  <c r="BE159" i="12"/>
  <c r="AQ159" i="12"/>
  <c r="BC161" i="12"/>
  <c r="AO161" i="12"/>
  <c r="BF162" i="12"/>
  <c r="AR162" i="12"/>
  <c r="BD164" i="12"/>
  <c r="AP164" i="12"/>
  <c r="BG165" i="12"/>
  <c r="AS165" i="12"/>
  <c r="BE167" i="12"/>
  <c r="AQ167" i="12"/>
  <c r="BC169" i="12"/>
  <c r="AO169" i="12"/>
  <c r="BF170" i="12"/>
  <c r="AR170" i="12"/>
  <c r="BD172" i="12"/>
  <c r="AP172" i="12"/>
  <c r="BG173" i="12"/>
  <c r="AS173" i="12"/>
  <c r="BE175" i="12"/>
  <c r="AQ175" i="12"/>
  <c r="BC177" i="12"/>
  <c r="AO177" i="12"/>
  <c r="BF178" i="12"/>
  <c r="AR178" i="12"/>
  <c r="BD180" i="12"/>
  <c r="AP180" i="12"/>
  <c r="BG181" i="12"/>
  <c r="AS181" i="12"/>
  <c r="BE183" i="12"/>
  <c r="AQ183" i="12"/>
  <c r="BC185" i="12"/>
  <c r="AO185" i="12"/>
  <c r="BF186" i="12"/>
  <c r="AR186" i="12"/>
  <c r="BD188" i="12"/>
  <c r="AP188" i="12"/>
  <c r="BG189" i="12"/>
  <c r="AS189" i="12"/>
  <c r="BE191" i="12"/>
  <c r="AQ191" i="12"/>
  <c r="BC193" i="12"/>
  <c r="AO193" i="12"/>
  <c r="BF194" i="12"/>
  <c r="AR194" i="12"/>
  <c r="BD196" i="12"/>
  <c r="AP196" i="12"/>
  <c r="BG197" i="12"/>
  <c r="AS197" i="12"/>
  <c r="BE199" i="12"/>
  <c r="AQ199" i="12"/>
  <c r="BC201" i="12"/>
  <c r="AO201" i="12"/>
  <c r="BF202" i="12"/>
  <c r="AR202" i="12"/>
  <c r="BD204" i="12"/>
  <c r="AP204" i="12"/>
  <c r="BG205" i="12"/>
  <c r="AS205" i="12"/>
  <c r="BE207" i="12"/>
  <c r="AQ207" i="12"/>
  <c r="BC209" i="12"/>
  <c r="AO209" i="12"/>
  <c r="BF210" i="12"/>
  <c r="AR210" i="12"/>
  <c r="BD212" i="12"/>
  <c r="AP212" i="12"/>
  <c r="BG213" i="12"/>
  <c r="AS213" i="12"/>
  <c r="BE215" i="12"/>
  <c r="AQ215" i="12"/>
  <c r="BC217" i="12"/>
  <c r="AO217" i="12"/>
  <c r="BF218" i="12"/>
  <c r="AR218" i="12"/>
  <c r="BD220" i="12"/>
  <c r="AP220" i="12"/>
  <c r="BG221" i="12"/>
  <c r="AS221" i="12"/>
  <c r="BE223" i="12"/>
  <c r="AQ223" i="12"/>
  <c r="BC225" i="12"/>
  <c r="AO225" i="12"/>
  <c r="BF226" i="12"/>
  <c r="AR226" i="12"/>
  <c r="BD228" i="12"/>
  <c r="AP228" i="12"/>
  <c r="BG229" i="12"/>
  <c r="AS229" i="12"/>
  <c r="BE231" i="12"/>
  <c r="AQ231" i="12"/>
  <c r="BC233" i="12"/>
  <c r="AO233" i="12"/>
  <c r="BF234" i="12"/>
  <c r="AR234" i="12"/>
  <c r="BD236" i="12"/>
  <c r="AP236" i="12"/>
  <c r="BG237" i="12"/>
  <c r="AS237" i="12"/>
  <c r="BE239" i="12"/>
  <c r="AQ239" i="12"/>
  <c r="BC241" i="12"/>
  <c r="AO241" i="12"/>
  <c r="BF242" i="12"/>
  <c r="AR242" i="12"/>
  <c r="BD244" i="12"/>
  <c r="AP244" i="12"/>
  <c r="BG245" i="12"/>
  <c r="AS245" i="12"/>
  <c r="BE247" i="12"/>
  <c r="AQ247" i="12"/>
  <c r="BC249" i="12"/>
  <c r="AO249" i="12"/>
  <c r="BF250" i="12"/>
  <c r="AR250" i="12"/>
  <c r="BD252" i="12"/>
  <c r="AP252" i="12"/>
  <c r="BG253" i="12"/>
  <c r="AS253" i="12"/>
  <c r="BE255" i="12"/>
  <c r="AQ255" i="12"/>
  <c r="BC257" i="12"/>
  <c r="AO257" i="12"/>
  <c r="BF258" i="12"/>
  <c r="AR258" i="12"/>
  <c r="BD260" i="12"/>
  <c r="AP260" i="12"/>
  <c r="BG261" i="12"/>
  <c r="AS261" i="12"/>
  <c r="BE263" i="12"/>
  <c r="AQ263" i="12"/>
  <c r="BC265" i="12"/>
  <c r="AO265" i="12"/>
  <c r="BF266" i="12"/>
  <c r="AR266" i="12"/>
  <c r="BD268" i="12"/>
  <c r="AP268" i="12"/>
  <c r="BG269" i="12"/>
  <c r="AS269" i="12"/>
  <c r="BE271" i="12"/>
  <c r="AQ271" i="12"/>
  <c r="BC273" i="12"/>
  <c r="AO273" i="12"/>
  <c r="BF274" i="12"/>
  <c r="AR274" i="12"/>
  <c r="BD276" i="12"/>
  <c r="AP276" i="12"/>
  <c r="BG277" i="12"/>
  <c r="AS277" i="12"/>
  <c r="BE279" i="12"/>
  <c r="AQ279" i="12"/>
  <c r="BC281" i="12"/>
  <c r="AO281" i="12"/>
  <c r="BF282" i="12"/>
  <c r="AR282" i="12"/>
  <c r="BD284" i="12"/>
  <c r="AP284" i="12"/>
  <c r="BG285" i="12"/>
  <c r="AS285" i="12"/>
  <c r="BE287" i="12"/>
  <c r="AQ287" i="12"/>
  <c r="BC289" i="12"/>
  <c r="AO289" i="12"/>
  <c r="BF290" i="12"/>
  <c r="AR290" i="12"/>
  <c r="BD292" i="12"/>
  <c r="AP292" i="12"/>
  <c r="BG293" i="12"/>
  <c r="AS293" i="12"/>
  <c r="BE295" i="12"/>
  <c r="AQ295" i="12"/>
  <c r="BC297" i="12"/>
  <c r="AO297" i="12"/>
  <c r="BF298" i="12"/>
  <c r="AR298" i="12"/>
  <c r="BD300" i="12"/>
  <c r="AP300" i="12"/>
  <c r="BG301" i="12"/>
  <c r="AS301" i="12"/>
  <c r="BE303" i="12"/>
  <c r="AQ303" i="12"/>
  <c r="BC305" i="12"/>
  <c r="AO305" i="12"/>
  <c r="BF306" i="12"/>
  <c r="AR306" i="12"/>
  <c r="BD308" i="12"/>
  <c r="AP308" i="12"/>
  <c r="BG309" i="12"/>
  <c r="AS309" i="12"/>
  <c r="BE311" i="12"/>
  <c r="AQ311" i="12"/>
  <c r="BC313" i="12"/>
  <c r="AO313" i="12"/>
  <c r="BF314" i="12"/>
  <c r="AR314" i="12"/>
  <c r="BD316" i="12"/>
  <c r="AP316" i="12"/>
  <c r="BG317" i="12"/>
  <c r="AS317" i="12"/>
  <c r="BE319" i="12"/>
  <c r="AQ319" i="12"/>
  <c r="BC321" i="12"/>
  <c r="AO321" i="12"/>
  <c r="BF322" i="12"/>
  <c r="AR322" i="12"/>
  <c r="BD324" i="12"/>
  <c r="AP324" i="12"/>
  <c r="BG325" i="12"/>
  <c r="AS325" i="12"/>
  <c r="BE327" i="12"/>
  <c r="AQ327" i="12"/>
  <c r="BC329" i="12"/>
  <c r="AO329" i="12"/>
  <c r="BF330" i="12"/>
  <c r="AR330" i="12"/>
  <c r="BD332" i="12"/>
  <c r="AP332" i="12"/>
  <c r="BG333" i="12"/>
  <c r="AS333" i="12"/>
  <c r="BE335" i="12"/>
  <c r="AQ335" i="12"/>
  <c r="BC337" i="12"/>
  <c r="AO337" i="12"/>
  <c r="BF338" i="12"/>
  <c r="AR338" i="12"/>
  <c r="BD340" i="12"/>
  <c r="AP340" i="12"/>
  <c r="BG341" i="12"/>
  <c r="AS341" i="12"/>
  <c r="BE343" i="12"/>
  <c r="AQ343" i="12"/>
  <c r="BC345" i="12"/>
  <c r="AO345" i="12"/>
  <c r="BF346" i="12"/>
  <c r="AR346" i="12"/>
  <c r="BD348" i="12"/>
  <c r="AP348" i="12"/>
  <c r="BG349" i="12"/>
  <c r="AS349" i="12"/>
  <c r="BE351" i="12"/>
  <c r="AQ351" i="12"/>
  <c r="BC353" i="12"/>
  <c r="AO353" i="12"/>
  <c r="BF354" i="12"/>
  <c r="AR354" i="12"/>
  <c r="BD356" i="12"/>
  <c r="AP356" i="12"/>
  <c r="BG357" i="12"/>
  <c r="AS357" i="12"/>
  <c r="BE359" i="12"/>
  <c r="AQ359" i="12"/>
  <c r="BC361" i="12"/>
  <c r="AO361" i="12"/>
  <c r="BF362" i="12"/>
  <c r="AR362" i="12"/>
  <c r="BD364" i="12"/>
  <c r="AP364" i="12"/>
  <c r="BG365" i="12"/>
  <c r="AS365" i="12"/>
  <c r="BE367" i="12"/>
  <c r="AQ367" i="12"/>
  <c r="BC369" i="12"/>
  <c r="AO369" i="12"/>
  <c r="BF370" i="12"/>
  <c r="AR370" i="12"/>
  <c r="BD372" i="12"/>
  <c r="AP372" i="12"/>
  <c r="BG373" i="12"/>
  <c r="AS373" i="12"/>
  <c r="BE375" i="12"/>
  <c r="AQ375" i="12"/>
  <c r="BC377" i="12"/>
  <c r="AO377" i="12"/>
  <c r="BF378" i="12"/>
  <c r="AR378" i="12"/>
  <c r="BD380" i="12"/>
  <c r="AP380" i="12"/>
  <c r="BG381" i="12"/>
  <c r="AS381" i="12"/>
  <c r="BE383" i="12"/>
  <c r="AQ383" i="12"/>
  <c r="BC385" i="12"/>
  <c r="AO385" i="12"/>
  <c r="BF386" i="12"/>
  <c r="AR386" i="12"/>
  <c r="BD388" i="12"/>
  <c r="AP388" i="12"/>
  <c r="BG389" i="12"/>
  <c r="AS389" i="12"/>
  <c r="BE391" i="12"/>
  <c r="AQ391" i="12"/>
  <c r="BC393" i="12"/>
  <c r="AO393" i="12"/>
  <c r="BF394" i="12"/>
  <c r="AR394" i="12"/>
  <c r="BD396" i="12"/>
  <c r="AP396" i="12"/>
  <c r="BG397" i="12"/>
  <c r="AS397" i="12"/>
  <c r="BE399" i="12"/>
  <c r="AQ399" i="12"/>
  <c r="BC401" i="12"/>
  <c r="AO401" i="12"/>
  <c r="BF402" i="12"/>
  <c r="AR402" i="12"/>
  <c r="BD404" i="12"/>
  <c r="AP404" i="12"/>
  <c r="BG405" i="12"/>
  <c r="AS405" i="12"/>
  <c r="BE407" i="12"/>
  <c r="AQ407" i="12"/>
  <c r="BC409" i="12"/>
  <c r="AO409" i="12"/>
  <c r="BF410" i="12"/>
  <c r="AR410" i="12"/>
  <c r="BD412" i="12"/>
  <c r="AP412" i="12"/>
  <c r="BG413" i="12"/>
  <c r="AS413" i="12"/>
  <c r="BE415" i="12"/>
  <c r="AQ415" i="12"/>
  <c r="BC417" i="12"/>
  <c r="AO417" i="12"/>
  <c r="BF418" i="12"/>
  <c r="AR418" i="12"/>
  <c r="BD420" i="12"/>
  <c r="AP420" i="12"/>
  <c r="BG421" i="12"/>
  <c r="AS421" i="12"/>
  <c r="BE423" i="12"/>
  <c r="AQ423" i="12"/>
  <c r="BC425" i="12"/>
  <c r="AO425" i="12"/>
  <c r="BF426" i="12"/>
  <c r="AR426" i="12"/>
  <c r="BD428" i="12"/>
  <c r="AP428" i="12"/>
  <c r="BG429" i="12"/>
  <c r="AS429" i="12"/>
  <c r="BE431" i="12"/>
  <c r="AQ431" i="12"/>
  <c r="BC433" i="12"/>
  <c r="AO433" i="12"/>
  <c r="BF434" i="12"/>
  <c r="AR434" i="12"/>
  <c r="BD436" i="12"/>
  <c r="AP436" i="12"/>
  <c r="BG437" i="12"/>
  <c r="AS437" i="12"/>
  <c r="BE439" i="12"/>
  <c r="AQ439" i="12"/>
  <c r="BC441" i="12"/>
  <c r="AO441" i="12"/>
  <c r="BF442" i="12"/>
  <c r="AR442" i="12"/>
  <c r="BD444" i="12"/>
  <c r="AP444" i="12"/>
  <c r="BG445" i="12"/>
  <c r="AS445" i="12"/>
  <c r="BE447" i="12"/>
  <c r="AQ447" i="12"/>
  <c r="BC449" i="12"/>
  <c r="AO449" i="12"/>
  <c r="BF450" i="12"/>
  <c r="AR450" i="12"/>
  <c r="BD452" i="12"/>
  <c r="AP452" i="12"/>
  <c r="BG453" i="12"/>
  <c r="AS453" i="12"/>
  <c r="BE455" i="12"/>
  <c r="AQ455" i="12"/>
  <c r="BC457" i="12"/>
  <c r="AO457" i="12"/>
  <c r="BF458" i="12"/>
  <c r="AR458" i="12"/>
  <c r="BD460" i="12"/>
  <c r="AP460" i="12"/>
  <c r="BG461" i="12"/>
  <c r="AS461" i="12"/>
  <c r="BE463" i="12"/>
  <c r="AQ463" i="12"/>
  <c r="BC465" i="12"/>
  <c r="AO465" i="12"/>
  <c r="BF466" i="12"/>
  <c r="AR466" i="12"/>
  <c r="BD468" i="12"/>
  <c r="AP468" i="12"/>
  <c r="BG469" i="12"/>
  <c r="AS469" i="12"/>
  <c r="BE471" i="12"/>
  <c r="AQ471" i="12"/>
  <c r="BC473" i="12"/>
  <c r="AO473" i="12"/>
  <c r="BF474" i="12"/>
  <c r="AR474" i="12"/>
  <c r="BD476" i="12"/>
  <c r="AP476" i="12"/>
  <c r="BG477" i="12"/>
  <c r="AS477" i="12"/>
  <c r="BE479" i="12"/>
  <c r="AQ479" i="12"/>
  <c r="BC481" i="12"/>
  <c r="AO481" i="12"/>
  <c r="BF482" i="12"/>
  <c r="AR482" i="12"/>
  <c r="N484" i="12"/>
  <c r="BD484" i="12"/>
  <c r="AP484" i="12"/>
  <c r="BG485" i="12"/>
  <c r="AS485" i="12"/>
  <c r="BE487" i="12"/>
  <c r="AQ487" i="12"/>
  <c r="BC489" i="12"/>
  <c r="AO489" i="12"/>
  <c r="BF490" i="12"/>
  <c r="AR490" i="12"/>
  <c r="N492" i="12"/>
  <c r="BD492" i="12"/>
  <c r="AP492" i="12"/>
  <c r="BG493" i="12"/>
  <c r="AS493" i="12"/>
  <c r="BE495" i="12"/>
  <c r="AQ495" i="12"/>
  <c r="BC497" i="12"/>
  <c r="AO497" i="12"/>
  <c r="BC170" i="12"/>
  <c r="AO170" i="12"/>
  <c r="BC3" i="12"/>
  <c r="AO3" i="12"/>
  <c r="BE12" i="12"/>
  <c r="AQ12" i="12"/>
  <c r="BC22" i="12"/>
  <c r="AO22" i="12"/>
  <c r="BC30" i="12"/>
  <c r="AO30" i="12"/>
  <c r="BE36" i="12"/>
  <c r="AQ36" i="12"/>
  <c r="BE44" i="12"/>
  <c r="AQ44" i="12"/>
  <c r="BE52" i="12"/>
  <c r="AQ52" i="12"/>
  <c r="BE60" i="12"/>
  <c r="AQ60" i="12"/>
  <c r="BG66" i="12"/>
  <c r="AS66" i="12"/>
  <c r="BD73" i="12"/>
  <c r="AP73" i="12"/>
  <c r="BD81" i="12"/>
  <c r="AP81" i="12"/>
  <c r="BF87" i="12"/>
  <c r="AR87" i="12"/>
  <c r="BE92" i="12"/>
  <c r="AQ92" i="12"/>
  <c r="BG98" i="12"/>
  <c r="AS98" i="12"/>
  <c r="BD105" i="12"/>
  <c r="AP105" i="12"/>
  <c r="BC110" i="12"/>
  <c r="AO110" i="12"/>
  <c r="BC118" i="12"/>
  <c r="AO118" i="12"/>
  <c r="BE124" i="12"/>
  <c r="AQ124" i="12"/>
  <c r="BE132" i="12"/>
  <c r="AQ132" i="12"/>
  <c r="BG138" i="12"/>
  <c r="AS138" i="12"/>
  <c r="BF143" i="12"/>
  <c r="AR143" i="12"/>
  <c r="BC150" i="12"/>
  <c r="AO150" i="12"/>
  <c r="BE156" i="12"/>
  <c r="AQ156" i="12"/>
  <c r="BE164" i="12"/>
  <c r="AQ164" i="12"/>
  <c r="BE172" i="12"/>
  <c r="AQ172" i="12"/>
  <c r="BG178" i="12"/>
  <c r="AS178" i="12"/>
  <c r="BF183" i="12"/>
  <c r="AR183" i="12"/>
  <c r="BC190" i="12"/>
  <c r="AO190" i="12"/>
  <c r="BE196" i="12"/>
  <c r="AQ196" i="12"/>
  <c r="BD201" i="12"/>
  <c r="AP201" i="12"/>
  <c r="BC206" i="12"/>
  <c r="AO206" i="12"/>
  <c r="BE212" i="12"/>
  <c r="AQ212" i="12"/>
  <c r="BG218" i="12"/>
  <c r="AS218" i="12"/>
  <c r="BF223" i="12"/>
  <c r="AR223" i="12"/>
  <c r="BF231" i="12"/>
  <c r="AR231" i="12"/>
  <c r="BC238" i="12"/>
  <c r="AO238" i="12"/>
  <c r="BE244" i="12"/>
  <c r="AQ244" i="12"/>
  <c r="BD249" i="12"/>
  <c r="AP249" i="12"/>
  <c r="BF255" i="12"/>
  <c r="AR255" i="12"/>
  <c r="BF263" i="12"/>
  <c r="AR263" i="12"/>
  <c r="BE268" i="12"/>
  <c r="AQ268" i="12"/>
  <c r="BD273" i="12"/>
  <c r="AP273" i="12"/>
  <c r="BF279" i="12"/>
  <c r="AR279" i="12"/>
  <c r="BG282" i="12"/>
  <c r="AS282" i="12"/>
  <c r="BD289" i="12"/>
  <c r="AP289" i="12"/>
  <c r="BG298" i="12"/>
  <c r="AS298" i="12"/>
  <c r="BD305" i="12"/>
  <c r="AP305" i="12"/>
  <c r="BF311" i="12"/>
  <c r="AR311" i="12"/>
  <c r="BG314" i="12"/>
  <c r="AS314" i="12"/>
  <c r="BD321" i="12"/>
  <c r="AP321" i="12"/>
  <c r="BG322" i="12"/>
  <c r="AS322" i="12"/>
  <c r="BE324" i="12"/>
  <c r="AQ324" i="12"/>
  <c r="BC326" i="12"/>
  <c r="AO326" i="12"/>
  <c r="BG330" i="12"/>
  <c r="AS330" i="12"/>
  <c r="BE332" i="12"/>
  <c r="AQ332" i="12"/>
  <c r="BC334" i="12"/>
  <c r="AO334" i="12"/>
  <c r="BF335" i="12"/>
  <c r="AR335" i="12"/>
  <c r="BD337" i="12"/>
  <c r="AP337" i="12"/>
  <c r="BG338" i="12"/>
  <c r="AS338" i="12"/>
  <c r="BE340" i="12"/>
  <c r="AQ340" i="12"/>
  <c r="BC342" i="12"/>
  <c r="AO342" i="12"/>
  <c r="BF343" i="12"/>
  <c r="AR343" i="12"/>
  <c r="BD345" i="12"/>
  <c r="AP345" i="12"/>
  <c r="BG346" i="12"/>
  <c r="AS346" i="12"/>
  <c r="BE348" i="12"/>
  <c r="AQ348" i="12"/>
  <c r="BC350" i="12"/>
  <c r="AO350" i="12"/>
  <c r="BF351" i="12"/>
  <c r="AR351" i="12"/>
  <c r="BD353" i="12"/>
  <c r="AP353" i="12"/>
  <c r="BG354" i="12"/>
  <c r="AS354" i="12"/>
  <c r="BD361" i="12"/>
  <c r="AP361" i="12"/>
  <c r="BG362" i="12"/>
  <c r="AS362" i="12"/>
  <c r="BE364" i="12"/>
  <c r="AQ364" i="12"/>
  <c r="BC366" i="12"/>
  <c r="AO366" i="12"/>
  <c r="BF367" i="12"/>
  <c r="AR367" i="12"/>
  <c r="BD369" i="12"/>
  <c r="AP369" i="12"/>
  <c r="BG370" i="12"/>
  <c r="AS370" i="12"/>
  <c r="BE372" i="12"/>
  <c r="AQ372" i="12"/>
  <c r="BC374" i="12"/>
  <c r="AO374" i="12"/>
  <c r="BF375" i="12"/>
  <c r="AR375" i="12"/>
  <c r="BD377" i="12"/>
  <c r="AP377" i="12"/>
  <c r="BG378" i="12"/>
  <c r="AS378" i="12"/>
  <c r="BE380" i="12"/>
  <c r="AQ380" i="12"/>
  <c r="BC382" i="12"/>
  <c r="AO382" i="12"/>
  <c r="BF383" i="12"/>
  <c r="AR383" i="12"/>
  <c r="BD385" i="12"/>
  <c r="AP385" i="12"/>
  <c r="BG386" i="12"/>
  <c r="AS386" i="12"/>
  <c r="BE388" i="12"/>
  <c r="AQ388" i="12"/>
  <c r="BC390" i="12"/>
  <c r="AO390" i="12"/>
  <c r="BF391" i="12"/>
  <c r="AR391" i="12"/>
  <c r="BD393" i="12"/>
  <c r="AP393" i="12"/>
  <c r="BG394" i="12"/>
  <c r="AS394" i="12"/>
  <c r="BE396" i="12"/>
  <c r="AQ396" i="12"/>
  <c r="BC398" i="12"/>
  <c r="AO398" i="12"/>
  <c r="BF399" i="12"/>
  <c r="AR399" i="12"/>
  <c r="BD401" i="12"/>
  <c r="AP401" i="12"/>
  <c r="BG402" i="12"/>
  <c r="AS402" i="12"/>
  <c r="BE404" i="12"/>
  <c r="AQ404" i="12"/>
  <c r="BC406" i="12"/>
  <c r="AO406" i="12"/>
  <c r="BF407" i="12"/>
  <c r="AR407" i="12"/>
  <c r="BD409" i="12"/>
  <c r="AP409" i="12"/>
  <c r="BG410" i="12"/>
  <c r="AS410" i="12"/>
  <c r="BE412" i="12"/>
  <c r="AQ412" i="12"/>
  <c r="BC414" i="12"/>
  <c r="AO414" i="12"/>
  <c r="BF415" i="12"/>
  <c r="AR415" i="12"/>
  <c r="BD417" i="12"/>
  <c r="AP417" i="12"/>
  <c r="BG418" i="12"/>
  <c r="AS418" i="12"/>
  <c r="BE420" i="12"/>
  <c r="AQ420" i="12"/>
  <c r="BC422" i="12"/>
  <c r="AO422" i="12"/>
  <c r="BF423" i="12"/>
  <c r="AR423" i="12"/>
  <c r="BD425" i="12"/>
  <c r="AP425" i="12"/>
  <c r="BG426" i="12"/>
  <c r="AS426" i="12"/>
  <c r="BE428" i="12"/>
  <c r="AQ428" i="12"/>
  <c r="BC430" i="12"/>
  <c r="AO430" i="12"/>
  <c r="BF431" i="12"/>
  <c r="AR431" i="12"/>
  <c r="BD433" i="12"/>
  <c r="AP433" i="12"/>
  <c r="BG434" i="12"/>
  <c r="AS434" i="12"/>
  <c r="BE436" i="12"/>
  <c r="AQ436" i="12"/>
  <c r="BC438" i="12"/>
  <c r="AO438" i="12"/>
  <c r="BF439" i="12"/>
  <c r="AR439" i="12"/>
  <c r="BD441" i="12"/>
  <c r="AP441" i="12"/>
  <c r="BG442" i="12"/>
  <c r="AS442" i="12"/>
  <c r="BE444" i="12"/>
  <c r="AQ444" i="12"/>
  <c r="BC446" i="12"/>
  <c r="AO446" i="12"/>
  <c r="BF447" i="12"/>
  <c r="AR447" i="12"/>
  <c r="BD449" i="12"/>
  <c r="AP449" i="12"/>
  <c r="BG450" i="12"/>
  <c r="AS450" i="12"/>
  <c r="BE452" i="12"/>
  <c r="AQ452" i="12"/>
  <c r="BC454" i="12"/>
  <c r="AO454" i="12"/>
  <c r="BF455" i="12"/>
  <c r="AR455" i="12"/>
  <c r="BD457" i="12"/>
  <c r="AP457" i="12"/>
  <c r="BG458" i="12"/>
  <c r="AS458" i="12"/>
  <c r="BE460" i="12"/>
  <c r="AQ460" i="12"/>
  <c r="BC462" i="12"/>
  <c r="AO462" i="12"/>
  <c r="BF463" i="12"/>
  <c r="AR463" i="12"/>
  <c r="BD465" i="12"/>
  <c r="AP465" i="12"/>
  <c r="BG466" i="12"/>
  <c r="AS466" i="12"/>
  <c r="BE468" i="12"/>
  <c r="AQ468" i="12"/>
  <c r="BC470" i="12"/>
  <c r="AO470" i="12"/>
  <c r="BF471" i="12"/>
  <c r="AR471" i="12"/>
  <c r="BD473" i="12"/>
  <c r="AP473" i="12"/>
  <c r="BG474" i="12"/>
  <c r="AS474" i="12"/>
  <c r="BE476" i="12"/>
  <c r="AQ476" i="12"/>
  <c r="BC478" i="12"/>
  <c r="AO478" i="12"/>
  <c r="BF479" i="12"/>
  <c r="AR479" i="12"/>
  <c r="BD481" i="12"/>
  <c r="AP481" i="12"/>
  <c r="BG482" i="12"/>
  <c r="AS482" i="12"/>
  <c r="BE484" i="12"/>
  <c r="AQ484" i="12"/>
  <c r="BC486" i="12"/>
  <c r="AO486" i="12"/>
  <c r="BF487" i="12"/>
  <c r="AR487" i="12"/>
  <c r="BD489" i="12"/>
  <c r="AP489" i="12"/>
  <c r="BG490" i="12"/>
  <c r="AS490" i="12"/>
  <c r="BE492" i="12"/>
  <c r="AQ492" i="12"/>
  <c r="BC494" i="12"/>
  <c r="AO494" i="12"/>
  <c r="BF495" i="12"/>
  <c r="AR495" i="12"/>
  <c r="BD497" i="12"/>
  <c r="AP497" i="12"/>
  <c r="BE168" i="12"/>
  <c r="AQ168" i="12"/>
  <c r="BD6" i="12"/>
  <c r="AP6" i="12"/>
  <c r="BG10" i="12"/>
  <c r="AS10" i="12"/>
  <c r="BD17" i="12"/>
  <c r="AP17" i="12"/>
  <c r="BF23" i="12"/>
  <c r="AR23" i="12"/>
  <c r="BG26" i="12"/>
  <c r="AS26" i="12"/>
  <c r="BD33" i="12"/>
  <c r="AP33" i="12"/>
  <c r="BC38" i="12"/>
  <c r="AO38" i="12"/>
  <c r="BG42" i="12"/>
  <c r="AS42" i="12"/>
  <c r="BD49" i="12"/>
  <c r="AP49" i="12"/>
  <c r="BF55" i="12"/>
  <c r="AR55" i="12"/>
  <c r="BG58" i="12"/>
  <c r="AS58" i="12"/>
  <c r="BD65" i="12"/>
  <c r="AP65" i="12"/>
  <c r="BC70" i="12"/>
  <c r="AO70" i="12"/>
  <c r="BE76" i="12"/>
  <c r="AQ76" i="12"/>
  <c r="BF79" i="12"/>
  <c r="AR79" i="12"/>
  <c r="BE84" i="12"/>
  <c r="AQ84" i="12"/>
  <c r="BD89" i="12"/>
  <c r="AP89" i="12"/>
  <c r="BF95" i="12"/>
  <c r="AR95" i="12"/>
  <c r="BE100" i="12"/>
  <c r="AQ100" i="12"/>
  <c r="BG106" i="12"/>
  <c r="AS106" i="12"/>
  <c r="BD113" i="12"/>
  <c r="AP113" i="12"/>
  <c r="BE116" i="12"/>
  <c r="AQ116" i="12"/>
  <c r="BG122" i="12"/>
  <c r="AS122" i="12"/>
  <c r="BC126" i="12"/>
  <c r="AO126" i="12"/>
  <c r="BG130" i="12"/>
  <c r="AS130" i="12"/>
  <c r="BF135" i="12"/>
  <c r="AR135" i="12"/>
  <c r="BE140" i="12"/>
  <c r="AQ140" i="12"/>
  <c r="BD145" i="12"/>
  <c r="AP145" i="12"/>
  <c r="BE148" i="12"/>
  <c r="AQ148" i="12"/>
  <c r="BG154" i="12"/>
  <c r="AS154" i="12"/>
  <c r="BC158" i="12"/>
  <c r="AO158" i="12"/>
  <c r="BG162" i="12"/>
  <c r="AS162" i="12"/>
  <c r="BF167" i="12"/>
  <c r="AR167" i="12"/>
  <c r="BC174" i="12"/>
  <c r="AO174" i="12"/>
  <c r="BE180" i="12"/>
  <c r="AQ180" i="12"/>
  <c r="BG186" i="12"/>
  <c r="AS186" i="12"/>
  <c r="BF191" i="12"/>
  <c r="AR191" i="12"/>
  <c r="BC198" i="12"/>
  <c r="AO198" i="12"/>
  <c r="BE204" i="12"/>
  <c r="AQ204" i="12"/>
  <c r="BD209" i="12"/>
  <c r="AP209" i="12"/>
  <c r="BC214" i="12"/>
  <c r="AO214" i="12"/>
  <c r="BD217" i="12"/>
  <c r="AP217" i="12"/>
  <c r="BC222" i="12"/>
  <c r="AO222" i="12"/>
  <c r="BG226" i="12"/>
  <c r="AS226" i="12"/>
  <c r="BC230" i="12"/>
  <c r="AO230" i="12"/>
  <c r="BE236" i="12"/>
  <c r="AQ236" i="12"/>
  <c r="BD241" i="12"/>
  <c r="AP241" i="12"/>
  <c r="BC246" i="12"/>
  <c r="AO246" i="12"/>
  <c r="BG250" i="12"/>
  <c r="AS250" i="12"/>
  <c r="BD257" i="12"/>
  <c r="AP257" i="12"/>
  <c r="BC262" i="12"/>
  <c r="AO262" i="12"/>
  <c r="BD265" i="12"/>
  <c r="AP265" i="12"/>
  <c r="BF271" i="12"/>
  <c r="AR271" i="12"/>
  <c r="BE276" i="12"/>
  <c r="AQ276" i="12"/>
  <c r="BD281" i="12"/>
  <c r="AP281" i="12"/>
  <c r="BC286" i="12"/>
  <c r="AO286" i="12"/>
  <c r="BG290" i="12"/>
  <c r="AS290" i="12"/>
  <c r="BF295" i="12"/>
  <c r="AR295" i="12"/>
  <c r="BC302" i="12"/>
  <c r="AO302" i="12"/>
  <c r="BE308" i="12"/>
  <c r="AQ308" i="12"/>
  <c r="BE316" i="12"/>
  <c r="AQ316" i="12"/>
  <c r="BE356" i="12"/>
  <c r="AQ356" i="12"/>
  <c r="BD3" i="12"/>
  <c r="AP3" i="12"/>
  <c r="BG4" i="12"/>
  <c r="AS4" i="12"/>
  <c r="BE6" i="12"/>
  <c r="AQ6" i="12"/>
  <c r="BE9" i="12"/>
  <c r="AQ9" i="12"/>
  <c r="BC11" i="12"/>
  <c r="AO11" i="12"/>
  <c r="BF12" i="12"/>
  <c r="AR12" i="12"/>
  <c r="BD14" i="12"/>
  <c r="AP14" i="12"/>
  <c r="BG15" i="12"/>
  <c r="AS15" i="12"/>
  <c r="BE17" i="12"/>
  <c r="AQ17" i="12"/>
  <c r="BC19" i="12"/>
  <c r="AO19" i="12"/>
  <c r="BF20" i="12"/>
  <c r="AR20" i="12"/>
  <c r="BD22" i="12"/>
  <c r="AP22" i="12"/>
  <c r="BG23" i="12"/>
  <c r="AS23" i="12"/>
  <c r="BE25" i="12"/>
  <c r="AQ25" i="12"/>
  <c r="BC27" i="12"/>
  <c r="AO27" i="12"/>
  <c r="BF28" i="12"/>
  <c r="AR28" i="12"/>
  <c r="BD30" i="12"/>
  <c r="AP30" i="12"/>
  <c r="BG31" i="12"/>
  <c r="AS31" i="12"/>
  <c r="BE33" i="12"/>
  <c r="AQ33" i="12"/>
  <c r="BC35" i="12"/>
  <c r="AO35" i="12"/>
  <c r="BF36" i="12"/>
  <c r="AR36" i="12"/>
  <c r="BD38" i="12"/>
  <c r="AP38" i="12"/>
  <c r="BG39" i="12"/>
  <c r="AS39" i="12"/>
  <c r="BE41" i="12"/>
  <c r="AQ41" i="12"/>
  <c r="BC43" i="12"/>
  <c r="AO43" i="12"/>
  <c r="BF44" i="12"/>
  <c r="AR44" i="12"/>
  <c r="BD46" i="12"/>
  <c r="AP46" i="12"/>
  <c r="BG47" i="12"/>
  <c r="AS47" i="12"/>
  <c r="BE49" i="12"/>
  <c r="AQ49" i="12"/>
  <c r="BC51" i="12"/>
  <c r="AO51" i="12"/>
  <c r="BF52" i="12"/>
  <c r="AR52" i="12"/>
  <c r="BD54" i="12"/>
  <c r="AP54" i="12"/>
  <c r="BG55" i="12"/>
  <c r="AS55" i="12"/>
  <c r="BE57" i="12"/>
  <c r="AQ57" i="12"/>
  <c r="BC59" i="12"/>
  <c r="AO59" i="12"/>
  <c r="BF60" i="12"/>
  <c r="AR60" i="12"/>
  <c r="BD62" i="12"/>
  <c r="AP62" i="12"/>
  <c r="BG63" i="12"/>
  <c r="AS63" i="12"/>
  <c r="BE65" i="12"/>
  <c r="AQ65" i="12"/>
  <c r="BC67" i="12"/>
  <c r="AO67" i="12"/>
  <c r="BF68" i="12"/>
  <c r="AR68" i="12"/>
  <c r="BD70" i="12"/>
  <c r="AP70" i="12"/>
  <c r="BG71" i="12"/>
  <c r="AS71" i="12"/>
  <c r="BE73" i="12"/>
  <c r="AQ73" i="12"/>
  <c r="BC75" i="12"/>
  <c r="AO75" i="12"/>
  <c r="BF76" i="12"/>
  <c r="AR76" i="12"/>
  <c r="BD78" i="12"/>
  <c r="AP78" i="12"/>
  <c r="BG79" i="12"/>
  <c r="AS79" i="12"/>
  <c r="BE81" i="12"/>
  <c r="AQ81" i="12"/>
  <c r="BC83" i="12"/>
  <c r="AO83" i="12"/>
  <c r="BF84" i="12"/>
  <c r="AR84" i="12"/>
  <c r="BD86" i="12"/>
  <c r="AP86" i="12"/>
  <c r="BG87" i="12"/>
  <c r="AS87" i="12"/>
  <c r="BE89" i="12"/>
  <c r="AQ89" i="12"/>
  <c r="BC91" i="12"/>
  <c r="AO91" i="12"/>
  <c r="BF92" i="12"/>
  <c r="AR92" i="12"/>
  <c r="BD94" i="12"/>
  <c r="AP94" i="12"/>
  <c r="BG95" i="12"/>
  <c r="AS95" i="12"/>
  <c r="BE97" i="12"/>
  <c r="AQ97" i="12"/>
  <c r="BC99" i="12"/>
  <c r="AO99" i="12"/>
  <c r="BF100" i="12"/>
  <c r="AR100" i="12"/>
  <c r="BD102" i="12"/>
  <c r="AP102" i="12"/>
  <c r="BG103" i="12"/>
  <c r="AS103" i="12"/>
  <c r="BE105" i="12"/>
  <c r="AQ105" i="12"/>
  <c r="BC107" i="12"/>
  <c r="AO107" i="12"/>
  <c r="BF108" i="12"/>
  <c r="AR108" i="12"/>
  <c r="BD110" i="12"/>
  <c r="AP110" i="12"/>
  <c r="BG111" i="12"/>
  <c r="AS111" i="12"/>
  <c r="BE113" i="12"/>
  <c r="AQ113" i="12"/>
  <c r="BC115" i="12"/>
  <c r="AO115" i="12"/>
  <c r="BF116" i="12"/>
  <c r="AR116" i="12"/>
  <c r="BD118" i="12"/>
  <c r="AP118" i="12"/>
  <c r="BG119" i="12"/>
  <c r="AS119" i="12"/>
  <c r="BE121" i="12"/>
  <c r="AQ121" i="12"/>
  <c r="BC123" i="12"/>
  <c r="AO123" i="12"/>
  <c r="BF124" i="12"/>
  <c r="AR124" i="12"/>
  <c r="BD126" i="12"/>
  <c r="AP126" i="12"/>
  <c r="BG127" i="12"/>
  <c r="AS127" i="12"/>
  <c r="BE129" i="12"/>
  <c r="AQ129" i="12"/>
  <c r="BC131" i="12"/>
  <c r="AO131" i="12"/>
  <c r="BF132" i="12"/>
  <c r="AR132" i="12"/>
  <c r="BD134" i="12"/>
  <c r="AP134" i="12"/>
  <c r="BG135" i="12"/>
  <c r="AS135" i="12"/>
  <c r="BE137" i="12"/>
  <c r="AQ137" i="12"/>
  <c r="BC139" i="12"/>
  <c r="AO139" i="12"/>
  <c r="BF140" i="12"/>
  <c r="AR140" i="12"/>
  <c r="BD142" i="12"/>
  <c r="AP142" i="12"/>
  <c r="BG143" i="12"/>
  <c r="AS143" i="12"/>
  <c r="BE145" i="12"/>
  <c r="AQ145" i="12"/>
  <c r="BC147" i="12"/>
  <c r="AO147" i="12"/>
  <c r="BF148" i="12"/>
  <c r="AR148" i="12"/>
  <c r="BD150" i="12"/>
  <c r="AP150" i="12"/>
  <c r="BG151" i="12"/>
  <c r="AS151" i="12"/>
  <c r="BE153" i="12"/>
  <c r="AQ153" i="12"/>
  <c r="BC155" i="12"/>
  <c r="AO155" i="12"/>
  <c r="BF156" i="12"/>
  <c r="AR156" i="12"/>
  <c r="BD158" i="12"/>
  <c r="AP158" i="12"/>
  <c r="BG159" i="12"/>
  <c r="AS159" i="12"/>
  <c r="BE161" i="12"/>
  <c r="AQ161" i="12"/>
  <c r="BC163" i="12"/>
  <c r="AO163" i="12"/>
  <c r="BF164" i="12"/>
  <c r="AR164" i="12"/>
  <c r="BD166" i="12"/>
  <c r="AP166" i="12"/>
  <c r="BG167" i="12"/>
  <c r="AS167" i="12"/>
  <c r="BE169" i="12"/>
  <c r="AQ169" i="12"/>
  <c r="BC171" i="12"/>
  <c r="AO171" i="12"/>
  <c r="BF172" i="12"/>
  <c r="AR172" i="12"/>
  <c r="BD174" i="12"/>
  <c r="AP174" i="12"/>
  <c r="BG175" i="12"/>
  <c r="AS175" i="12"/>
  <c r="BE177" i="12"/>
  <c r="AQ177" i="12"/>
  <c r="BC179" i="12"/>
  <c r="AO179" i="12"/>
  <c r="BF180" i="12"/>
  <c r="AR180" i="12"/>
  <c r="BD182" i="12"/>
  <c r="AP182" i="12"/>
  <c r="BG183" i="12"/>
  <c r="AS183" i="12"/>
  <c r="BE185" i="12"/>
  <c r="AQ185" i="12"/>
  <c r="BC187" i="12"/>
  <c r="AO187" i="12"/>
  <c r="BF188" i="12"/>
  <c r="AR188" i="12"/>
  <c r="BD190" i="12"/>
  <c r="AP190" i="12"/>
  <c r="BG191" i="12"/>
  <c r="AS191" i="12"/>
  <c r="BE193" i="12"/>
  <c r="AQ193" i="12"/>
  <c r="BC195" i="12"/>
  <c r="AO195" i="12"/>
  <c r="BF196" i="12"/>
  <c r="AR196" i="12"/>
  <c r="BD198" i="12"/>
  <c r="AP198" i="12"/>
  <c r="BG199" i="12"/>
  <c r="AS199" i="12"/>
  <c r="BE201" i="12"/>
  <c r="AQ201" i="12"/>
  <c r="BC203" i="12"/>
  <c r="AO203" i="12"/>
  <c r="BF204" i="12"/>
  <c r="AR204" i="12"/>
  <c r="BD206" i="12"/>
  <c r="AP206" i="12"/>
  <c r="BG207" i="12"/>
  <c r="AS207" i="12"/>
  <c r="BE209" i="12"/>
  <c r="AQ209" i="12"/>
  <c r="BC211" i="12"/>
  <c r="AO211" i="12"/>
  <c r="BF212" i="12"/>
  <c r="AR212" i="12"/>
  <c r="BD214" i="12"/>
  <c r="AP214" i="12"/>
  <c r="BG215" i="12"/>
  <c r="AS215" i="12"/>
  <c r="BE217" i="12"/>
  <c r="AQ217" i="12"/>
  <c r="BC219" i="12"/>
  <c r="AO219" i="12"/>
  <c r="BF220" i="12"/>
  <c r="AR220" i="12"/>
  <c r="BD222" i="12"/>
  <c r="AP222" i="12"/>
  <c r="BG223" i="12"/>
  <c r="AS223" i="12"/>
  <c r="BE225" i="12"/>
  <c r="AQ225" i="12"/>
  <c r="BC227" i="12"/>
  <c r="AO227" i="12"/>
  <c r="BF228" i="12"/>
  <c r="AR228" i="12"/>
  <c r="BD230" i="12"/>
  <c r="AP230" i="12"/>
  <c r="BG231" i="12"/>
  <c r="AS231" i="12"/>
  <c r="BE233" i="12"/>
  <c r="AQ233" i="12"/>
  <c r="BC235" i="12"/>
  <c r="AO235" i="12"/>
  <c r="BF236" i="12"/>
  <c r="AR236" i="12"/>
  <c r="BD238" i="12"/>
  <c r="AP238" i="12"/>
  <c r="BG239" i="12"/>
  <c r="AS239" i="12"/>
  <c r="BE241" i="12"/>
  <c r="AQ241" i="12"/>
  <c r="BC243" i="12"/>
  <c r="AO243" i="12"/>
  <c r="BF244" i="12"/>
  <c r="AR244" i="12"/>
  <c r="BD246" i="12"/>
  <c r="AP246" i="12"/>
  <c r="BG247" i="12"/>
  <c r="AS247" i="12"/>
  <c r="BE249" i="12"/>
  <c r="AQ249" i="12"/>
  <c r="BC251" i="12"/>
  <c r="AO251" i="12"/>
  <c r="BF252" i="12"/>
  <c r="AR252" i="12"/>
  <c r="BD254" i="12"/>
  <c r="AP254" i="12"/>
  <c r="BG255" i="12"/>
  <c r="AS255" i="12"/>
  <c r="BE257" i="12"/>
  <c r="AQ257" i="12"/>
  <c r="BC259" i="12"/>
  <c r="AO259" i="12"/>
  <c r="BF260" i="12"/>
  <c r="AR260" i="12"/>
  <c r="BD262" i="12"/>
  <c r="AP262" i="12"/>
  <c r="BG263" i="12"/>
  <c r="AS263" i="12"/>
  <c r="BE265" i="12"/>
  <c r="AQ265" i="12"/>
  <c r="BC267" i="12"/>
  <c r="AO267" i="12"/>
  <c r="BF268" i="12"/>
  <c r="AR268" i="12"/>
  <c r="BD270" i="12"/>
  <c r="AP270" i="12"/>
  <c r="BG271" i="12"/>
  <c r="AS271" i="12"/>
  <c r="BE273" i="12"/>
  <c r="AQ273" i="12"/>
  <c r="BC275" i="12"/>
  <c r="AO275" i="12"/>
  <c r="BF276" i="12"/>
  <c r="AR276" i="12"/>
  <c r="BD278" i="12"/>
  <c r="AP278" i="12"/>
  <c r="BG279" i="12"/>
  <c r="AS279" i="12"/>
  <c r="BE281" i="12"/>
  <c r="AQ281" i="12"/>
  <c r="BC283" i="12"/>
  <c r="AO283" i="12"/>
  <c r="BF284" i="12"/>
  <c r="AR284" i="12"/>
  <c r="BD286" i="12"/>
  <c r="AP286" i="12"/>
  <c r="BG287" i="12"/>
  <c r="AS287" i="12"/>
  <c r="BE289" i="12"/>
  <c r="AQ289" i="12"/>
  <c r="BC291" i="12"/>
  <c r="AO291" i="12"/>
  <c r="BF292" i="12"/>
  <c r="AR292" i="12"/>
  <c r="BD294" i="12"/>
  <c r="AP294" i="12"/>
  <c r="BG295" i="12"/>
  <c r="AS295" i="12"/>
  <c r="BE297" i="12"/>
  <c r="AQ297" i="12"/>
  <c r="BC299" i="12"/>
  <c r="AO299" i="12"/>
  <c r="BF300" i="12"/>
  <c r="AR300" i="12"/>
  <c r="BD302" i="12"/>
  <c r="AP302" i="12"/>
  <c r="BG303" i="12"/>
  <c r="AS303" i="12"/>
  <c r="BE305" i="12"/>
  <c r="AQ305" i="12"/>
  <c r="BC307" i="12"/>
  <c r="AO307" i="12"/>
  <c r="BF308" i="12"/>
  <c r="AR308" i="12"/>
  <c r="BD310" i="12"/>
  <c r="AP310" i="12"/>
  <c r="BG311" i="12"/>
  <c r="AS311" i="12"/>
  <c r="BE313" i="12"/>
  <c r="AQ313" i="12"/>
  <c r="BC315" i="12"/>
  <c r="AO315" i="12"/>
  <c r="BF316" i="12"/>
  <c r="AR316" i="12"/>
  <c r="BD318" i="12"/>
  <c r="AP318" i="12"/>
  <c r="BG319" i="12"/>
  <c r="AS319" i="12"/>
  <c r="BE321" i="12"/>
  <c r="AQ321" i="12"/>
  <c r="BC323" i="12"/>
  <c r="AO323" i="12"/>
  <c r="BF324" i="12"/>
  <c r="AR324" i="12"/>
  <c r="BD326" i="12"/>
  <c r="AP326" i="12"/>
  <c r="BG327" i="12"/>
  <c r="AS327" i="12"/>
  <c r="BE329" i="12"/>
  <c r="AQ329" i="12"/>
  <c r="BC331" i="12"/>
  <c r="AO331" i="12"/>
  <c r="BF332" i="12"/>
  <c r="AR332" i="12"/>
  <c r="BD334" i="12"/>
  <c r="AP334" i="12"/>
  <c r="BG335" i="12"/>
  <c r="AS335" i="12"/>
  <c r="BE337" i="12"/>
  <c r="AQ337" i="12"/>
  <c r="BC339" i="12"/>
  <c r="AO339" i="12"/>
  <c r="BF340" i="12"/>
  <c r="AR340" i="12"/>
  <c r="BD342" i="12"/>
  <c r="AP342" i="12"/>
  <c r="BG343" i="12"/>
  <c r="AS343" i="12"/>
  <c r="BE345" i="12"/>
  <c r="AQ345" i="12"/>
  <c r="BC347" i="12"/>
  <c r="AO347" i="12"/>
  <c r="BF348" i="12"/>
  <c r="AR348" i="12"/>
  <c r="BD350" i="12"/>
  <c r="AP350" i="12"/>
  <c r="BG351" i="12"/>
  <c r="AS351" i="12"/>
  <c r="BE353" i="12"/>
  <c r="AQ353" i="12"/>
  <c r="BC355" i="12"/>
  <c r="AO355" i="12"/>
  <c r="BF356" i="12"/>
  <c r="AR356" i="12"/>
  <c r="BD358" i="12"/>
  <c r="AP358" i="12"/>
  <c r="BG359" i="12"/>
  <c r="AS359" i="12"/>
  <c r="BE361" i="12"/>
  <c r="AQ361" i="12"/>
  <c r="BC363" i="12"/>
  <c r="AO363" i="12"/>
  <c r="BF364" i="12"/>
  <c r="AR364" i="12"/>
  <c r="BD366" i="12"/>
  <c r="AP366" i="12"/>
  <c r="BG367" i="12"/>
  <c r="AS367" i="12"/>
  <c r="BE369" i="12"/>
  <c r="AQ369" i="12"/>
  <c r="BC371" i="12"/>
  <c r="AO371" i="12"/>
  <c r="BF372" i="12"/>
  <c r="AR372" i="12"/>
  <c r="BD374" i="12"/>
  <c r="AP374" i="12"/>
  <c r="BG375" i="12"/>
  <c r="AS375" i="12"/>
  <c r="BE377" i="12"/>
  <c r="AQ377" i="12"/>
  <c r="BC379" i="12"/>
  <c r="AO379" i="12"/>
  <c r="BF380" i="12"/>
  <c r="AR380" i="12"/>
  <c r="BD382" i="12"/>
  <c r="AP382" i="12"/>
  <c r="BG383" i="12"/>
  <c r="AS383" i="12"/>
  <c r="BE385" i="12"/>
  <c r="AQ385" i="12"/>
  <c r="BC387" i="12"/>
  <c r="AO387" i="12"/>
  <c r="BF388" i="12"/>
  <c r="AR388" i="12"/>
  <c r="BD390" i="12"/>
  <c r="AP390" i="12"/>
  <c r="BG391" i="12"/>
  <c r="AS391" i="12"/>
  <c r="BE393" i="12"/>
  <c r="AQ393" i="12"/>
  <c r="BC395" i="12"/>
  <c r="AO395" i="12"/>
  <c r="BF396" i="12"/>
  <c r="AR396" i="12"/>
  <c r="BD398" i="12"/>
  <c r="AP398" i="12"/>
  <c r="BG399" i="12"/>
  <c r="AS399" i="12"/>
  <c r="BE401" i="12"/>
  <c r="AQ401" i="12"/>
  <c r="BC403" i="12"/>
  <c r="AO403" i="12"/>
  <c r="BF404" i="12"/>
  <c r="AR404" i="12"/>
  <c r="BD406" i="12"/>
  <c r="AP406" i="12"/>
  <c r="BG407" i="12"/>
  <c r="AS407" i="12"/>
  <c r="BE409" i="12"/>
  <c r="AQ409" i="12"/>
  <c r="BC411" i="12"/>
  <c r="AO411" i="12"/>
  <c r="BF412" i="12"/>
  <c r="AR412" i="12"/>
  <c r="BD414" i="12"/>
  <c r="AP414" i="12"/>
  <c r="BG415" i="12"/>
  <c r="AS415" i="12"/>
  <c r="BE417" i="12"/>
  <c r="AQ417" i="12"/>
  <c r="BC419" i="12"/>
  <c r="AO419" i="12"/>
  <c r="BF420" i="12"/>
  <c r="AR420" i="12"/>
  <c r="BD422" i="12"/>
  <c r="AP422" i="12"/>
  <c r="BG423" i="12"/>
  <c r="AS423" i="12"/>
  <c r="BE425" i="12"/>
  <c r="AQ425" i="12"/>
  <c r="BC427" i="12"/>
  <c r="AO427" i="12"/>
  <c r="BF428" i="12"/>
  <c r="AR428" i="12"/>
  <c r="BD430" i="12"/>
  <c r="AP430" i="12"/>
  <c r="BG431" i="12"/>
  <c r="AS431" i="12"/>
  <c r="BE433" i="12"/>
  <c r="AQ433" i="12"/>
  <c r="BC435" i="12"/>
  <c r="AO435" i="12"/>
  <c r="BF436" i="12"/>
  <c r="AR436" i="12"/>
  <c r="BD438" i="12"/>
  <c r="AP438" i="12"/>
  <c r="BG439" i="12"/>
  <c r="AS439" i="12"/>
  <c r="BE441" i="12"/>
  <c r="AQ441" i="12"/>
  <c r="BC443" i="12"/>
  <c r="AO443" i="12"/>
  <c r="BF444" i="12"/>
  <c r="AR444" i="12"/>
  <c r="BD446" i="12"/>
  <c r="AP446" i="12"/>
  <c r="BG447" i="12"/>
  <c r="AS447" i="12"/>
  <c r="BE449" i="12"/>
  <c r="AQ449" i="12"/>
  <c r="BC451" i="12"/>
  <c r="AO451" i="12"/>
  <c r="BF452" i="12"/>
  <c r="AR452" i="12"/>
  <c r="BD454" i="12"/>
  <c r="AP454" i="12"/>
  <c r="BG455" i="12"/>
  <c r="AS455" i="12"/>
  <c r="BE457" i="12"/>
  <c r="AQ457" i="12"/>
  <c r="BC459" i="12"/>
  <c r="AO459" i="12"/>
  <c r="BF460" i="12"/>
  <c r="AR460" i="12"/>
  <c r="BD462" i="12"/>
  <c r="AP462" i="12"/>
  <c r="BG463" i="12"/>
  <c r="AS463" i="12"/>
  <c r="BE465" i="12"/>
  <c r="AQ465" i="12"/>
  <c r="BC467" i="12"/>
  <c r="AO467" i="12"/>
  <c r="BF468" i="12"/>
  <c r="AR468" i="12"/>
  <c r="BD470" i="12"/>
  <c r="AP470" i="12"/>
  <c r="BG471" i="12"/>
  <c r="AS471" i="12"/>
  <c r="BE473" i="12"/>
  <c r="AQ473" i="12"/>
  <c r="BC475" i="12"/>
  <c r="AO475" i="12"/>
  <c r="BF476" i="12"/>
  <c r="AR476" i="12"/>
  <c r="BD478" i="12"/>
  <c r="AP478" i="12"/>
  <c r="BG479" i="12"/>
  <c r="AS479" i="12"/>
  <c r="BE481" i="12"/>
  <c r="AQ481" i="12"/>
  <c r="BC483" i="12"/>
  <c r="AO483" i="12"/>
  <c r="BF484" i="12"/>
  <c r="AR484" i="12"/>
  <c r="BD486" i="12"/>
  <c r="AP486" i="12"/>
  <c r="BG487" i="12"/>
  <c r="AS487" i="12"/>
  <c r="BE489" i="12"/>
  <c r="AQ489" i="12"/>
  <c r="BC491" i="12"/>
  <c r="AO491" i="12"/>
  <c r="BF492" i="12"/>
  <c r="AR492" i="12"/>
  <c r="BD494" i="12"/>
  <c r="AP494" i="12"/>
  <c r="BG495" i="12"/>
  <c r="AS495" i="12"/>
  <c r="BE497" i="12"/>
  <c r="AQ497" i="12"/>
  <c r="BD165" i="12"/>
  <c r="AP165" i="12"/>
  <c r="BG7" i="12"/>
  <c r="AS7" i="12"/>
  <c r="BC14" i="12"/>
  <c r="AO14" i="12"/>
  <c r="BE20" i="12"/>
  <c r="AQ20" i="12"/>
  <c r="BF31" i="12"/>
  <c r="AR31" i="12"/>
  <c r="BF39" i="12"/>
  <c r="AR39" i="12"/>
  <c r="BF47" i="12"/>
  <c r="AR47" i="12"/>
  <c r="BC54" i="12"/>
  <c r="AO54" i="12"/>
  <c r="BC62" i="12"/>
  <c r="AO62" i="12"/>
  <c r="BE68" i="12"/>
  <c r="AQ68" i="12"/>
  <c r="BG74" i="12"/>
  <c r="AS74" i="12"/>
  <c r="BG82" i="12"/>
  <c r="AS82" i="12"/>
  <c r="BG90" i="12"/>
  <c r="AS90" i="12"/>
  <c r="BD97" i="12"/>
  <c r="AP97" i="12"/>
  <c r="BF103" i="12"/>
  <c r="AR103" i="12"/>
  <c r="BF111" i="12"/>
  <c r="AR111" i="12"/>
  <c r="BF119" i="12"/>
  <c r="AR119" i="12"/>
  <c r="BD129" i="12"/>
  <c r="AP129" i="12"/>
  <c r="BD137" i="12"/>
  <c r="AP137" i="12"/>
  <c r="BG146" i="12"/>
  <c r="AS146" i="12"/>
  <c r="BD153" i="12"/>
  <c r="AP153" i="12"/>
  <c r="BD161" i="12"/>
  <c r="AP161" i="12"/>
  <c r="BC166" i="12"/>
  <c r="AO166" i="12"/>
  <c r="BG170" i="12"/>
  <c r="AS170" i="12"/>
  <c r="BF175" i="12"/>
  <c r="AR175" i="12"/>
  <c r="BC182" i="12"/>
  <c r="AO182" i="12"/>
  <c r="BE188" i="12"/>
  <c r="AQ188" i="12"/>
  <c r="BG194" i="12"/>
  <c r="AS194" i="12"/>
  <c r="BG202" i="12"/>
  <c r="AS202" i="12"/>
  <c r="BG210" i="12"/>
  <c r="AS210" i="12"/>
  <c r="BE220" i="12"/>
  <c r="AQ220" i="12"/>
  <c r="BE228" i="12"/>
  <c r="AQ228" i="12"/>
  <c r="BD233" i="12"/>
  <c r="AP233" i="12"/>
  <c r="BF239" i="12"/>
  <c r="AR239" i="12"/>
  <c r="BF247" i="12"/>
  <c r="AR247" i="12"/>
  <c r="BC254" i="12"/>
  <c r="AO254" i="12"/>
  <c r="BG258" i="12"/>
  <c r="AS258" i="12"/>
  <c r="BG266" i="12"/>
  <c r="AS266" i="12"/>
  <c r="BG274" i="12"/>
  <c r="AS274" i="12"/>
  <c r="BE284" i="12"/>
  <c r="AQ284" i="12"/>
  <c r="BE292" i="12"/>
  <c r="AQ292" i="12"/>
  <c r="BD297" i="12"/>
  <c r="AP297" i="12"/>
  <c r="BF303" i="12"/>
  <c r="AR303" i="12"/>
  <c r="BC310" i="12"/>
  <c r="AO310" i="12"/>
  <c r="BC318" i="12"/>
  <c r="AO318" i="12"/>
  <c r="BF327" i="12"/>
  <c r="AR327" i="12"/>
  <c r="BF359" i="12"/>
  <c r="AR359" i="12"/>
  <c r="BE3" i="12"/>
  <c r="AQ3" i="12"/>
  <c r="BC5" i="12"/>
  <c r="AO5" i="12"/>
  <c r="BF6" i="12"/>
  <c r="AR6" i="12"/>
  <c r="BC8" i="12"/>
  <c r="AO8" i="12"/>
  <c r="BF9" i="12"/>
  <c r="AR9" i="12"/>
  <c r="BD11" i="12"/>
  <c r="AP11" i="12"/>
  <c r="BG12" i="12"/>
  <c r="AS12" i="12"/>
  <c r="BE14" i="12"/>
  <c r="AQ14" i="12"/>
  <c r="BC16" i="12"/>
  <c r="AO16" i="12"/>
  <c r="BF17" i="12"/>
  <c r="AR17" i="12"/>
  <c r="BD19" i="12"/>
  <c r="AP19" i="12"/>
  <c r="BG20" i="12"/>
  <c r="AS20" i="12"/>
  <c r="BE22" i="12"/>
  <c r="AQ22" i="12"/>
  <c r="BC24" i="12"/>
  <c r="AO24" i="12"/>
  <c r="BF25" i="12"/>
  <c r="AR25" i="12"/>
  <c r="BD27" i="12"/>
  <c r="AP27" i="12"/>
  <c r="BG28" i="12"/>
  <c r="AS28" i="12"/>
  <c r="BE30" i="12"/>
  <c r="AQ30" i="12"/>
  <c r="BC32" i="12"/>
  <c r="AO32" i="12"/>
  <c r="BF33" i="12"/>
  <c r="AR33" i="12"/>
  <c r="BD35" i="12"/>
  <c r="AP35" i="12"/>
  <c r="BG36" i="12"/>
  <c r="AS36" i="12"/>
  <c r="BE38" i="12"/>
  <c r="AQ38" i="12"/>
  <c r="BC40" i="12"/>
  <c r="AO40" i="12"/>
  <c r="BF41" i="12"/>
  <c r="AR41" i="12"/>
  <c r="BD43" i="12"/>
  <c r="AP43" i="12"/>
  <c r="BG44" i="12"/>
  <c r="AS44" i="12"/>
  <c r="BE46" i="12"/>
  <c r="AQ46" i="12"/>
  <c r="BC48" i="12"/>
  <c r="AO48" i="12"/>
  <c r="BF49" i="12"/>
  <c r="AR49" i="12"/>
  <c r="BD51" i="12"/>
  <c r="AP51" i="12"/>
  <c r="BG52" i="12"/>
  <c r="AS52" i="12"/>
  <c r="BE54" i="12"/>
  <c r="AQ54" i="12"/>
  <c r="BC56" i="12"/>
  <c r="AO56" i="12"/>
  <c r="BF57" i="12"/>
  <c r="AR57" i="12"/>
  <c r="BD59" i="12"/>
  <c r="AP59" i="12"/>
  <c r="BG60" i="12"/>
  <c r="AS60" i="12"/>
  <c r="BE62" i="12"/>
  <c r="AQ62" i="12"/>
  <c r="BC64" i="12"/>
  <c r="AO64" i="12"/>
  <c r="BF65" i="12"/>
  <c r="AR65" i="12"/>
  <c r="BD67" i="12"/>
  <c r="AP67" i="12"/>
  <c r="BG68" i="12"/>
  <c r="AS68" i="12"/>
  <c r="BE70" i="12"/>
  <c r="AQ70" i="12"/>
  <c r="BC72" i="12"/>
  <c r="AO72" i="12"/>
  <c r="BF73" i="12"/>
  <c r="AR73" i="12"/>
  <c r="BD75" i="12"/>
  <c r="AP75" i="12"/>
  <c r="BG76" i="12"/>
  <c r="AS76" i="12"/>
  <c r="BE78" i="12"/>
  <c r="AQ78" i="12"/>
  <c r="BC80" i="12"/>
  <c r="AO80" i="12"/>
  <c r="BF81" i="12"/>
  <c r="AR81" i="12"/>
  <c r="BD83" i="12"/>
  <c r="AP83" i="12"/>
  <c r="BG84" i="12"/>
  <c r="AS84" i="12"/>
  <c r="BE86" i="12"/>
  <c r="AQ86" i="12"/>
  <c r="BC88" i="12"/>
  <c r="AO88" i="12"/>
  <c r="BF89" i="12"/>
  <c r="AR89" i="12"/>
  <c r="BD91" i="12"/>
  <c r="AP91" i="12"/>
  <c r="BG92" i="12"/>
  <c r="AS92" i="12"/>
  <c r="BE94" i="12"/>
  <c r="AQ94" i="12"/>
  <c r="BC96" i="12"/>
  <c r="AO96" i="12"/>
  <c r="BF97" i="12"/>
  <c r="AR97" i="12"/>
  <c r="BD99" i="12"/>
  <c r="AP99" i="12"/>
  <c r="BG100" i="12"/>
  <c r="AS100" i="12"/>
  <c r="BE102" i="12"/>
  <c r="AQ102" i="12"/>
  <c r="BC104" i="12"/>
  <c r="AO104" i="12"/>
  <c r="BF105" i="12"/>
  <c r="AR105" i="12"/>
  <c r="BD107" i="12"/>
  <c r="AP107" i="12"/>
  <c r="BG108" i="12"/>
  <c r="AS108" i="12"/>
  <c r="BE110" i="12"/>
  <c r="AQ110" i="12"/>
  <c r="BC112" i="12"/>
  <c r="AO112" i="12"/>
  <c r="BF113" i="12"/>
  <c r="AR113" i="12"/>
  <c r="BD115" i="12"/>
  <c r="AP115" i="12"/>
  <c r="BG116" i="12"/>
  <c r="AS116" i="12"/>
  <c r="BE118" i="12"/>
  <c r="AQ118" i="12"/>
  <c r="BC120" i="12"/>
  <c r="AO120" i="12"/>
  <c r="BF121" i="12"/>
  <c r="AR121" i="12"/>
  <c r="BD123" i="12"/>
  <c r="AP123" i="12"/>
  <c r="BG124" i="12"/>
  <c r="AS124" i="12"/>
  <c r="BE126" i="12"/>
  <c r="AQ126" i="12"/>
  <c r="BC128" i="12"/>
  <c r="AO128" i="12"/>
  <c r="BF129" i="12"/>
  <c r="AR129" i="12"/>
  <c r="BD131" i="12"/>
  <c r="AP131" i="12"/>
  <c r="BG132" i="12"/>
  <c r="AS132" i="12"/>
  <c r="BE134" i="12"/>
  <c r="AQ134" i="12"/>
  <c r="BC136" i="12"/>
  <c r="AO136" i="12"/>
  <c r="BF137" i="12"/>
  <c r="AR137" i="12"/>
  <c r="BD139" i="12"/>
  <c r="AP139" i="12"/>
  <c r="BG140" i="12"/>
  <c r="AS140" i="12"/>
  <c r="BE142" i="12"/>
  <c r="AQ142" i="12"/>
  <c r="BC144" i="12"/>
  <c r="AO144" i="12"/>
  <c r="BF145" i="12"/>
  <c r="AR145" i="12"/>
  <c r="BD147" i="12"/>
  <c r="AP147" i="12"/>
  <c r="BG148" i="12"/>
  <c r="AS148" i="12"/>
  <c r="BE150" i="12"/>
  <c r="AQ150" i="12"/>
  <c r="BC152" i="12"/>
  <c r="AO152" i="12"/>
  <c r="BF153" i="12"/>
  <c r="AR153" i="12"/>
  <c r="BD155" i="12"/>
  <c r="AP155" i="12"/>
  <c r="BG156" i="12"/>
  <c r="AS156" i="12"/>
  <c r="BE158" i="12"/>
  <c r="AQ158" i="12"/>
  <c r="BC160" i="12"/>
  <c r="AO160" i="12"/>
  <c r="BF161" i="12"/>
  <c r="AR161" i="12"/>
  <c r="BD163" i="12"/>
  <c r="AP163" i="12"/>
  <c r="BG164" i="12"/>
  <c r="AS164" i="12"/>
  <c r="BE166" i="12"/>
  <c r="AQ166" i="12"/>
  <c r="BC168" i="12"/>
  <c r="AO168" i="12"/>
  <c r="BF169" i="12"/>
  <c r="AR169" i="12"/>
  <c r="BD171" i="12"/>
  <c r="AP171" i="12"/>
  <c r="BG172" i="12"/>
  <c r="AS172" i="12"/>
  <c r="BE174" i="12"/>
  <c r="AQ174" i="12"/>
  <c r="BC176" i="12"/>
  <c r="AO176" i="12"/>
  <c r="BF177" i="12"/>
  <c r="AR177" i="12"/>
  <c r="BD179" i="12"/>
  <c r="AP179" i="12"/>
  <c r="BG180" i="12"/>
  <c r="AS180" i="12"/>
  <c r="BE182" i="12"/>
  <c r="AQ182" i="12"/>
  <c r="BC184" i="12"/>
  <c r="AO184" i="12"/>
  <c r="BF185" i="12"/>
  <c r="AR185" i="12"/>
  <c r="BD187" i="12"/>
  <c r="AP187" i="12"/>
  <c r="BG188" i="12"/>
  <c r="AS188" i="12"/>
  <c r="BE190" i="12"/>
  <c r="AQ190" i="12"/>
  <c r="BC192" i="12"/>
  <c r="AO192" i="12"/>
  <c r="BF193" i="12"/>
  <c r="AR193" i="12"/>
  <c r="BD195" i="12"/>
  <c r="AP195" i="12"/>
  <c r="BG196" i="12"/>
  <c r="AS196" i="12"/>
  <c r="BE198" i="12"/>
  <c r="AQ198" i="12"/>
  <c r="BC200" i="12"/>
  <c r="AO200" i="12"/>
  <c r="BF201" i="12"/>
  <c r="AR201" i="12"/>
  <c r="BD203" i="12"/>
  <c r="AP203" i="12"/>
  <c r="BG204" i="12"/>
  <c r="AS204" i="12"/>
  <c r="BE206" i="12"/>
  <c r="AQ206" i="12"/>
  <c r="BC208" i="12"/>
  <c r="AO208" i="12"/>
  <c r="BF209" i="12"/>
  <c r="AR209" i="12"/>
  <c r="BD211" i="12"/>
  <c r="AP211" i="12"/>
  <c r="BG212" i="12"/>
  <c r="AS212" i="12"/>
  <c r="BE214" i="12"/>
  <c r="AQ214" i="12"/>
  <c r="BC216" i="12"/>
  <c r="AO216" i="12"/>
  <c r="BF217" i="12"/>
  <c r="AR217" i="12"/>
  <c r="BD219" i="12"/>
  <c r="AP219" i="12"/>
  <c r="BG220" i="12"/>
  <c r="AS220" i="12"/>
  <c r="BE222" i="12"/>
  <c r="AQ222" i="12"/>
  <c r="BC224" i="12"/>
  <c r="AO224" i="12"/>
  <c r="BF225" i="12"/>
  <c r="AR225" i="12"/>
  <c r="BD227" i="12"/>
  <c r="AP227" i="12"/>
  <c r="BG228" i="12"/>
  <c r="AS228" i="12"/>
  <c r="BE230" i="12"/>
  <c r="AQ230" i="12"/>
  <c r="BC232" i="12"/>
  <c r="AO232" i="12"/>
  <c r="BF233" i="12"/>
  <c r="AR233" i="12"/>
  <c r="BD235" i="12"/>
  <c r="AP235" i="12"/>
  <c r="BG236" i="12"/>
  <c r="AS236" i="12"/>
  <c r="BE238" i="12"/>
  <c r="AQ238" i="12"/>
  <c r="BC240" i="12"/>
  <c r="AO240" i="12"/>
  <c r="BF241" i="12"/>
  <c r="AR241" i="12"/>
  <c r="BD243" i="12"/>
  <c r="AP243" i="12"/>
  <c r="BG244" i="12"/>
  <c r="AS244" i="12"/>
  <c r="BE246" i="12"/>
  <c r="AQ246" i="12"/>
  <c r="BC248" i="12"/>
  <c r="AO248" i="12"/>
  <c r="BF249" i="12"/>
  <c r="AR249" i="12"/>
  <c r="BD251" i="12"/>
  <c r="AP251" i="12"/>
  <c r="BG252" i="12"/>
  <c r="AS252" i="12"/>
  <c r="BE254" i="12"/>
  <c r="AQ254" i="12"/>
  <c r="BC256" i="12"/>
  <c r="AO256" i="12"/>
  <c r="BF257" i="12"/>
  <c r="AR257" i="12"/>
  <c r="BD259" i="12"/>
  <c r="AP259" i="12"/>
  <c r="BG260" i="12"/>
  <c r="AS260" i="12"/>
  <c r="BE262" i="12"/>
  <c r="AQ262" i="12"/>
  <c r="BC264" i="12"/>
  <c r="AO264" i="12"/>
  <c r="BF265" i="12"/>
  <c r="AR265" i="12"/>
  <c r="BD267" i="12"/>
  <c r="AP267" i="12"/>
  <c r="BG268" i="12"/>
  <c r="AS268" i="12"/>
  <c r="BE270" i="12"/>
  <c r="AQ270" i="12"/>
  <c r="BC272" i="12"/>
  <c r="AO272" i="12"/>
  <c r="BF273" i="12"/>
  <c r="AR273" i="12"/>
  <c r="BD275" i="12"/>
  <c r="AP275" i="12"/>
  <c r="BG276" i="12"/>
  <c r="AS276" i="12"/>
  <c r="BE278" i="12"/>
  <c r="AQ278" i="12"/>
  <c r="BC280" i="12"/>
  <c r="AO280" i="12"/>
  <c r="BF281" i="12"/>
  <c r="AR281" i="12"/>
  <c r="BD283" i="12"/>
  <c r="AP283" i="12"/>
  <c r="BG284" i="12"/>
  <c r="AS284" i="12"/>
  <c r="BE286" i="12"/>
  <c r="AQ286" i="12"/>
  <c r="BC288" i="12"/>
  <c r="AO288" i="12"/>
  <c r="BF289" i="12"/>
  <c r="AR289" i="12"/>
  <c r="BD291" i="12"/>
  <c r="AP291" i="12"/>
  <c r="BG292" i="12"/>
  <c r="AS292" i="12"/>
  <c r="BE294" i="12"/>
  <c r="AQ294" i="12"/>
  <c r="BC296" i="12"/>
  <c r="AO296" i="12"/>
  <c r="BF297" i="12"/>
  <c r="AR297" i="12"/>
  <c r="BD299" i="12"/>
  <c r="AP299" i="12"/>
  <c r="BG300" i="12"/>
  <c r="AS300" i="12"/>
  <c r="BE302" i="12"/>
  <c r="AQ302" i="12"/>
  <c r="BC304" i="12"/>
  <c r="AO304" i="12"/>
  <c r="BF305" i="12"/>
  <c r="AR305" i="12"/>
  <c r="BD307" i="12"/>
  <c r="AP307" i="12"/>
  <c r="BG308" i="12"/>
  <c r="AS308" i="12"/>
  <c r="BE310" i="12"/>
  <c r="AQ310" i="12"/>
  <c r="BC312" i="12"/>
  <c r="AO312" i="12"/>
  <c r="BF313" i="12"/>
  <c r="AR313" i="12"/>
  <c r="BD315" i="12"/>
  <c r="AP315" i="12"/>
  <c r="BG316" i="12"/>
  <c r="AS316" i="12"/>
  <c r="BE318" i="12"/>
  <c r="AQ318" i="12"/>
  <c r="BC320" i="12"/>
  <c r="AO320" i="12"/>
  <c r="BF321" i="12"/>
  <c r="AR321" i="12"/>
  <c r="BD323" i="12"/>
  <c r="AP323" i="12"/>
  <c r="BG324" i="12"/>
  <c r="AS324" i="12"/>
  <c r="BE326" i="12"/>
  <c r="AQ326" i="12"/>
  <c r="BC328" i="12"/>
  <c r="AO328" i="12"/>
  <c r="BF329" i="12"/>
  <c r="AR329" i="12"/>
  <c r="BD331" i="12"/>
  <c r="AP331" i="12"/>
  <c r="BG332" i="12"/>
  <c r="AS332" i="12"/>
  <c r="BE334" i="12"/>
  <c r="AQ334" i="12"/>
  <c r="BC336" i="12"/>
  <c r="AO336" i="12"/>
  <c r="BF337" i="12"/>
  <c r="AR337" i="12"/>
  <c r="BD339" i="12"/>
  <c r="AP339" i="12"/>
  <c r="BG340" i="12"/>
  <c r="AS340" i="12"/>
  <c r="BE342" i="12"/>
  <c r="AQ342" i="12"/>
  <c r="BC344" i="12"/>
  <c r="AO344" i="12"/>
  <c r="BF345" i="12"/>
  <c r="AR345" i="12"/>
  <c r="BD347" i="12"/>
  <c r="AP347" i="12"/>
  <c r="BG348" i="12"/>
  <c r="AS348" i="12"/>
  <c r="BE350" i="12"/>
  <c r="AQ350" i="12"/>
  <c r="BC352" i="12"/>
  <c r="AO352" i="12"/>
  <c r="BF353" i="12"/>
  <c r="AR353" i="12"/>
  <c r="BD355" i="12"/>
  <c r="AP355" i="12"/>
  <c r="BG356" i="12"/>
  <c r="AS356" i="12"/>
  <c r="BE358" i="12"/>
  <c r="AQ358" i="12"/>
  <c r="BC360" i="12"/>
  <c r="AO360" i="12"/>
  <c r="BF361" i="12"/>
  <c r="AR361" i="12"/>
  <c r="BD363" i="12"/>
  <c r="AP363" i="12"/>
  <c r="BG364" i="12"/>
  <c r="AS364" i="12"/>
  <c r="BE366" i="12"/>
  <c r="AQ366" i="12"/>
  <c r="BC368" i="12"/>
  <c r="AO368" i="12"/>
  <c r="BF369" i="12"/>
  <c r="AR369" i="12"/>
  <c r="BD371" i="12"/>
  <c r="AP371" i="12"/>
  <c r="BG372" i="12"/>
  <c r="AS372" i="12"/>
  <c r="BE374" i="12"/>
  <c r="AQ374" i="12"/>
  <c r="BC376" i="12"/>
  <c r="AO376" i="12"/>
  <c r="BF377" i="12"/>
  <c r="AR377" i="12"/>
  <c r="BD379" i="12"/>
  <c r="AP379" i="12"/>
  <c r="BG380" i="12"/>
  <c r="AS380" i="12"/>
  <c r="BE382" i="12"/>
  <c r="AQ382" i="12"/>
  <c r="BC384" i="12"/>
  <c r="AO384" i="12"/>
  <c r="BF385" i="12"/>
  <c r="AR385" i="12"/>
  <c r="BD387" i="12"/>
  <c r="AP387" i="12"/>
  <c r="BG388" i="12"/>
  <c r="AS388" i="12"/>
  <c r="BE390" i="12"/>
  <c r="AQ390" i="12"/>
  <c r="BC392" i="12"/>
  <c r="AO392" i="12"/>
  <c r="BF393" i="12"/>
  <c r="AR393" i="12"/>
  <c r="BD395" i="12"/>
  <c r="AP395" i="12"/>
  <c r="BG396" i="12"/>
  <c r="AS396" i="12"/>
  <c r="BE398" i="12"/>
  <c r="AQ398" i="12"/>
  <c r="BC400" i="12"/>
  <c r="AO400" i="12"/>
  <c r="BF401" i="12"/>
  <c r="AR401" i="12"/>
  <c r="BD403" i="12"/>
  <c r="AP403" i="12"/>
  <c r="BG404" i="12"/>
  <c r="AS404" i="12"/>
  <c r="BE406" i="12"/>
  <c r="AQ406" i="12"/>
  <c r="BC408" i="12"/>
  <c r="AO408" i="12"/>
  <c r="BF409" i="12"/>
  <c r="AR409" i="12"/>
  <c r="BD411" i="12"/>
  <c r="AP411" i="12"/>
  <c r="BG412" i="12"/>
  <c r="AS412" i="12"/>
  <c r="BE414" i="12"/>
  <c r="AQ414" i="12"/>
  <c r="BC416" i="12"/>
  <c r="AO416" i="12"/>
  <c r="BF417" i="12"/>
  <c r="AR417" i="12"/>
  <c r="BD419" i="12"/>
  <c r="AP419" i="12"/>
  <c r="BG420" i="12"/>
  <c r="AS420" i="12"/>
  <c r="BE422" i="12"/>
  <c r="AQ422" i="12"/>
  <c r="BC424" i="12"/>
  <c r="AO424" i="12"/>
  <c r="BF425" i="12"/>
  <c r="AR425" i="12"/>
  <c r="BD427" i="12"/>
  <c r="AP427" i="12"/>
  <c r="BG428" i="12"/>
  <c r="AS428" i="12"/>
  <c r="BE430" i="12"/>
  <c r="AQ430" i="12"/>
  <c r="BC432" i="12"/>
  <c r="AO432" i="12"/>
  <c r="BF433" i="12"/>
  <c r="AR433" i="12"/>
  <c r="BD435" i="12"/>
  <c r="AP435" i="12"/>
  <c r="BG436" i="12"/>
  <c r="AS436" i="12"/>
  <c r="BE438" i="12"/>
  <c r="AQ438" i="12"/>
  <c r="BC440" i="12"/>
  <c r="AO440" i="12"/>
  <c r="BF441" i="12"/>
  <c r="AR441" i="12"/>
  <c r="BD443" i="12"/>
  <c r="AP443" i="12"/>
  <c r="BG444" i="12"/>
  <c r="AS444" i="12"/>
  <c r="BE446" i="12"/>
  <c r="AQ446" i="12"/>
  <c r="BC448" i="12"/>
  <c r="AO448" i="12"/>
  <c r="BF449" i="12"/>
  <c r="AR449" i="12"/>
  <c r="BD451" i="12"/>
  <c r="AP451" i="12"/>
  <c r="BG452" i="12"/>
  <c r="AS452" i="12"/>
  <c r="BE454" i="12"/>
  <c r="AQ454" i="12"/>
  <c r="BC456" i="12"/>
  <c r="AO456" i="12"/>
  <c r="BF457" i="12"/>
  <c r="AR457" i="12"/>
  <c r="BD459" i="12"/>
  <c r="AP459" i="12"/>
  <c r="BG460" i="12"/>
  <c r="AS460" i="12"/>
  <c r="BE462" i="12"/>
  <c r="AQ462" i="12"/>
  <c r="BC464" i="12"/>
  <c r="AO464" i="12"/>
  <c r="BF465" i="12"/>
  <c r="AR465" i="12"/>
  <c r="BD467" i="12"/>
  <c r="AP467" i="12"/>
  <c r="BG468" i="12"/>
  <c r="AS468" i="12"/>
  <c r="BE470" i="12"/>
  <c r="AQ470" i="12"/>
  <c r="BC472" i="12"/>
  <c r="AO472" i="12"/>
  <c r="BF473" i="12"/>
  <c r="AR473" i="12"/>
  <c r="BD475" i="12"/>
  <c r="AP475" i="12"/>
  <c r="BG476" i="12"/>
  <c r="AS476" i="12"/>
  <c r="BE478" i="12"/>
  <c r="AQ478" i="12"/>
  <c r="BC480" i="12"/>
  <c r="AO480" i="12"/>
  <c r="BF481" i="12"/>
  <c r="AR481" i="12"/>
  <c r="BD483" i="12"/>
  <c r="AP483" i="12"/>
  <c r="BG484" i="12"/>
  <c r="AS484" i="12"/>
  <c r="BE486" i="12"/>
  <c r="AQ486" i="12"/>
  <c r="BC488" i="12"/>
  <c r="AO488" i="12"/>
  <c r="BF489" i="12"/>
  <c r="AR489" i="12"/>
  <c r="BD491" i="12"/>
  <c r="AP491" i="12"/>
  <c r="BG492" i="12"/>
  <c r="AS492" i="12"/>
  <c r="BE494" i="12"/>
  <c r="AQ494" i="12"/>
  <c r="BC496" i="12"/>
  <c r="AO496" i="12"/>
  <c r="BF497" i="12"/>
  <c r="AR497" i="12"/>
  <c r="BF163" i="12"/>
  <c r="AR163" i="12"/>
  <c r="BF4" i="12"/>
  <c r="AR4" i="12"/>
  <c r="BD9" i="12"/>
  <c r="AP9" i="12"/>
  <c r="BF15" i="12"/>
  <c r="AR15" i="12"/>
  <c r="BG18" i="12"/>
  <c r="AS18" i="12"/>
  <c r="BD25" i="12"/>
  <c r="AP25" i="12"/>
  <c r="BE28" i="12"/>
  <c r="AQ28" i="12"/>
  <c r="BG34" i="12"/>
  <c r="AS34" i="12"/>
  <c r="BD41" i="12"/>
  <c r="AP41" i="12"/>
  <c r="BC46" i="12"/>
  <c r="AO46" i="12"/>
  <c r="BG50" i="12"/>
  <c r="AS50" i="12"/>
  <c r="BD57" i="12"/>
  <c r="AP57" i="12"/>
  <c r="BF63" i="12"/>
  <c r="AR63" i="12"/>
  <c r="BF71" i="12"/>
  <c r="AR71" i="12"/>
  <c r="BC78" i="12"/>
  <c r="AO78" i="12"/>
  <c r="BC86" i="12"/>
  <c r="AO86" i="12"/>
  <c r="BC94" i="12"/>
  <c r="AO94" i="12"/>
  <c r="BC102" i="12"/>
  <c r="AO102" i="12"/>
  <c r="BE108" i="12"/>
  <c r="AQ108" i="12"/>
  <c r="BG114" i="12"/>
  <c r="AS114" i="12"/>
  <c r="BD121" i="12"/>
  <c r="AP121" i="12"/>
  <c r="BF127" i="12"/>
  <c r="AR127" i="12"/>
  <c r="BC134" i="12"/>
  <c r="AO134" i="12"/>
  <c r="BC142" i="12"/>
  <c r="AO142" i="12"/>
  <c r="BF151" i="12"/>
  <c r="AR151" i="12"/>
  <c r="BF159" i="12"/>
  <c r="AR159" i="12"/>
  <c r="BD169" i="12"/>
  <c r="AP169" i="12"/>
  <c r="BD177" i="12"/>
  <c r="AP177" i="12"/>
  <c r="BD185" i="12"/>
  <c r="AP185" i="12"/>
  <c r="BD193" i="12"/>
  <c r="AP193" i="12"/>
  <c r="BF199" i="12"/>
  <c r="AR199" i="12"/>
  <c r="BF207" i="12"/>
  <c r="AR207" i="12"/>
  <c r="BF215" i="12"/>
  <c r="AR215" i="12"/>
  <c r="BD225" i="12"/>
  <c r="AP225" i="12"/>
  <c r="BG234" i="12"/>
  <c r="AS234" i="12"/>
  <c r="BG242" i="12"/>
  <c r="AS242" i="12"/>
  <c r="BE252" i="12"/>
  <c r="AQ252" i="12"/>
  <c r="BE260" i="12"/>
  <c r="AQ260" i="12"/>
  <c r="BC270" i="12"/>
  <c r="AO270" i="12"/>
  <c r="BC278" i="12"/>
  <c r="AO278" i="12"/>
  <c r="BF287" i="12"/>
  <c r="AR287" i="12"/>
  <c r="BC294" i="12"/>
  <c r="AO294" i="12"/>
  <c r="BE300" i="12"/>
  <c r="AQ300" i="12"/>
  <c r="BG306" i="12"/>
  <c r="AS306" i="12"/>
  <c r="BD313" i="12"/>
  <c r="AP313" i="12"/>
  <c r="BF319" i="12"/>
  <c r="AR319" i="12"/>
  <c r="BD329" i="12"/>
  <c r="AP329" i="12"/>
  <c r="BC358" i="12"/>
  <c r="AO358" i="12"/>
  <c r="BF3" i="12"/>
  <c r="AR3" i="12"/>
  <c r="BD5" i="12"/>
  <c r="AP5" i="12"/>
  <c r="BG6" i="12"/>
  <c r="AS6" i="12"/>
  <c r="BD8" i="12"/>
  <c r="AP8" i="12"/>
  <c r="BG9" i="12"/>
  <c r="AS9" i="12"/>
  <c r="BE11" i="12"/>
  <c r="AQ11" i="12"/>
  <c r="BC13" i="12"/>
  <c r="AO13" i="12"/>
  <c r="BF14" i="12"/>
  <c r="AR14" i="12"/>
  <c r="BD16" i="12"/>
  <c r="AP16" i="12"/>
  <c r="BG17" i="12"/>
  <c r="AS17" i="12"/>
  <c r="BE19" i="12"/>
  <c r="AQ19" i="12"/>
  <c r="BC21" i="12"/>
  <c r="AO21" i="12"/>
  <c r="BF22" i="12"/>
  <c r="AR22" i="12"/>
  <c r="BD24" i="12"/>
  <c r="AP24" i="12"/>
  <c r="BG25" i="12"/>
  <c r="AS25" i="12"/>
  <c r="BE27" i="12"/>
  <c r="AQ27" i="12"/>
  <c r="BC29" i="12"/>
  <c r="AO29" i="12"/>
  <c r="BF30" i="12"/>
  <c r="AR30" i="12"/>
  <c r="BD32" i="12"/>
  <c r="AP32" i="12"/>
  <c r="BG33" i="12"/>
  <c r="AS33" i="12"/>
  <c r="BE35" i="12"/>
  <c r="AQ35" i="12"/>
  <c r="BC37" i="12"/>
  <c r="AO37" i="12"/>
  <c r="BF38" i="12"/>
  <c r="AR38" i="12"/>
  <c r="BD40" i="12"/>
  <c r="AP40" i="12"/>
  <c r="BG41" i="12"/>
  <c r="AS41" i="12"/>
  <c r="BE43" i="12"/>
  <c r="AQ43" i="12"/>
  <c r="BC45" i="12"/>
  <c r="AO45" i="12"/>
  <c r="BF46" i="12"/>
  <c r="AR46" i="12"/>
  <c r="BD48" i="12"/>
  <c r="AP48" i="12"/>
  <c r="BG49" i="12"/>
  <c r="AS49" i="12"/>
  <c r="BE51" i="12"/>
  <c r="AQ51" i="12"/>
  <c r="BC53" i="12"/>
  <c r="AO53" i="12"/>
  <c r="BF54" i="12"/>
  <c r="AR54" i="12"/>
  <c r="BD56" i="12"/>
  <c r="AP56" i="12"/>
  <c r="BG57" i="12"/>
  <c r="AS57" i="12"/>
  <c r="BE59" i="12"/>
  <c r="AQ59" i="12"/>
  <c r="BC61" i="12"/>
  <c r="AO61" i="12"/>
  <c r="BF62" i="12"/>
  <c r="AR62" i="12"/>
  <c r="BD64" i="12"/>
  <c r="AP64" i="12"/>
  <c r="BG65" i="12"/>
  <c r="AS65" i="12"/>
  <c r="BE67" i="12"/>
  <c r="AQ67" i="12"/>
  <c r="BC69" i="12"/>
  <c r="AO69" i="12"/>
  <c r="BF70" i="12"/>
  <c r="AR70" i="12"/>
  <c r="BD72" i="12"/>
  <c r="AP72" i="12"/>
  <c r="BG73" i="12"/>
  <c r="AS73" i="12"/>
  <c r="BE75" i="12"/>
  <c r="AQ75" i="12"/>
  <c r="BC77" i="12"/>
  <c r="AO77" i="12"/>
  <c r="BF78" i="12"/>
  <c r="AR78" i="12"/>
  <c r="BD80" i="12"/>
  <c r="AP80" i="12"/>
  <c r="BG81" i="12"/>
  <c r="AS81" i="12"/>
  <c r="BE83" i="12"/>
  <c r="AQ83" i="12"/>
  <c r="BC85" i="12"/>
  <c r="AO85" i="12"/>
  <c r="BF86" i="12"/>
  <c r="AR86" i="12"/>
  <c r="BD88" i="12"/>
  <c r="AP88" i="12"/>
  <c r="BG89" i="12"/>
  <c r="AS89" i="12"/>
  <c r="BE91" i="12"/>
  <c r="AQ91" i="12"/>
  <c r="BC93" i="12"/>
  <c r="AO93" i="12"/>
  <c r="BF94" i="12"/>
  <c r="AR94" i="12"/>
  <c r="BD96" i="12"/>
  <c r="AP96" i="12"/>
  <c r="BG97" i="12"/>
  <c r="AS97" i="12"/>
  <c r="BE99" i="12"/>
  <c r="AQ99" i="12"/>
  <c r="BC101" i="12"/>
  <c r="AO101" i="12"/>
  <c r="BF102" i="12"/>
  <c r="AR102" i="12"/>
  <c r="BD104" i="12"/>
  <c r="AP104" i="12"/>
  <c r="BG105" i="12"/>
  <c r="AS105" i="12"/>
  <c r="BE107" i="12"/>
  <c r="AQ107" i="12"/>
  <c r="BC109" i="12"/>
  <c r="AO109" i="12"/>
  <c r="BF110" i="12"/>
  <c r="AR110" i="12"/>
  <c r="BD112" i="12"/>
  <c r="AP112" i="12"/>
  <c r="BG113" i="12"/>
  <c r="AS113" i="12"/>
  <c r="BE115" i="12"/>
  <c r="AQ115" i="12"/>
  <c r="BC117" i="12"/>
  <c r="AO117" i="12"/>
  <c r="BF118" i="12"/>
  <c r="AR118" i="12"/>
  <c r="BD120" i="12"/>
  <c r="AP120" i="12"/>
  <c r="BG121" i="12"/>
  <c r="AS121" i="12"/>
  <c r="BE123" i="12"/>
  <c r="AQ123" i="12"/>
  <c r="BC125" i="12"/>
  <c r="AO125" i="12"/>
  <c r="BF126" i="12"/>
  <c r="AR126" i="12"/>
  <c r="BD128" i="12"/>
  <c r="AP128" i="12"/>
  <c r="BG129" i="12"/>
  <c r="AS129" i="12"/>
  <c r="BE131" i="12"/>
  <c r="AQ131" i="12"/>
  <c r="BC133" i="12"/>
  <c r="AO133" i="12"/>
  <c r="BF134" i="12"/>
  <c r="AR134" i="12"/>
  <c r="BD136" i="12"/>
  <c r="AP136" i="12"/>
  <c r="BG137" i="12"/>
  <c r="AS137" i="12"/>
  <c r="BE139" i="12"/>
  <c r="AQ139" i="12"/>
  <c r="BC141" i="12"/>
  <c r="AO141" i="12"/>
  <c r="BF142" i="12"/>
  <c r="AR142" i="12"/>
  <c r="BD144" i="12"/>
  <c r="AP144" i="12"/>
  <c r="BG145" i="12"/>
  <c r="AS145" i="12"/>
  <c r="BE147" i="12"/>
  <c r="AQ147" i="12"/>
  <c r="BC149" i="12"/>
  <c r="AO149" i="12"/>
  <c r="BF150" i="12"/>
  <c r="AR150" i="12"/>
  <c r="BD152" i="12"/>
  <c r="AP152" i="12"/>
  <c r="BG153" i="12"/>
  <c r="AS153" i="12"/>
  <c r="BE155" i="12"/>
  <c r="AQ155" i="12"/>
  <c r="BC157" i="12"/>
  <c r="AO157" i="12"/>
  <c r="BF158" i="12"/>
  <c r="AR158" i="12"/>
  <c r="BD160" i="12"/>
  <c r="AP160" i="12"/>
  <c r="BG161" i="12"/>
  <c r="AS161" i="12"/>
  <c r="BE163" i="12"/>
  <c r="AQ163" i="12"/>
  <c r="BC165" i="12"/>
  <c r="AO165" i="12"/>
  <c r="BF166" i="12"/>
  <c r="AR166" i="12"/>
  <c r="BD168" i="12"/>
  <c r="AP168" i="12"/>
  <c r="BG169" i="12"/>
  <c r="AS169" i="12"/>
  <c r="BE171" i="12"/>
  <c r="AQ171" i="12"/>
  <c r="BC173" i="12"/>
  <c r="AO173" i="12"/>
  <c r="BF174" i="12"/>
  <c r="AR174" i="12"/>
  <c r="BD176" i="12"/>
  <c r="AP176" i="12"/>
  <c r="BG177" i="12"/>
  <c r="AS177" i="12"/>
  <c r="BE179" i="12"/>
  <c r="AQ179" i="12"/>
  <c r="BC181" i="12"/>
  <c r="AO181" i="12"/>
  <c r="BF182" i="12"/>
  <c r="AR182" i="12"/>
  <c r="BD184" i="12"/>
  <c r="AP184" i="12"/>
  <c r="BG185" i="12"/>
  <c r="AS185" i="12"/>
  <c r="BE187" i="12"/>
  <c r="AQ187" i="12"/>
  <c r="BC189" i="12"/>
  <c r="AO189" i="12"/>
  <c r="BF190" i="12"/>
  <c r="AR190" i="12"/>
  <c r="BD192" i="12"/>
  <c r="AP192" i="12"/>
  <c r="BG193" i="12"/>
  <c r="AS193" i="12"/>
  <c r="BE195" i="12"/>
  <c r="AQ195" i="12"/>
  <c r="BC197" i="12"/>
  <c r="AO197" i="12"/>
  <c r="BF198" i="12"/>
  <c r="AR198" i="12"/>
  <c r="BD200" i="12"/>
  <c r="AP200" i="12"/>
  <c r="BG201" i="12"/>
  <c r="AS201" i="12"/>
  <c r="BE203" i="12"/>
  <c r="AQ203" i="12"/>
  <c r="BC205" i="12"/>
  <c r="AO205" i="12"/>
  <c r="BF206" i="12"/>
  <c r="AR206" i="12"/>
  <c r="BD208" i="12"/>
  <c r="AP208" i="12"/>
  <c r="BG209" i="12"/>
  <c r="AS209" i="12"/>
  <c r="BE211" i="12"/>
  <c r="AQ211" i="12"/>
  <c r="BC213" i="12"/>
  <c r="AO213" i="12"/>
  <c r="BF214" i="12"/>
  <c r="AR214" i="12"/>
  <c r="BD216" i="12"/>
  <c r="AP216" i="12"/>
  <c r="BG217" i="12"/>
  <c r="AS217" i="12"/>
  <c r="BE219" i="12"/>
  <c r="AQ219" i="12"/>
  <c r="BC221" i="12"/>
  <c r="AO221" i="12"/>
  <c r="BF222" i="12"/>
  <c r="AR222" i="12"/>
  <c r="BD224" i="12"/>
  <c r="AP224" i="12"/>
  <c r="BG225" i="12"/>
  <c r="AS225" i="12"/>
  <c r="BE227" i="12"/>
  <c r="AQ227" i="12"/>
  <c r="BC229" i="12"/>
  <c r="AO229" i="12"/>
  <c r="BF230" i="12"/>
  <c r="AR230" i="12"/>
  <c r="BD232" i="12"/>
  <c r="AP232" i="12"/>
  <c r="BG233" i="12"/>
  <c r="AS233" i="12"/>
  <c r="BE235" i="12"/>
  <c r="AQ235" i="12"/>
  <c r="BC237" i="12"/>
  <c r="AO237" i="12"/>
  <c r="BF238" i="12"/>
  <c r="AR238" i="12"/>
  <c r="BD240" i="12"/>
  <c r="AP240" i="12"/>
  <c r="BG241" i="12"/>
  <c r="AS241" i="12"/>
  <c r="BE243" i="12"/>
  <c r="AQ243" i="12"/>
  <c r="BC245" i="12"/>
  <c r="AO245" i="12"/>
  <c r="BF246" i="12"/>
  <c r="AR246" i="12"/>
  <c r="BD248" i="12"/>
  <c r="AP248" i="12"/>
  <c r="BG249" i="12"/>
  <c r="AS249" i="12"/>
  <c r="BE251" i="12"/>
  <c r="AQ251" i="12"/>
  <c r="BC253" i="12"/>
  <c r="AO253" i="12"/>
  <c r="BF254" i="12"/>
  <c r="AR254" i="12"/>
  <c r="BD256" i="12"/>
  <c r="AP256" i="12"/>
  <c r="BG257" i="12"/>
  <c r="AS257" i="12"/>
  <c r="BE259" i="12"/>
  <c r="AQ259" i="12"/>
  <c r="BC261" i="12"/>
  <c r="AO261" i="12"/>
  <c r="BF262" i="12"/>
  <c r="AR262" i="12"/>
  <c r="BD264" i="12"/>
  <c r="AP264" i="12"/>
  <c r="BG265" i="12"/>
  <c r="AS265" i="12"/>
  <c r="BE267" i="12"/>
  <c r="AQ267" i="12"/>
  <c r="BC269" i="12"/>
  <c r="AO269" i="12"/>
  <c r="BF270" i="12"/>
  <c r="AR270" i="12"/>
  <c r="BD272" i="12"/>
  <c r="AP272" i="12"/>
  <c r="BG273" i="12"/>
  <c r="AS273" i="12"/>
  <c r="BE275" i="12"/>
  <c r="AQ275" i="12"/>
  <c r="BC277" i="12"/>
  <c r="AO277" i="12"/>
  <c r="BF278" i="12"/>
  <c r="AR278" i="12"/>
  <c r="BD280" i="12"/>
  <c r="AP280" i="12"/>
  <c r="BG281" i="12"/>
  <c r="AS281" i="12"/>
  <c r="BE283" i="12"/>
  <c r="AQ283" i="12"/>
  <c r="BC285" i="12"/>
  <c r="AO285" i="12"/>
  <c r="BF286" i="12"/>
  <c r="AR286" i="12"/>
  <c r="BD288" i="12"/>
  <c r="AP288" i="12"/>
  <c r="BG289" i="12"/>
  <c r="AS289" i="12"/>
  <c r="BE291" i="12"/>
  <c r="AQ291" i="12"/>
  <c r="BC293" i="12"/>
  <c r="AO293" i="12"/>
  <c r="BF294" i="12"/>
  <c r="AR294" i="12"/>
  <c r="BD296" i="12"/>
  <c r="AP296" i="12"/>
  <c r="BG297" i="12"/>
  <c r="AS297" i="12"/>
  <c r="BE299" i="12"/>
  <c r="AQ299" i="12"/>
  <c r="BC301" i="12"/>
  <c r="AO301" i="12"/>
  <c r="BF302" i="12"/>
  <c r="AR302" i="12"/>
  <c r="BD304" i="12"/>
  <c r="AP304" i="12"/>
  <c r="BG305" i="12"/>
  <c r="AS305" i="12"/>
  <c r="BE307" i="12"/>
  <c r="AQ307" i="12"/>
  <c r="BC309" i="12"/>
  <c r="AO309" i="12"/>
  <c r="BF310" i="12"/>
  <c r="AR310" i="12"/>
  <c r="BD312" i="12"/>
  <c r="AP312" i="12"/>
  <c r="BG313" i="12"/>
  <c r="AS313" i="12"/>
  <c r="BE315" i="12"/>
  <c r="AQ315" i="12"/>
  <c r="BC317" i="12"/>
  <c r="AO317" i="12"/>
  <c r="BF318" i="12"/>
  <c r="AR318" i="12"/>
  <c r="BD320" i="12"/>
  <c r="AP320" i="12"/>
  <c r="BG321" i="12"/>
  <c r="AS321" i="12"/>
  <c r="BE323" i="12"/>
  <c r="AQ323" i="12"/>
  <c r="BC325" i="12"/>
  <c r="AO325" i="12"/>
  <c r="BF326" i="12"/>
  <c r="AR326" i="12"/>
  <c r="BD328" i="12"/>
  <c r="AP328" i="12"/>
  <c r="BG329" i="12"/>
  <c r="AS329" i="12"/>
  <c r="BE331" i="12"/>
  <c r="AQ331" i="12"/>
  <c r="BC333" i="12"/>
  <c r="AO333" i="12"/>
  <c r="BF334" i="12"/>
  <c r="AR334" i="12"/>
  <c r="BD336" i="12"/>
  <c r="AP336" i="12"/>
  <c r="BG337" i="12"/>
  <c r="AS337" i="12"/>
  <c r="BE339" i="12"/>
  <c r="AQ339" i="12"/>
  <c r="BC341" i="12"/>
  <c r="AO341" i="12"/>
  <c r="BF342" i="12"/>
  <c r="AR342" i="12"/>
  <c r="BD344" i="12"/>
  <c r="AP344" i="12"/>
  <c r="BG345" i="12"/>
  <c r="AS345" i="12"/>
  <c r="BE347" i="12"/>
  <c r="AQ347" i="12"/>
  <c r="BC349" i="12"/>
  <c r="AO349" i="12"/>
  <c r="BF350" i="12"/>
  <c r="AR350" i="12"/>
  <c r="BD352" i="12"/>
  <c r="AP352" i="12"/>
  <c r="BG353" i="12"/>
  <c r="AS353" i="12"/>
  <c r="BE355" i="12"/>
  <c r="AQ355" i="12"/>
  <c r="BC357" i="12"/>
  <c r="AO357" i="12"/>
  <c r="BF358" i="12"/>
  <c r="AR358" i="12"/>
  <c r="BD360" i="12"/>
  <c r="AP360" i="12"/>
  <c r="BG361" i="12"/>
  <c r="AS361" i="12"/>
  <c r="BE363" i="12"/>
  <c r="AQ363" i="12"/>
  <c r="BC365" i="12"/>
  <c r="AO365" i="12"/>
  <c r="BF366" i="12"/>
  <c r="AR366" i="12"/>
  <c r="BD368" i="12"/>
  <c r="AP368" i="12"/>
  <c r="BG369" i="12"/>
  <c r="AS369" i="12"/>
  <c r="BE371" i="12"/>
  <c r="AQ371" i="12"/>
  <c r="BC373" i="12"/>
  <c r="AO373" i="12"/>
  <c r="BF374" i="12"/>
  <c r="AR374" i="12"/>
  <c r="BD376" i="12"/>
  <c r="AP376" i="12"/>
  <c r="BG377" i="12"/>
  <c r="AS377" i="12"/>
  <c r="BE379" i="12"/>
  <c r="AQ379" i="12"/>
  <c r="BC381" i="12"/>
  <c r="AO381" i="12"/>
  <c r="BF382" i="12"/>
  <c r="AR382" i="12"/>
  <c r="BD384" i="12"/>
  <c r="AP384" i="12"/>
  <c r="BG385" i="12"/>
  <c r="AS385" i="12"/>
  <c r="BE387" i="12"/>
  <c r="AQ387" i="12"/>
  <c r="BC389" i="12"/>
  <c r="AO389" i="12"/>
  <c r="BF390" i="12"/>
  <c r="AR390" i="12"/>
  <c r="BD392" i="12"/>
  <c r="AP392" i="12"/>
  <c r="BG393" i="12"/>
  <c r="AS393" i="12"/>
  <c r="BE395" i="12"/>
  <c r="AQ395" i="12"/>
  <c r="BC397" i="12"/>
  <c r="AO397" i="12"/>
  <c r="BF398" i="12"/>
  <c r="AR398" i="12"/>
  <c r="BD400" i="12"/>
  <c r="AP400" i="12"/>
  <c r="BG401" i="12"/>
  <c r="AS401" i="12"/>
  <c r="BE403" i="12"/>
  <c r="AQ403" i="12"/>
  <c r="BC405" i="12"/>
  <c r="AO405" i="12"/>
  <c r="BF406" i="12"/>
  <c r="AR406" i="12"/>
  <c r="BD408" i="12"/>
  <c r="AP408" i="12"/>
  <c r="BG409" i="12"/>
  <c r="AS409" i="12"/>
  <c r="BE411" i="12"/>
  <c r="AQ411" i="12"/>
  <c r="BC413" i="12"/>
  <c r="AO413" i="12"/>
  <c r="BF414" i="12"/>
  <c r="AR414" i="12"/>
  <c r="BD416" i="12"/>
  <c r="AP416" i="12"/>
  <c r="BG417" i="12"/>
  <c r="AS417" i="12"/>
  <c r="BE419" i="12"/>
  <c r="AQ419" i="12"/>
  <c r="BC421" i="12"/>
  <c r="AO421" i="12"/>
  <c r="BF422" i="12"/>
  <c r="AR422" i="12"/>
  <c r="BD424" i="12"/>
  <c r="AP424" i="12"/>
  <c r="BG425" i="12"/>
  <c r="AS425" i="12"/>
  <c r="BE427" i="12"/>
  <c r="AQ427" i="12"/>
  <c r="BC429" i="12"/>
  <c r="AO429" i="12"/>
  <c r="BF430" i="12"/>
  <c r="AR430" i="12"/>
  <c r="BD432" i="12"/>
  <c r="AP432" i="12"/>
  <c r="BG433" i="12"/>
  <c r="AS433" i="12"/>
  <c r="BE435" i="12"/>
  <c r="AQ435" i="12"/>
  <c r="BC437" i="12"/>
  <c r="AO437" i="12"/>
  <c r="BF438" i="12"/>
  <c r="AR438" i="12"/>
  <c r="BD440" i="12"/>
  <c r="AP440" i="12"/>
  <c r="BG441" i="12"/>
  <c r="AS441" i="12"/>
  <c r="BE443" i="12"/>
  <c r="AQ443" i="12"/>
  <c r="BC445" i="12"/>
  <c r="AO445" i="12"/>
  <c r="BF446" i="12"/>
  <c r="AR446" i="12"/>
  <c r="BD448" i="12"/>
  <c r="AP448" i="12"/>
  <c r="BG449" i="12"/>
  <c r="AS449" i="12"/>
  <c r="BE451" i="12"/>
  <c r="AQ451" i="12"/>
  <c r="BC453" i="12"/>
  <c r="AO453" i="12"/>
  <c r="BF454" i="12"/>
  <c r="AR454" i="12"/>
  <c r="BD456" i="12"/>
  <c r="AP456" i="12"/>
  <c r="BG457" i="12"/>
  <c r="AS457" i="12"/>
  <c r="BE459" i="12"/>
  <c r="AQ459" i="12"/>
  <c r="BC461" i="12"/>
  <c r="AO461" i="12"/>
  <c r="BF462" i="12"/>
  <c r="AR462" i="12"/>
  <c r="BD464" i="12"/>
  <c r="AP464" i="12"/>
  <c r="BG465" i="12"/>
  <c r="AS465" i="12"/>
  <c r="BE467" i="12"/>
  <c r="AQ467" i="12"/>
  <c r="BC469" i="12"/>
  <c r="AO469" i="12"/>
  <c r="BF470" i="12"/>
  <c r="AR470" i="12"/>
  <c r="BD472" i="12"/>
  <c r="AP472" i="12"/>
  <c r="BG473" i="12"/>
  <c r="AS473" i="12"/>
  <c r="BE475" i="12"/>
  <c r="AQ475" i="12"/>
  <c r="BC477" i="12"/>
  <c r="AO477" i="12"/>
  <c r="BF478" i="12"/>
  <c r="AR478" i="12"/>
  <c r="BD480" i="12"/>
  <c r="AP480" i="12"/>
  <c r="BG481" i="12"/>
  <c r="AS481" i="12"/>
  <c r="BE483" i="12"/>
  <c r="AQ483" i="12"/>
  <c r="BC485" i="12"/>
  <c r="AO485" i="12"/>
  <c r="BF486" i="12"/>
  <c r="AR486" i="12"/>
  <c r="BD488" i="12"/>
  <c r="AP488" i="12"/>
  <c r="BG489" i="12"/>
  <c r="AS489" i="12"/>
  <c r="BE491" i="12"/>
  <c r="AQ491" i="12"/>
  <c r="BC493" i="12"/>
  <c r="AO493" i="12"/>
  <c r="BF494" i="12"/>
  <c r="AR494" i="12"/>
  <c r="BD496" i="12"/>
  <c r="AP496" i="12"/>
  <c r="BG497" i="12"/>
  <c r="AS497" i="12"/>
  <c r="N434" i="12"/>
  <c r="N471" i="12"/>
  <c r="N487" i="12"/>
  <c r="N495" i="12"/>
  <c r="N306" i="12"/>
  <c r="AE42" i="12"/>
  <c r="AD55" i="12"/>
  <c r="AE66" i="12"/>
  <c r="AE74" i="12"/>
  <c r="AD103" i="12"/>
  <c r="AE114" i="12"/>
  <c r="AD127" i="12"/>
  <c r="AE138" i="12"/>
  <c r="AA150" i="12"/>
  <c r="AE162" i="12"/>
  <c r="AE186" i="12"/>
  <c r="AB201" i="12"/>
  <c r="AA401" i="12"/>
  <c r="AD410" i="12"/>
  <c r="AD418" i="12"/>
  <c r="AB369" i="12"/>
  <c r="AE370" i="12"/>
  <c r="AA35" i="12"/>
  <c r="AD47" i="12"/>
  <c r="AE58" i="12"/>
  <c r="AE90" i="12"/>
  <c r="AA102" i="12"/>
  <c r="AD119" i="12"/>
  <c r="AE130" i="12"/>
  <c r="AE146" i="12"/>
  <c r="AE170" i="12"/>
  <c r="AE194" i="12"/>
  <c r="AA206" i="12"/>
  <c r="AD402" i="12"/>
  <c r="AB412" i="12"/>
  <c r="AA417" i="12"/>
  <c r="AA240" i="12"/>
  <c r="AD241" i="12"/>
  <c r="AE244" i="12"/>
  <c r="AC246" i="12"/>
  <c r="AA248" i="12"/>
  <c r="AA304" i="12"/>
  <c r="AD305" i="12"/>
  <c r="AE308" i="12"/>
  <c r="AC310" i="12"/>
  <c r="AA312" i="12"/>
  <c r="AD313" i="12"/>
  <c r="AE316" i="12"/>
  <c r="AC318" i="12"/>
  <c r="AA320" i="12"/>
  <c r="AD321" i="12"/>
  <c r="AE324" i="12"/>
  <c r="AC326" i="12"/>
  <c r="AA328" i="12"/>
  <c r="AD329" i="12"/>
  <c r="AE332" i="12"/>
  <c r="AC334" i="12"/>
  <c r="AC337" i="12"/>
  <c r="AA339" i="12"/>
  <c r="AD340" i="12"/>
  <c r="AB342" i="12"/>
  <c r="AE343" i="12"/>
  <c r="AC345" i="12"/>
  <c r="AA347" i="12"/>
  <c r="AD348" i="12"/>
  <c r="AB350" i="12"/>
  <c r="AE351" i="12"/>
  <c r="AC353" i="12"/>
  <c r="AA355" i="12"/>
  <c r="AD356" i="12"/>
  <c r="AB358" i="12"/>
  <c r="AE359" i="12"/>
  <c r="AC361" i="12"/>
  <c r="AA363" i="12"/>
  <c r="AD364" i="12"/>
  <c r="AB366" i="12"/>
  <c r="AE367" i="12"/>
  <c r="AB497" i="12"/>
  <c r="N474" i="12"/>
  <c r="N490" i="12"/>
  <c r="AD39" i="12"/>
  <c r="AE50" i="12"/>
  <c r="AA62" i="12"/>
  <c r="AA78" i="12"/>
  <c r="AD87" i="12"/>
  <c r="AD95" i="12"/>
  <c r="AE122" i="12"/>
  <c r="AA134" i="12"/>
  <c r="AD151" i="12"/>
  <c r="AA166" i="12"/>
  <c r="AD191" i="12"/>
  <c r="AC204" i="12"/>
  <c r="AA409" i="12"/>
  <c r="AB272" i="12"/>
  <c r="AE273" i="12"/>
  <c r="AC275" i="12"/>
  <c r="AD36" i="12"/>
  <c r="AA46" i="12"/>
  <c r="AA70" i="12"/>
  <c r="AE82" i="12"/>
  <c r="AA94" i="12"/>
  <c r="AE106" i="12"/>
  <c r="AA118" i="12"/>
  <c r="AA126" i="12"/>
  <c r="AD143" i="12"/>
  <c r="AA158" i="12"/>
  <c r="AB193" i="12"/>
  <c r="AE202" i="12"/>
  <c r="AB404" i="12"/>
  <c r="AE413" i="12"/>
  <c r="U18" i="12"/>
  <c r="AE35" i="12"/>
  <c r="AB37" i="12"/>
  <c r="AB205" i="12"/>
  <c r="AE206" i="12"/>
  <c r="AC208" i="12"/>
  <c r="AA210" i="12"/>
  <c r="AD211" i="12"/>
  <c r="AE214" i="12"/>
  <c r="AC216" i="12"/>
  <c r="AA218" i="12"/>
  <c r="N470" i="12"/>
  <c r="N478" i="12"/>
  <c r="AA38" i="12"/>
  <c r="AD63" i="12"/>
  <c r="AA86" i="12"/>
  <c r="AE98" i="12"/>
  <c r="AA110" i="12"/>
  <c r="AA142" i="12"/>
  <c r="AE154" i="12"/>
  <c r="AA174" i="12"/>
  <c r="AD199" i="12"/>
  <c r="AC407" i="12"/>
  <c r="AC415" i="12"/>
  <c r="X74" i="12"/>
  <c r="AC416" i="12"/>
  <c r="AA418" i="12"/>
  <c r="AD419" i="12"/>
  <c r="AE422" i="12"/>
  <c r="AC424" i="12"/>
  <c r="AA426" i="12"/>
  <c r="AD427" i="12"/>
  <c r="AE430" i="12"/>
  <c r="AC432" i="12"/>
  <c r="AA434" i="12"/>
  <c r="AD435" i="12"/>
  <c r="AE438" i="12"/>
  <c r="AC440" i="12"/>
  <c r="AA442" i="12"/>
  <c r="AD443" i="12"/>
  <c r="AB445" i="12"/>
  <c r="AE446" i="12"/>
  <c r="AC448" i="12"/>
  <c r="AA450" i="12"/>
  <c r="AD451" i="12"/>
  <c r="AE454" i="12"/>
  <c r="AC456" i="12"/>
  <c r="AA458" i="12"/>
  <c r="AD459" i="12"/>
  <c r="AB461" i="12"/>
  <c r="AE462" i="12"/>
  <c r="AB464" i="12"/>
  <c r="AE465" i="12"/>
  <c r="AA469" i="12"/>
  <c r="AD470" i="12"/>
  <c r="AC33" i="12"/>
  <c r="AA54" i="12"/>
  <c r="AD71" i="12"/>
  <c r="AD79" i="12"/>
  <c r="AD111" i="12"/>
  <c r="AD135" i="12"/>
  <c r="AD159" i="12"/>
  <c r="AE178" i="12"/>
  <c r="AD207" i="12"/>
  <c r="AE405" i="12"/>
  <c r="AE421" i="12"/>
  <c r="AD245" i="12"/>
  <c r="AE248" i="12"/>
  <c r="AC250" i="12"/>
  <c r="AA252" i="12"/>
  <c r="AD253" i="12"/>
  <c r="AE256" i="12"/>
  <c r="AC258" i="12"/>
  <c r="AA260" i="12"/>
  <c r="AD261" i="12"/>
  <c r="N12" i="12"/>
  <c r="AB41" i="12"/>
  <c r="N15" i="12"/>
  <c r="AC44" i="12"/>
  <c r="N23" i="12"/>
  <c r="AC52" i="12"/>
  <c r="N36" i="12"/>
  <c r="AB65" i="12"/>
  <c r="N39" i="12"/>
  <c r="AC68" i="12"/>
  <c r="N52" i="12"/>
  <c r="AB81" i="12"/>
  <c r="N55" i="12"/>
  <c r="AC84" i="12"/>
  <c r="N68" i="12"/>
  <c r="AB97" i="12"/>
  <c r="N71" i="12"/>
  <c r="AC100" i="12"/>
  <c r="N79" i="12"/>
  <c r="AC108" i="12"/>
  <c r="N103" i="12"/>
  <c r="AC132" i="12"/>
  <c r="N111" i="12"/>
  <c r="AC140" i="12"/>
  <c r="N116" i="12"/>
  <c r="AB145" i="12"/>
  <c r="N119" i="12"/>
  <c r="AC148" i="12"/>
  <c r="N124" i="12"/>
  <c r="AB153" i="12"/>
  <c r="N127" i="12"/>
  <c r="AC156" i="12"/>
  <c r="N132" i="12"/>
  <c r="AB161" i="12"/>
  <c r="N135" i="12"/>
  <c r="AC164" i="12"/>
  <c r="AD167" i="12"/>
  <c r="N140" i="12"/>
  <c r="AB169" i="12"/>
  <c r="N143" i="12"/>
  <c r="AC172" i="12"/>
  <c r="AD175" i="12"/>
  <c r="N148" i="12"/>
  <c r="AB177" i="12"/>
  <c r="N151" i="12"/>
  <c r="AC180" i="12"/>
  <c r="AA182" i="12"/>
  <c r="AD183" i="12"/>
  <c r="N156" i="12"/>
  <c r="AB185" i="12"/>
  <c r="N159" i="12"/>
  <c r="AC188" i="12"/>
  <c r="AA190" i="12"/>
  <c r="N167" i="12"/>
  <c r="AC196" i="12"/>
  <c r="AA198" i="12"/>
  <c r="AA32" i="12"/>
  <c r="T494" i="12"/>
  <c r="T490" i="12"/>
  <c r="T486" i="12"/>
  <c r="T495" i="12"/>
  <c r="T491" i="12"/>
  <c r="T487" i="12"/>
  <c r="T496" i="12"/>
  <c r="T492" i="12"/>
  <c r="T488" i="12"/>
  <c r="T481" i="12"/>
  <c r="T477" i="12"/>
  <c r="T473" i="12"/>
  <c r="T469" i="12"/>
  <c r="T465" i="12"/>
  <c r="T461" i="12"/>
  <c r="T457" i="12"/>
  <c r="T453" i="12"/>
  <c r="T449" i="12"/>
  <c r="T445" i="12"/>
  <c r="T441" i="12"/>
  <c r="T437" i="12"/>
  <c r="T433" i="12"/>
  <c r="T429" i="12"/>
  <c r="T425" i="12"/>
  <c r="T421" i="12"/>
  <c r="T417" i="12"/>
  <c r="T413" i="12"/>
  <c r="T409" i="12"/>
  <c r="T405" i="12"/>
  <c r="T401" i="12"/>
  <c r="T397" i="12"/>
  <c r="T393" i="12"/>
  <c r="T389" i="12"/>
  <c r="T385" i="12"/>
  <c r="T381" i="12"/>
  <c r="T377" i="12"/>
  <c r="T373" i="12"/>
  <c r="T369" i="12"/>
  <c r="T365" i="12"/>
  <c r="T361" i="12"/>
  <c r="T357" i="12"/>
  <c r="T353" i="12"/>
  <c r="T349" i="12"/>
  <c r="T345" i="12"/>
  <c r="T341" i="12"/>
  <c r="T337" i="12"/>
  <c r="T333" i="12"/>
  <c r="T329" i="12"/>
  <c r="T325" i="12"/>
  <c r="T321" i="12"/>
  <c r="T317" i="12"/>
  <c r="T313" i="12"/>
  <c r="T309" i="12"/>
  <c r="T305" i="12"/>
  <c r="T301" i="12"/>
  <c r="T297" i="12"/>
  <c r="T293" i="12"/>
  <c r="T289" i="12"/>
  <c r="T285" i="12"/>
  <c r="T497" i="12"/>
  <c r="T482" i="12"/>
  <c r="T478" i="12"/>
  <c r="T474" i="12"/>
  <c r="T470" i="12"/>
  <c r="T466" i="12"/>
  <c r="T462" i="12"/>
  <c r="T458" i="12"/>
  <c r="T454" i="12"/>
  <c r="T450" i="12"/>
  <c r="T446" i="12"/>
  <c r="T442" i="12"/>
  <c r="T438" i="12"/>
  <c r="T434" i="12"/>
  <c r="T430" i="12"/>
  <c r="T426" i="12"/>
  <c r="T422" i="12"/>
  <c r="T418" i="12"/>
  <c r="T414" i="12"/>
  <c r="T410" i="12"/>
  <c r="T406" i="12"/>
  <c r="T402" i="12"/>
  <c r="T398" i="12"/>
  <c r="T394" i="12"/>
  <c r="T390" i="12"/>
  <c r="T386" i="12"/>
  <c r="T382" i="12"/>
  <c r="T378" i="12"/>
  <c r="T374" i="12"/>
  <c r="T370" i="12"/>
  <c r="T366" i="12"/>
  <c r="T362" i="12"/>
  <c r="T358" i="12"/>
  <c r="T354" i="12"/>
  <c r="T350" i="12"/>
  <c r="T346" i="12"/>
  <c r="T342" i="12"/>
  <c r="T338" i="12"/>
  <c r="T334" i="12"/>
  <c r="T330" i="12"/>
  <c r="T326" i="12"/>
  <c r="T322" i="12"/>
  <c r="T318" i="12"/>
  <c r="T314" i="12"/>
  <c r="T485" i="12"/>
  <c r="T483" i="12"/>
  <c r="T479" i="12"/>
  <c r="T475" i="12"/>
  <c r="T471" i="12"/>
  <c r="T467" i="12"/>
  <c r="T463" i="12"/>
  <c r="T459" i="12"/>
  <c r="T455" i="12"/>
  <c r="T451" i="12"/>
  <c r="T447" i="12"/>
  <c r="T443" i="12"/>
  <c r="T439" i="12"/>
  <c r="T435" i="12"/>
  <c r="T431" i="12"/>
  <c r="T427" i="12"/>
  <c r="T423" i="12"/>
  <c r="T419" i="12"/>
  <c r="T415" i="12"/>
  <c r="T411" i="12"/>
  <c r="T407" i="12"/>
  <c r="T403" i="12"/>
  <c r="T399" i="12"/>
  <c r="T395" i="12"/>
  <c r="T391" i="12"/>
  <c r="T387" i="12"/>
  <c r="T383" i="12"/>
  <c r="T379" i="12"/>
  <c r="T375" i="12"/>
  <c r="T371" i="12"/>
  <c r="T367" i="12"/>
  <c r="T363" i="12"/>
  <c r="T359" i="12"/>
  <c r="T355" i="12"/>
  <c r="T351" i="12"/>
  <c r="T347" i="12"/>
  <c r="T343" i="12"/>
  <c r="T339" i="12"/>
  <c r="T335" i="12"/>
  <c r="T480" i="12"/>
  <c r="T476" i="12"/>
  <c r="T472" i="12"/>
  <c r="T468" i="12"/>
  <c r="T464" i="12"/>
  <c r="T460" i="12"/>
  <c r="T456" i="12"/>
  <c r="T452" i="12"/>
  <c r="T448" i="12"/>
  <c r="T444" i="12"/>
  <c r="T440" i="12"/>
  <c r="T436" i="12"/>
  <c r="T432" i="12"/>
  <c r="T428" i="12"/>
  <c r="T424" i="12"/>
  <c r="T420" i="12"/>
  <c r="T416" i="12"/>
  <c r="T412" i="12"/>
  <c r="T408" i="12"/>
  <c r="T404" i="12"/>
  <c r="T400" i="12"/>
  <c r="T396" i="12"/>
  <c r="T392" i="12"/>
  <c r="T388" i="12"/>
  <c r="T384" i="12"/>
  <c r="T380" i="12"/>
  <c r="T376" i="12"/>
  <c r="T372" i="12"/>
  <c r="T368" i="12"/>
  <c r="T364" i="12"/>
  <c r="T360" i="12"/>
  <c r="T356" i="12"/>
  <c r="T352" i="12"/>
  <c r="T348" i="12"/>
  <c r="T344" i="12"/>
  <c r="T340" i="12"/>
  <c r="T336" i="12"/>
  <c r="T332" i="12"/>
  <c r="T328" i="12"/>
  <c r="T493" i="12"/>
  <c r="T484" i="12"/>
  <c r="T331" i="12"/>
  <c r="T319" i="12"/>
  <c r="T306" i="12"/>
  <c r="T303" i="12"/>
  <c r="T300" i="12"/>
  <c r="T282" i="12"/>
  <c r="T278" i="12"/>
  <c r="T274" i="12"/>
  <c r="T270" i="12"/>
  <c r="T266" i="12"/>
  <c r="T262" i="12"/>
  <c r="T258" i="12"/>
  <c r="T254" i="12"/>
  <c r="T250" i="12"/>
  <c r="T246" i="12"/>
  <c r="T242" i="12"/>
  <c r="T238" i="12"/>
  <c r="T234" i="12"/>
  <c r="T230" i="12"/>
  <c r="T226" i="12"/>
  <c r="T222" i="12"/>
  <c r="T218" i="12"/>
  <c r="T323" i="12"/>
  <c r="T286" i="12"/>
  <c r="T489" i="12"/>
  <c r="T298" i="12"/>
  <c r="T295" i="12"/>
  <c r="T292" i="12"/>
  <c r="T283" i="12"/>
  <c r="T279" i="12"/>
  <c r="T275" i="12"/>
  <c r="T271" i="12"/>
  <c r="T267" i="12"/>
  <c r="T263" i="12"/>
  <c r="T259" i="12"/>
  <c r="T312" i="12"/>
  <c r="T310" i="12"/>
  <c r="T307" i="12"/>
  <c r="T304" i="12"/>
  <c r="T327" i="12"/>
  <c r="T316" i="12"/>
  <c r="T290" i="12"/>
  <c r="T287" i="12"/>
  <c r="T284" i="12"/>
  <c r="T280" i="12"/>
  <c r="T276" i="12"/>
  <c r="T272" i="12"/>
  <c r="T268" i="12"/>
  <c r="T264" i="12"/>
  <c r="T260" i="12"/>
  <c r="T256" i="12"/>
  <c r="T320" i="12"/>
  <c r="T302" i="12"/>
  <c r="T299" i="12"/>
  <c r="T296" i="12"/>
  <c r="T324" i="12"/>
  <c r="T311" i="12"/>
  <c r="T308" i="12"/>
  <c r="T281" i="12"/>
  <c r="T277" i="12"/>
  <c r="T273" i="12"/>
  <c r="T269" i="12"/>
  <c r="T265" i="12"/>
  <c r="T261" i="12"/>
  <c r="T243" i="12"/>
  <c r="T241" i="12"/>
  <c r="T231" i="12"/>
  <c r="T228" i="12"/>
  <c r="T225" i="12"/>
  <c r="T216" i="12"/>
  <c r="T212" i="12"/>
  <c r="T208" i="12"/>
  <c r="T204" i="12"/>
  <c r="T200" i="12"/>
  <c r="T196" i="12"/>
  <c r="T192" i="12"/>
  <c r="T188" i="12"/>
  <c r="T184" i="12"/>
  <c r="T180" i="12"/>
  <c r="T176" i="12"/>
  <c r="T172" i="12"/>
  <c r="T168" i="12"/>
  <c r="T164" i="12"/>
  <c r="T160" i="12"/>
  <c r="T156" i="12"/>
  <c r="T152" i="12"/>
  <c r="T148" i="12"/>
  <c r="T144" i="12"/>
  <c r="T140" i="12"/>
  <c r="T136" i="12"/>
  <c r="T132" i="12"/>
  <c r="T128" i="12"/>
  <c r="T294" i="12"/>
  <c r="T247" i="12"/>
  <c r="T245" i="12"/>
  <c r="T237" i="12"/>
  <c r="T251" i="12"/>
  <c r="T249" i="12"/>
  <c r="T223" i="12"/>
  <c r="T220" i="12"/>
  <c r="T217" i="12"/>
  <c r="T213" i="12"/>
  <c r="T209" i="12"/>
  <c r="T205" i="12"/>
  <c r="T201" i="12"/>
  <c r="T197" i="12"/>
  <c r="T193" i="12"/>
  <c r="T189" i="12"/>
  <c r="T185" i="12"/>
  <c r="T181" i="12"/>
  <c r="T177" i="12"/>
  <c r="T173" i="12"/>
  <c r="T169" i="12"/>
  <c r="T165" i="12"/>
  <c r="T161" i="12"/>
  <c r="T157" i="12"/>
  <c r="T153" i="12"/>
  <c r="T149" i="12"/>
  <c r="T145" i="12"/>
  <c r="T141" i="12"/>
  <c r="T137" i="12"/>
  <c r="T133" i="12"/>
  <c r="T129" i="12"/>
  <c r="T291" i="12"/>
  <c r="T255" i="12"/>
  <c r="T253" i="12"/>
  <c r="T240" i="12"/>
  <c r="T235" i="12"/>
  <c r="T232" i="12"/>
  <c r="T229" i="12"/>
  <c r="T315" i="12"/>
  <c r="T244" i="12"/>
  <c r="T214" i="12"/>
  <c r="T210" i="12"/>
  <c r="T206" i="12"/>
  <c r="T202" i="12"/>
  <c r="T198" i="12"/>
  <c r="T194" i="12"/>
  <c r="T190" i="12"/>
  <c r="T186" i="12"/>
  <c r="T182" i="12"/>
  <c r="T178" i="12"/>
  <c r="T174" i="12"/>
  <c r="T170" i="12"/>
  <c r="T166" i="12"/>
  <c r="T162" i="12"/>
  <c r="T158" i="12"/>
  <c r="T154" i="12"/>
  <c r="T150" i="12"/>
  <c r="T257" i="12"/>
  <c r="T252" i="12"/>
  <c r="T236" i="12"/>
  <c r="T233" i="12"/>
  <c r="T215" i="12"/>
  <c r="T211" i="12"/>
  <c r="T207" i="12"/>
  <c r="T203" i="12"/>
  <c r="T199" i="12"/>
  <c r="T195" i="12"/>
  <c r="T191" i="12"/>
  <c r="T187" i="12"/>
  <c r="T183" i="12"/>
  <c r="T179" i="12"/>
  <c r="T239" i="12"/>
  <c r="T219" i="12"/>
  <c r="T151" i="12"/>
  <c r="T125" i="12"/>
  <c r="T121" i="12"/>
  <c r="T117" i="12"/>
  <c r="T113" i="12"/>
  <c r="T109" i="12"/>
  <c r="T105" i="12"/>
  <c r="T101" i="12"/>
  <c r="T97" i="12"/>
  <c r="T93" i="12"/>
  <c r="T89" i="12"/>
  <c r="T85" i="12"/>
  <c r="T81" i="12"/>
  <c r="T77" i="12"/>
  <c r="T73" i="12"/>
  <c r="T69" i="12"/>
  <c r="T65" i="12"/>
  <c r="T61" i="12"/>
  <c r="T57" i="12"/>
  <c r="T53" i="12"/>
  <c r="T49" i="12"/>
  <c r="T45" i="12"/>
  <c r="T41" i="12"/>
  <c r="T37" i="12"/>
  <c r="T33" i="12"/>
  <c r="T29" i="12"/>
  <c r="T25" i="12"/>
  <c r="T21" i="12"/>
  <c r="T17" i="12"/>
  <c r="T13" i="12"/>
  <c r="T9" i="12"/>
  <c r="T5" i="12"/>
  <c r="T175" i="12"/>
  <c r="T147" i="12"/>
  <c r="T138" i="12"/>
  <c r="T131" i="12"/>
  <c r="T227" i="12"/>
  <c r="T126" i="12"/>
  <c r="T122" i="12"/>
  <c r="T118" i="12"/>
  <c r="T114" i="12"/>
  <c r="T110" i="12"/>
  <c r="T106" i="12"/>
  <c r="T102" i="12"/>
  <c r="T98" i="12"/>
  <c r="T94" i="12"/>
  <c r="T90" i="12"/>
  <c r="T86" i="12"/>
  <c r="T82" i="12"/>
  <c r="T78" i="12"/>
  <c r="T74" i="12"/>
  <c r="T70" i="12"/>
  <c r="T66" i="12"/>
  <c r="T62" i="12"/>
  <c r="T58" i="12"/>
  <c r="T54" i="12"/>
  <c r="T50" i="12"/>
  <c r="T46" i="12"/>
  <c r="T42" i="12"/>
  <c r="T38" i="12"/>
  <c r="T34" i="12"/>
  <c r="T30" i="12"/>
  <c r="T26" i="12"/>
  <c r="T22" i="12"/>
  <c r="T18" i="12"/>
  <c r="T14" i="12"/>
  <c r="T10" i="12"/>
  <c r="T6" i="12"/>
  <c r="T143" i="12"/>
  <c r="T134" i="12"/>
  <c r="T224" i="12"/>
  <c r="T127" i="12"/>
  <c r="T123" i="12"/>
  <c r="T119" i="12"/>
  <c r="T115" i="12"/>
  <c r="T111" i="12"/>
  <c r="T107" i="12"/>
  <c r="T103" i="12"/>
  <c r="T99" i="12"/>
  <c r="T95" i="12"/>
  <c r="T91" i="12"/>
  <c r="T87" i="12"/>
  <c r="T83" i="12"/>
  <c r="T79" i="12"/>
  <c r="T75" i="12"/>
  <c r="T71" i="12"/>
  <c r="T67" i="12"/>
  <c r="T63" i="12"/>
  <c r="T59" i="12"/>
  <c r="T55" i="12"/>
  <c r="T51" i="12"/>
  <c r="T47" i="12"/>
  <c r="T43" i="12"/>
  <c r="T39" i="12"/>
  <c r="T35" i="12"/>
  <c r="T31" i="12"/>
  <c r="T27" i="12"/>
  <c r="T23" i="12"/>
  <c r="T19" i="12"/>
  <c r="T15" i="12"/>
  <c r="T11" i="12"/>
  <c r="T7" i="12"/>
  <c r="T3" i="12"/>
  <c r="T167" i="12"/>
  <c r="T163" i="12"/>
  <c r="T146" i="12"/>
  <c r="T139" i="12"/>
  <c r="T130" i="12"/>
  <c r="T248" i="12"/>
  <c r="T221" i="12"/>
  <c r="T159" i="12"/>
  <c r="T124" i="12"/>
  <c r="T120" i="12"/>
  <c r="T116" i="12"/>
  <c r="T288" i="12"/>
  <c r="T171" i="12"/>
  <c r="T142" i="12"/>
  <c r="T100" i="12"/>
  <c r="T84" i="12"/>
  <c r="T68" i="12"/>
  <c r="T52" i="12"/>
  <c r="T36" i="12"/>
  <c r="T20" i="12"/>
  <c r="T104" i="12"/>
  <c r="T88" i="12"/>
  <c r="T72" i="12"/>
  <c r="T56" i="12"/>
  <c r="T40" i="12"/>
  <c r="T24" i="12"/>
  <c r="T16" i="12"/>
  <c r="T155" i="12"/>
  <c r="T12" i="12"/>
  <c r="T135" i="12"/>
  <c r="T108" i="12"/>
  <c r="T92" i="12"/>
  <c r="T76" i="12"/>
  <c r="T60" i="12"/>
  <c r="T44" i="12"/>
  <c r="T28" i="12"/>
  <c r="T8" i="12"/>
  <c r="T4" i="12"/>
  <c r="T48" i="12"/>
  <c r="T80" i="12"/>
  <c r="T112" i="12"/>
  <c r="T64" i="12"/>
  <c r="AD33" i="12"/>
  <c r="AB35" i="12"/>
  <c r="AE36" i="12"/>
  <c r="AB38" i="12"/>
  <c r="AE39" i="12"/>
  <c r="AB54" i="12"/>
  <c r="AE55" i="12"/>
  <c r="T32" i="12"/>
  <c r="N20" i="12"/>
  <c r="AB49" i="12"/>
  <c r="N28" i="12"/>
  <c r="AB57" i="12"/>
  <c r="N31" i="12"/>
  <c r="AC60" i="12"/>
  <c r="N47" i="12"/>
  <c r="AC76" i="12"/>
  <c r="N63" i="12"/>
  <c r="AC92" i="12"/>
  <c r="N87" i="12"/>
  <c r="AC116" i="12"/>
  <c r="N92" i="12"/>
  <c r="AB121" i="12"/>
  <c r="N95" i="12"/>
  <c r="AC124" i="12"/>
  <c r="N100" i="12"/>
  <c r="AB129" i="12"/>
  <c r="N108" i="12"/>
  <c r="AB137" i="12"/>
  <c r="N214" i="12"/>
  <c r="AB243" i="12"/>
  <c r="N278" i="12"/>
  <c r="AB307" i="12"/>
  <c r="N286" i="12"/>
  <c r="AB315" i="12"/>
  <c r="N294" i="12"/>
  <c r="AB323" i="12"/>
  <c r="N302" i="12"/>
  <c r="AB331" i="12"/>
  <c r="V53" i="12"/>
  <c r="N44" i="12"/>
  <c r="AB73" i="12"/>
  <c r="N60" i="12"/>
  <c r="AB89" i="12"/>
  <c r="N76" i="12"/>
  <c r="AB105" i="12"/>
  <c r="N84" i="12"/>
  <c r="AB113" i="12"/>
  <c r="V85" i="12"/>
  <c r="AB208" i="12"/>
  <c r="AE209" i="12"/>
  <c r="AC211" i="12"/>
  <c r="AA213" i="12"/>
  <c r="AD214" i="12"/>
  <c r="AB216" i="12"/>
  <c r="AE217" i="12"/>
  <c r="AC219" i="12"/>
  <c r="AA221" i="12"/>
  <c r="AD222" i="12"/>
  <c r="AB224" i="12"/>
  <c r="AE225" i="12"/>
  <c r="AC227" i="12"/>
  <c r="AA229" i="12"/>
  <c r="AD230" i="12"/>
  <c r="AB232" i="12"/>
  <c r="AE233" i="12"/>
  <c r="N206" i="12"/>
  <c r="AC235" i="12"/>
  <c r="AA237" i="12"/>
  <c r="AD238" i="12"/>
  <c r="AA277" i="12"/>
  <c r="AD278" i="12"/>
  <c r="AB280" i="12"/>
  <c r="AE281" i="12"/>
  <c r="AC283" i="12"/>
  <c r="AA285" i="12"/>
  <c r="AD286" i="12"/>
  <c r="AB288" i="12"/>
  <c r="AE289" i="12"/>
  <c r="AC291" i="12"/>
  <c r="AA293" i="12"/>
  <c r="AD294" i="12"/>
  <c r="AB296" i="12"/>
  <c r="AE297" i="12"/>
  <c r="AC299" i="12"/>
  <c r="AA301" i="12"/>
  <c r="AD302" i="12"/>
  <c r="X58" i="12"/>
  <c r="W496" i="12"/>
  <c r="W492" i="12"/>
  <c r="W488" i="12"/>
  <c r="W484" i="12"/>
  <c r="W497" i="12"/>
  <c r="W493" i="12"/>
  <c r="W489" i="12"/>
  <c r="W485" i="12"/>
  <c r="AD32" i="12"/>
  <c r="W494" i="12"/>
  <c r="W490" i="12"/>
  <c r="W486" i="12"/>
  <c r="W487" i="12"/>
  <c r="W479" i="12"/>
  <c r="W475" i="12"/>
  <c r="W471" i="12"/>
  <c r="W467" i="12"/>
  <c r="W463" i="12"/>
  <c r="W459" i="12"/>
  <c r="W491" i="12"/>
  <c r="W483" i="12"/>
  <c r="W480" i="12"/>
  <c r="W476" i="12"/>
  <c r="W472" i="12"/>
  <c r="W468" i="12"/>
  <c r="W464" i="12"/>
  <c r="W460" i="12"/>
  <c r="W456" i="12"/>
  <c r="W452" i="12"/>
  <c r="W448" i="12"/>
  <c r="W444" i="12"/>
  <c r="W440" i="12"/>
  <c r="W436" i="12"/>
  <c r="W432" i="12"/>
  <c r="W428" i="12"/>
  <c r="W424" i="12"/>
  <c r="W420" i="12"/>
  <c r="W416" i="12"/>
  <c r="W412" i="12"/>
  <c r="W408" i="12"/>
  <c r="W404" i="12"/>
  <c r="W400" i="12"/>
  <c r="W396" i="12"/>
  <c r="W392" i="12"/>
  <c r="W388" i="12"/>
  <c r="W384" i="12"/>
  <c r="W380" i="12"/>
  <c r="W376" i="12"/>
  <c r="W372" i="12"/>
  <c r="W368" i="12"/>
  <c r="W364" i="12"/>
  <c r="W360" i="12"/>
  <c r="W356" i="12"/>
  <c r="W352" i="12"/>
  <c r="W348" i="12"/>
  <c r="W344" i="12"/>
  <c r="W340" i="12"/>
  <c r="W336" i="12"/>
  <c r="W332" i="12"/>
  <c r="W328" i="12"/>
  <c r="W324" i="12"/>
  <c r="W320" i="12"/>
  <c r="W316" i="12"/>
  <c r="W312" i="12"/>
  <c r="W495" i="12"/>
  <c r="W482" i="12"/>
  <c r="W478" i="12"/>
  <c r="W474" i="12"/>
  <c r="W470" i="12"/>
  <c r="W466" i="12"/>
  <c r="W462" i="12"/>
  <c r="W458" i="12"/>
  <c r="W454" i="12"/>
  <c r="W450" i="12"/>
  <c r="W446" i="12"/>
  <c r="W442" i="12"/>
  <c r="W438" i="12"/>
  <c r="W434" i="12"/>
  <c r="W430" i="12"/>
  <c r="W477" i="12"/>
  <c r="W451" i="12"/>
  <c r="W435" i="12"/>
  <c r="W422" i="12"/>
  <c r="W415" i="12"/>
  <c r="W397" i="12"/>
  <c r="W390" i="12"/>
  <c r="W383" i="12"/>
  <c r="W365" i="12"/>
  <c r="W358" i="12"/>
  <c r="W351" i="12"/>
  <c r="W323" i="12"/>
  <c r="W307" i="12"/>
  <c r="W304" i="12"/>
  <c r="W301" i="12"/>
  <c r="W298" i="12"/>
  <c r="W465" i="12"/>
  <c r="W445" i="12"/>
  <c r="W429" i="12"/>
  <c r="W425" i="12"/>
  <c r="W418" i="12"/>
  <c r="W411" i="12"/>
  <c r="W393" i="12"/>
  <c r="W386" i="12"/>
  <c r="W379" i="12"/>
  <c r="W361" i="12"/>
  <c r="W354" i="12"/>
  <c r="W347" i="12"/>
  <c r="W333" i="12"/>
  <c r="W325" i="12"/>
  <c r="W310" i="12"/>
  <c r="W287" i="12"/>
  <c r="W284" i="12"/>
  <c r="W280" i="12"/>
  <c r="W276" i="12"/>
  <c r="W272" i="12"/>
  <c r="W268" i="12"/>
  <c r="W264" i="12"/>
  <c r="W260" i="12"/>
  <c r="W256" i="12"/>
  <c r="W252" i="12"/>
  <c r="W248" i="12"/>
  <c r="W244" i="12"/>
  <c r="W240" i="12"/>
  <c r="W455" i="12"/>
  <c r="W439" i="12"/>
  <c r="W421" i="12"/>
  <c r="W414" i="12"/>
  <c r="W407" i="12"/>
  <c r="W389" i="12"/>
  <c r="W382" i="12"/>
  <c r="W375" i="12"/>
  <c r="W357" i="12"/>
  <c r="W350" i="12"/>
  <c r="W343" i="12"/>
  <c r="W330" i="12"/>
  <c r="W314" i="12"/>
  <c r="W299" i="12"/>
  <c r="W296" i="12"/>
  <c r="W293" i="12"/>
  <c r="W290" i="12"/>
  <c r="W473" i="12"/>
  <c r="W449" i="12"/>
  <c r="W433" i="12"/>
  <c r="W417" i="12"/>
  <c r="W410" i="12"/>
  <c r="W403" i="12"/>
  <c r="W385" i="12"/>
  <c r="W378" i="12"/>
  <c r="W371" i="12"/>
  <c r="W353" i="12"/>
  <c r="W346" i="12"/>
  <c r="W339" i="12"/>
  <c r="W327" i="12"/>
  <c r="W318" i="12"/>
  <c r="W308" i="12"/>
  <c r="W305" i="12"/>
  <c r="W302" i="12"/>
  <c r="W281" i="12"/>
  <c r="W277" i="12"/>
  <c r="W273" i="12"/>
  <c r="W269" i="12"/>
  <c r="W265" i="12"/>
  <c r="W261" i="12"/>
  <c r="W257" i="12"/>
  <c r="W253" i="12"/>
  <c r="W249" i="12"/>
  <c r="W245" i="12"/>
  <c r="W241" i="12"/>
  <c r="W461" i="12"/>
  <c r="W443" i="12"/>
  <c r="W413" i="12"/>
  <c r="W406" i="12"/>
  <c r="W399" i="12"/>
  <c r="W381" i="12"/>
  <c r="W374" i="12"/>
  <c r="W367" i="12"/>
  <c r="W349" i="12"/>
  <c r="W342" i="12"/>
  <c r="W335" i="12"/>
  <c r="W322" i="12"/>
  <c r="W291" i="12"/>
  <c r="W288" i="12"/>
  <c r="W285" i="12"/>
  <c r="W481" i="12"/>
  <c r="W453" i="12"/>
  <c r="W437" i="12"/>
  <c r="W427" i="12"/>
  <c r="W409" i="12"/>
  <c r="W402" i="12"/>
  <c r="W395" i="12"/>
  <c r="W377" i="12"/>
  <c r="W370" i="12"/>
  <c r="W363" i="12"/>
  <c r="W345" i="12"/>
  <c r="W338" i="12"/>
  <c r="W329" i="12"/>
  <c r="W313" i="12"/>
  <c r="W311" i="12"/>
  <c r="W303" i="12"/>
  <c r="W300" i="12"/>
  <c r="W297" i="12"/>
  <c r="W294" i="12"/>
  <c r="W282" i="12"/>
  <c r="W278" i="12"/>
  <c r="W274" i="12"/>
  <c r="W270" i="12"/>
  <c r="W266" i="12"/>
  <c r="W262" i="12"/>
  <c r="W258" i="12"/>
  <c r="W469" i="12"/>
  <c r="W447" i="12"/>
  <c r="W431" i="12"/>
  <c r="W423" i="12"/>
  <c r="W405" i="12"/>
  <c r="W398" i="12"/>
  <c r="W391" i="12"/>
  <c r="W373" i="12"/>
  <c r="W366" i="12"/>
  <c r="W359" i="12"/>
  <c r="W341" i="12"/>
  <c r="W334" i="12"/>
  <c r="W326" i="12"/>
  <c r="W317" i="12"/>
  <c r="W315" i="12"/>
  <c r="W309" i="12"/>
  <c r="W306" i="12"/>
  <c r="W295" i="12"/>
  <c r="W283" i="12"/>
  <c r="W247" i="12"/>
  <c r="W232" i="12"/>
  <c r="W229" i="12"/>
  <c r="W226" i="12"/>
  <c r="W223" i="12"/>
  <c r="W401" i="12"/>
  <c r="W321" i="12"/>
  <c r="W271" i="12"/>
  <c r="W251" i="12"/>
  <c r="W238" i="12"/>
  <c r="W235" i="12"/>
  <c r="W214" i="12"/>
  <c r="W210" i="12"/>
  <c r="W206" i="12"/>
  <c r="W202" i="12"/>
  <c r="W198" i="12"/>
  <c r="W194" i="12"/>
  <c r="W190" i="12"/>
  <c r="W186" i="12"/>
  <c r="W182" i="12"/>
  <c r="W178" i="12"/>
  <c r="W174" i="12"/>
  <c r="W170" i="12"/>
  <c r="W166" i="12"/>
  <c r="W426" i="12"/>
  <c r="W369" i="12"/>
  <c r="W319" i="12"/>
  <c r="W292" i="12"/>
  <c r="W255" i="12"/>
  <c r="W242" i="12"/>
  <c r="W224" i="12"/>
  <c r="W221" i="12"/>
  <c r="W218" i="12"/>
  <c r="W394" i="12"/>
  <c r="W337" i="12"/>
  <c r="W279" i="12"/>
  <c r="W259" i="12"/>
  <c r="W246" i="12"/>
  <c r="W236" i="12"/>
  <c r="W233" i="12"/>
  <c r="W230" i="12"/>
  <c r="W227" i="12"/>
  <c r="W215" i="12"/>
  <c r="W211" i="12"/>
  <c r="W207" i="12"/>
  <c r="W203" i="12"/>
  <c r="W199" i="12"/>
  <c r="W195" i="12"/>
  <c r="W191" i="12"/>
  <c r="W187" i="12"/>
  <c r="W183" i="12"/>
  <c r="W179" i="12"/>
  <c r="W175" i="12"/>
  <c r="W171" i="12"/>
  <c r="W167" i="12"/>
  <c r="W163" i="12"/>
  <c r="W159" i="12"/>
  <c r="W155" i="12"/>
  <c r="W151" i="12"/>
  <c r="W147" i="12"/>
  <c r="W457" i="12"/>
  <c r="W419" i="12"/>
  <c r="W362" i="12"/>
  <c r="W289" i="12"/>
  <c r="W267" i="12"/>
  <c r="W250" i="12"/>
  <c r="W355" i="12"/>
  <c r="W286" i="12"/>
  <c r="W275" i="12"/>
  <c r="W239" i="12"/>
  <c r="W237" i="12"/>
  <c r="W234" i="12"/>
  <c r="W231" i="12"/>
  <c r="W441" i="12"/>
  <c r="W263" i="12"/>
  <c r="W243" i="12"/>
  <c r="W220" i="12"/>
  <c r="W217" i="12"/>
  <c r="W213" i="12"/>
  <c r="W209" i="12"/>
  <c r="W205" i="12"/>
  <c r="W201" i="12"/>
  <c r="W197" i="12"/>
  <c r="W193" i="12"/>
  <c r="W189" i="12"/>
  <c r="W185" i="12"/>
  <c r="W181" i="12"/>
  <c r="W177" i="12"/>
  <c r="W173" i="12"/>
  <c r="W169" i="12"/>
  <c r="W165" i="12"/>
  <c r="W161" i="12"/>
  <c r="W157" i="12"/>
  <c r="W153" i="12"/>
  <c r="W149" i="12"/>
  <c r="W196" i="12"/>
  <c r="W154" i="12"/>
  <c r="W145" i="12"/>
  <c r="W143" i="12"/>
  <c r="W136" i="12"/>
  <c r="W129" i="12"/>
  <c r="W228" i="12"/>
  <c r="W216" i="12"/>
  <c r="W184" i="12"/>
  <c r="W164" i="12"/>
  <c r="W150" i="12"/>
  <c r="W134" i="12"/>
  <c r="W127" i="12"/>
  <c r="W123" i="12"/>
  <c r="W119" i="12"/>
  <c r="W115" i="12"/>
  <c r="W111" i="12"/>
  <c r="W107" i="12"/>
  <c r="W103" i="12"/>
  <c r="W99" i="12"/>
  <c r="W95" i="12"/>
  <c r="W91" i="12"/>
  <c r="W87" i="12"/>
  <c r="W83" i="12"/>
  <c r="W79" i="12"/>
  <c r="W75" i="12"/>
  <c r="W71" i="12"/>
  <c r="W67" i="12"/>
  <c r="W63" i="12"/>
  <c r="W59" i="12"/>
  <c r="W55" i="12"/>
  <c r="W51" i="12"/>
  <c r="W47" i="12"/>
  <c r="W43" i="12"/>
  <c r="W39" i="12"/>
  <c r="W35" i="12"/>
  <c r="W31" i="12"/>
  <c r="W27" i="12"/>
  <c r="W23" i="12"/>
  <c r="W387" i="12"/>
  <c r="W204" i="12"/>
  <c r="W168" i="12"/>
  <c r="W160" i="12"/>
  <c r="W141" i="12"/>
  <c r="W139" i="12"/>
  <c r="W132" i="12"/>
  <c r="W254" i="12"/>
  <c r="W225" i="12"/>
  <c r="W192" i="12"/>
  <c r="W156" i="12"/>
  <c r="W146" i="12"/>
  <c r="W130" i="12"/>
  <c r="W124" i="12"/>
  <c r="W120" i="12"/>
  <c r="W116" i="12"/>
  <c r="W112" i="12"/>
  <c r="W108" i="12"/>
  <c r="W104" i="12"/>
  <c r="W100" i="12"/>
  <c r="W96" i="12"/>
  <c r="W92" i="12"/>
  <c r="W88" i="12"/>
  <c r="W84" i="12"/>
  <c r="W80" i="12"/>
  <c r="W76" i="12"/>
  <c r="W72" i="12"/>
  <c r="W68" i="12"/>
  <c r="W64" i="12"/>
  <c r="W60" i="12"/>
  <c r="W56" i="12"/>
  <c r="W52" i="12"/>
  <c r="W48" i="12"/>
  <c r="W44" i="12"/>
  <c r="W40" i="12"/>
  <c r="W36" i="12"/>
  <c r="W32" i="12"/>
  <c r="W28" i="12"/>
  <c r="W24" i="12"/>
  <c r="W20" i="12"/>
  <c r="W16" i="12"/>
  <c r="W12" i="12"/>
  <c r="W8" i="12"/>
  <c r="W4" i="12"/>
  <c r="W331" i="12"/>
  <c r="W212" i="12"/>
  <c r="W180" i="12"/>
  <c r="W172" i="12"/>
  <c r="W152" i="12"/>
  <c r="W144" i="12"/>
  <c r="W137" i="12"/>
  <c r="W135" i="12"/>
  <c r="W128" i="12"/>
  <c r="W222" i="12"/>
  <c r="W200" i="12"/>
  <c r="W148" i="12"/>
  <c r="W142" i="12"/>
  <c r="W125" i="12"/>
  <c r="W121" i="12"/>
  <c r="W117" i="12"/>
  <c r="W113" i="12"/>
  <c r="W109" i="12"/>
  <c r="W105" i="12"/>
  <c r="W101" i="12"/>
  <c r="W97" i="12"/>
  <c r="W93" i="12"/>
  <c r="W89" i="12"/>
  <c r="W85" i="12"/>
  <c r="W81" i="12"/>
  <c r="W77" i="12"/>
  <c r="W73" i="12"/>
  <c r="W69" i="12"/>
  <c r="W65" i="12"/>
  <c r="W61" i="12"/>
  <c r="W57" i="12"/>
  <c r="W53" i="12"/>
  <c r="W49" i="12"/>
  <c r="W45" i="12"/>
  <c r="W41" i="12"/>
  <c r="W37" i="12"/>
  <c r="W33" i="12"/>
  <c r="W29" i="12"/>
  <c r="W25" i="12"/>
  <c r="W21" i="12"/>
  <c r="W17" i="12"/>
  <c r="W13" i="12"/>
  <c r="W9" i="12"/>
  <c r="W5" i="12"/>
  <c r="W188" i="12"/>
  <c r="W162" i="12"/>
  <c r="W140" i="12"/>
  <c r="W133" i="12"/>
  <c r="W131" i="12"/>
  <c r="W118" i="12"/>
  <c r="W106" i="12"/>
  <c r="W90" i="12"/>
  <c r="W74" i="12"/>
  <c r="W58" i="12"/>
  <c r="W42" i="12"/>
  <c r="W26" i="12"/>
  <c r="W10" i="12"/>
  <c r="W3" i="12"/>
  <c r="W6" i="12"/>
  <c r="W126" i="12"/>
  <c r="W110" i="12"/>
  <c r="W94" i="12"/>
  <c r="W78" i="12"/>
  <c r="W62" i="12"/>
  <c r="W46" i="12"/>
  <c r="W30" i="12"/>
  <c r="W219" i="12"/>
  <c r="W158" i="12"/>
  <c r="W138" i="12"/>
  <c r="W208" i="12"/>
  <c r="W114" i="12"/>
  <c r="W98" i="12"/>
  <c r="W82" i="12"/>
  <c r="W66" i="12"/>
  <c r="W50" i="12"/>
  <c r="W34" i="12"/>
  <c r="W19" i="12"/>
  <c r="W122" i="12"/>
  <c r="W15" i="12"/>
  <c r="W102" i="12"/>
  <c r="W86" i="12"/>
  <c r="W70" i="12"/>
  <c r="W54" i="12"/>
  <c r="W38" i="12"/>
  <c r="W22" i="12"/>
  <c r="W18" i="12"/>
  <c r="W11" i="12"/>
  <c r="W176" i="12"/>
  <c r="W7" i="12"/>
  <c r="AB34" i="12"/>
  <c r="AE38" i="12"/>
  <c r="AC40" i="12"/>
  <c r="AA42" i="12"/>
  <c r="AD43" i="12"/>
  <c r="AB45" i="12"/>
  <c r="AE46" i="12"/>
  <c r="AC48" i="12"/>
  <c r="AA50" i="12"/>
  <c r="AD51" i="12"/>
  <c r="AB53" i="12"/>
  <c r="AE54" i="12"/>
  <c r="AC56" i="12"/>
  <c r="AA58" i="12"/>
  <c r="AD59" i="12"/>
  <c r="AB61" i="12"/>
  <c r="AE62" i="12"/>
  <c r="AC64" i="12"/>
  <c r="AA66" i="12"/>
  <c r="AD67" i="12"/>
  <c r="AB69" i="12"/>
  <c r="AE70" i="12"/>
  <c r="AC72" i="12"/>
  <c r="AA74" i="12"/>
  <c r="AD75" i="12"/>
  <c r="AB77" i="12"/>
  <c r="AE78" i="12"/>
  <c r="AC80" i="12"/>
  <c r="AA82" i="12"/>
  <c r="AD83" i="12"/>
  <c r="AB85" i="12"/>
  <c r="AE86" i="12"/>
  <c r="AC88" i="12"/>
  <c r="AA90" i="12"/>
  <c r="AD91" i="12"/>
  <c r="AB93" i="12"/>
  <c r="AE94" i="12"/>
  <c r="AC96" i="12"/>
  <c r="AA98" i="12"/>
  <c r="AD99" i="12"/>
  <c r="AB101" i="12"/>
  <c r="AE102" i="12"/>
  <c r="AC104" i="12"/>
  <c r="AA106" i="12"/>
  <c r="AD107" i="12"/>
  <c r="AB109" i="12"/>
  <c r="AE110" i="12"/>
  <c r="AC112" i="12"/>
  <c r="AA114" i="12"/>
  <c r="AD115" i="12"/>
  <c r="AB117" i="12"/>
  <c r="AE118" i="12"/>
  <c r="AC120" i="12"/>
  <c r="AA122" i="12"/>
  <c r="AD123" i="12"/>
  <c r="AB125" i="12"/>
  <c r="AE126" i="12"/>
  <c r="AC128" i="12"/>
  <c r="AA130" i="12"/>
  <c r="AD131" i="12"/>
  <c r="AB133" i="12"/>
  <c r="AE134" i="12"/>
  <c r="AC136" i="12"/>
  <c r="AA138" i="12"/>
  <c r="AD139" i="12"/>
  <c r="AB141" i="12"/>
  <c r="AE142" i="12"/>
  <c r="AC144" i="12"/>
  <c r="AA146" i="12"/>
  <c r="AD147" i="12"/>
  <c r="AB149" i="12"/>
  <c r="AE150" i="12"/>
  <c r="AC152" i="12"/>
  <c r="AA154" i="12"/>
  <c r="AD155" i="12"/>
  <c r="AB157" i="12"/>
  <c r="AE158" i="12"/>
  <c r="AC160" i="12"/>
  <c r="AA162" i="12"/>
  <c r="AD163" i="12"/>
  <c r="AB165" i="12"/>
  <c r="AE166" i="12"/>
  <c r="AC168" i="12"/>
  <c r="AA170" i="12"/>
  <c r="AD171" i="12"/>
  <c r="AB173" i="12"/>
  <c r="AE174" i="12"/>
  <c r="AC176" i="12"/>
  <c r="AA178" i="12"/>
  <c r="AD179" i="12"/>
  <c r="AB181" i="12"/>
  <c r="AE182" i="12"/>
  <c r="AC184" i="12"/>
  <c r="AA186" i="12"/>
  <c r="AD187" i="12"/>
  <c r="AB189" i="12"/>
  <c r="AE190" i="12"/>
  <c r="AC192" i="12"/>
  <c r="AA194" i="12"/>
  <c r="AD195" i="12"/>
  <c r="N168" i="12"/>
  <c r="AB197" i="12"/>
  <c r="AE198" i="12"/>
  <c r="AC200" i="12"/>
  <c r="AA202" i="12"/>
  <c r="AD203" i="12"/>
  <c r="N184" i="12"/>
  <c r="AB213" i="12"/>
  <c r="X496" i="12"/>
  <c r="X492" i="12"/>
  <c r="X488" i="12"/>
  <c r="X484" i="12"/>
  <c r="X497" i="12"/>
  <c r="X493" i="12"/>
  <c r="X489" i="12"/>
  <c r="X485" i="12"/>
  <c r="AE32" i="12"/>
  <c r="X494" i="12"/>
  <c r="X490" i="12"/>
  <c r="X486" i="12"/>
  <c r="X479" i="12"/>
  <c r="X475" i="12"/>
  <c r="X471" i="12"/>
  <c r="X467" i="12"/>
  <c r="X463" i="12"/>
  <c r="X459" i="12"/>
  <c r="X455" i="12"/>
  <c r="X451" i="12"/>
  <c r="X447" i="12"/>
  <c r="X443" i="12"/>
  <c r="X439" i="12"/>
  <c r="X435" i="12"/>
  <c r="X431" i="12"/>
  <c r="X427" i="12"/>
  <c r="X423" i="12"/>
  <c r="X419" i="12"/>
  <c r="X415" i="12"/>
  <c r="X411" i="12"/>
  <c r="X407" i="12"/>
  <c r="X403" i="12"/>
  <c r="X399" i="12"/>
  <c r="X395" i="12"/>
  <c r="X391" i="12"/>
  <c r="X387" i="12"/>
  <c r="X383" i="12"/>
  <c r="X379" i="12"/>
  <c r="X375" i="12"/>
  <c r="X371" i="12"/>
  <c r="X367" i="12"/>
  <c r="X363" i="12"/>
  <c r="X359" i="12"/>
  <c r="X355" i="12"/>
  <c r="X351" i="12"/>
  <c r="X347" i="12"/>
  <c r="X343" i="12"/>
  <c r="X339" i="12"/>
  <c r="X335" i="12"/>
  <c r="X331" i="12"/>
  <c r="X327" i="12"/>
  <c r="X323" i="12"/>
  <c r="X319" i="12"/>
  <c r="X315" i="12"/>
  <c r="X311" i="12"/>
  <c r="X307" i="12"/>
  <c r="X303" i="12"/>
  <c r="X299" i="12"/>
  <c r="X295" i="12"/>
  <c r="X291" i="12"/>
  <c r="X287" i="12"/>
  <c r="X491" i="12"/>
  <c r="X483" i="12"/>
  <c r="X480" i="12"/>
  <c r="X476" i="12"/>
  <c r="X472" i="12"/>
  <c r="X468" i="12"/>
  <c r="X464" i="12"/>
  <c r="X460" i="12"/>
  <c r="X456" i="12"/>
  <c r="X452" i="12"/>
  <c r="X448" i="12"/>
  <c r="X444" i="12"/>
  <c r="X440" i="12"/>
  <c r="X436" i="12"/>
  <c r="X432" i="12"/>
  <c r="X428" i="12"/>
  <c r="X424" i="12"/>
  <c r="X420" i="12"/>
  <c r="X416" i="12"/>
  <c r="X412" i="12"/>
  <c r="X408" i="12"/>
  <c r="X404" i="12"/>
  <c r="X400" i="12"/>
  <c r="X396" i="12"/>
  <c r="X392" i="12"/>
  <c r="X388" i="12"/>
  <c r="X384" i="12"/>
  <c r="X380" i="12"/>
  <c r="X376" i="12"/>
  <c r="X372" i="12"/>
  <c r="X368" i="12"/>
  <c r="X364" i="12"/>
  <c r="X360" i="12"/>
  <c r="X356" i="12"/>
  <c r="X352" i="12"/>
  <c r="X348" i="12"/>
  <c r="X344" i="12"/>
  <c r="X340" i="12"/>
  <c r="X336" i="12"/>
  <c r="X332" i="12"/>
  <c r="X328" i="12"/>
  <c r="X324" i="12"/>
  <c r="X320" i="12"/>
  <c r="X316" i="12"/>
  <c r="X312" i="12"/>
  <c r="X495" i="12"/>
  <c r="X481" i="12"/>
  <c r="X477" i="12"/>
  <c r="X473" i="12"/>
  <c r="X469" i="12"/>
  <c r="X465" i="12"/>
  <c r="X461" i="12"/>
  <c r="X457" i="12"/>
  <c r="X453" i="12"/>
  <c r="X449" i="12"/>
  <c r="X445" i="12"/>
  <c r="X441" i="12"/>
  <c r="X437" i="12"/>
  <c r="X433" i="12"/>
  <c r="X429" i="12"/>
  <c r="X425" i="12"/>
  <c r="X421" i="12"/>
  <c r="X417" i="12"/>
  <c r="X413" i="12"/>
  <c r="X409" i="12"/>
  <c r="X405" i="12"/>
  <c r="X401" i="12"/>
  <c r="X397" i="12"/>
  <c r="X393" i="12"/>
  <c r="X389" i="12"/>
  <c r="X385" i="12"/>
  <c r="X381" i="12"/>
  <c r="X377" i="12"/>
  <c r="X373" i="12"/>
  <c r="X369" i="12"/>
  <c r="X365" i="12"/>
  <c r="X361" i="12"/>
  <c r="X357" i="12"/>
  <c r="X353" i="12"/>
  <c r="X349" i="12"/>
  <c r="X345" i="12"/>
  <c r="X341" i="12"/>
  <c r="X337" i="12"/>
  <c r="X482" i="12"/>
  <c r="X478" i="12"/>
  <c r="X474" i="12"/>
  <c r="X470" i="12"/>
  <c r="X466" i="12"/>
  <c r="X462" i="12"/>
  <c r="X458" i="12"/>
  <c r="X454" i="12"/>
  <c r="X450" i="12"/>
  <c r="X446" i="12"/>
  <c r="X442" i="12"/>
  <c r="X438" i="12"/>
  <c r="X434" i="12"/>
  <c r="X430" i="12"/>
  <c r="X426" i="12"/>
  <c r="X422" i="12"/>
  <c r="X418" i="12"/>
  <c r="X414" i="12"/>
  <c r="X410" i="12"/>
  <c r="X406" i="12"/>
  <c r="X402" i="12"/>
  <c r="X398" i="12"/>
  <c r="X394" i="12"/>
  <c r="X390" i="12"/>
  <c r="X386" i="12"/>
  <c r="X382" i="12"/>
  <c r="X378" i="12"/>
  <c r="X374" i="12"/>
  <c r="X370" i="12"/>
  <c r="X366" i="12"/>
  <c r="X362" i="12"/>
  <c r="X358" i="12"/>
  <c r="X354" i="12"/>
  <c r="X350" i="12"/>
  <c r="X346" i="12"/>
  <c r="X342" i="12"/>
  <c r="X338" i="12"/>
  <c r="X334" i="12"/>
  <c r="X330" i="12"/>
  <c r="X326" i="12"/>
  <c r="X487" i="12"/>
  <c r="X333" i="12"/>
  <c r="X325" i="12"/>
  <c r="X310" i="12"/>
  <c r="X284" i="12"/>
  <c r="X280" i="12"/>
  <c r="X276" i="12"/>
  <c r="X272" i="12"/>
  <c r="X268" i="12"/>
  <c r="X264" i="12"/>
  <c r="X260" i="12"/>
  <c r="X256" i="12"/>
  <c r="X252" i="12"/>
  <c r="X248" i="12"/>
  <c r="X244" i="12"/>
  <c r="X240" i="12"/>
  <c r="X236" i="12"/>
  <c r="X232" i="12"/>
  <c r="X228" i="12"/>
  <c r="X224" i="12"/>
  <c r="X220" i="12"/>
  <c r="X314" i="12"/>
  <c r="X296" i="12"/>
  <c r="X293" i="12"/>
  <c r="X290" i="12"/>
  <c r="X318" i="12"/>
  <c r="X308" i="12"/>
  <c r="X305" i="12"/>
  <c r="X302" i="12"/>
  <c r="X281" i="12"/>
  <c r="X277" i="12"/>
  <c r="X273" i="12"/>
  <c r="X269" i="12"/>
  <c r="X265" i="12"/>
  <c r="X261" i="12"/>
  <c r="X257" i="12"/>
  <c r="X322" i="12"/>
  <c r="X288" i="12"/>
  <c r="X285" i="12"/>
  <c r="X329" i="12"/>
  <c r="X313" i="12"/>
  <c r="X300" i="12"/>
  <c r="X297" i="12"/>
  <c r="X294" i="12"/>
  <c r="X282" i="12"/>
  <c r="X278" i="12"/>
  <c r="X274" i="12"/>
  <c r="X270" i="12"/>
  <c r="X266" i="12"/>
  <c r="X262" i="12"/>
  <c r="X258" i="12"/>
  <c r="X317" i="12"/>
  <c r="X309" i="12"/>
  <c r="X306" i="12"/>
  <c r="X321" i="12"/>
  <c r="X292" i="12"/>
  <c r="X289" i="12"/>
  <c r="X286" i="12"/>
  <c r="X283" i="12"/>
  <c r="X279" i="12"/>
  <c r="X275" i="12"/>
  <c r="X271" i="12"/>
  <c r="X267" i="12"/>
  <c r="X263" i="12"/>
  <c r="X253" i="12"/>
  <c r="X251" i="12"/>
  <c r="X238" i="12"/>
  <c r="X235" i="12"/>
  <c r="X214" i="12"/>
  <c r="X210" i="12"/>
  <c r="X206" i="12"/>
  <c r="X202" i="12"/>
  <c r="X198" i="12"/>
  <c r="X194" i="12"/>
  <c r="X190" i="12"/>
  <c r="X186" i="12"/>
  <c r="X182" i="12"/>
  <c r="X178" i="12"/>
  <c r="X174" i="12"/>
  <c r="X170" i="12"/>
  <c r="X166" i="12"/>
  <c r="X162" i="12"/>
  <c r="X158" i="12"/>
  <c r="X154" i="12"/>
  <c r="X150" i="12"/>
  <c r="X146" i="12"/>
  <c r="X142" i="12"/>
  <c r="X138" i="12"/>
  <c r="X134" i="12"/>
  <c r="X130" i="12"/>
  <c r="X255" i="12"/>
  <c r="X242" i="12"/>
  <c r="X221" i="12"/>
  <c r="X218" i="12"/>
  <c r="X304" i="12"/>
  <c r="X259" i="12"/>
  <c r="X246" i="12"/>
  <c r="X233" i="12"/>
  <c r="X230" i="12"/>
  <c r="X227" i="12"/>
  <c r="X215" i="12"/>
  <c r="X211" i="12"/>
  <c r="X207" i="12"/>
  <c r="X203" i="12"/>
  <c r="X199" i="12"/>
  <c r="X195" i="12"/>
  <c r="X191" i="12"/>
  <c r="X187" i="12"/>
  <c r="X183" i="12"/>
  <c r="X179" i="12"/>
  <c r="X175" i="12"/>
  <c r="X171" i="12"/>
  <c r="X167" i="12"/>
  <c r="X163" i="12"/>
  <c r="X159" i="12"/>
  <c r="X155" i="12"/>
  <c r="X151" i="12"/>
  <c r="X147" i="12"/>
  <c r="X143" i="12"/>
  <c r="X139" i="12"/>
  <c r="X135" i="12"/>
  <c r="X131" i="12"/>
  <c r="X250" i="12"/>
  <c r="X301" i="12"/>
  <c r="X254" i="12"/>
  <c r="X225" i="12"/>
  <c r="X222" i="12"/>
  <c r="X219" i="12"/>
  <c r="X216" i="12"/>
  <c r="X212" i="12"/>
  <c r="X208" i="12"/>
  <c r="X204" i="12"/>
  <c r="X200" i="12"/>
  <c r="X196" i="12"/>
  <c r="X192" i="12"/>
  <c r="X188" i="12"/>
  <c r="X184" i="12"/>
  <c r="X180" i="12"/>
  <c r="X176" i="12"/>
  <c r="X172" i="12"/>
  <c r="X168" i="12"/>
  <c r="X164" i="12"/>
  <c r="X160" i="12"/>
  <c r="X156" i="12"/>
  <c r="X152" i="12"/>
  <c r="X148" i="12"/>
  <c r="X298" i="12"/>
  <c r="X245" i="12"/>
  <c r="X243" i="12"/>
  <c r="X217" i="12"/>
  <c r="X213" i="12"/>
  <c r="X209" i="12"/>
  <c r="X205" i="12"/>
  <c r="X201" i="12"/>
  <c r="X197" i="12"/>
  <c r="X193" i="12"/>
  <c r="X189" i="12"/>
  <c r="X185" i="12"/>
  <c r="X181" i="12"/>
  <c r="X177" i="12"/>
  <c r="X249" i="12"/>
  <c r="X247" i="12"/>
  <c r="X229" i="12"/>
  <c r="X226" i="12"/>
  <c r="X223" i="12"/>
  <c r="X161" i="12"/>
  <c r="X127" i="12"/>
  <c r="X123" i="12"/>
  <c r="X119" i="12"/>
  <c r="X115" i="12"/>
  <c r="X111" i="12"/>
  <c r="X107" i="12"/>
  <c r="X103" i="12"/>
  <c r="X99" i="12"/>
  <c r="X95" i="12"/>
  <c r="X91" i="12"/>
  <c r="X87" i="12"/>
  <c r="X83" i="12"/>
  <c r="X79" i="12"/>
  <c r="X75" i="12"/>
  <c r="X71" i="12"/>
  <c r="X67" i="12"/>
  <c r="X63" i="12"/>
  <c r="X59" i="12"/>
  <c r="X55" i="12"/>
  <c r="X51" i="12"/>
  <c r="X47" i="12"/>
  <c r="X43" i="12"/>
  <c r="X39" i="12"/>
  <c r="X35" i="12"/>
  <c r="X31" i="12"/>
  <c r="X27" i="12"/>
  <c r="X23" i="12"/>
  <c r="X19" i="12"/>
  <c r="X15" i="12"/>
  <c r="X11" i="12"/>
  <c r="X7" i="12"/>
  <c r="X3" i="12"/>
  <c r="X241" i="12"/>
  <c r="X169" i="12"/>
  <c r="X157" i="12"/>
  <c r="X141" i="12"/>
  <c r="X132" i="12"/>
  <c r="X239" i="12"/>
  <c r="X153" i="12"/>
  <c r="X124" i="12"/>
  <c r="X120" i="12"/>
  <c r="X116" i="12"/>
  <c r="X112" i="12"/>
  <c r="X108" i="12"/>
  <c r="X104" i="12"/>
  <c r="X100" i="12"/>
  <c r="X96" i="12"/>
  <c r="X92" i="12"/>
  <c r="X88" i="12"/>
  <c r="X84" i="12"/>
  <c r="X80" i="12"/>
  <c r="X76" i="12"/>
  <c r="X72" i="12"/>
  <c r="X68" i="12"/>
  <c r="X64" i="12"/>
  <c r="X60" i="12"/>
  <c r="X56" i="12"/>
  <c r="X52" i="12"/>
  <c r="X48" i="12"/>
  <c r="X44" i="12"/>
  <c r="X40" i="12"/>
  <c r="X36" i="12"/>
  <c r="X32" i="12"/>
  <c r="X28" i="12"/>
  <c r="X24" i="12"/>
  <c r="X20" i="12"/>
  <c r="X16" i="12"/>
  <c r="X12" i="12"/>
  <c r="X8" i="12"/>
  <c r="X4" i="12"/>
  <c r="X237" i="12"/>
  <c r="X173" i="12"/>
  <c r="X149" i="12"/>
  <c r="X144" i="12"/>
  <c r="X137" i="12"/>
  <c r="X128" i="12"/>
  <c r="X125" i="12"/>
  <c r="X121" i="12"/>
  <c r="X117" i="12"/>
  <c r="X113" i="12"/>
  <c r="X109" i="12"/>
  <c r="X105" i="12"/>
  <c r="X101" i="12"/>
  <c r="X97" i="12"/>
  <c r="X93" i="12"/>
  <c r="X89" i="12"/>
  <c r="X85" i="12"/>
  <c r="X81" i="12"/>
  <c r="X77" i="12"/>
  <c r="X73" i="12"/>
  <c r="X69" i="12"/>
  <c r="X65" i="12"/>
  <c r="X61" i="12"/>
  <c r="X57" i="12"/>
  <c r="X53" i="12"/>
  <c r="X49" i="12"/>
  <c r="X45" i="12"/>
  <c r="X41" i="12"/>
  <c r="X37" i="12"/>
  <c r="X33" i="12"/>
  <c r="X29" i="12"/>
  <c r="X25" i="12"/>
  <c r="X21" i="12"/>
  <c r="X17" i="12"/>
  <c r="X13" i="12"/>
  <c r="X9" i="12"/>
  <c r="X5" i="12"/>
  <c r="X234" i="12"/>
  <c r="X140" i="12"/>
  <c r="X133" i="12"/>
  <c r="X126" i="12"/>
  <c r="X122" i="12"/>
  <c r="X118" i="12"/>
  <c r="X129" i="12"/>
  <c r="X6" i="12"/>
  <c r="X165" i="12"/>
  <c r="X110" i="12"/>
  <c r="X94" i="12"/>
  <c r="X78" i="12"/>
  <c r="X62" i="12"/>
  <c r="X46" i="12"/>
  <c r="X30" i="12"/>
  <c r="X231" i="12"/>
  <c r="X114" i="12"/>
  <c r="X98" i="12"/>
  <c r="X82" i="12"/>
  <c r="X66" i="12"/>
  <c r="X50" i="12"/>
  <c r="X34" i="12"/>
  <c r="X136" i="12"/>
  <c r="X102" i="12"/>
  <c r="X86" i="12"/>
  <c r="X70" i="12"/>
  <c r="X54" i="12"/>
  <c r="X38" i="12"/>
  <c r="X22" i="12"/>
  <c r="X18" i="12"/>
  <c r="X14" i="12"/>
  <c r="X90" i="12"/>
  <c r="X10" i="12"/>
  <c r="X145" i="12"/>
  <c r="X42" i="12"/>
  <c r="X26" i="12"/>
  <c r="X106" i="12"/>
  <c r="AC34" i="12"/>
  <c r="AA36" i="12"/>
  <c r="AC37" i="12"/>
  <c r="AA39" i="12"/>
  <c r="AD40" i="12"/>
  <c r="AB42" i="12"/>
  <c r="AE43" i="12"/>
  <c r="AC45" i="12"/>
  <c r="AA47" i="12"/>
  <c r="AD48" i="12"/>
  <c r="AB50" i="12"/>
  <c r="AE51" i="12"/>
  <c r="AC53" i="12"/>
  <c r="AA55" i="12"/>
  <c r="AD56" i="12"/>
  <c r="AB58" i="12"/>
  <c r="AE59" i="12"/>
  <c r="AA63" i="12"/>
  <c r="AD64" i="12"/>
  <c r="AB66" i="12"/>
  <c r="AE67" i="12"/>
  <c r="AC69" i="12"/>
  <c r="AA71" i="12"/>
  <c r="AD72" i="12"/>
  <c r="AB74" i="12"/>
  <c r="AE75" i="12"/>
  <c r="AC77" i="12"/>
  <c r="AA79" i="12"/>
  <c r="AD80" i="12"/>
  <c r="AB82" i="12"/>
  <c r="AE83" i="12"/>
  <c r="AC85" i="12"/>
  <c r="AA87" i="12"/>
  <c r="AD88" i="12"/>
  <c r="AB90" i="12"/>
  <c r="AE91" i="12"/>
  <c r="AA95" i="12"/>
  <c r="AD96" i="12"/>
  <c r="AB98" i="12"/>
  <c r="AE99" i="12"/>
  <c r="AC101" i="12"/>
  <c r="AA103" i="12"/>
  <c r="AD104" i="12"/>
  <c r="AB106" i="12"/>
  <c r="AE107" i="12"/>
  <c r="AC109" i="12"/>
  <c r="AA111" i="12"/>
  <c r="AD112" i="12"/>
  <c r="AB114" i="12"/>
  <c r="AE115" i="12"/>
  <c r="AC117" i="12"/>
  <c r="AA119" i="12"/>
  <c r="AD120" i="12"/>
  <c r="AB122" i="12"/>
  <c r="AE123" i="12"/>
  <c r="AC125" i="12"/>
  <c r="AA127" i="12"/>
  <c r="AD128" i="12"/>
  <c r="AB130" i="12"/>
  <c r="AE131" i="12"/>
  <c r="AC133" i="12"/>
  <c r="AA135" i="12"/>
  <c r="AD136" i="12"/>
  <c r="AB138" i="12"/>
  <c r="AE139" i="12"/>
  <c r="AC141" i="12"/>
  <c r="AA143" i="12"/>
  <c r="AD144" i="12"/>
  <c r="AB146" i="12"/>
  <c r="AE147" i="12"/>
  <c r="AC149" i="12"/>
  <c r="AA151" i="12"/>
  <c r="AD152" i="12"/>
  <c r="AB154" i="12"/>
  <c r="AE155" i="12"/>
  <c r="AC157" i="12"/>
  <c r="AA159" i="12"/>
  <c r="AD160" i="12"/>
  <c r="AB162" i="12"/>
  <c r="AE163" i="12"/>
  <c r="AC165" i="12"/>
  <c r="AA167" i="12"/>
  <c r="AD168" i="12"/>
  <c r="AB170" i="12"/>
  <c r="AE171" i="12"/>
  <c r="AC173" i="12"/>
  <c r="AA175" i="12"/>
  <c r="AD176" i="12"/>
  <c r="AB178" i="12"/>
  <c r="AE179" i="12"/>
  <c r="AC181" i="12"/>
  <c r="AA183" i="12"/>
  <c r="AD184" i="12"/>
  <c r="AB186" i="12"/>
  <c r="AE187" i="12"/>
  <c r="AC189" i="12"/>
  <c r="AA191" i="12"/>
  <c r="AD192" i="12"/>
  <c r="N165" i="12"/>
  <c r="AB194" i="12"/>
  <c r="N166" i="12"/>
  <c r="AE195" i="12"/>
  <c r="AC197" i="12"/>
  <c r="AA199" i="12"/>
  <c r="AD200" i="12"/>
  <c r="AB202" i="12"/>
  <c r="AE203" i="12"/>
  <c r="AC205" i="12"/>
  <c r="AA207" i="12"/>
  <c r="T96" i="12"/>
  <c r="AC93" i="12"/>
  <c r="AE240" i="12"/>
  <c r="AC242" i="12"/>
  <c r="AA244" i="12"/>
  <c r="N218" i="12"/>
  <c r="AB247" i="12"/>
  <c r="N226" i="12"/>
  <c r="AB255" i="12"/>
  <c r="N234" i="12"/>
  <c r="AB263" i="12"/>
  <c r="AE264" i="12"/>
  <c r="AC266" i="12"/>
  <c r="AA268" i="12"/>
  <c r="AD269" i="12"/>
  <c r="AB271" i="12"/>
  <c r="N242" i="12"/>
  <c r="AE272" i="12"/>
  <c r="AC274" i="12"/>
  <c r="AA276" i="12"/>
  <c r="AD277" i="12"/>
  <c r="N250" i="12"/>
  <c r="AB279" i="12"/>
  <c r="AE280" i="12"/>
  <c r="AC282" i="12"/>
  <c r="AA284" i="12"/>
  <c r="AD285" i="12"/>
  <c r="N258" i="12"/>
  <c r="AB287" i="12"/>
  <c r="AE288" i="12"/>
  <c r="AC290" i="12"/>
  <c r="AA292" i="12"/>
  <c r="AD293" i="12"/>
  <c r="N266" i="12"/>
  <c r="AB295" i="12"/>
  <c r="AE296" i="12"/>
  <c r="AC298" i="12"/>
  <c r="AA300" i="12"/>
  <c r="AD301" i="12"/>
  <c r="V101" i="12"/>
  <c r="AC61" i="12"/>
  <c r="AA209" i="12"/>
  <c r="AD210" i="12"/>
  <c r="AB212" i="12"/>
  <c r="AE213" i="12"/>
  <c r="AC215" i="12"/>
  <c r="AA217" i="12"/>
  <c r="AD218" i="12"/>
  <c r="AB220" i="12"/>
  <c r="AE221" i="12"/>
  <c r="AC223" i="12"/>
  <c r="AA225" i="12"/>
  <c r="AD226" i="12"/>
  <c r="AB228" i="12"/>
  <c r="AE229" i="12"/>
  <c r="AC231" i="12"/>
  <c r="AA233" i="12"/>
  <c r="AD234" i="12"/>
  <c r="AB236" i="12"/>
  <c r="AE237" i="12"/>
  <c r="AC239" i="12"/>
  <c r="W14" i="12"/>
  <c r="AA33" i="12"/>
  <c r="AD34" i="12"/>
  <c r="AB36" i="12"/>
  <c r="AD37" i="12"/>
  <c r="N10" i="12"/>
  <c r="AB39" i="12"/>
  <c r="AE40" i="12"/>
  <c r="AC42" i="12"/>
  <c r="AA44" i="12"/>
  <c r="AD45" i="12"/>
  <c r="N18" i="12"/>
  <c r="AB47" i="12"/>
  <c r="AE48" i="12"/>
  <c r="AC50" i="12"/>
  <c r="AA52" i="12"/>
  <c r="AD53" i="12"/>
  <c r="N26" i="12"/>
  <c r="AB55" i="12"/>
  <c r="AE56" i="12"/>
  <c r="AC58" i="12"/>
  <c r="AA60" i="12"/>
  <c r="AD61" i="12"/>
  <c r="N34" i="12"/>
  <c r="AB63" i="12"/>
  <c r="AE64" i="12"/>
  <c r="AC66" i="12"/>
  <c r="AA68" i="12"/>
  <c r="AD69" i="12"/>
  <c r="N42" i="12"/>
  <c r="AB71" i="12"/>
  <c r="AE72" i="12"/>
  <c r="AC74" i="12"/>
  <c r="AA76" i="12"/>
  <c r="AD77" i="12"/>
  <c r="N50" i="12"/>
  <c r="AB79" i="12"/>
  <c r="AE80" i="12"/>
  <c r="AC82" i="12"/>
  <c r="AA84" i="12"/>
  <c r="AD85" i="12"/>
  <c r="N58" i="12"/>
  <c r="AB87" i="12"/>
  <c r="AE88" i="12"/>
  <c r="AC90" i="12"/>
  <c r="AA92" i="12"/>
  <c r="AD93" i="12"/>
  <c r="N66" i="12"/>
  <c r="AB95" i="12"/>
  <c r="AE96" i="12"/>
  <c r="AC98" i="12"/>
  <c r="AA100" i="12"/>
  <c r="AD101" i="12"/>
  <c r="N74" i="12"/>
  <c r="AB103" i="12"/>
  <c r="AE104" i="12"/>
  <c r="AC106" i="12"/>
  <c r="AA108" i="12"/>
  <c r="AD109" i="12"/>
  <c r="N82" i="12"/>
  <c r="AB111" i="12"/>
  <c r="AE112" i="12"/>
  <c r="AC114" i="12"/>
  <c r="AA116" i="12"/>
  <c r="AD117" i="12"/>
  <c r="N90" i="12"/>
  <c r="AB119" i="12"/>
  <c r="AE120" i="12"/>
  <c r="AC122" i="12"/>
  <c r="AA124" i="12"/>
  <c r="AD125" i="12"/>
  <c r="N98" i="12"/>
  <c r="AB127" i="12"/>
  <c r="AE128" i="12"/>
  <c r="AC130" i="12"/>
  <c r="AA132" i="12"/>
  <c r="AD133" i="12"/>
  <c r="N106" i="12"/>
  <c r="AB135" i="12"/>
  <c r="AE136" i="12"/>
  <c r="AC138" i="12"/>
  <c r="AA140" i="12"/>
  <c r="AD141" i="12"/>
  <c r="N114" i="12"/>
  <c r="AB143" i="12"/>
  <c r="AE144" i="12"/>
  <c r="AC146" i="12"/>
  <c r="AA148" i="12"/>
  <c r="AD149" i="12"/>
  <c r="N122" i="12"/>
  <c r="AB151" i="12"/>
  <c r="AE152" i="12"/>
  <c r="AC154" i="12"/>
  <c r="AA156" i="12"/>
  <c r="AD157" i="12"/>
  <c r="N130" i="12"/>
  <c r="AB159" i="12"/>
  <c r="AE160" i="12"/>
  <c r="AC162" i="12"/>
  <c r="AA164" i="12"/>
  <c r="AD165" i="12"/>
  <c r="N138" i="12"/>
  <c r="AB167" i="12"/>
  <c r="AE168" i="12"/>
  <c r="AC170" i="12"/>
  <c r="AA172" i="12"/>
  <c r="AD173" i="12"/>
  <c r="N146" i="12"/>
  <c r="AB175" i="12"/>
  <c r="AE176" i="12"/>
  <c r="AC178" i="12"/>
  <c r="AA180" i="12"/>
  <c r="AD181" i="12"/>
  <c r="N154" i="12"/>
  <c r="AB183" i="12"/>
  <c r="AE184" i="12"/>
  <c r="AC186" i="12"/>
  <c r="AA188" i="12"/>
  <c r="AD189" i="12"/>
  <c r="N162" i="12"/>
  <c r="AB191" i="12"/>
  <c r="AE192" i="12"/>
  <c r="AC194" i="12"/>
  <c r="AA196" i="12"/>
  <c r="AD197" i="12"/>
  <c r="N170" i="12"/>
  <c r="AB199" i="12"/>
  <c r="AE200" i="12"/>
  <c r="AC202" i="12"/>
  <c r="AA204" i="12"/>
  <c r="AD205" i="12"/>
  <c r="AB207" i="12"/>
  <c r="AD208" i="12"/>
  <c r="AB210" i="12"/>
  <c r="AE211" i="12"/>
  <c r="AC213" i="12"/>
  <c r="AA215" i="12"/>
  <c r="AD216" i="12"/>
  <c r="AB218" i="12"/>
  <c r="AE219" i="12"/>
  <c r="AC221" i="12"/>
  <c r="AA223" i="12"/>
  <c r="AD224" i="12"/>
  <c r="N197" i="12"/>
  <c r="AB226" i="12"/>
  <c r="AE227" i="12"/>
  <c r="AC229" i="12"/>
  <c r="AA231" i="12"/>
  <c r="AD232" i="12"/>
  <c r="AB234" i="12"/>
  <c r="AE235" i="12"/>
  <c r="AC237" i="12"/>
  <c r="AA239" i="12"/>
  <c r="AC240" i="12"/>
  <c r="AA242" i="12"/>
  <c r="AD243" i="12"/>
  <c r="N216" i="12"/>
  <c r="AB245" i="12"/>
  <c r="AE246" i="12"/>
  <c r="AC248" i="12"/>
  <c r="AA250" i="12"/>
  <c r="AD251" i="12"/>
  <c r="AB253" i="12"/>
  <c r="AE254" i="12"/>
  <c r="AC256" i="12"/>
  <c r="AA258" i="12"/>
  <c r="AD259" i="12"/>
  <c r="N232" i="12"/>
  <c r="AB261" i="12"/>
  <c r="AE262" i="12"/>
  <c r="AC264" i="12"/>
  <c r="AA266" i="12"/>
  <c r="AD267" i="12"/>
  <c r="AB269" i="12"/>
  <c r="AE270" i="12"/>
  <c r="AC272" i="12"/>
  <c r="AA274" i="12"/>
  <c r="AD275" i="12"/>
  <c r="N248" i="12"/>
  <c r="AB277" i="12"/>
  <c r="AE278" i="12"/>
  <c r="AC280" i="12"/>
  <c r="AA282" i="12"/>
  <c r="AD283" i="12"/>
  <c r="AB285" i="12"/>
  <c r="AE286" i="12"/>
  <c r="AC288" i="12"/>
  <c r="AA290" i="12"/>
  <c r="AC304" i="12"/>
  <c r="V21" i="12"/>
  <c r="AB33" i="12"/>
  <c r="AE34" i="12"/>
  <c r="N7" i="12"/>
  <c r="AC36" i="12"/>
  <c r="AE37" i="12"/>
  <c r="AC39" i="12"/>
  <c r="AA41" i="12"/>
  <c r="AD42" i="12"/>
  <c r="AB44" i="12"/>
  <c r="AE45" i="12"/>
  <c r="AC47" i="12"/>
  <c r="AA49" i="12"/>
  <c r="AD50" i="12"/>
  <c r="AB52" i="12"/>
  <c r="AE53" i="12"/>
  <c r="AC55" i="12"/>
  <c r="AA57" i="12"/>
  <c r="AD58" i="12"/>
  <c r="AB60" i="12"/>
  <c r="AE61" i="12"/>
  <c r="AC63" i="12"/>
  <c r="AA65" i="12"/>
  <c r="AD66" i="12"/>
  <c r="AB68" i="12"/>
  <c r="AE69" i="12"/>
  <c r="AC71" i="12"/>
  <c r="AA73" i="12"/>
  <c r="AD74" i="12"/>
  <c r="AB76" i="12"/>
  <c r="AE77" i="12"/>
  <c r="AC79" i="12"/>
  <c r="AA81" i="12"/>
  <c r="AD82" i="12"/>
  <c r="AB84" i="12"/>
  <c r="AE85" i="12"/>
  <c r="AC87" i="12"/>
  <c r="AA89" i="12"/>
  <c r="AD90" i="12"/>
  <c r="AB92" i="12"/>
  <c r="AE93" i="12"/>
  <c r="AC95" i="12"/>
  <c r="AA97" i="12"/>
  <c r="AD98" i="12"/>
  <c r="AB100" i="12"/>
  <c r="AE101" i="12"/>
  <c r="AC103" i="12"/>
  <c r="AA105" i="12"/>
  <c r="AD106" i="12"/>
  <c r="AB108" i="12"/>
  <c r="AE109" i="12"/>
  <c r="AC111" i="12"/>
  <c r="AA113" i="12"/>
  <c r="AD114" i="12"/>
  <c r="AB116" i="12"/>
  <c r="AE117" i="12"/>
  <c r="AC119" i="12"/>
  <c r="AA121" i="12"/>
  <c r="AD122" i="12"/>
  <c r="AB124" i="12"/>
  <c r="AE125" i="12"/>
  <c r="AC127" i="12"/>
  <c r="AA129" i="12"/>
  <c r="AD130" i="12"/>
  <c r="AB132" i="12"/>
  <c r="AE133" i="12"/>
  <c r="AC135" i="12"/>
  <c r="AA137" i="12"/>
  <c r="AD138" i="12"/>
  <c r="AB140" i="12"/>
  <c r="AE141" i="12"/>
  <c r="AC143" i="12"/>
  <c r="AA145" i="12"/>
  <c r="AD146" i="12"/>
  <c r="AB148" i="12"/>
  <c r="AE149" i="12"/>
  <c r="AC151" i="12"/>
  <c r="AA153" i="12"/>
  <c r="AD154" i="12"/>
  <c r="AB156" i="12"/>
  <c r="AE157" i="12"/>
  <c r="AC159" i="12"/>
  <c r="AA161" i="12"/>
  <c r="AD162" i="12"/>
  <c r="AB164" i="12"/>
  <c r="AE165" i="12"/>
  <c r="AC167" i="12"/>
  <c r="AA169" i="12"/>
  <c r="AD170" i="12"/>
  <c r="AB172" i="12"/>
  <c r="AE173" i="12"/>
  <c r="AC175" i="12"/>
  <c r="AA177" i="12"/>
  <c r="AD178" i="12"/>
  <c r="AB180" i="12"/>
  <c r="AE181" i="12"/>
  <c r="AC183" i="12"/>
  <c r="AA185" i="12"/>
  <c r="AD186" i="12"/>
  <c r="AB188" i="12"/>
  <c r="AE189" i="12"/>
  <c r="AC191" i="12"/>
  <c r="AA193" i="12"/>
  <c r="AD194" i="12"/>
  <c r="AB196" i="12"/>
  <c r="AE197" i="12"/>
  <c r="AC199" i="12"/>
  <c r="AA201" i="12"/>
  <c r="AD202" i="12"/>
  <c r="AB204" i="12"/>
  <c r="AE205" i="12"/>
  <c r="AC207" i="12"/>
  <c r="AE208" i="12"/>
  <c r="AC210" i="12"/>
  <c r="AA212" i="12"/>
  <c r="AD213" i="12"/>
  <c r="N186" i="12"/>
  <c r="AB215" i="12"/>
  <c r="AE216" i="12"/>
  <c r="AC218" i="12"/>
  <c r="AA220" i="12"/>
  <c r="AD221" i="12"/>
  <c r="N194" i="12"/>
  <c r="AB223" i="12"/>
  <c r="AE224" i="12"/>
  <c r="AC226" i="12"/>
  <c r="AA228" i="12"/>
  <c r="AD229" i="12"/>
  <c r="N202" i="12"/>
  <c r="AB231" i="12"/>
  <c r="AE232" i="12"/>
  <c r="AC234" i="12"/>
  <c r="AA236" i="12"/>
  <c r="AD237" i="12"/>
  <c r="AB239" i="12"/>
  <c r="AD240" i="12"/>
  <c r="N213" i="12"/>
  <c r="AB242" i="12"/>
  <c r="AE243" i="12"/>
  <c r="AC245" i="12"/>
  <c r="AA247" i="12"/>
  <c r="AD248" i="12"/>
  <c r="AB250" i="12"/>
  <c r="AE251" i="12"/>
  <c r="AC253" i="12"/>
  <c r="AA255" i="12"/>
  <c r="AD256" i="12"/>
  <c r="N229" i="12"/>
  <c r="AB258" i="12"/>
  <c r="AE259" i="12"/>
  <c r="AC261" i="12"/>
  <c r="AA263" i="12"/>
  <c r="AD264" i="12"/>
  <c r="AB266" i="12"/>
  <c r="AE267" i="12"/>
  <c r="AC269" i="12"/>
  <c r="AA271" i="12"/>
  <c r="AD272" i="12"/>
  <c r="N245" i="12"/>
  <c r="AB274" i="12"/>
  <c r="AE275" i="12"/>
  <c r="AC277" i="12"/>
  <c r="AA279" i="12"/>
  <c r="AD280" i="12"/>
  <c r="AB282" i="12"/>
  <c r="AE283" i="12"/>
  <c r="AC285" i="12"/>
  <c r="AA287" i="12"/>
  <c r="AD288" i="12"/>
  <c r="N261" i="12"/>
  <c r="AB290" i="12"/>
  <c r="AE291" i="12"/>
  <c r="AC293" i="12"/>
  <c r="AA295" i="12"/>
  <c r="AD296" i="12"/>
  <c r="AB298" i="12"/>
  <c r="AE299" i="12"/>
  <c r="AC301" i="12"/>
  <c r="AA303" i="12"/>
  <c r="V69" i="12"/>
  <c r="AC41" i="12"/>
  <c r="AA43" i="12"/>
  <c r="AD44" i="12"/>
  <c r="AB46" i="12"/>
  <c r="AE47" i="12"/>
  <c r="AC49" i="12"/>
  <c r="AA51" i="12"/>
  <c r="AD52" i="12"/>
  <c r="AC57" i="12"/>
  <c r="AA59" i="12"/>
  <c r="AD60" i="12"/>
  <c r="AB62" i="12"/>
  <c r="AE63" i="12"/>
  <c r="AC65" i="12"/>
  <c r="AA67" i="12"/>
  <c r="AD68" i="12"/>
  <c r="AB70" i="12"/>
  <c r="AE71" i="12"/>
  <c r="AC73" i="12"/>
  <c r="AA75" i="12"/>
  <c r="AD76" i="12"/>
  <c r="AB78" i="12"/>
  <c r="AE79" i="12"/>
  <c r="AC81" i="12"/>
  <c r="AA83" i="12"/>
  <c r="AD84" i="12"/>
  <c r="AB86" i="12"/>
  <c r="AE87" i="12"/>
  <c r="AC89" i="12"/>
  <c r="AA91" i="12"/>
  <c r="AD92" i="12"/>
  <c r="AB94" i="12"/>
  <c r="AE95" i="12"/>
  <c r="AC97" i="12"/>
  <c r="AA99" i="12"/>
  <c r="AD100" i="12"/>
  <c r="AB102" i="12"/>
  <c r="AE103" i="12"/>
  <c r="AC105" i="12"/>
  <c r="AA107" i="12"/>
  <c r="AD108" i="12"/>
  <c r="AB110" i="12"/>
  <c r="AE111" i="12"/>
  <c r="AC113" i="12"/>
  <c r="AA115" i="12"/>
  <c r="AD116" i="12"/>
  <c r="AB118" i="12"/>
  <c r="AE119" i="12"/>
  <c r="AC121" i="12"/>
  <c r="AA123" i="12"/>
  <c r="AD124" i="12"/>
  <c r="AB126" i="12"/>
  <c r="AE127" i="12"/>
  <c r="AC129" i="12"/>
  <c r="AA131" i="12"/>
  <c r="AD132" i="12"/>
  <c r="AB134" i="12"/>
  <c r="AE135" i="12"/>
  <c r="AC137" i="12"/>
  <c r="AA139" i="12"/>
  <c r="AD140" i="12"/>
  <c r="AB142" i="12"/>
  <c r="AE143" i="12"/>
  <c r="AC145" i="12"/>
  <c r="AA147" i="12"/>
  <c r="AD148" i="12"/>
  <c r="AB150" i="12"/>
  <c r="AE151" i="12"/>
  <c r="AC153" i="12"/>
  <c r="AA155" i="12"/>
  <c r="AD156" i="12"/>
  <c r="AB158" i="12"/>
  <c r="AE159" i="12"/>
  <c r="AC161" i="12"/>
  <c r="AA163" i="12"/>
  <c r="AD164" i="12"/>
  <c r="AB166" i="12"/>
  <c r="AE167" i="12"/>
  <c r="AC169" i="12"/>
  <c r="AA171" i="12"/>
  <c r="AD172" i="12"/>
  <c r="AB174" i="12"/>
  <c r="AE175" i="12"/>
  <c r="AC177" i="12"/>
  <c r="AA179" i="12"/>
  <c r="AD180" i="12"/>
  <c r="AB182" i="12"/>
  <c r="AE183" i="12"/>
  <c r="AC185" i="12"/>
  <c r="AA187" i="12"/>
  <c r="AD188" i="12"/>
  <c r="AB190" i="12"/>
  <c r="AE191" i="12"/>
  <c r="AC193" i="12"/>
  <c r="AA195" i="12"/>
  <c r="AD196" i="12"/>
  <c r="AB198" i="12"/>
  <c r="AE199" i="12"/>
  <c r="AC201" i="12"/>
  <c r="AA203" i="12"/>
  <c r="AD204" i="12"/>
  <c r="AB206" i="12"/>
  <c r="AE207" i="12"/>
  <c r="AB209" i="12"/>
  <c r="AE210" i="12"/>
  <c r="N183" i="12"/>
  <c r="AC212" i="12"/>
  <c r="AA214" i="12"/>
  <c r="AD215" i="12"/>
  <c r="AB217" i="12"/>
  <c r="AE218" i="12"/>
  <c r="AC220" i="12"/>
  <c r="AA222" i="12"/>
  <c r="AD223" i="12"/>
  <c r="AB225" i="12"/>
  <c r="AE226" i="12"/>
  <c r="N199" i="12"/>
  <c r="AC228" i="12"/>
  <c r="AA230" i="12"/>
  <c r="AD231" i="12"/>
  <c r="AB233" i="12"/>
  <c r="AE234" i="12"/>
  <c r="AC236" i="12"/>
  <c r="AA238" i="12"/>
  <c r="AD239" i="12"/>
  <c r="AA241" i="12"/>
  <c r="AD242" i="12"/>
  <c r="AB244" i="12"/>
  <c r="AE245" i="12"/>
  <c r="AC247" i="12"/>
  <c r="AA249" i="12"/>
  <c r="AD250" i="12"/>
  <c r="AB252" i="12"/>
  <c r="AE253" i="12"/>
  <c r="AC255" i="12"/>
  <c r="AA257" i="12"/>
  <c r="AD258" i="12"/>
  <c r="AB260" i="12"/>
  <c r="AE261" i="12"/>
  <c r="AC263" i="12"/>
  <c r="AA265" i="12"/>
  <c r="AD266" i="12"/>
  <c r="AB268" i="12"/>
  <c r="AE269" i="12"/>
  <c r="AC271" i="12"/>
  <c r="AA305" i="12"/>
  <c r="AD306" i="12"/>
  <c r="AB308" i="12"/>
  <c r="AE309" i="12"/>
  <c r="AC311" i="12"/>
  <c r="AA313" i="12"/>
  <c r="AD314" i="12"/>
  <c r="AB316" i="12"/>
  <c r="AE317" i="12"/>
  <c r="AC319" i="12"/>
  <c r="AA321" i="12"/>
  <c r="AD322" i="12"/>
  <c r="AB324" i="12"/>
  <c r="AE325" i="12"/>
  <c r="AC327" i="12"/>
  <c r="AA329" i="12"/>
  <c r="AD330" i="12"/>
  <c r="AB332" i="12"/>
  <c r="AE333" i="12"/>
  <c r="AC335" i="12"/>
  <c r="AE336" i="12"/>
  <c r="AC338" i="12"/>
  <c r="AA340" i="12"/>
  <c r="AD341" i="12"/>
  <c r="N338" i="12"/>
  <c r="V37" i="12"/>
  <c r="V131" i="12"/>
  <c r="U495" i="12"/>
  <c r="U491" i="12"/>
  <c r="U487" i="12"/>
  <c r="U496" i="12"/>
  <c r="U492" i="12"/>
  <c r="U488" i="12"/>
  <c r="U497" i="12"/>
  <c r="U493" i="12"/>
  <c r="U489" i="12"/>
  <c r="U485" i="12"/>
  <c r="AB32" i="12"/>
  <c r="U482" i="12"/>
  <c r="U478" i="12"/>
  <c r="U474" i="12"/>
  <c r="U470" i="12"/>
  <c r="U466" i="12"/>
  <c r="U462" i="12"/>
  <c r="U458" i="12"/>
  <c r="U486" i="12"/>
  <c r="U483" i="12"/>
  <c r="U479" i="12"/>
  <c r="U475" i="12"/>
  <c r="U471" i="12"/>
  <c r="U467" i="12"/>
  <c r="U463" i="12"/>
  <c r="U459" i="12"/>
  <c r="U455" i="12"/>
  <c r="U451" i="12"/>
  <c r="U447" i="12"/>
  <c r="U443" i="12"/>
  <c r="U439" i="12"/>
  <c r="U435" i="12"/>
  <c r="U431" i="12"/>
  <c r="U427" i="12"/>
  <c r="U423" i="12"/>
  <c r="U419" i="12"/>
  <c r="U415" i="12"/>
  <c r="U411" i="12"/>
  <c r="U407" i="12"/>
  <c r="U403" i="12"/>
  <c r="U399" i="12"/>
  <c r="U395" i="12"/>
  <c r="U391" i="12"/>
  <c r="U387" i="12"/>
  <c r="U383" i="12"/>
  <c r="U379" i="12"/>
  <c r="U375" i="12"/>
  <c r="U371" i="12"/>
  <c r="U367" i="12"/>
  <c r="U363" i="12"/>
  <c r="U359" i="12"/>
  <c r="U355" i="12"/>
  <c r="U351" i="12"/>
  <c r="U347" i="12"/>
  <c r="U343" i="12"/>
  <c r="U339" i="12"/>
  <c r="U335" i="12"/>
  <c r="U331" i="12"/>
  <c r="U327" i="12"/>
  <c r="U323" i="12"/>
  <c r="U319" i="12"/>
  <c r="U315" i="12"/>
  <c r="U311" i="12"/>
  <c r="U490" i="12"/>
  <c r="U494" i="12"/>
  <c r="U484" i="12"/>
  <c r="U481" i="12"/>
  <c r="U477" i="12"/>
  <c r="U473" i="12"/>
  <c r="U469" i="12"/>
  <c r="U465" i="12"/>
  <c r="U461" i="12"/>
  <c r="U457" i="12"/>
  <c r="U453" i="12"/>
  <c r="U449" i="12"/>
  <c r="U445" i="12"/>
  <c r="U441" i="12"/>
  <c r="U437" i="12"/>
  <c r="U433" i="12"/>
  <c r="U429" i="12"/>
  <c r="U446" i="12"/>
  <c r="U430" i="12"/>
  <c r="U426" i="12"/>
  <c r="U408" i="12"/>
  <c r="U401" i="12"/>
  <c r="U394" i="12"/>
  <c r="U376" i="12"/>
  <c r="U369" i="12"/>
  <c r="U362" i="12"/>
  <c r="U344" i="12"/>
  <c r="U337" i="12"/>
  <c r="U317" i="12"/>
  <c r="U309" i="12"/>
  <c r="U286" i="12"/>
  <c r="U476" i="12"/>
  <c r="U456" i="12"/>
  <c r="U440" i="12"/>
  <c r="U422" i="12"/>
  <c r="U404" i="12"/>
  <c r="U397" i="12"/>
  <c r="U390" i="12"/>
  <c r="U372" i="12"/>
  <c r="U365" i="12"/>
  <c r="U358" i="12"/>
  <c r="U340" i="12"/>
  <c r="U328" i="12"/>
  <c r="U321" i="12"/>
  <c r="U298" i="12"/>
  <c r="U295" i="12"/>
  <c r="U292" i="12"/>
  <c r="U289" i="12"/>
  <c r="U283" i="12"/>
  <c r="U279" i="12"/>
  <c r="U275" i="12"/>
  <c r="U271" i="12"/>
  <c r="U267" i="12"/>
  <c r="U263" i="12"/>
  <c r="U259" i="12"/>
  <c r="U255" i="12"/>
  <c r="U251" i="12"/>
  <c r="U247" i="12"/>
  <c r="U243" i="12"/>
  <c r="U239" i="12"/>
  <c r="U464" i="12"/>
  <c r="U450" i="12"/>
  <c r="U434" i="12"/>
  <c r="U425" i="12"/>
  <c r="U418" i="12"/>
  <c r="U400" i="12"/>
  <c r="U393" i="12"/>
  <c r="U386" i="12"/>
  <c r="U368" i="12"/>
  <c r="U361" i="12"/>
  <c r="U354" i="12"/>
  <c r="U336" i="12"/>
  <c r="U333" i="12"/>
  <c r="U325" i="12"/>
  <c r="U312" i="12"/>
  <c r="U310" i="12"/>
  <c r="U307" i="12"/>
  <c r="U304" i="12"/>
  <c r="U301" i="12"/>
  <c r="U444" i="12"/>
  <c r="U428" i="12"/>
  <c r="U421" i="12"/>
  <c r="U414" i="12"/>
  <c r="U396" i="12"/>
  <c r="U389" i="12"/>
  <c r="U382" i="12"/>
  <c r="U364" i="12"/>
  <c r="U357" i="12"/>
  <c r="U350" i="12"/>
  <c r="U330" i="12"/>
  <c r="U316" i="12"/>
  <c r="U314" i="12"/>
  <c r="U290" i="12"/>
  <c r="U287" i="12"/>
  <c r="U284" i="12"/>
  <c r="U280" i="12"/>
  <c r="U276" i="12"/>
  <c r="U272" i="12"/>
  <c r="U268" i="12"/>
  <c r="U264" i="12"/>
  <c r="U260" i="12"/>
  <c r="U256" i="12"/>
  <c r="U252" i="12"/>
  <c r="U248" i="12"/>
  <c r="U244" i="12"/>
  <c r="U240" i="12"/>
  <c r="U472" i="12"/>
  <c r="U454" i="12"/>
  <c r="U438" i="12"/>
  <c r="U424" i="12"/>
  <c r="U417" i="12"/>
  <c r="U410" i="12"/>
  <c r="U392" i="12"/>
  <c r="U385" i="12"/>
  <c r="U378" i="12"/>
  <c r="U360" i="12"/>
  <c r="U353" i="12"/>
  <c r="U346" i="12"/>
  <c r="U320" i="12"/>
  <c r="U318" i="12"/>
  <c r="U302" i="12"/>
  <c r="U299" i="12"/>
  <c r="U296" i="12"/>
  <c r="U293" i="12"/>
  <c r="U460" i="12"/>
  <c r="U448" i="12"/>
  <c r="U432" i="12"/>
  <c r="U420" i="12"/>
  <c r="U413" i="12"/>
  <c r="U406" i="12"/>
  <c r="U388" i="12"/>
  <c r="U381" i="12"/>
  <c r="U374" i="12"/>
  <c r="U356" i="12"/>
  <c r="U349" i="12"/>
  <c r="U342" i="12"/>
  <c r="U332" i="12"/>
  <c r="U324" i="12"/>
  <c r="U322" i="12"/>
  <c r="U308" i="12"/>
  <c r="U305" i="12"/>
  <c r="U281" i="12"/>
  <c r="U277" i="12"/>
  <c r="U273" i="12"/>
  <c r="U269" i="12"/>
  <c r="U265" i="12"/>
  <c r="U261" i="12"/>
  <c r="U257" i="12"/>
  <c r="U480" i="12"/>
  <c r="U442" i="12"/>
  <c r="U416" i="12"/>
  <c r="U409" i="12"/>
  <c r="U402" i="12"/>
  <c r="U384" i="12"/>
  <c r="U377" i="12"/>
  <c r="U370" i="12"/>
  <c r="U352" i="12"/>
  <c r="U345" i="12"/>
  <c r="U338" i="12"/>
  <c r="U329" i="12"/>
  <c r="U294" i="12"/>
  <c r="U291" i="12"/>
  <c r="U288" i="12"/>
  <c r="U285" i="12"/>
  <c r="U436" i="12"/>
  <c r="U405" i="12"/>
  <c r="U348" i="12"/>
  <c r="U262" i="12"/>
  <c r="U245" i="12"/>
  <c r="U237" i="12"/>
  <c r="U234" i="12"/>
  <c r="U373" i="12"/>
  <c r="U306" i="12"/>
  <c r="U282" i="12"/>
  <c r="U249" i="12"/>
  <c r="U223" i="12"/>
  <c r="U220" i="12"/>
  <c r="U217" i="12"/>
  <c r="U213" i="12"/>
  <c r="U209" i="12"/>
  <c r="U205" i="12"/>
  <c r="U201" i="12"/>
  <c r="U197" i="12"/>
  <c r="U193" i="12"/>
  <c r="U189" i="12"/>
  <c r="U185" i="12"/>
  <c r="U181" i="12"/>
  <c r="U177" i="12"/>
  <c r="U173" i="12"/>
  <c r="U169" i="12"/>
  <c r="U398" i="12"/>
  <c r="U341" i="12"/>
  <c r="U270" i="12"/>
  <c r="U253" i="12"/>
  <c r="U235" i="12"/>
  <c r="U232" i="12"/>
  <c r="U229" i="12"/>
  <c r="U226" i="12"/>
  <c r="U468" i="12"/>
  <c r="U366" i="12"/>
  <c r="U303" i="12"/>
  <c r="U238" i="12"/>
  <c r="U214" i="12"/>
  <c r="U210" i="12"/>
  <c r="U206" i="12"/>
  <c r="U202" i="12"/>
  <c r="U198" i="12"/>
  <c r="U194" i="12"/>
  <c r="U190" i="12"/>
  <c r="U186" i="12"/>
  <c r="U182" i="12"/>
  <c r="U178" i="12"/>
  <c r="U174" i="12"/>
  <c r="U170" i="12"/>
  <c r="U166" i="12"/>
  <c r="U162" i="12"/>
  <c r="U158" i="12"/>
  <c r="U154" i="12"/>
  <c r="U150" i="12"/>
  <c r="U334" i="12"/>
  <c r="U278" i="12"/>
  <c r="U242" i="12"/>
  <c r="U227" i="12"/>
  <c r="U224" i="12"/>
  <c r="U221" i="12"/>
  <c r="U218" i="12"/>
  <c r="U412" i="12"/>
  <c r="U250" i="12"/>
  <c r="U219" i="12"/>
  <c r="U380" i="12"/>
  <c r="U326" i="12"/>
  <c r="U297" i="12"/>
  <c r="U274" i="12"/>
  <c r="U254" i="12"/>
  <c r="U241" i="12"/>
  <c r="U231" i="12"/>
  <c r="U228" i="12"/>
  <c r="U225" i="12"/>
  <c r="U222" i="12"/>
  <c r="U216" i="12"/>
  <c r="U212" i="12"/>
  <c r="U208" i="12"/>
  <c r="U204" i="12"/>
  <c r="U200" i="12"/>
  <c r="U196" i="12"/>
  <c r="U192" i="12"/>
  <c r="U188" i="12"/>
  <c r="U184" i="12"/>
  <c r="U180" i="12"/>
  <c r="U176" i="12"/>
  <c r="U172" i="12"/>
  <c r="U168" i="12"/>
  <c r="U164" i="12"/>
  <c r="U160" i="12"/>
  <c r="U156" i="12"/>
  <c r="U152" i="12"/>
  <c r="U148" i="12"/>
  <c r="U452" i="12"/>
  <c r="U230" i="12"/>
  <c r="U207" i="12"/>
  <c r="U175" i="12"/>
  <c r="U165" i="12"/>
  <c r="U147" i="12"/>
  <c r="U140" i="12"/>
  <c r="U138" i="12"/>
  <c r="U131" i="12"/>
  <c r="U266" i="12"/>
  <c r="U195" i="12"/>
  <c r="U161" i="12"/>
  <c r="U145" i="12"/>
  <c r="U129" i="12"/>
  <c r="U126" i="12"/>
  <c r="U122" i="12"/>
  <c r="U118" i="12"/>
  <c r="U114" i="12"/>
  <c r="U110" i="12"/>
  <c r="U106" i="12"/>
  <c r="U102" i="12"/>
  <c r="U98" i="12"/>
  <c r="U94" i="12"/>
  <c r="U90" i="12"/>
  <c r="U86" i="12"/>
  <c r="U82" i="12"/>
  <c r="U78" i="12"/>
  <c r="U74" i="12"/>
  <c r="U70" i="12"/>
  <c r="U66" i="12"/>
  <c r="U62" i="12"/>
  <c r="U58" i="12"/>
  <c r="U54" i="12"/>
  <c r="U50" i="12"/>
  <c r="U46" i="12"/>
  <c r="U42" i="12"/>
  <c r="U38" i="12"/>
  <c r="U34" i="12"/>
  <c r="U30" i="12"/>
  <c r="U26" i="12"/>
  <c r="U22" i="12"/>
  <c r="U258" i="12"/>
  <c r="U215" i="12"/>
  <c r="U183" i="12"/>
  <c r="U157" i="12"/>
  <c r="U143" i="12"/>
  <c r="U136" i="12"/>
  <c r="U134" i="12"/>
  <c r="U203" i="12"/>
  <c r="U153" i="12"/>
  <c r="U141" i="12"/>
  <c r="U127" i="12"/>
  <c r="U123" i="12"/>
  <c r="U119" i="12"/>
  <c r="U115" i="12"/>
  <c r="U111" i="12"/>
  <c r="U107" i="12"/>
  <c r="U103" i="12"/>
  <c r="U99" i="12"/>
  <c r="U95" i="12"/>
  <c r="U91" i="12"/>
  <c r="U87" i="12"/>
  <c r="U83" i="12"/>
  <c r="U79" i="12"/>
  <c r="U75" i="12"/>
  <c r="U71" i="12"/>
  <c r="U67" i="12"/>
  <c r="U63" i="12"/>
  <c r="U59" i="12"/>
  <c r="U55" i="12"/>
  <c r="U51" i="12"/>
  <c r="U47" i="12"/>
  <c r="U43" i="12"/>
  <c r="U39" i="12"/>
  <c r="U35" i="12"/>
  <c r="U31" i="12"/>
  <c r="U27" i="12"/>
  <c r="U23" i="12"/>
  <c r="U19" i="12"/>
  <c r="U15" i="12"/>
  <c r="U11" i="12"/>
  <c r="U7" i="12"/>
  <c r="U3" i="12"/>
  <c r="U236" i="12"/>
  <c r="U191" i="12"/>
  <c r="U167" i="12"/>
  <c r="U163" i="12"/>
  <c r="U149" i="12"/>
  <c r="U146" i="12"/>
  <c r="U139" i="12"/>
  <c r="U132" i="12"/>
  <c r="U130" i="12"/>
  <c r="U313" i="12"/>
  <c r="U211" i="12"/>
  <c r="U179" i="12"/>
  <c r="U159" i="12"/>
  <c r="U137" i="12"/>
  <c r="U124" i="12"/>
  <c r="U120" i="12"/>
  <c r="U116" i="12"/>
  <c r="U112" i="12"/>
  <c r="U108" i="12"/>
  <c r="U104" i="12"/>
  <c r="U100" i="12"/>
  <c r="U96" i="12"/>
  <c r="U92" i="12"/>
  <c r="U88" i="12"/>
  <c r="U84" i="12"/>
  <c r="U80" i="12"/>
  <c r="U76" i="12"/>
  <c r="U72" i="12"/>
  <c r="U68" i="12"/>
  <c r="U64" i="12"/>
  <c r="U60" i="12"/>
  <c r="U56" i="12"/>
  <c r="U52" i="12"/>
  <c r="U48" i="12"/>
  <c r="U44" i="12"/>
  <c r="U40" i="12"/>
  <c r="U36" i="12"/>
  <c r="U32" i="12"/>
  <c r="U28" i="12"/>
  <c r="U24" i="12"/>
  <c r="U20" i="12"/>
  <c r="U16" i="12"/>
  <c r="U12" i="12"/>
  <c r="U8" i="12"/>
  <c r="U4" i="12"/>
  <c r="U300" i="12"/>
  <c r="U233" i="12"/>
  <c r="U199" i="12"/>
  <c r="U171" i="12"/>
  <c r="U155" i="12"/>
  <c r="U144" i="12"/>
  <c r="U142" i="12"/>
  <c r="U135" i="12"/>
  <c r="U128" i="12"/>
  <c r="U101" i="12"/>
  <c r="U85" i="12"/>
  <c r="U69" i="12"/>
  <c r="U53" i="12"/>
  <c r="U37" i="12"/>
  <c r="U21" i="12"/>
  <c r="U14" i="12"/>
  <c r="U246" i="12"/>
  <c r="U117" i="12"/>
  <c r="U17" i="12"/>
  <c r="U10" i="12"/>
  <c r="U105" i="12"/>
  <c r="U89" i="12"/>
  <c r="U73" i="12"/>
  <c r="U57" i="12"/>
  <c r="U41" i="12"/>
  <c r="U25" i="12"/>
  <c r="U13" i="12"/>
  <c r="U6" i="12"/>
  <c r="U125" i="12"/>
  <c r="U9" i="12"/>
  <c r="U109" i="12"/>
  <c r="U93" i="12"/>
  <c r="U77" i="12"/>
  <c r="U61" i="12"/>
  <c r="U45" i="12"/>
  <c r="U29" i="12"/>
  <c r="U5" i="12"/>
  <c r="U151" i="12"/>
  <c r="U187" i="12"/>
  <c r="U133" i="12"/>
  <c r="U121" i="12"/>
  <c r="U113" i="12"/>
  <c r="U97" i="12"/>
  <c r="U81" i="12"/>
  <c r="U65" i="12"/>
  <c r="U49" i="12"/>
  <c r="U33" i="12"/>
  <c r="AE33" i="12"/>
  <c r="AC35" i="12"/>
  <c r="AC38" i="12"/>
  <c r="AA40" i="12"/>
  <c r="AD41" i="12"/>
  <c r="AB43" i="12"/>
  <c r="AE44" i="12"/>
  <c r="AC46" i="12"/>
  <c r="AA48" i="12"/>
  <c r="AD49" i="12"/>
  <c r="AB51" i="12"/>
  <c r="AE52" i="12"/>
  <c r="AC54" i="12"/>
  <c r="AA56" i="12"/>
  <c r="AD57" i="12"/>
  <c r="AB59" i="12"/>
  <c r="AE60" i="12"/>
  <c r="AC62" i="12"/>
  <c r="AA64" i="12"/>
  <c r="AD65" i="12"/>
  <c r="AB67" i="12"/>
  <c r="AE68" i="12"/>
  <c r="AC70" i="12"/>
  <c r="AA72" i="12"/>
  <c r="AD73" i="12"/>
  <c r="AB75" i="12"/>
  <c r="AE76" i="12"/>
  <c r="AC78" i="12"/>
  <c r="AA80" i="12"/>
  <c r="AD81" i="12"/>
  <c r="AB83" i="12"/>
  <c r="AE84" i="12"/>
  <c r="AC86" i="12"/>
  <c r="AA88" i="12"/>
  <c r="AD89" i="12"/>
  <c r="AB91" i="12"/>
  <c r="AE92" i="12"/>
  <c r="AC94" i="12"/>
  <c r="AA96" i="12"/>
  <c r="AD97" i="12"/>
  <c r="AB99" i="12"/>
  <c r="AE100" i="12"/>
  <c r="AC102" i="12"/>
  <c r="AA104" i="12"/>
  <c r="AD105" i="12"/>
  <c r="AB107" i="12"/>
  <c r="AE108" i="12"/>
  <c r="AC110" i="12"/>
  <c r="AA112" i="12"/>
  <c r="AD113" i="12"/>
  <c r="AB115" i="12"/>
  <c r="AE116" i="12"/>
  <c r="AC118" i="12"/>
  <c r="AA120" i="12"/>
  <c r="AD121" i="12"/>
  <c r="AB123" i="12"/>
  <c r="AE124" i="12"/>
  <c r="AC126" i="12"/>
  <c r="AA128" i="12"/>
  <c r="AD129" i="12"/>
  <c r="AB131" i="12"/>
  <c r="AE132" i="12"/>
  <c r="AC134" i="12"/>
  <c r="AA136" i="12"/>
  <c r="AD137" i="12"/>
  <c r="AB139" i="12"/>
  <c r="AE140" i="12"/>
  <c r="AC142" i="12"/>
  <c r="AA144" i="12"/>
  <c r="AD145" i="12"/>
  <c r="AB147" i="12"/>
  <c r="AE148" i="12"/>
  <c r="AC150" i="12"/>
  <c r="AA152" i="12"/>
  <c r="AD153" i="12"/>
  <c r="AB155" i="12"/>
  <c r="AE156" i="12"/>
  <c r="AC158" i="12"/>
  <c r="AA160" i="12"/>
  <c r="AD161" i="12"/>
  <c r="AB163" i="12"/>
  <c r="AE164" i="12"/>
  <c r="AC166" i="12"/>
  <c r="AA168" i="12"/>
  <c r="AD169" i="12"/>
  <c r="N142" i="12"/>
  <c r="AB171" i="12"/>
  <c r="AE172" i="12"/>
  <c r="AC174" i="12"/>
  <c r="AA176" i="12"/>
  <c r="AD177" i="12"/>
  <c r="N150" i="12"/>
  <c r="AB179" i="12"/>
  <c r="AE180" i="12"/>
  <c r="AC182" i="12"/>
  <c r="AA184" i="12"/>
  <c r="AD185" i="12"/>
  <c r="N158" i="12"/>
  <c r="AB187" i="12"/>
  <c r="AE188" i="12"/>
  <c r="AC190" i="12"/>
  <c r="AA192" i="12"/>
  <c r="AD193" i="12"/>
  <c r="AB195" i="12"/>
  <c r="AE196" i="12"/>
  <c r="AC198" i="12"/>
  <c r="AA200" i="12"/>
  <c r="AD201" i="12"/>
  <c r="AB203" i="12"/>
  <c r="AE204" i="12"/>
  <c r="AC206" i="12"/>
  <c r="N178" i="12"/>
  <c r="AC209" i="12"/>
  <c r="AA211" i="12"/>
  <c r="AD212" i="12"/>
  <c r="AB214" i="12"/>
  <c r="AE215" i="12"/>
  <c r="AC217" i="12"/>
  <c r="AA219" i="12"/>
  <c r="AD220" i="12"/>
  <c r="AB222" i="12"/>
  <c r="AE223" i="12"/>
  <c r="AC225" i="12"/>
  <c r="AA227" i="12"/>
  <c r="AD228" i="12"/>
  <c r="AB230" i="12"/>
  <c r="AE231" i="12"/>
  <c r="AC233" i="12"/>
  <c r="AA235" i="12"/>
  <c r="AD236" i="12"/>
  <c r="AB273" i="12"/>
  <c r="AE274" i="12"/>
  <c r="N247" i="12"/>
  <c r="AC276" i="12"/>
  <c r="AA278" i="12"/>
  <c r="AD279" i="12"/>
  <c r="AB281" i="12"/>
  <c r="AE282" i="12"/>
  <c r="AC284" i="12"/>
  <c r="AA286" i="12"/>
  <c r="AD287" i="12"/>
  <c r="AB289" i="12"/>
  <c r="AE290" i="12"/>
  <c r="N263" i="12"/>
  <c r="AC292" i="12"/>
  <c r="AA294" i="12"/>
  <c r="AD295" i="12"/>
  <c r="AB297" i="12"/>
  <c r="AE298" i="12"/>
  <c r="AC300" i="12"/>
  <c r="AA302" i="12"/>
  <c r="AD303" i="12"/>
  <c r="N391" i="12"/>
  <c r="AB420" i="12"/>
  <c r="V495" i="12"/>
  <c r="V491" i="12"/>
  <c r="V487" i="12"/>
  <c r="V483" i="12"/>
  <c r="V496" i="12"/>
  <c r="V492" i="12"/>
  <c r="V488" i="12"/>
  <c r="V497" i="12"/>
  <c r="V493" i="12"/>
  <c r="V489" i="12"/>
  <c r="V485" i="12"/>
  <c r="V482" i="12"/>
  <c r="V478" i="12"/>
  <c r="V474" i="12"/>
  <c r="V470" i="12"/>
  <c r="V466" i="12"/>
  <c r="V462" i="12"/>
  <c r="V458" i="12"/>
  <c r="V454" i="12"/>
  <c r="V450" i="12"/>
  <c r="V446" i="12"/>
  <c r="V442" i="12"/>
  <c r="V438" i="12"/>
  <c r="V434" i="12"/>
  <c r="V430" i="12"/>
  <c r="V426" i="12"/>
  <c r="V422" i="12"/>
  <c r="V418" i="12"/>
  <c r="V414" i="12"/>
  <c r="V410" i="12"/>
  <c r="V406" i="12"/>
  <c r="V402" i="12"/>
  <c r="V398" i="12"/>
  <c r="V394" i="12"/>
  <c r="V390" i="12"/>
  <c r="V386" i="12"/>
  <c r="V382" i="12"/>
  <c r="V378" i="12"/>
  <c r="V374" i="12"/>
  <c r="V370" i="12"/>
  <c r="V366" i="12"/>
  <c r="V362" i="12"/>
  <c r="V358" i="12"/>
  <c r="V354" i="12"/>
  <c r="V350" i="12"/>
  <c r="V346" i="12"/>
  <c r="V342" i="12"/>
  <c r="V338" i="12"/>
  <c r="V334" i="12"/>
  <c r="V330" i="12"/>
  <c r="V326" i="12"/>
  <c r="V322" i="12"/>
  <c r="V318" i="12"/>
  <c r="V314" i="12"/>
  <c r="V310" i="12"/>
  <c r="V306" i="12"/>
  <c r="V302" i="12"/>
  <c r="V298" i="12"/>
  <c r="V294" i="12"/>
  <c r="V290" i="12"/>
  <c r="V286" i="12"/>
  <c r="V486" i="12"/>
  <c r="V479" i="12"/>
  <c r="V475" i="12"/>
  <c r="V471" i="12"/>
  <c r="V467" i="12"/>
  <c r="V463" i="12"/>
  <c r="V459" i="12"/>
  <c r="V455" i="12"/>
  <c r="V451" i="12"/>
  <c r="V447" i="12"/>
  <c r="V443" i="12"/>
  <c r="V439" i="12"/>
  <c r="V435" i="12"/>
  <c r="V431" i="12"/>
  <c r="V427" i="12"/>
  <c r="V423" i="12"/>
  <c r="V419" i="12"/>
  <c r="V415" i="12"/>
  <c r="V411" i="12"/>
  <c r="V407" i="12"/>
  <c r="V403" i="12"/>
  <c r="V399" i="12"/>
  <c r="V395" i="12"/>
  <c r="V391" i="12"/>
  <c r="V387" i="12"/>
  <c r="V383" i="12"/>
  <c r="V379" i="12"/>
  <c r="V375" i="12"/>
  <c r="V371" i="12"/>
  <c r="V367" i="12"/>
  <c r="V363" i="12"/>
  <c r="V359" i="12"/>
  <c r="V355" i="12"/>
  <c r="V351" i="12"/>
  <c r="V347" i="12"/>
  <c r="V343" i="12"/>
  <c r="V339" i="12"/>
  <c r="V335" i="12"/>
  <c r="V331" i="12"/>
  <c r="V327" i="12"/>
  <c r="V323" i="12"/>
  <c r="V319" i="12"/>
  <c r="V315" i="12"/>
  <c r="V311" i="12"/>
  <c r="V490" i="12"/>
  <c r="V480" i="12"/>
  <c r="V476" i="12"/>
  <c r="V472" i="12"/>
  <c r="V468" i="12"/>
  <c r="V464" i="12"/>
  <c r="V460" i="12"/>
  <c r="V456" i="12"/>
  <c r="V452" i="12"/>
  <c r="V448" i="12"/>
  <c r="V444" i="12"/>
  <c r="V440" i="12"/>
  <c r="V436" i="12"/>
  <c r="V432" i="12"/>
  <c r="V428" i="12"/>
  <c r="V424" i="12"/>
  <c r="V420" i="12"/>
  <c r="V416" i="12"/>
  <c r="V412" i="12"/>
  <c r="V408" i="12"/>
  <c r="V404" i="12"/>
  <c r="V400" i="12"/>
  <c r="V396" i="12"/>
  <c r="V392" i="12"/>
  <c r="V388" i="12"/>
  <c r="V384" i="12"/>
  <c r="V380" i="12"/>
  <c r="V376" i="12"/>
  <c r="V372" i="12"/>
  <c r="V368" i="12"/>
  <c r="V364" i="12"/>
  <c r="V360" i="12"/>
  <c r="V356" i="12"/>
  <c r="V352" i="12"/>
  <c r="V348" i="12"/>
  <c r="V344" i="12"/>
  <c r="V340" i="12"/>
  <c r="V336" i="12"/>
  <c r="V481" i="12"/>
  <c r="V477" i="12"/>
  <c r="V473" i="12"/>
  <c r="V469" i="12"/>
  <c r="V465" i="12"/>
  <c r="V461" i="12"/>
  <c r="V457" i="12"/>
  <c r="V453" i="12"/>
  <c r="V449" i="12"/>
  <c r="V445" i="12"/>
  <c r="V441" i="12"/>
  <c r="V437" i="12"/>
  <c r="V433" i="12"/>
  <c r="V429" i="12"/>
  <c r="V425" i="12"/>
  <c r="V421" i="12"/>
  <c r="V417" i="12"/>
  <c r="V413" i="12"/>
  <c r="V409" i="12"/>
  <c r="V405" i="12"/>
  <c r="V401" i="12"/>
  <c r="V397" i="12"/>
  <c r="V393" i="12"/>
  <c r="V389" i="12"/>
  <c r="V385" i="12"/>
  <c r="V381" i="12"/>
  <c r="V377" i="12"/>
  <c r="V373" i="12"/>
  <c r="V369" i="12"/>
  <c r="V365" i="12"/>
  <c r="V361" i="12"/>
  <c r="V357" i="12"/>
  <c r="V353" i="12"/>
  <c r="V349" i="12"/>
  <c r="V345" i="12"/>
  <c r="V341" i="12"/>
  <c r="V337" i="12"/>
  <c r="V333" i="12"/>
  <c r="V329" i="12"/>
  <c r="V325" i="12"/>
  <c r="AC32" i="12"/>
  <c r="V328" i="12"/>
  <c r="V321" i="12"/>
  <c r="V295" i="12"/>
  <c r="V292" i="12"/>
  <c r="V289" i="12"/>
  <c r="V283" i="12"/>
  <c r="V279" i="12"/>
  <c r="V275" i="12"/>
  <c r="V271" i="12"/>
  <c r="V267" i="12"/>
  <c r="V263" i="12"/>
  <c r="V259" i="12"/>
  <c r="V255" i="12"/>
  <c r="V251" i="12"/>
  <c r="V247" i="12"/>
  <c r="V243" i="12"/>
  <c r="V239" i="12"/>
  <c r="V235" i="12"/>
  <c r="V231" i="12"/>
  <c r="V227" i="12"/>
  <c r="V223" i="12"/>
  <c r="V219" i="12"/>
  <c r="V494" i="12"/>
  <c r="V312" i="12"/>
  <c r="V307" i="12"/>
  <c r="V304" i="12"/>
  <c r="V301" i="12"/>
  <c r="V316" i="12"/>
  <c r="V287" i="12"/>
  <c r="V284" i="12"/>
  <c r="V280" i="12"/>
  <c r="V276" i="12"/>
  <c r="V272" i="12"/>
  <c r="V268" i="12"/>
  <c r="V264" i="12"/>
  <c r="V260" i="12"/>
  <c r="V256" i="12"/>
  <c r="V484" i="12"/>
  <c r="V320" i="12"/>
  <c r="V299" i="12"/>
  <c r="V296" i="12"/>
  <c r="V293" i="12"/>
  <c r="V332" i="12"/>
  <c r="V324" i="12"/>
  <c r="V308" i="12"/>
  <c r="V305" i="12"/>
  <c r="V281" i="12"/>
  <c r="V277" i="12"/>
  <c r="V273" i="12"/>
  <c r="V269" i="12"/>
  <c r="V265" i="12"/>
  <c r="V261" i="12"/>
  <c r="V257" i="12"/>
  <c r="V291" i="12"/>
  <c r="V288" i="12"/>
  <c r="V285" i="12"/>
  <c r="V313" i="12"/>
  <c r="V303" i="12"/>
  <c r="V300" i="12"/>
  <c r="V297" i="12"/>
  <c r="V282" i="12"/>
  <c r="V278" i="12"/>
  <c r="V274" i="12"/>
  <c r="V270" i="12"/>
  <c r="V266" i="12"/>
  <c r="V262" i="12"/>
  <c r="V249" i="12"/>
  <c r="V220" i="12"/>
  <c r="V217" i="12"/>
  <c r="V213" i="12"/>
  <c r="V209" i="12"/>
  <c r="V205" i="12"/>
  <c r="V201" i="12"/>
  <c r="V197" i="12"/>
  <c r="V193" i="12"/>
  <c r="V189" i="12"/>
  <c r="V185" i="12"/>
  <c r="V181" i="12"/>
  <c r="V177" i="12"/>
  <c r="V173" i="12"/>
  <c r="V169" i="12"/>
  <c r="V165" i="12"/>
  <c r="V161" i="12"/>
  <c r="V157" i="12"/>
  <c r="V153" i="12"/>
  <c r="V149" i="12"/>
  <c r="V145" i="12"/>
  <c r="V141" i="12"/>
  <c r="V137" i="12"/>
  <c r="V133" i="12"/>
  <c r="V129" i="12"/>
  <c r="V253" i="12"/>
  <c r="V232" i="12"/>
  <c r="V229" i="12"/>
  <c r="V226" i="12"/>
  <c r="V240" i="12"/>
  <c r="V238" i="12"/>
  <c r="V214" i="12"/>
  <c r="V210" i="12"/>
  <c r="V206" i="12"/>
  <c r="V202" i="12"/>
  <c r="V198" i="12"/>
  <c r="V194" i="12"/>
  <c r="V190" i="12"/>
  <c r="V186" i="12"/>
  <c r="V182" i="12"/>
  <c r="V178" i="12"/>
  <c r="V174" i="12"/>
  <c r="V170" i="12"/>
  <c r="V166" i="12"/>
  <c r="V162" i="12"/>
  <c r="V158" i="12"/>
  <c r="V154" i="12"/>
  <c r="V150" i="12"/>
  <c r="V146" i="12"/>
  <c r="V142" i="12"/>
  <c r="V138" i="12"/>
  <c r="V134" i="12"/>
  <c r="V130" i="12"/>
  <c r="V317" i="12"/>
  <c r="V244" i="12"/>
  <c r="V242" i="12"/>
  <c r="V224" i="12"/>
  <c r="V221" i="12"/>
  <c r="V218" i="12"/>
  <c r="V258" i="12"/>
  <c r="V248" i="12"/>
  <c r="V246" i="12"/>
  <c r="V236" i="12"/>
  <c r="V233" i="12"/>
  <c r="V230" i="12"/>
  <c r="V215" i="12"/>
  <c r="V211" i="12"/>
  <c r="V207" i="12"/>
  <c r="V203" i="12"/>
  <c r="V199" i="12"/>
  <c r="V195" i="12"/>
  <c r="V191" i="12"/>
  <c r="V187" i="12"/>
  <c r="V183" i="12"/>
  <c r="V179" i="12"/>
  <c r="V175" i="12"/>
  <c r="V171" i="12"/>
  <c r="V167" i="12"/>
  <c r="V163" i="12"/>
  <c r="V159" i="12"/>
  <c r="V155" i="12"/>
  <c r="V151" i="12"/>
  <c r="V147" i="12"/>
  <c r="V254" i="12"/>
  <c r="V241" i="12"/>
  <c r="V228" i="12"/>
  <c r="V225" i="12"/>
  <c r="V222" i="12"/>
  <c r="V216" i="12"/>
  <c r="V212" i="12"/>
  <c r="V208" i="12"/>
  <c r="V204" i="12"/>
  <c r="V200" i="12"/>
  <c r="V196" i="12"/>
  <c r="V192" i="12"/>
  <c r="V188" i="12"/>
  <c r="V184" i="12"/>
  <c r="V180" i="12"/>
  <c r="V176" i="12"/>
  <c r="V309" i="12"/>
  <c r="V245" i="12"/>
  <c r="V237" i="12"/>
  <c r="V234" i="12"/>
  <c r="V126" i="12"/>
  <c r="V122" i="12"/>
  <c r="V118" i="12"/>
  <c r="V114" i="12"/>
  <c r="V110" i="12"/>
  <c r="V106" i="12"/>
  <c r="V102" i="12"/>
  <c r="V98" i="12"/>
  <c r="V94" i="12"/>
  <c r="V90" i="12"/>
  <c r="V86" i="12"/>
  <c r="V82" i="12"/>
  <c r="V78" i="12"/>
  <c r="V74" i="12"/>
  <c r="V70" i="12"/>
  <c r="V66" i="12"/>
  <c r="V62" i="12"/>
  <c r="V58" i="12"/>
  <c r="V54" i="12"/>
  <c r="V50" i="12"/>
  <c r="V46" i="12"/>
  <c r="V42" i="12"/>
  <c r="V38" i="12"/>
  <c r="V34" i="12"/>
  <c r="V30" i="12"/>
  <c r="V26" i="12"/>
  <c r="V22" i="12"/>
  <c r="V18" i="12"/>
  <c r="V14" i="12"/>
  <c r="V10" i="12"/>
  <c r="V6" i="12"/>
  <c r="V143" i="12"/>
  <c r="V136" i="12"/>
  <c r="V164" i="12"/>
  <c r="V127" i="12"/>
  <c r="V123" i="12"/>
  <c r="V119" i="12"/>
  <c r="V115" i="12"/>
  <c r="V111" i="12"/>
  <c r="V107" i="12"/>
  <c r="V103" i="12"/>
  <c r="V99" i="12"/>
  <c r="V95" i="12"/>
  <c r="V91" i="12"/>
  <c r="V87" i="12"/>
  <c r="V83" i="12"/>
  <c r="V79" i="12"/>
  <c r="V75" i="12"/>
  <c r="V71" i="12"/>
  <c r="V67" i="12"/>
  <c r="V63" i="12"/>
  <c r="V59" i="12"/>
  <c r="V55" i="12"/>
  <c r="V51" i="12"/>
  <c r="V47" i="12"/>
  <c r="V43" i="12"/>
  <c r="V39" i="12"/>
  <c r="V35" i="12"/>
  <c r="V31" i="12"/>
  <c r="V27" i="12"/>
  <c r="V23" i="12"/>
  <c r="V19" i="12"/>
  <c r="V15" i="12"/>
  <c r="V11" i="12"/>
  <c r="V7" i="12"/>
  <c r="V3" i="12"/>
  <c r="V168" i="12"/>
  <c r="V160" i="12"/>
  <c r="V139" i="12"/>
  <c r="V132" i="12"/>
  <c r="V252" i="12"/>
  <c r="V156" i="12"/>
  <c r="V124" i="12"/>
  <c r="V120" i="12"/>
  <c r="V116" i="12"/>
  <c r="V112" i="12"/>
  <c r="V108" i="12"/>
  <c r="V104" i="12"/>
  <c r="V100" i="12"/>
  <c r="V96" i="12"/>
  <c r="V92" i="12"/>
  <c r="V88" i="12"/>
  <c r="V84" i="12"/>
  <c r="V80" i="12"/>
  <c r="V76" i="12"/>
  <c r="V72" i="12"/>
  <c r="V68" i="12"/>
  <c r="V64" i="12"/>
  <c r="V60" i="12"/>
  <c r="V56" i="12"/>
  <c r="V52" i="12"/>
  <c r="V48" i="12"/>
  <c r="V44" i="12"/>
  <c r="V40" i="12"/>
  <c r="V36" i="12"/>
  <c r="V32" i="12"/>
  <c r="V28" i="12"/>
  <c r="V24" i="12"/>
  <c r="V20" i="12"/>
  <c r="V16" i="12"/>
  <c r="V12" i="12"/>
  <c r="V8" i="12"/>
  <c r="V4" i="12"/>
  <c r="V250" i="12"/>
  <c r="V172" i="12"/>
  <c r="V152" i="12"/>
  <c r="V144" i="12"/>
  <c r="V135" i="12"/>
  <c r="V128" i="12"/>
  <c r="V148" i="12"/>
  <c r="V125" i="12"/>
  <c r="V121" i="12"/>
  <c r="V117" i="12"/>
  <c r="V17" i="12"/>
  <c r="V105" i="12"/>
  <c r="V89" i="12"/>
  <c r="V73" i="12"/>
  <c r="V57" i="12"/>
  <c r="V41" i="12"/>
  <c r="V25" i="12"/>
  <c r="V13" i="12"/>
  <c r="V140" i="12"/>
  <c r="V9" i="12"/>
  <c r="V109" i="12"/>
  <c r="V93" i="12"/>
  <c r="V77" i="12"/>
  <c r="V61" i="12"/>
  <c r="V45" i="12"/>
  <c r="V29" i="12"/>
  <c r="V5" i="12"/>
  <c r="V113" i="12"/>
  <c r="V97" i="12"/>
  <c r="V81" i="12"/>
  <c r="V65" i="12"/>
  <c r="V49" i="12"/>
  <c r="V33" i="12"/>
  <c r="AA34" i="12"/>
  <c r="AD35" i="12"/>
  <c r="AA37" i="12"/>
  <c r="AD38" i="12"/>
  <c r="AB40" i="12"/>
  <c r="AE41" i="12"/>
  <c r="AC43" i="12"/>
  <c r="AA45" i="12"/>
  <c r="AD46" i="12"/>
  <c r="AB48" i="12"/>
  <c r="AE49" i="12"/>
  <c r="AC51" i="12"/>
  <c r="AA53" i="12"/>
  <c r="AD54" i="12"/>
  <c r="AB56" i="12"/>
  <c r="AE57" i="12"/>
  <c r="AC59" i="12"/>
  <c r="AA61" i="12"/>
  <c r="AD62" i="12"/>
  <c r="AB64" i="12"/>
  <c r="AE65" i="12"/>
  <c r="AC67" i="12"/>
  <c r="AA69" i="12"/>
  <c r="AD70" i="12"/>
  <c r="AB72" i="12"/>
  <c r="AE73" i="12"/>
  <c r="AC75" i="12"/>
  <c r="AA77" i="12"/>
  <c r="AD78" i="12"/>
  <c r="AB80" i="12"/>
  <c r="AE81" i="12"/>
  <c r="AC83" i="12"/>
  <c r="AA85" i="12"/>
  <c r="AD86" i="12"/>
  <c r="AB88" i="12"/>
  <c r="AE89" i="12"/>
  <c r="AC91" i="12"/>
  <c r="AA93" i="12"/>
  <c r="AD94" i="12"/>
  <c r="AB96" i="12"/>
  <c r="AE97" i="12"/>
  <c r="AC99" i="12"/>
  <c r="AA101" i="12"/>
  <c r="AD102" i="12"/>
  <c r="AB104" i="12"/>
  <c r="AE105" i="12"/>
  <c r="AC107" i="12"/>
  <c r="AA109" i="12"/>
  <c r="AD110" i="12"/>
  <c r="AB112" i="12"/>
  <c r="AE113" i="12"/>
  <c r="AC115" i="12"/>
  <c r="AA117" i="12"/>
  <c r="AD118" i="12"/>
  <c r="AB120" i="12"/>
  <c r="AE121" i="12"/>
  <c r="AC123" i="12"/>
  <c r="AA125" i="12"/>
  <c r="AD126" i="12"/>
  <c r="AB128" i="12"/>
  <c r="AE129" i="12"/>
  <c r="AC131" i="12"/>
  <c r="AA133" i="12"/>
  <c r="AD134" i="12"/>
  <c r="AB136" i="12"/>
  <c r="AE137" i="12"/>
  <c r="AC139" i="12"/>
  <c r="AA141" i="12"/>
  <c r="AD142" i="12"/>
  <c r="AB144" i="12"/>
  <c r="AE145" i="12"/>
  <c r="AC147" i="12"/>
  <c r="AA149" i="12"/>
  <c r="AD150" i="12"/>
  <c r="AB152" i="12"/>
  <c r="AE153" i="12"/>
  <c r="AC155" i="12"/>
  <c r="AA157" i="12"/>
  <c r="AD158" i="12"/>
  <c r="AB160" i="12"/>
  <c r="AE161" i="12"/>
  <c r="AC163" i="12"/>
  <c r="AA165" i="12"/>
  <c r="AD166" i="12"/>
  <c r="AB168" i="12"/>
  <c r="AE169" i="12"/>
  <c r="AC171" i="12"/>
  <c r="AA173" i="12"/>
  <c r="AD174" i="12"/>
  <c r="AB176" i="12"/>
  <c r="AE177" i="12"/>
  <c r="AC179" i="12"/>
  <c r="AA181" i="12"/>
  <c r="AD182" i="12"/>
  <c r="AB184" i="12"/>
  <c r="AE185" i="12"/>
  <c r="AC187" i="12"/>
  <c r="AA189" i="12"/>
  <c r="AD190" i="12"/>
  <c r="AB192" i="12"/>
  <c r="AE193" i="12"/>
  <c r="AC195" i="12"/>
  <c r="AA197" i="12"/>
  <c r="AD198" i="12"/>
  <c r="AB200" i="12"/>
  <c r="AE201" i="12"/>
  <c r="N174" i="12"/>
  <c r="AC203" i="12"/>
  <c r="AA205" i="12"/>
  <c r="AD206" i="12"/>
  <c r="AA208" i="12"/>
  <c r="AD209" i="12"/>
  <c r="N182" i="12"/>
  <c r="AB211" i="12"/>
  <c r="AE212" i="12"/>
  <c r="AC214" i="12"/>
  <c r="AA216" i="12"/>
  <c r="AD217" i="12"/>
  <c r="N190" i="12"/>
  <c r="AB219" i="12"/>
  <c r="AE220" i="12"/>
  <c r="AC222" i="12"/>
  <c r="AA224" i="12"/>
  <c r="AD225" i="12"/>
  <c r="N198" i="12"/>
  <c r="AB227" i="12"/>
  <c r="AE228" i="12"/>
  <c r="AC230" i="12"/>
  <c r="AA232" i="12"/>
  <c r="AD233" i="12"/>
  <c r="AB235" i="12"/>
  <c r="AE236" i="12"/>
  <c r="AC238" i="12"/>
  <c r="N210" i="12"/>
  <c r="AC241" i="12"/>
  <c r="AA243" i="12"/>
  <c r="AD244" i="12"/>
  <c r="AB246" i="12"/>
  <c r="AE247" i="12"/>
  <c r="AC249" i="12"/>
  <c r="AA251" i="12"/>
  <c r="AD252" i="12"/>
  <c r="AB254" i="12"/>
  <c r="AE255" i="12"/>
  <c r="AC257" i="12"/>
  <c r="AA259" i="12"/>
  <c r="AD260" i="12"/>
  <c r="AB262" i="12"/>
  <c r="AE263" i="12"/>
  <c r="AC265" i="12"/>
  <c r="AA267" i="12"/>
  <c r="AD268" i="12"/>
  <c r="AB270" i="12"/>
  <c r="AE271" i="12"/>
  <c r="N343" i="12"/>
  <c r="AC372" i="12"/>
  <c r="AA374" i="12"/>
  <c r="AD375" i="12"/>
  <c r="AB377" i="12"/>
  <c r="AE378" i="12"/>
  <c r="AC380" i="12"/>
  <c r="AA382" i="12"/>
  <c r="AD383" i="12"/>
  <c r="N356" i="12"/>
  <c r="AB385" i="12"/>
  <c r="AE386" i="12"/>
  <c r="AC388" i="12"/>
  <c r="AA390" i="12"/>
  <c r="AD391" i="12"/>
  <c r="AB393" i="12"/>
  <c r="AE394" i="12"/>
  <c r="AC396" i="12"/>
  <c r="AA398" i="12"/>
  <c r="AD399" i="12"/>
  <c r="N370" i="12"/>
  <c r="AD291" i="12"/>
  <c r="N264" i="12"/>
  <c r="AB293" i="12"/>
  <c r="AE294" i="12"/>
  <c r="AC296" i="12"/>
  <c r="AA298" i="12"/>
  <c r="AD299" i="12"/>
  <c r="AB301" i="12"/>
  <c r="AE302" i="12"/>
  <c r="AB304" i="12"/>
  <c r="AE305" i="12"/>
  <c r="AC307" i="12"/>
  <c r="AA309" i="12"/>
  <c r="AD310" i="12"/>
  <c r="AB312" i="12"/>
  <c r="AE313" i="12"/>
  <c r="AC315" i="12"/>
  <c r="AA317" i="12"/>
  <c r="AD318" i="12"/>
  <c r="AB320" i="12"/>
  <c r="AE321" i="12"/>
  <c r="AC323" i="12"/>
  <c r="AA325" i="12"/>
  <c r="AD326" i="12"/>
  <c r="AB328" i="12"/>
  <c r="AE329" i="12"/>
  <c r="AC331" i="12"/>
  <c r="AA333" i="12"/>
  <c r="AD334" i="12"/>
  <c r="AA336" i="12"/>
  <c r="AD337" i="12"/>
  <c r="N310" i="12"/>
  <c r="AB339" i="12"/>
  <c r="AE340" i="12"/>
  <c r="AC342" i="12"/>
  <c r="AA344" i="12"/>
  <c r="AD345" i="12"/>
  <c r="N318" i="12"/>
  <c r="AB347" i="12"/>
  <c r="AE348" i="12"/>
  <c r="AC350" i="12"/>
  <c r="AA352" i="12"/>
  <c r="AD353" i="12"/>
  <c r="N326" i="12"/>
  <c r="AB355" i="12"/>
  <c r="AE356" i="12"/>
  <c r="AC358" i="12"/>
  <c r="AA360" i="12"/>
  <c r="AD361" i="12"/>
  <c r="AB363" i="12"/>
  <c r="AE364" i="12"/>
  <c r="AC366" i="12"/>
  <c r="AC369" i="12"/>
  <c r="AA371" i="12"/>
  <c r="AD372" i="12"/>
  <c r="AB374" i="12"/>
  <c r="AE375" i="12"/>
  <c r="AC377" i="12"/>
  <c r="AA379" i="12"/>
  <c r="AD380" i="12"/>
  <c r="N353" i="12"/>
  <c r="AB382" i="12"/>
  <c r="AE383" i="12"/>
  <c r="AC385" i="12"/>
  <c r="AA387" i="12"/>
  <c r="AD388" i="12"/>
  <c r="AB390" i="12"/>
  <c r="AE391" i="12"/>
  <c r="AC393" i="12"/>
  <c r="AA395" i="12"/>
  <c r="AD396" i="12"/>
  <c r="AB398" i="12"/>
  <c r="AE399" i="12"/>
  <c r="AB401" i="12"/>
  <c r="AE402" i="12"/>
  <c r="AC404" i="12"/>
  <c r="AA406" i="12"/>
  <c r="N378" i="12"/>
  <c r="AD407" i="12"/>
  <c r="AB409" i="12"/>
  <c r="AE410" i="12"/>
  <c r="AC412" i="12"/>
  <c r="AA414" i="12"/>
  <c r="AD415" i="12"/>
  <c r="N388" i="12"/>
  <c r="AB417" i="12"/>
  <c r="AE418" i="12"/>
  <c r="AC420" i="12"/>
  <c r="AA306" i="12"/>
  <c r="AD307" i="12"/>
  <c r="N280" i="12"/>
  <c r="AB309" i="12"/>
  <c r="AE310" i="12"/>
  <c r="AC312" i="12"/>
  <c r="AA314" i="12"/>
  <c r="AD315" i="12"/>
  <c r="AB317" i="12"/>
  <c r="AE318" i="12"/>
  <c r="AC320" i="12"/>
  <c r="AA322" i="12"/>
  <c r="AD323" i="12"/>
  <c r="N296" i="12"/>
  <c r="AB325" i="12"/>
  <c r="AE326" i="12"/>
  <c r="AC328" i="12"/>
  <c r="AA330" i="12"/>
  <c r="AD331" i="12"/>
  <c r="AB333" i="12"/>
  <c r="AE334" i="12"/>
  <c r="AB336" i="12"/>
  <c r="AE337" i="12"/>
  <c r="AC339" i="12"/>
  <c r="AA341" i="12"/>
  <c r="AD342" i="12"/>
  <c r="AB344" i="12"/>
  <c r="AE345" i="12"/>
  <c r="AC347" i="12"/>
  <c r="AA349" i="12"/>
  <c r="AD350" i="12"/>
  <c r="AB352" i="12"/>
  <c r="AE353" i="12"/>
  <c r="AC355" i="12"/>
  <c r="AA357" i="12"/>
  <c r="AD358" i="12"/>
  <c r="AB360" i="12"/>
  <c r="AE361" i="12"/>
  <c r="N334" i="12"/>
  <c r="AC363" i="12"/>
  <c r="AA365" i="12"/>
  <c r="AD366" i="12"/>
  <c r="AA368" i="12"/>
  <c r="AD369" i="12"/>
  <c r="N342" i="12"/>
  <c r="AB371" i="12"/>
  <c r="AE372" i="12"/>
  <c r="AC374" i="12"/>
  <c r="AA376" i="12"/>
  <c r="AD377" i="12"/>
  <c r="N350" i="12"/>
  <c r="AB379" i="12"/>
  <c r="AE380" i="12"/>
  <c r="AC382" i="12"/>
  <c r="AA384" i="12"/>
  <c r="AD385" i="12"/>
  <c r="N358" i="12"/>
  <c r="AB387" i="12"/>
  <c r="AE388" i="12"/>
  <c r="AC390" i="12"/>
  <c r="AA392" i="12"/>
  <c r="AD393" i="12"/>
  <c r="AB395" i="12"/>
  <c r="AE396" i="12"/>
  <c r="AC398" i="12"/>
  <c r="AC401" i="12"/>
  <c r="AA403" i="12"/>
  <c r="AD404" i="12"/>
  <c r="AB406" i="12"/>
  <c r="AE407" i="12"/>
  <c r="AC409" i="12"/>
  <c r="AA411" i="12"/>
  <c r="AD412" i="12"/>
  <c r="N385" i="12"/>
  <c r="AB414" i="12"/>
  <c r="AE415" i="12"/>
  <c r="AB303" i="12"/>
  <c r="AD304" i="12"/>
  <c r="N277" i="12"/>
  <c r="AB306" i="12"/>
  <c r="AE307" i="12"/>
  <c r="AC309" i="12"/>
  <c r="AA311" i="12"/>
  <c r="AD312" i="12"/>
  <c r="AB314" i="12"/>
  <c r="AE315" i="12"/>
  <c r="AC317" i="12"/>
  <c r="AA319" i="12"/>
  <c r="AD320" i="12"/>
  <c r="N293" i="12"/>
  <c r="AB322" i="12"/>
  <c r="AE323" i="12"/>
  <c r="AC325" i="12"/>
  <c r="AA327" i="12"/>
  <c r="AD328" i="12"/>
  <c r="AB330" i="12"/>
  <c r="AE331" i="12"/>
  <c r="AC333" i="12"/>
  <c r="AA335" i="12"/>
  <c r="AC336" i="12"/>
  <c r="AA338" i="12"/>
  <c r="AD339" i="12"/>
  <c r="N312" i="12"/>
  <c r="AB341" i="12"/>
  <c r="AE342" i="12"/>
  <c r="AC344" i="12"/>
  <c r="AA346" i="12"/>
  <c r="AD347" i="12"/>
  <c r="AB349" i="12"/>
  <c r="AE350" i="12"/>
  <c r="AC352" i="12"/>
  <c r="AA354" i="12"/>
  <c r="AD355" i="12"/>
  <c r="N328" i="12"/>
  <c r="AB357" i="12"/>
  <c r="AE358" i="12"/>
  <c r="AC360" i="12"/>
  <c r="AA362" i="12"/>
  <c r="AD363" i="12"/>
  <c r="AB365" i="12"/>
  <c r="AE366" i="12"/>
  <c r="AB368" i="12"/>
  <c r="AE369" i="12"/>
  <c r="AC371" i="12"/>
  <c r="AA373" i="12"/>
  <c r="AD374" i="12"/>
  <c r="AB376" i="12"/>
  <c r="AE377" i="12"/>
  <c r="AC379" i="12"/>
  <c r="AA381" i="12"/>
  <c r="AD382" i="12"/>
  <c r="AB384" i="12"/>
  <c r="AE385" i="12"/>
  <c r="AC387" i="12"/>
  <c r="AA389" i="12"/>
  <c r="AD390" i="12"/>
  <c r="N363" i="12"/>
  <c r="AB392" i="12"/>
  <c r="AE393" i="12"/>
  <c r="N366" i="12"/>
  <c r="AC395" i="12"/>
  <c r="AA397" i="12"/>
  <c r="AD398" i="12"/>
  <c r="AA400" i="12"/>
  <c r="AD401" i="12"/>
  <c r="N374" i="12"/>
  <c r="AB403" i="12"/>
  <c r="AE404" i="12"/>
  <c r="AC406" i="12"/>
  <c r="AA408" i="12"/>
  <c r="AD409" i="12"/>
  <c r="N382" i="12"/>
  <c r="AB411" i="12"/>
  <c r="AE412" i="12"/>
  <c r="AC414" i="12"/>
  <c r="AA432" i="12"/>
  <c r="AD433" i="12"/>
  <c r="AB435" i="12"/>
  <c r="AE436" i="12"/>
  <c r="AC438" i="12"/>
  <c r="AA440" i="12"/>
  <c r="AD441" i="12"/>
  <c r="N414" i="12"/>
  <c r="AB443" i="12"/>
  <c r="AE444" i="12"/>
  <c r="AC446" i="12"/>
  <c r="AA448" i="12"/>
  <c r="AD449" i="12"/>
  <c r="N422" i="12"/>
  <c r="AB451" i="12"/>
  <c r="AE452" i="12"/>
  <c r="AC454" i="12"/>
  <c r="AA456" i="12"/>
  <c r="AD457" i="12"/>
  <c r="AB459" i="12"/>
  <c r="AE460" i="12"/>
  <c r="AC462" i="12"/>
  <c r="AC465" i="12"/>
  <c r="AA467" i="12"/>
  <c r="AD468" i="12"/>
  <c r="AB470" i="12"/>
  <c r="AE471" i="12"/>
  <c r="AC473" i="12"/>
  <c r="AA475" i="12"/>
  <c r="AD476" i="12"/>
  <c r="N449" i="12"/>
  <c r="AB478" i="12"/>
  <c r="AE479" i="12"/>
  <c r="AC481" i="12"/>
  <c r="AA483" i="12"/>
  <c r="AD484" i="12"/>
  <c r="AB486" i="12"/>
  <c r="AE487" i="12"/>
  <c r="AC489" i="12"/>
  <c r="AA491" i="12"/>
  <c r="AD492" i="12"/>
  <c r="AB494" i="12"/>
  <c r="AE495" i="12"/>
  <c r="N466" i="12"/>
  <c r="AB238" i="12"/>
  <c r="AE239" i="12"/>
  <c r="AB241" i="12"/>
  <c r="AE242" i="12"/>
  <c r="N215" i="12"/>
  <c r="AC244" i="12"/>
  <c r="AA246" i="12"/>
  <c r="AD247" i="12"/>
  <c r="AB249" i="12"/>
  <c r="AE250" i="12"/>
  <c r="AC252" i="12"/>
  <c r="AA254" i="12"/>
  <c r="AD255" i="12"/>
  <c r="AB257" i="12"/>
  <c r="AE258" i="12"/>
  <c r="N231" i="12"/>
  <c r="AC260" i="12"/>
  <c r="AA262" i="12"/>
  <c r="AD263" i="12"/>
  <c r="AB265" i="12"/>
  <c r="AE266" i="12"/>
  <c r="AC268" i="12"/>
  <c r="AA270" i="12"/>
  <c r="AD271" i="12"/>
  <c r="AA273" i="12"/>
  <c r="AD274" i="12"/>
  <c r="AB276" i="12"/>
  <c r="AE277" i="12"/>
  <c r="AC279" i="12"/>
  <c r="AA281" i="12"/>
  <c r="AD282" i="12"/>
  <c r="AB284" i="12"/>
  <c r="AE285" i="12"/>
  <c r="AC287" i="12"/>
  <c r="AA289" i="12"/>
  <c r="AD290" i="12"/>
  <c r="AB292" i="12"/>
  <c r="AE293" i="12"/>
  <c r="AC295" i="12"/>
  <c r="AA297" i="12"/>
  <c r="AD298" i="12"/>
  <c r="AB300" i="12"/>
  <c r="AE301" i="12"/>
  <c r="AC303" i="12"/>
  <c r="AE304" i="12"/>
  <c r="AC306" i="12"/>
  <c r="AA308" i="12"/>
  <c r="AD309" i="12"/>
  <c r="AB311" i="12"/>
  <c r="AE312" i="12"/>
  <c r="AC314" i="12"/>
  <c r="AA316" i="12"/>
  <c r="AD317" i="12"/>
  <c r="N290" i="12"/>
  <c r="AB319" i="12"/>
  <c r="AE320" i="12"/>
  <c r="AC322" i="12"/>
  <c r="AA324" i="12"/>
  <c r="AD325" i="12"/>
  <c r="N298" i="12"/>
  <c r="AB327" i="12"/>
  <c r="AE328" i="12"/>
  <c r="AC330" i="12"/>
  <c r="AA332" i="12"/>
  <c r="AD333" i="12"/>
  <c r="AB335" i="12"/>
  <c r="AD336" i="12"/>
  <c r="N309" i="12"/>
  <c r="AB338" i="12"/>
  <c r="AE339" i="12"/>
  <c r="AC341" i="12"/>
  <c r="AA343" i="12"/>
  <c r="AD344" i="12"/>
  <c r="AB346" i="12"/>
  <c r="AE347" i="12"/>
  <c r="AC349" i="12"/>
  <c r="AA351" i="12"/>
  <c r="AD352" i="12"/>
  <c r="N325" i="12"/>
  <c r="AB354" i="12"/>
  <c r="AE355" i="12"/>
  <c r="AC357" i="12"/>
  <c r="AA359" i="12"/>
  <c r="AD360" i="12"/>
  <c r="AB362" i="12"/>
  <c r="AE363" i="12"/>
  <c r="AC365" i="12"/>
  <c r="AA367" i="12"/>
  <c r="N339" i="12"/>
  <c r="AC368" i="12"/>
  <c r="AA370" i="12"/>
  <c r="AD371" i="12"/>
  <c r="N344" i="12"/>
  <c r="AB373" i="12"/>
  <c r="AE374" i="12"/>
  <c r="AC376" i="12"/>
  <c r="AA378" i="12"/>
  <c r="AD379" i="12"/>
  <c r="AB381" i="12"/>
  <c r="AE382" i="12"/>
  <c r="AC384" i="12"/>
  <c r="AA386" i="12"/>
  <c r="AD387" i="12"/>
  <c r="N360" i="12"/>
  <c r="AB389" i="12"/>
  <c r="AE390" i="12"/>
  <c r="AC392" i="12"/>
  <c r="AA394" i="12"/>
  <c r="AD395" i="12"/>
  <c r="AB397" i="12"/>
  <c r="AE398" i="12"/>
  <c r="AB400" i="12"/>
  <c r="AE401" i="12"/>
  <c r="AC403" i="12"/>
  <c r="AA405" i="12"/>
  <c r="AD406" i="12"/>
  <c r="N379" i="12"/>
  <c r="AB408" i="12"/>
  <c r="AE409" i="12"/>
  <c r="AC411" i="12"/>
  <c r="AA413" i="12"/>
  <c r="AD414" i="12"/>
  <c r="AB416" i="12"/>
  <c r="AE417" i="12"/>
  <c r="AC419" i="12"/>
  <c r="AA421" i="12"/>
  <c r="AD422" i="12"/>
  <c r="N395" i="12"/>
  <c r="AB424" i="12"/>
  <c r="AE425" i="12"/>
  <c r="N398" i="12"/>
  <c r="AC427" i="12"/>
  <c r="AA429" i="12"/>
  <c r="AD430" i="12"/>
  <c r="AA496" i="12"/>
  <c r="AD497" i="12"/>
  <c r="N314" i="12"/>
  <c r="AB343" i="12"/>
  <c r="AE344" i="12"/>
  <c r="AC346" i="12"/>
  <c r="AA348" i="12"/>
  <c r="AD349" i="12"/>
  <c r="N322" i="12"/>
  <c r="AB351" i="12"/>
  <c r="AE352" i="12"/>
  <c r="AC354" i="12"/>
  <c r="AA356" i="12"/>
  <c r="AD357" i="12"/>
  <c r="N330" i="12"/>
  <c r="AB359" i="12"/>
  <c r="AE360" i="12"/>
  <c r="AC362" i="12"/>
  <c r="AA364" i="12"/>
  <c r="AD365" i="12"/>
  <c r="AB367" i="12"/>
  <c r="AD368" i="12"/>
  <c r="N341" i="12"/>
  <c r="AB370" i="12"/>
  <c r="AE371" i="12"/>
  <c r="AC373" i="12"/>
  <c r="AA375" i="12"/>
  <c r="AD376" i="12"/>
  <c r="AB378" i="12"/>
  <c r="AE379" i="12"/>
  <c r="AC381" i="12"/>
  <c r="AA383" i="12"/>
  <c r="AD384" i="12"/>
  <c r="N357" i="12"/>
  <c r="AB386" i="12"/>
  <c r="AE387" i="12"/>
  <c r="AC389" i="12"/>
  <c r="AA391" i="12"/>
  <c r="AD392" i="12"/>
  <c r="AB394" i="12"/>
  <c r="AE395" i="12"/>
  <c r="AC397" i="12"/>
  <c r="AA399" i="12"/>
  <c r="AC400" i="12"/>
  <c r="AA402" i="12"/>
  <c r="AD403" i="12"/>
  <c r="N376" i="12"/>
  <c r="AB405" i="12"/>
  <c r="AE406" i="12"/>
  <c r="AC408" i="12"/>
  <c r="AA410" i="12"/>
  <c r="AD411" i="12"/>
  <c r="AB413" i="12"/>
  <c r="AE414" i="12"/>
  <c r="N392" i="12"/>
  <c r="AB421" i="12"/>
  <c r="N400" i="12"/>
  <c r="AB429" i="12"/>
  <c r="N408" i="12"/>
  <c r="AB437" i="12"/>
  <c r="N424" i="12"/>
  <c r="AB453" i="12"/>
  <c r="N438" i="12"/>
  <c r="AC467" i="12"/>
  <c r="AB472" i="12"/>
  <c r="AE473" i="12"/>
  <c r="AC475" i="12"/>
  <c r="AA477" i="12"/>
  <c r="AD478" i="12"/>
  <c r="AB480" i="12"/>
  <c r="AE481" i="12"/>
  <c r="AC483" i="12"/>
  <c r="AA485" i="12"/>
  <c r="AD486" i="12"/>
  <c r="AB488" i="12"/>
  <c r="AE489" i="12"/>
  <c r="N462" i="12"/>
  <c r="AC491" i="12"/>
  <c r="AA493" i="12"/>
  <c r="AD494" i="12"/>
  <c r="AB496" i="12"/>
  <c r="AE497" i="12"/>
  <c r="AD249" i="12"/>
  <c r="N222" i="12"/>
  <c r="AB251" i="12"/>
  <c r="AE252" i="12"/>
  <c r="AC254" i="12"/>
  <c r="AA256" i="12"/>
  <c r="AD257" i="12"/>
  <c r="N230" i="12"/>
  <c r="AB259" i="12"/>
  <c r="AE260" i="12"/>
  <c r="AC262" i="12"/>
  <c r="AA264" i="12"/>
  <c r="AD265" i="12"/>
  <c r="N238" i="12"/>
  <c r="AB267" i="12"/>
  <c r="AE268" i="12"/>
  <c r="AC270" i="12"/>
  <c r="AC273" i="12"/>
  <c r="AA275" i="12"/>
  <c r="AD276" i="12"/>
  <c r="AB278" i="12"/>
  <c r="AE279" i="12"/>
  <c r="AC281" i="12"/>
  <c r="AA283" i="12"/>
  <c r="AD284" i="12"/>
  <c r="AB286" i="12"/>
  <c r="AE287" i="12"/>
  <c r="AC289" i="12"/>
  <c r="AA291" i="12"/>
  <c r="AD292" i="12"/>
  <c r="AB294" i="12"/>
  <c r="AE295" i="12"/>
  <c r="AC297" i="12"/>
  <c r="AA299" i="12"/>
  <c r="AD300" i="12"/>
  <c r="AB302" i="12"/>
  <c r="AE303" i="12"/>
  <c r="AB305" i="12"/>
  <c r="AE306" i="12"/>
  <c r="N279" i="12"/>
  <c r="AC308" i="12"/>
  <c r="AA310" i="12"/>
  <c r="N282" i="12"/>
  <c r="AD311" i="12"/>
  <c r="AB313" i="12"/>
  <c r="AE314" i="12"/>
  <c r="AC316" i="12"/>
  <c r="AA318" i="12"/>
  <c r="AD319" i="12"/>
  <c r="AB321" i="12"/>
  <c r="AE322" i="12"/>
  <c r="N295" i="12"/>
  <c r="AC324" i="12"/>
  <c r="AA326" i="12"/>
  <c r="AD327" i="12"/>
  <c r="AB329" i="12"/>
  <c r="AE330" i="12"/>
  <c r="AC332" i="12"/>
  <c r="AA334" i="12"/>
  <c r="AD335" i="12"/>
  <c r="AA337" i="12"/>
  <c r="AD338" i="12"/>
  <c r="AB340" i="12"/>
  <c r="AE341" i="12"/>
  <c r="AC343" i="12"/>
  <c r="AA345" i="12"/>
  <c r="AD346" i="12"/>
  <c r="AB348" i="12"/>
  <c r="AE349" i="12"/>
  <c r="AC351" i="12"/>
  <c r="AA353" i="12"/>
  <c r="AD354" i="12"/>
  <c r="AB356" i="12"/>
  <c r="AE357" i="12"/>
  <c r="AC359" i="12"/>
  <c r="AA361" i="12"/>
  <c r="AD362" i="12"/>
  <c r="AB364" i="12"/>
  <c r="AE365" i="12"/>
  <c r="AC367" i="12"/>
  <c r="AE368" i="12"/>
  <c r="AC370" i="12"/>
  <c r="AA372" i="12"/>
  <c r="AD373" i="12"/>
  <c r="N346" i="12"/>
  <c r="AB375" i="12"/>
  <c r="AE376" i="12"/>
  <c r="AC378" i="12"/>
  <c r="AA380" i="12"/>
  <c r="AD381" i="12"/>
  <c r="N354" i="12"/>
  <c r="AB383" i="12"/>
  <c r="AE384" i="12"/>
  <c r="AC386" i="12"/>
  <c r="AA388" i="12"/>
  <c r="AD389" i="12"/>
  <c r="N362" i="12"/>
  <c r="AB391" i="12"/>
  <c r="AE392" i="12"/>
  <c r="AC394" i="12"/>
  <c r="AA396" i="12"/>
  <c r="AD397" i="12"/>
  <c r="AB399" i="12"/>
  <c r="AD400" i="12"/>
  <c r="N373" i="12"/>
  <c r="AB402" i="12"/>
  <c r="AE403" i="12"/>
  <c r="AC405" i="12"/>
  <c r="AA407" i="12"/>
  <c r="AD408" i="12"/>
  <c r="AB410" i="12"/>
  <c r="AE411" i="12"/>
  <c r="AC413" i="12"/>
  <c r="AA415" i="12"/>
  <c r="AD416" i="12"/>
  <c r="N389" i="12"/>
  <c r="AB418" i="12"/>
  <c r="AE419" i="12"/>
  <c r="AC421" i="12"/>
  <c r="AA423" i="12"/>
  <c r="AD424" i="12"/>
  <c r="N397" i="12"/>
  <c r="AB426" i="12"/>
  <c r="AE427" i="12"/>
  <c r="AC429" i="12"/>
  <c r="AA431" i="12"/>
  <c r="AD432" i="12"/>
  <c r="N405" i="12"/>
  <c r="AB434" i="12"/>
  <c r="AE435" i="12"/>
  <c r="AC437" i="12"/>
  <c r="AA439" i="12"/>
  <c r="AD440" i="12"/>
  <c r="AB442" i="12"/>
  <c r="AE443" i="12"/>
  <c r="AC445" i="12"/>
  <c r="AA447" i="12"/>
  <c r="AD448" i="12"/>
  <c r="N421" i="12"/>
  <c r="AB450" i="12"/>
  <c r="AE451" i="12"/>
  <c r="AC453" i="12"/>
  <c r="AA455" i="12"/>
  <c r="AD456" i="12"/>
  <c r="AB458" i="12"/>
  <c r="AE459" i="12"/>
  <c r="AC461" i="12"/>
  <c r="AA463" i="12"/>
  <c r="N435" i="12"/>
  <c r="AC464" i="12"/>
  <c r="AA466" i="12"/>
  <c r="AD467" i="12"/>
  <c r="N440" i="12"/>
  <c r="AB469" i="12"/>
  <c r="AE470" i="12"/>
  <c r="AC472" i="12"/>
  <c r="AA474" i="12"/>
  <c r="AD475" i="12"/>
  <c r="AB477" i="12"/>
  <c r="AE478" i="12"/>
  <c r="AC480" i="12"/>
  <c r="AA482" i="12"/>
  <c r="AD483" i="12"/>
  <c r="N456" i="12"/>
  <c r="AB485" i="12"/>
  <c r="AE486" i="12"/>
  <c r="AC488" i="12"/>
  <c r="AA490" i="12"/>
  <c r="AD491" i="12"/>
  <c r="AB493" i="12"/>
  <c r="AE494" i="12"/>
  <c r="AD219" i="12"/>
  <c r="AB221" i="12"/>
  <c r="AE222" i="12"/>
  <c r="AC224" i="12"/>
  <c r="AA226" i="12"/>
  <c r="AD227" i="12"/>
  <c r="N200" i="12"/>
  <c r="AB229" i="12"/>
  <c r="AE230" i="12"/>
  <c r="AC232" i="12"/>
  <c r="AA234" i="12"/>
  <c r="AD235" i="12"/>
  <c r="AB237" i="12"/>
  <c r="AE238" i="12"/>
  <c r="AB240" i="12"/>
  <c r="AE241" i="12"/>
  <c r="AC243" i="12"/>
  <c r="AA245" i="12"/>
  <c r="AD246" i="12"/>
  <c r="AB248" i="12"/>
  <c r="AE249" i="12"/>
  <c r="AC251" i="12"/>
  <c r="AA253" i="12"/>
  <c r="AD254" i="12"/>
  <c r="AB256" i="12"/>
  <c r="AE257" i="12"/>
  <c r="AC259" i="12"/>
  <c r="AA261" i="12"/>
  <c r="AD262" i="12"/>
  <c r="AB264" i="12"/>
  <c r="AE265" i="12"/>
  <c r="AC267" i="12"/>
  <c r="AA269" i="12"/>
  <c r="AD270" i="12"/>
  <c r="AA272" i="12"/>
  <c r="AD273" i="12"/>
  <c r="N246" i="12"/>
  <c r="AB275" i="12"/>
  <c r="AE276" i="12"/>
  <c r="AC278" i="12"/>
  <c r="AA280" i="12"/>
  <c r="AD281" i="12"/>
  <c r="N254" i="12"/>
  <c r="AB283" i="12"/>
  <c r="AE284" i="12"/>
  <c r="AC286" i="12"/>
  <c r="AA288" i="12"/>
  <c r="AD289" i="12"/>
  <c r="N262" i="12"/>
  <c r="AB291" i="12"/>
  <c r="AE292" i="12"/>
  <c r="AC294" i="12"/>
  <c r="AA296" i="12"/>
  <c r="AD297" i="12"/>
  <c r="N270" i="12"/>
  <c r="AB299" i="12"/>
  <c r="AE300" i="12"/>
  <c r="AC302" i="12"/>
  <c r="N274" i="12"/>
  <c r="AC305" i="12"/>
  <c r="AA307" i="12"/>
  <c r="AD308" i="12"/>
  <c r="AB310" i="12"/>
  <c r="AE311" i="12"/>
  <c r="AC313" i="12"/>
  <c r="AA315" i="12"/>
  <c r="AD316" i="12"/>
  <c r="AB318" i="12"/>
  <c r="AE319" i="12"/>
  <c r="AC321" i="12"/>
  <c r="AA323" i="12"/>
  <c r="AD324" i="12"/>
  <c r="AB326" i="12"/>
  <c r="AE327" i="12"/>
  <c r="AC329" i="12"/>
  <c r="AA331" i="12"/>
  <c r="AD332" i="12"/>
  <c r="AB334" i="12"/>
  <c r="AE335" i="12"/>
  <c r="AB337" i="12"/>
  <c r="AE338" i="12"/>
  <c r="N311" i="12"/>
  <c r="AC340" i="12"/>
  <c r="AA342" i="12"/>
  <c r="AD343" i="12"/>
  <c r="AB345" i="12"/>
  <c r="AE346" i="12"/>
  <c r="AC348" i="12"/>
  <c r="AA350" i="12"/>
  <c r="AD351" i="12"/>
  <c r="AB353" i="12"/>
  <c r="AE354" i="12"/>
  <c r="N327" i="12"/>
  <c r="AC356" i="12"/>
  <c r="AA358" i="12"/>
  <c r="AD359" i="12"/>
  <c r="AB361" i="12"/>
  <c r="AE362" i="12"/>
  <c r="AC364" i="12"/>
  <c r="AA366" i="12"/>
  <c r="AD367" i="12"/>
  <c r="AA369" i="12"/>
  <c r="AD370" i="12"/>
  <c r="AB372" i="12"/>
  <c r="AE373" i="12"/>
  <c r="AC375" i="12"/>
  <c r="AA377" i="12"/>
  <c r="AD378" i="12"/>
  <c r="AB380" i="12"/>
  <c r="AE381" i="12"/>
  <c r="AC383" i="12"/>
  <c r="AA385" i="12"/>
  <c r="AD386" i="12"/>
  <c r="AB388" i="12"/>
  <c r="AE389" i="12"/>
  <c r="AC391" i="12"/>
  <c r="AA393" i="12"/>
  <c r="AD394" i="12"/>
  <c r="AB396" i="12"/>
  <c r="AE397" i="12"/>
  <c r="AC399" i="12"/>
  <c r="AE400" i="12"/>
  <c r="AC402" i="12"/>
  <c r="AA404" i="12"/>
  <c r="AD405" i="12"/>
  <c r="AB407" i="12"/>
  <c r="AE408" i="12"/>
  <c r="AC410" i="12"/>
  <c r="AA412" i="12"/>
  <c r="AD413" i="12"/>
  <c r="N386" i="12"/>
  <c r="AB415" i="12"/>
  <c r="AE416" i="12"/>
  <c r="AC418" i="12"/>
  <c r="AA420" i="12"/>
  <c r="AD421" i="12"/>
  <c r="N394" i="12"/>
  <c r="AB423" i="12"/>
  <c r="AE424" i="12"/>
  <c r="AC426" i="12"/>
  <c r="AA428" i="12"/>
  <c r="AD429" i="12"/>
  <c r="AB431" i="12"/>
  <c r="N402" i="12"/>
  <c r="AC423" i="12"/>
  <c r="AA425" i="12"/>
  <c r="AD426" i="12"/>
  <c r="AB428" i="12"/>
  <c r="AE429" i="12"/>
  <c r="AC431" i="12"/>
  <c r="AE432" i="12"/>
  <c r="AC434" i="12"/>
  <c r="AA436" i="12"/>
  <c r="AD437" i="12"/>
  <c r="AB439" i="12"/>
  <c r="AE440" i="12"/>
  <c r="AC442" i="12"/>
  <c r="AA444" i="12"/>
  <c r="AD445" i="12"/>
  <c r="N418" i="12"/>
  <c r="AB447" i="12"/>
  <c r="AE448" i="12"/>
  <c r="AC450" i="12"/>
  <c r="AA452" i="12"/>
  <c r="AD453" i="12"/>
  <c r="N426" i="12"/>
  <c r="AB455" i="12"/>
  <c r="AE456" i="12"/>
  <c r="AC458" i="12"/>
  <c r="AA460" i="12"/>
  <c r="AD461" i="12"/>
  <c r="AB463" i="12"/>
  <c r="AD464" i="12"/>
  <c r="N437" i="12"/>
  <c r="AB466" i="12"/>
  <c r="AE467" i="12"/>
  <c r="AC469" i="12"/>
  <c r="AA471" i="12"/>
  <c r="AD472" i="12"/>
  <c r="AB474" i="12"/>
  <c r="AE475" i="12"/>
  <c r="AC477" i="12"/>
  <c r="AA479" i="12"/>
  <c r="AD480" i="12"/>
  <c r="N453" i="12"/>
  <c r="AB482" i="12"/>
  <c r="AE483" i="12"/>
  <c r="AC485" i="12"/>
  <c r="AA487" i="12"/>
  <c r="AD488" i="12"/>
  <c r="AB490" i="12"/>
  <c r="AE491" i="12"/>
  <c r="AC493" i="12"/>
  <c r="AA495" i="12"/>
  <c r="N467" i="12"/>
  <c r="AC496" i="12"/>
  <c r="AA422" i="12"/>
  <c r="AD423" i="12"/>
  <c r="AB425" i="12"/>
  <c r="AE426" i="12"/>
  <c r="AC428" i="12"/>
  <c r="AA430" i="12"/>
  <c r="AD431" i="12"/>
  <c r="AA433" i="12"/>
  <c r="AD434" i="12"/>
  <c r="AB436" i="12"/>
  <c r="AE437" i="12"/>
  <c r="AC439" i="12"/>
  <c r="AA441" i="12"/>
  <c r="AD442" i="12"/>
  <c r="AB444" i="12"/>
  <c r="AE445" i="12"/>
  <c r="AC447" i="12"/>
  <c r="AA449" i="12"/>
  <c r="AD450" i="12"/>
  <c r="AB452" i="12"/>
  <c r="AE453" i="12"/>
  <c r="AC455" i="12"/>
  <c r="AA457" i="12"/>
  <c r="AD458" i="12"/>
  <c r="AB460" i="12"/>
  <c r="AE461" i="12"/>
  <c r="AC463" i="12"/>
  <c r="AE464" i="12"/>
  <c r="AC466" i="12"/>
  <c r="AA468" i="12"/>
  <c r="AD469" i="12"/>
  <c r="AB471" i="12"/>
  <c r="AE472" i="12"/>
  <c r="AC474" i="12"/>
  <c r="AA476" i="12"/>
  <c r="AD477" i="12"/>
  <c r="N450" i="12"/>
  <c r="AB479" i="12"/>
  <c r="AE480" i="12"/>
  <c r="AC482" i="12"/>
  <c r="AA484" i="12"/>
  <c r="AD485" i="12"/>
  <c r="N458" i="12"/>
  <c r="AB487" i="12"/>
  <c r="AE488" i="12"/>
  <c r="AC490" i="12"/>
  <c r="AA492" i="12"/>
  <c r="AD493" i="12"/>
  <c r="AB495" i="12"/>
  <c r="AD496" i="12"/>
  <c r="N469" i="12"/>
  <c r="N485" i="12"/>
  <c r="N493" i="12"/>
  <c r="AC417" i="12"/>
  <c r="AA419" i="12"/>
  <c r="AD420" i="12"/>
  <c r="AB422" i="12"/>
  <c r="AE423" i="12"/>
  <c r="AC425" i="12"/>
  <c r="AA427" i="12"/>
  <c r="AD428" i="12"/>
  <c r="AB430" i="12"/>
  <c r="AE431" i="12"/>
  <c r="AB433" i="12"/>
  <c r="AE434" i="12"/>
  <c r="AC436" i="12"/>
  <c r="AA438" i="12"/>
  <c r="N410" i="12"/>
  <c r="AD439" i="12"/>
  <c r="AB441" i="12"/>
  <c r="AE442" i="12"/>
  <c r="AC444" i="12"/>
  <c r="AA446" i="12"/>
  <c r="AD447" i="12"/>
  <c r="N420" i="12"/>
  <c r="AB449" i="12"/>
  <c r="AE450" i="12"/>
  <c r="AC452" i="12"/>
  <c r="AA454" i="12"/>
  <c r="AD455" i="12"/>
  <c r="AB457" i="12"/>
  <c r="AE458" i="12"/>
  <c r="AC460" i="12"/>
  <c r="AA462" i="12"/>
  <c r="AD463" i="12"/>
  <c r="AA465" i="12"/>
  <c r="AD466" i="12"/>
  <c r="AB468" i="12"/>
  <c r="AE469" i="12"/>
  <c r="AC471" i="12"/>
  <c r="AA473" i="12"/>
  <c r="AD474" i="12"/>
  <c r="AB476" i="12"/>
  <c r="AE477" i="12"/>
  <c r="AC479" i="12"/>
  <c r="AA481" i="12"/>
  <c r="AD482" i="12"/>
  <c r="AB484" i="12"/>
  <c r="AE485" i="12"/>
  <c r="AC487" i="12"/>
  <c r="AA489" i="12"/>
  <c r="AD490" i="12"/>
  <c r="AB492" i="12"/>
  <c r="AE493" i="12"/>
  <c r="AC495" i="12"/>
  <c r="AE496" i="12"/>
  <c r="N482" i="12"/>
  <c r="AA416" i="12"/>
  <c r="AD417" i="12"/>
  <c r="N390" i="12"/>
  <c r="AB419" i="12"/>
  <c r="AE420" i="12"/>
  <c r="AC422" i="12"/>
  <c r="AA424" i="12"/>
  <c r="AD425" i="12"/>
  <c r="AB427" i="12"/>
  <c r="AE428" i="12"/>
  <c r="AC430" i="12"/>
  <c r="AC433" i="12"/>
  <c r="AA435" i="12"/>
  <c r="AD436" i="12"/>
  <c r="AB438" i="12"/>
  <c r="AE439" i="12"/>
  <c r="AC441" i="12"/>
  <c r="AA443" i="12"/>
  <c r="AD444" i="12"/>
  <c r="N417" i="12"/>
  <c r="AB446" i="12"/>
  <c r="AE447" i="12"/>
  <c r="AC449" i="12"/>
  <c r="AA451" i="12"/>
  <c r="AD452" i="12"/>
  <c r="AB454" i="12"/>
  <c r="AE455" i="12"/>
  <c r="AC457" i="12"/>
  <c r="AA459" i="12"/>
  <c r="AD460" i="12"/>
  <c r="AB462" i="12"/>
  <c r="AE463" i="12"/>
  <c r="AB465" i="12"/>
  <c r="AE466" i="12"/>
  <c r="N439" i="12"/>
  <c r="AC468" i="12"/>
  <c r="AA470" i="12"/>
  <c r="N442" i="12"/>
  <c r="AD471" i="12"/>
  <c r="AB473" i="12"/>
  <c r="AE474" i="12"/>
  <c r="AC476" i="12"/>
  <c r="AA478" i="12"/>
  <c r="AD479" i="12"/>
  <c r="N452" i="12"/>
  <c r="AB481" i="12"/>
  <c r="AE482" i="12"/>
  <c r="AC484" i="12"/>
  <c r="AA486" i="12"/>
  <c r="AD487" i="12"/>
  <c r="AB489" i="12"/>
  <c r="AE490" i="12"/>
  <c r="AC492" i="12"/>
  <c r="AA494" i="12"/>
  <c r="AD495" i="12"/>
  <c r="AA497" i="12"/>
  <c r="AB432" i="12"/>
  <c r="AE433" i="12"/>
  <c r="N406" i="12"/>
  <c r="AC435" i="12"/>
  <c r="AA437" i="12"/>
  <c r="AD438" i="12"/>
  <c r="AB440" i="12"/>
  <c r="AE441" i="12"/>
  <c r="AC443" i="12"/>
  <c r="AA445" i="12"/>
  <c r="AD446" i="12"/>
  <c r="AB448" i="12"/>
  <c r="AE449" i="12"/>
  <c r="AC451" i="12"/>
  <c r="AA453" i="12"/>
  <c r="AD454" i="12"/>
  <c r="AB456" i="12"/>
  <c r="AE457" i="12"/>
  <c r="N430" i="12"/>
  <c r="AC459" i="12"/>
  <c r="AA461" i="12"/>
  <c r="AD462" i="12"/>
  <c r="AA464" i="12"/>
  <c r="AD465" i="12"/>
  <c r="AB467" i="12"/>
  <c r="AE468" i="12"/>
  <c r="AC470" i="12"/>
  <c r="AA472" i="12"/>
  <c r="AD473" i="12"/>
  <c r="N446" i="12"/>
  <c r="AB475" i="12"/>
  <c r="AE476" i="12"/>
  <c r="AC478" i="12"/>
  <c r="AA480" i="12"/>
  <c r="AD481" i="12"/>
  <c r="N454" i="12"/>
  <c r="AB483" i="12"/>
  <c r="AE484" i="12"/>
  <c r="AC486" i="12"/>
  <c r="AA488" i="12"/>
  <c r="AD489" i="12"/>
  <c r="AB491" i="12"/>
  <c r="AE492" i="12"/>
  <c r="AC494" i="12"/>
  <c r="AC497" i="12"/>
  <c r="N481" i="12"/>
  <c r="N497" i="12"/>
  <c r="S3" i="12"/>
  <c r="N6" i="12"/>
  <c r="N171" i="12"/>
  <c r="N203" i="12"/>
  <c r="N217" i="12"/>
  <c r="N235" i="12"/>
  <c r="N249" i="12"/>
  <c r="N267" i="12"/>
  <c r="N281" i="12"/>
  <c r="N299" i="12"/>
  <c r="N313" i="12"/>
  <c r="N331" i="12"/>
  <c r="N345" i="12"/>
  <c r="N377" i="12"/>
  <c r="N409" i="12"/>
  <c r="N427" i="12"/>
  <c r="N441" i="12"/>
  <c r="N459" i="12"/>
  <c r="N473" i="12"/>
  <c r="N173" i="12"/>
  <c r="N176" i="12"/>
  <c r="N191" i="12"/>
  <c r="N205" i="12"/>
  <c r="N208" i="12"/>
  <c r="N223" i="12"/>
  <c r="N237" i="12"/>
  <c r="N240" i="12"/>
  <c r="N255" i="12"/>
  <c r="N269" i="12"/>
  <c r="N272" i="12"/>
  <c r="N287" i="12"/>
  <c r="N301" i="12"/>
  <c r="N304" i="12"/>
  <c r="N333" i="12"/>
  <c r="N336" i="12"/>
  <c r="N365" i="12"/>
  <c r="N368" i="12"/>
  <c r="N415" i="12"/>
  <c r="N429" i="12"/>
  <c r="N432" i="12"/>
  <c r="N447" i="12"/>
  <c r="N461" i="12"/>
  <c r="N464" i="12"/>
  <c r="N479" i="12"/>
  <c r="R5" i="12"/>
  <c r="N5" i="12"/>
  <c r="N9" i="12"/>
  <c r="N17" i="12"/>
  <c r="N25" i="12"/>
  <c r="N33" i="12"/>
  <c r="N41" i="12"/>
  <c r="N49" i="12"/>
  <c r="N57" i="12"/>
  <c r="N65" i="12"/>
  <c r="N73" i="12"/>
  <c r="N81" i="12"/>
  <c r="N89" i="12"/>
  <c r="N97" i="12"/>
  <c r="N105" i="12"/>
  <c r="N113" i="12"/>
  <c r="N121" i="12"/>
  <c r="N129" i="12"/>
  <c r="N137" i="12"/>
  <c r="N145" i="12"/>
  <c r="N153" i="12"/>
  <c r="N161" i="12"/>
  <c r="N164" i="12"/>
  <c r="N179" i="12"/>
  <c r="N193" i="12"/>
  <c r="N196" i="12"/>
  <c r="N211" i="12"/>
  <c r="N225" i="12"/>
  <c r="N228" i="12"/>
  <c r="N243" i="12"/>
  <c r="N257" i="12"/>
  <c r="N260" i="12"/>
  <c r="N275" i="12"/>
  <c r="N289" i="12"/>
  <c r="N292" i="12"/>
  <c r="N307" i="12"/>
  <c r="N321" i="12"/>
  <c r="N324" i="12"/>
  <c r="N359" i="12"/>
  <c r="S6" i="12"/>
  <c r="S4" i="12"/>
  <c r="N14" i="12"/>
  <c r="N22" i="12"/>
  <c r="N30" i="12"/>
  <c r="N38" i="12"/>
  <c r="N46" i="12"/>
  <c r="N54" i="12"/>
  <c r="N62" i="12"/>
  <c r="N70" i="12"/>
  <c r="N78" i="12"/>
  <c r="N86" i="12"/>
  <c r="N94" i="12"/>
  <c r="N102" i="12"/>
  <c r="N110" i="12"/>
  <c r="N118" i="12"/>
  <c r="N126" i="12"/>
  <c r="N134" i="12"/>
  <c r="N423" i="12"/>
  <c r="N455" i="12"/>
  <c r="N472" i="12"/>
  <c r="N489" i="12"/>
  <c r="R6" i="12"/>
  <c r="N187" i="12"/>
  <c r="N201" i="12"/>
  <c r="N219" i="12"/>
  <c r="N233" i="12"/>
  <c r="N251" i="12"/>
  <c r="N265" i="12"/>
  <c r="N283" i="12"/>
  <c r="N297" i="12"/>
  <c r="N315" i="12"/>
  <c r="N329" i="12"/>
  <c r="N347" i="12"/>
  <c r="N361" i="12"/>
  <c r="N393" i="12"/>
  <c r="N411" i="12"/>
  <c r="N425" i="12"/>
  <c r="N443" i="12"/>
  <c r="N457" i="12"/>
  <c r="N475" i="12"/>
  <c r="N4" i="12"/>
  <c r="N8" i="12"/>
  <c r="N11" i="12"/>
  <c r="N16" i="12"/>
  <c r="N19" i="12"/>
  <c r="N24" i="12"/>
  <c r="N27" i="12"/>
  <c r="N32" i="12"/>
  <c r="N35" i="12"/>
  <c r="N40" i="12"/>
  <c r="N43" i="12"/>
  <c r="N48" i="12"/>
  <c r="N51" i="12"/>
  <c r="N56" i="12"/>
  <c r="N59" i="12"/>
  <c r="N64" i="12"/>
  <c r="N67" i="12"/>
  <c r="N72" i="12"/>
  <c r="N75" i="12"/>
  <c r="N80" i="12"/>
  <c r="N83" i="12"/>
  <c r="N88" i="12"/>
  <c r="N91" i="12"/>
  <c r="N96" i="12"/>
  <c r="N99" i="12"/>
  <c r="N104" i="12"/>
  <c r="N107" i="12"/>
  <c r="N112" i="12"/>
  <c r="N115" i="12"/>
  <c r="N120" i="12"/>
  <c r="N123" i="12"/>
  <c r="N128" i="12"/>
  <c r="N131" i="12"/>
  <c r="N136" i="12"/>
  <c r="N139" i="12"/>
  <c r="N144" i="12"/>
  <c r="N147" i="12"/>
  <c r="N152" i="12"/>
  <c r="N155" i="12"/>
  <c r="N160" i="12"/>
  <c r="N175" i="12"/>
  <c r="N189" i="12"/>
  <c r="N192" i="12"/>
  <c r="N207" i="12"/>
  <c r="N221" i="12"/>
  <c r="N224" i="12"/>
  <c r="N239" i="12"/>
  <c r="N253" i="12"/>
  <c r="N256" i="12"/>
  <c r="N271" i="12"/>
  <c r="N285" i="12"/>
  <c r="N288" i="12"/>
  <c r="N303" i="12"/>
  <c r="N317" i="12"/>
  <c r="N320" i="12"/>
  <c r="N335" i="12"/>
  <c r="N349" i="12"/>
  <c r="N352" i="12"/>
  <c r="N355" i="12"/>
  <c r="N381" i="12"/>
  <c r="N384" i="12"/>
  <c r="N387" i="12"/>
  <c r="N413" i="12"/>
  <c r="N416" i="12"/>
  <c r="N431" i="12"/>
  <c r="N445" i="12"/>
  <c r="N448" i="12"/>
  <c r="N463" i="12"/>
  <c r="N477" i="12"/>
  <c r="N480" i="12"/>
  <c r="R4" i="12"/>
  <c r="S5" i="12"/>
  <c r="N13" i="12"/>
  <c r="N21" i="12"/>
  <c r="N29" i="12"/>
  <c r="N37" i="12"/>
  <c r="N45" i="12"/>
  <c r="N53" i="12"/>
  <c r="N61" i="12"/>
  <c r="N69" i="12"/>
  <c r="N77" i="12"/>
  <c r="N85" i="12"/>
  <c r="N93" i="12"/>
  <c r="N101" i="12"/>
  <c r="N109" i="12"/>
  <c r="N117" i="12"/>
  <c r="N125" i="12"/>
  <c r="N133" i="12"/>
  <c r="N141" i="12"/>
  <c r="N149" i="12"/>
  <c r="N157" i="12"/>
  <c r="N163" i="12"/>
  <c r="N177" i="12"/>
  <c r="N195" i="12"/>
  <c r="N209" i="12"/>
  <c r="N227" i="12"/>
  <c r="N241" i="12"/>
  <c r="N259" i="12"/>
  <c r="N273" i="12"/>
  <c r="N291" i="12"/>
  <c r="N305" i="12"/>
  <c r="N323" i="12"/>
  <c r="N337" i="12"/>
  <c r="N369" i="12"/>
  <c r="N401" i="12"/>
  <c r="N419" i="12"/>
  <c r="N433" i="12"/>
  <c r="N451" i="12"/>
  <c r="N465" i="12"/>
  <c r="N483" i="12"/>
  <c r="N486" i="12"/>
  <c r="N491" i="12"/>
  <c r="N494" i="12"/>
  <c r="N185" i="12"/>
  <c r="N188" i="12"/>
  <c r="N220" i="12"/>
  <c r="N252" i="12"/>
  <c r="N284" i="12"/>
  <c r="N316" i="12"/>
  <c r="N319" i="12"/>
  <c r="N348" i="12"/>
  <c r="N351" i="12"/>
  <c r="N380" i="12"/>
  <c r="N383" i="12"/>
  <c r="N412" i="12"/>
  <c r="N444" i="12"/>
  <c r="N476" i="12"/>
  <c r="S7" i="12"/>
  <c r="N371" i="12"/>
  <c r="N403" i="12"/>
  <c r="N3" i="12"/>
  <c r="N181" i="12"/>
  <c r="R3" i="12"/>
  <c r="N169" i="12"/>
  <c r="N172" i="12"/>
  <c r="N204" i="12"/>
  <c r="N236" i="12"/>
  <c r="N268" i="12"/>
  <c r="N300" i="12"/>
  <c r="N332" i="12"/>
  <c r="N364" i="12"/>
  <c r="N367" i="12"/>
  <c r="N396" i="12"/>
  <c r="N399" i="12"/>
  <c r="N428" i="12"/>
  <c r="N460" i="12"/>
  <c r="N180" i="12"/>
  <c r="N212" i="12"/>
  <c r="N244" i="12"/>
  <c r="N276" i="12"/>
  <c r="N308" i="12"/>
  <c r="N340" i="12"/>
  <c r="N372" i="12"/>
  <c r="N375" i="12"/>
  <c r="N404" i="12"/>
  <c r="N407" i="12"/>
  <c r="N436" i="12"/>
  <c r="N468" i="12"/>
  <c r="N488" i="12"/>
  <c r="N496" i="12"/>
  <c r="N228" i="10"/>
  <c r="N244" i="10"/>
  <c r="N170" i="10"/>
  <c r="N271" i="10"/>
  <c r="N322" i="10"/>
  <c r="N270" i="10"/>
  <c r="N88" i="10"/>
  <c r="N338" i="10"/>
  <c r="N10" i="10"/>
  <c r="N206" i="10"/>
  <c r="N40" i="10"/>
  <c r="N56" i="10"/>
  <c r="N72" i="10"/>
  <c r="N173" i="10"/>
  <c r="N36" i="10"/>
  <c r="N218" i="10"/>
  <c r="N306" i="10"/>
  <c r="N378" i="10"/>
  <c r="N410" i="10"/>
  <c r="N426" i="10"/>
  <c r="N442" i="10"/>
  <c r="N458" i="10"/>
  <c r="N474" i="10"/>
  <c r="N490" i="10"/>
  <c r="N29" i="10"/>
  <c r="N37" i="10"/>
  <c r="N45" i="10"/>
  <c r="N53" i="10"/>
  <c r="N69" i="10"/>
  <c r="N14" i="10"/>
  <c r="N54" i="10"/>
  <c r="N92" i="10"/>
  <c r="N229" i="10"/>
  <c r="N234" i="10"/>
  <c r="N245" i="10"/>
  <c r="N250" i="10"/>
  <c r="N258" i="10"/>
  <c r="N277" i="10"/>
  <c r="N285" i="10"/>
  <c r="N293" i="10"/>
  <c r="N301" i="10"/>
  <c r="N317" i="10"/>
  <c r="N333" i="10"/>
  <c r="N341" i="10"/>
  <c r="N349" i="10"/>
  <c r="N357" i="10"/>
  <c r="N365" i="10"/>
  <c r="N373" i="10"/>
  <c r="N389" i="10"/>
  <c r="N405" i="10"/>
  <c r="N421" i="10"/>
  <c r="N437" i="10"/>
  <c r="N453" i="10"/>
  <c r="N469" i="10"/>
  <c r="N485" i="10"/>
  <c r="N49" i="10"/>
  <c r="N70" i="10"/>
  <c r="N73" i="10"/>
  <c r="N221" i="10"/>
  <c r="N24" i="10"/>
  <c r="N120" i="10"/>
  <c r="N128" i="10"/>
  <c r="N136" i="10"/>
  <c r="N144" i="10"/>
  <c r="N152" i="10"/>
  <c r="N21" i="10"/>
  <c r="N257" i="10"/>
  <c r="N57" i="10"/>
  <c r="N85" i="10"/>
  <c r="N6" i="10"/>
  <c r="N9" i="10"/>
  <c r="N26" i="10"/>
  <c r="N48" i="10"/>
  <c r="N68" i="10"/>
  <c r="N76" i="10"/>
  <c r="N168" i="10"/>
  <c r="N171" i="10"/>
  <c r="N174" i="10"/>
  <c r="N182" i="10"/>
  <c r="N190" i="10"/>
  <c r="N198" i="10"/>
  <c r="N223" i="10"/>
  <c r="N226" i="10"/>
  <c r="N242" i="10"/>
  <c r="N269" i="10"/>
  <c r="N274" i="10"/>
  <c r="N282" i="10"/>
  <c r="N290" i="10"/>
  <c r="N298" i="10"/>
  <c r="N309" i="10"/>
  <c r="N314" i="10"/>
  <c r="N325" i="10"/>
  <c r="N330" i="10"/>
  <c r="N346" i="10"/>
  <c r="N354" i="10"/>
  <c r="N362" i="10"/>
  <c r="N370" i="10"/>
  <c r="N381" i="10"/>
  <c r="N386" i="10"/>
  <c r="N394" i="10"/>
  <c r="N397" i="10"/>
  <c r="N402" i="10"/>
  <c r="N413" i="10"/>
  <c r="N418" i="10"/>
  <c r="N429" i="10"/>
  <c r="N434" i="10"/>
  <c r="N445" i="10"/>
  <c r="N450" i="10"/>
  <c r="N461" i="10"/>
  <c r="N466" i="10"/>
  <c r="N477" i="10"/>
  <c r="N482" i="10"/>
  <c r="N493" i="10"/>
  <c r="N65" i="10"/>
  <c r="N193" i="10"/>
  <c r="N266" i="10"/>
  <c r="N20" i="10"/>
  <c r="N28" i="10"/>
  <c r="N42" i="10"/>
  <c r="N64" i="10"/>
  <c r="N84" i="10"/>
  <c r="N95" i="10"/>
  <c r="N100" i="10"/>
  <c r="N108" i="10"/>
  <c r="N119" i="10"/>
  <c r="N165" i="10"/>
  <c r="N209" i="10"/>
  <c r="N214" i="10"/>
  <c r="N17" i="10"/>
  <c r="N25" i="10"/>
  <c r="N61" i="10"/>
  <c r="N81" i="10"/>
  <c r="N86" i="10"/>
  <c r="N89" i="10"/>
  <c r="N113" i="10"/>
  <c r="N116" i="10"/>
  <c r="N124" i="10"/>
  <c r="N127" i="10"/>
  <c r="N132" i="10"/>
  <c r="N140" i="10"/>
  <c r="N151" i="10"/>
  <c r="N189" i="10"/>
  <c r="N197" i="10"/>
  <c r="N205" i="10"/>
  <c r="N216" i="10"/>
  <c r="N219" i="10"/>
  <c r="N222" i="10"/>
  <c r="N230" i="10"/>
  <c r="N238" i="10"/>
  <c r="N246" i="10"/>
  <c r="N262" i="10"/>
  <c r="N289" i="10"/>
  <c r="N305" i="10"/>
  <c r="N321" i="10"/>
  <c r="N337" i="10"/>
  <c r="N353" i="10"/>
  <c r="N369" i="10"/>
  <c r="N385" i="10"/>
  <c r="N401" i="10"/>
  <c r="N417" i="10"/>
  <c r="N433" i="10"/>
  <c r="N449" i="10"/>
  <c r="N465" i="10"/>
  <c r="N481" i="10"/>
  <c r="N497" i="10"/>
  <c r="N16" i="10"/>
  <c r="N44" i="10"/>
  <c r="N58" i="10"/>
  <c r="N80" i="10"/>
  <c r="N110" i="10"/>
  <c r="N118" i="10"/>
  <c r="N121" i="10"/>
  <c r="N145" i="10"/>
  <c r="N148" i="10"/>
  <c r="N156" i="10"/>
  <c r="N159" i="10"/>
  <c r="N181" i="10"/>
  <c r="N186" i="10"/>
  <c r="N194" i="10"/>
  <c r="N202" i="10"/>
  <c r="N213" i="10"/>
  <c r="N235" i="10"/>
  <c r="N281" i="10"/>
  <c r="N286" i="10"/>
  <c r="N297" i="10"/>
  <c r="N302" i="10"/>
  <c r="N313" i="10"/>
  <c r="N318" i="10"/>
  <c r="N329" i="10"/>
  <c r="N334" i="10"/>
  <c r="N345" i="10"/>
  <c r="N350" i="10"/>
  <c r="N361" i="10"/>
  <c r="N366" i="10"/>
  <c r="N377" i="10"/>
  <c r="N382" i="10"/>
  <c r="N393" i="10"/>
  <c r="N398" i="10"/>
  <c r="N409" i="10"/>
  <c r="N414" i="10"/>
  <c r="N425" i="10"/>
  <c r="N430" i="10"/>
  <c r="N441" i="10"/>
  <c r="N446" i="10"/>
  <c r="N457" i="10"/>
  <c r="N462" i="10"/>
  <c r="N473" i="10"/>
  <c r="N478" i="10"/>
  <c r="N489" i="10"/>
  <c r="N494" i="10"/>
  <c r="N33" i="10"/>
  <c r="N38" i="10"/>
  <c r="N41" i="10"/>
  <c r="N77" i="10"/>
  <c r="N142" i="10"/>
  <c r="N150" i="10"/>
  <c r="N153" i="10"/>
  <c r="N178" i="10"/>
  <c r="N210" i="10"/>
  <c r="N232" i="10"/>
  <c r="N254" i="10"/>
  <c r="N273" i="10"/>
  <c r="N278" i="10"/>
  <c r="N294" i="10"/>
  <c r="N310" i="10"/>
  <c r="N326" i="10"/>
  <c r="N342" i="10"/>
  <c r="N358" i="10"/>
  <c r="N374" i="10"/>
  <c r="N390" i="10"/>
  <c r="N406" i="10"/>
  <c r="N422" i="10"/>
  <c r="N438" i="10"/>
  <c r="N454" i="10"/>
  <c r="N470" i="10"/>
  <c r="N486" i="10"/>
  <c r="N13" i="10"/>
  <c r="N32" i="10"/>
  <c r="N52" i="10"/>
  <c r="N60" i="10"/>
  <c r="N74" i="10"/>
  <c r="N96" i="10"/>
  <c r="N104" i="10"/>
  <c r="N112" i="10"/>
  <c r="N166" i="10"/>
  <c r="N180" i="10"/>
  <c r="N207" i="10"/>
  <c r="N237" i="10"/>
  <c r="N253" i="10"/>
  <c r="N261" i="10"/>
  <c r="N280" i="10"/>
  <c r="N296" i="10"/>
  <c r="N312" i="10"/>
  <c r="N328" i="10"/>
  <c r="N344" i="10"/>
  <c r="N360" i="10"/>
  <c r="N376" i="10"/>
  <c r="N392" i="10"/>
  <c r="N408" i="10"/>
  <c r="N424" i="10"/>
  <c r="N440" i="10"/>
  <c r="N456" i="10"/>
  <c r="N472" i="10"/>
  <c r="N488" i="10"/>
  <c r="R6" i="10"/>
  <c r="S7" i="10"/>
  <c r="N12" i="10"/>
  <c r="N19" i="10"/>
  <c r="N35" i="10"/>
  <c r="N51" i="10"/>
  <c r="N67" i="10"/>
  <c r="N83" i="10"/>
  <c r="N98" i="10"/>
  <c r="N101" i="10"/>
  <c r="N107" i="10"/>
  <c r="N130" i="10"/>
  <c r="N133" i="10"/>
  <c r="N139" i="10"/>
  <c r="N162" i="10"/>
  <c r="N183" i="10"/>
  <c r="N195" i="10"/>
  <c r="N217" i="10"/>
  <c r="N247" i="10"/>
  <c r="N259" i="10"/>
  <c r="N287" i="10"/>
  <c r="N303" i="10"/>
  <c r="N319" i="10"/>
  <c r="N335" i="10"/>
  <c r="N351" i="10"/>
  <c r="N367" i="10"/>
  <c r="N383" i="10"/>
  <c r="N399" i="10"/>
  <c r="N415" i="10"/>
  <c r="N431" i="10"/>
  <c r="N447" i="10"/>
  <c r="N463" i="10"/>
  <c r="N479" i="10"/>
  <c r="N495" i="10"/>
  <c r="S4" i="10"/>
  <c r="N15" i="10"/>
  <c r="N22" i="10"/>
  <c r="N177" i="10"/>
  <c r="N241" i="10"/>
  <c r="S5" i="10"/>
  <c r="N5" i="10"/>
  <c r="N8" i="10"/>
  <c r="N31" i="10"/>
  <c r="N47" i="10"/>
  <c r="N63" i="10"/>
  <c r="N79" i="10"/>
  <c r="N106" i="10"/>
  <c r="N109" i="10"/>
  <c r="N115" i="10"/>
  <c r="N138" i="10"/>
  <c r="N141" i="10"/>
  <c r="N147" i="10"/>
  <c r="N161" i="10"/>
  <c r="N167" i="10"/>
  <c r="N179" i="10"/>
  <c r="N201" i="10"/>
  <c r="N231" i="10"/>
  <c r="N243" i="10"/>
  <c r="N265" i="10"/>
  <c r="N283" i="10"/>
  <c r="N299" i="10"/>
  <c r="N315" i="10"/>
  <c r="N331" i="10"/>
  <c r="N347" i="10"/>
  <c r="N363" i="10"/>
  <c r="N379" i="10"/>
  <c r="N395" i="10"/>
  <c r="N411" i="10"/>
  <c r="N427" i="10"/>
  <c r="N443" i="10"/>
  <c r="N459" i="10"/>
  <c r="N475" i="10"/>
  <c r="N491" i="10"/>
  <c r="S6" i="10"/>
  <c r="N11" i="10"/>
  <c r="N18" i="10"/>
  <c r="N34" i="10"/>
  <c r="N50" i="10"/>
  <c r="N66" i="10"/>
  <c r="N82" i="10"/>
  <c r="N94" i="10"/>
  <c r="N97" i="10"/>
  <c r="N103" i="10"/>
  <c r="N126" i="10"/>
  <c r="N129" i="10"/>
  <c r="N135" i="10"/>
  <c r="N158" i="10"/>
  <c r="N191" i="10"/>
  <c r="N200" i="10"/>
  <c r="N203" i="10"/>
  <c r="N212" i="10"/>
  <c r="N225" i="10"/>
  <c r="N255" i="10"/>
  <c r="N264" i="10"/>
  <c r="N267" i="10"/>
  <c r="N276" i="10"/>
  <c r="N292" i="10"/>
  <c r="N308" i="10"/>
  <c r="N324" i="10"/>
  <c r="N340" i="10"/>
  <c r="N356" i="10"/>
  <c r="N372" i="10"/>
  <c r="N388" i="10"/>
  <c r="N404" i="10"/>
  <c r="N420" i="10"/>
  <c r="N436" i="10"/>
  <c r="N452" i="10"/>
  <c r="N468" i="10"/>
  <c r="N484" i="10"/>
  <c r="N43" i="10"/>
  <c r="N59" i="10"/>
  <c r="N75" i="10"/>
  <c r="N91" i="10"/>
  <c r="N114" i="10"/>
  <c r="N117" i="10"/>
  <c r="N123" i="10"/>
  <c r="N146" i="10"/>
  <c r="N149" i="10"/>
  <c r="N155" i="10"/>
  <c r="N185" i="10"/>
  <c r="N215" i="10"/>
  <c r="N227" i="10"/>
  <c r="N249" i="10"/>
  <c r="N279" i="10"/>
  <c r="N295" i="10"/>
  <c r="N311" i="10"/>
  <c r="N327" i="10"/>
  <c r="N343" i="10"/>
  <c r="N359" i="10"/>
  <c r="N375" i="10"/>
  <c r="N391" i="10"/>
  <c r="N407" i="10"/>
  <c r="N423" i="10"/>
  <c r="N439" i="10"/>
  <c r="N455" i="10"/>
  <c r="N471" i="10"/>
  <c r="N487" i="10"/>
  <c r="N7" i="10"/>
  <c r="N27" i="10"/>
  <c r="N4" i="10"/>
  <c r="N30" i="10"/>
  <c r="N46" i="10"/>
  <c r="N62" i="10"/>
  <c r="N78" i="10"/>
  <c r="N102" i="10"/>
  <c r="N105" i="10"/>
  <c r="N111" i="10"/>
  <c r="N134" i="10"/>
  <c r="N137" i="10"/>
  <c r="N143" i="10"/>
  <c r="N175" i="10"/>
  <c r="N184" i="10"/>
  <c r="N187" i="10"/>
  <c r="N196" i="10"/>
  <c r="N239" i="10"/>
  <c r="N248" i="10"/>
  <c r="N251" i="10"/>
  <c r="N260" i="10"/>
  <c r="N23" i="10"/>
  <c r="N39" i="10"/>
  <c r="N55" i="10"/>
  <c r="N71" i="10"/>
  <c r="N87" i="10"/>
  <c r="N90" i="10"/>
  <c r="N93" i="10"/>
  <c r="N99" i="10"/>
  <c r="N122" i="10"/>
  <c r="N125" i="10"/>
  <c r="N131" i="10"/>
  <c r="N154" i="10"/>
  <c r="N157" i="10"/>
  <c r="N169" i="10"/>
  <c r="N199" i="10"/>
  <c r="N211" i="10"/>
  <c r="N233" i="10"/>
  <c r="N263" i="10"/>
  <c r="N275" i="10"/>
  <c r="N291" i="10"/>
  <c r="N307" i="10"/>
  <c r="N323" i="10"/>
  <c r="N339" i="10"/>
  <c r="N355" i="10"/>
  <c r="N371" i="10"/>
  <c r="N387" i="10"/>
  <c r="N403" i="10"/>
  <c r="N419" i="10"/>
  <c r="N435" i="10"/>
  <c r="N451" i="10"/>
  <c r="N467" i="10"/>
  <c r="N483" i="10"/>
  <c r="N172" i="10"/>
  <c r="N188" i="10"/>
  <c r="N204" i="10"/>
  <c r="N220" i="10"/>
  <c r="N236" i="10"/>
  <c r="N252" i="10"/>
  <c r="N268" i="10"/>
  <c r="N284" i="10"/>
  <c r="N300" i="10"/>
  <c r="N316" i="10"/>
  <c r="N332" i="10"/>
  <c r="N348" i="10"/>
  <c r="N364" i="10"/>
  <c r="N380" i="10"/>
  <c r="N396" i="10"/>
  <c r="N412" i="10"/>
  <c r="N428" i="10"/>
  <c r="N444" i="10"/>
  <c r="N460" i="10"/>
  <c r="N476" i="10"/>
  <c r="N492" i="10"/>
  <c r="N3" i="10"/>
  <c r="N164" i="10"/>
  <c r="R3" i="10"/>
  <c r="R4" i="10"/>
  <c r="R5" i="10"/>
  <c r="S3" i="10"/>
  <c r="N160" i="10"/>
  <c r="N176" i="10"/>
  <c r="N192" i="10"/>
  <c r="N208" i="10"/>
  <c r="N224" i="10"/>
  <c r="N240" i="10"/>
  <c r="N256" i="10"/>
  <c r="N272" i="10"/>
  <c r="N288" i="10"/>
  <c r="N304" i="10"/>
  <c r="N320" i="10"/>
  <c r="N336" i="10"/>
  <c r="N352" i="10"/>
  <c r="N368" i="10"/>
  <c r="N384" i="10"/>
  <c r="N400" i="10"/>
  <c r="N416" i="10"/>
  <c r="N432" i="10"/>
  <c r="N448" i="10"/>
  <c r="N464" i="10"/>
  <c r="N480" i="10"/>
  <c r="N496" i="10"/>
  <c r="N163" i="10"/>
  <c r="R6" i="9"/>
  <c r="N122" i="9"/>
  <c r="N130" i="9"/>
  <c r="N138" i="9"/>
  <c r="N146" i="9"/>
  <c r="N154" i="9"/>
  <c r="N170" i="9"/>
  <c r="N186" i="9"/>
  <c r="N202" i="9"/>
  <c r="N218" i="9"/>
  <c r="N250" i="9"/>
  <c r="N252" i="9"/>
  <c r="N404" i="9"/>
  <c r="N412" i="9"/>
  <c r="N7" i="9"/>
  <c r="N23" i="9"/>
  <c r="N448" i="9"/>
  <c r="N456" i="9"/>
  <c r="N464" i="9"/>
  <c r="N480" i="9"/>
  <c r="N488" i="9"/>
  <c r="N496" i="9"/>
  <c r="N308" i="9"/>
  <c r="N321" i="9"/>
  <c r="N329" i="9"/>
  <c r="N337" i="9"/>
  <c r="N345" i="9"/>
  <c r="N353" i="9"/>
  <c r="N361" i="9"/>
  <c r="N369" i="9"/>
  <c r="N380" i="9"/>
  <c r="N436" i="9"/>
  <c r="N449" i="9"/>
  <c r="N457" i="9"/>
  <c r="N465" i="9"/>
  <c r="N473" i="9"/>
  <c r="N481" i="9"/>
  <c r="N489" i="9"/>
  <c r="N497" i="9"/>
  <c r="N284" i="9"/>
  <c r="N438" i="9"/>
  <c r="N446" i="9"/>
  <c r="N454" i="9"/>
  <c r="N462" i="9"/>
  <c r="N470" i="9"/>
  <c r="N3" i="9"/>
  <c r="S6" i="9"/>
  <c r="N11" i="9"/>
  <c r="N19" i="9"/>
  <c r="N27" i="9"/>
  <c r="N43" i="9"/>
  <c r="N67" i="9"/>
  <c r="N99" i="9"/>
  <c r="N115" i="9"/>
  <c r="N123" i="9"/>
  <c r="N131" i="9"/>
  <c r="R4" i="9"/>
  <c r="N283" i="9"/>
  <c r="R5" i="9"/>
  <c r="N88" i="9"/>
  <c r="N136" i="9"/>
  <c r="N221" i="9"/>
  <c r="N229" i="9"/>
  <c r="N237" i="9"/>
  <c r="N253" i="9"/>
  <c r="N261" i="9"/>
  <c r="N269" i="9"/>
  <c r="N277" i="9"/>
  <c r="N8" i="9"/>
  <c r="N16" i="9"/>
  <c r="N24" i="9"/>
  <c r="N32" i="9"/>
  <c r="N40" i="9"/>
  <c r="N48" i="9"/>
  <c r="N56" i="9"/>
  <c r="N59" i="9"/>
  <c r="N64" i="9"/>
  <c r="N72" i="9"/>
  <c r="N75" i="9"/>
  <c r="N80" i="9"/>
  <c r="N91" i="9"/>
  <c r="N96" i="9"/>
  <c r="N104" i="9"/>
  <c r="N107" i="9"/>
  <c r="N112" i="9"/>
  <c r="N120" i="9"/>
  <c r="N128" i="9"/>
  <c r="N139" i="9"/>
  <c r="N144" i="9"/>
  <c r="N155" i="9"/>
  <c r="N160" i="9"/>
  <c r="N260" i="9"/>
  <c r="N268" i="9"/>
  <c r="N310" i="9"/>
  <c r="N318" i="9"/>
  <c r="N326" i="9"/>
  <c r="N334" i="9"/>
  <c r="N342" i="9"/>
  <c r="N444" i="9"/>
  <c r="N468" i="9"/>
  <c r="N471" i="9"/>
  <c r="N476" i="9"/>
  <c r="N292" i="9"/>
  <c r="N300" i="9"/>
  <c r="S5" i="9"/>
  <c r="N5" i="9"/>
  <c r="N10" i="9"/>
  <c r="N18" i="9"/>
  <c r="N26" i="9"/>
  <c r="N34" i="9"/>
  <c r="N42" i="9"/>
  <c r="N163" i="9"/>
  <c r="N179" i="9"/>
  <c r="N195" i="9"/>
  <c r="N211" i="9"/>
  <c r="N388" i="9"/>
  <c r="N396" i="9"/>
  <c r="N39" i="9"/>
  <c r="N55" i="9"/>
  <c r="N71" i="9"/>
  <c r="N87" i="9"/>
  <c r="N103" i="9"/>
  <c r="N119" i="9"/>
  <c r="N135" i="9"/>
  <c r="N151" i="9"/>
  <c r="N258" i="9"/>
  <c r="N266" i="9"/>
  <c r="N274" i="9"/>
  <c r="N282" i="9"/>
  <c r="N285" i="9"/>
  <c r="N293" i="9"/>
  <c r="N301" i="9"/>
  <c r="N411" i="9"/>
  <c r="N420" i="9"/>
  <c r="N428" i="9"/>
  <c r="S4" i="9"/>
  <c r="N15" i="9"/>
  <c r="N20" i="9"/>
  <c r="N36" i="9"/>
  <c r="N52" i="9"/>
  <c r="N63" i="9"/>
  <c r="N68" i="9"/>
  <c r="N79" i="9"/>
  <c r="N84" i="9"/>
  <c r="N95" i="9"/>
  <c r="N100" i="9"/>
  <c r="N111" i="9"/>
  <c r="N116" i="9"/>
  <c r="N127" i="9"/>
  <c r="N132" i="9"/>
  <c r="N143" i="9"/>
  <c r="N148" i="9"/>
  <c r="N159" i="9"/>
  <c r="N164" i="9"/>
  <c r="N167" i="9"/>
  <c r="N175" i="9"/>
  <c r="N183" i="9"/>
  <c r="N191" i="9"/>
  <c r="N199" i="9"/>
  <c r="N207" i="9"/>
  <c r="N215" i="9"/>
  <c r="N220" i="9"/>
  <c r="N244" i="9"/>
  <c r="N378" i="9"/>
  <c r="N381" i="9"/>
  <c r="N389" i="9"/>
  <c r="N397" i="9"/>
  <c r="N405" i="9"/>
  <c r="N17" i="9"/>
  <c r="N33" i="9"/>
  <c r="N49" i="9"/>
  <c r="N65" i="9"/>
  <c r="N81" i="9"/>
  <c r="N97" i="9"/>
  <c r="N113" i="9"/>
  <c r="N129" i="9"/>
  <c r="N145" i="9"/>
  <c r="N161" i="9"/>
  <c r="N177" i="9"/>
  <c r="N193" i="9"/>
  <c r="N201" i="9"/>
  <c r="N209" i="9"/>
  <c r="N217" i="9"/>
  <c r="N225" i="9"/>
  <c r="N233" i="9"/>
  <c r="N241" i="9"/>
  <c r="N276" i="9"/>
  <c r="N320" i="9"/>
  <c r="N328" i="9"/>
  <c r="N336" i="9"/>
  <c r="N352" i="9"/>
  <c r="N360" i="9"/>
  <c r="N368" i="9"/>
  <c r="N386" i="9"/>
  <c r="N394" i="9"/>
  <c r="N402" i="9"/>
  <c r="N410" i="9"/>
  <c r="N413" i="9"/>
  <c r="N421" i="9"/>
  <c r="N429" i="9"/>
  <c r="S7" i="9"/>
  <c r="S3" i="9"/>
  <c r="N14" i="9"/>
  <c r="N30" i="9"/>
  <c r="N46" i="9"/>
  <c r="N62" i="9"/>
  <c r="N78" i="9"/>
  <c r="N94" i="9"/>
  <c r="N110" i="9"/>
  <c r="N126" i="9"/>
  <c r="N142" i="9"/>
  <c r="N158" i="9"/>
  <c r="N174" i="9"/>
  <c r="N190" i="9"/>
  <c r="N206" i="9"/>
  <c r="N343" i="9"/>
  <c r="N348" i="9"/>
  <c r="N372" i="9"/>
  <c r="R3" i="9"/>
  <c r="N12" i="9"/>
  <c r="N28" i="9"/>
  <c r="N44" i="9"/>
  <c r="N60" i="9"/>
  <c r="N76" i="9"/>
  <c r="N92" i="9"/>
  <c r="N108" i="9"/>
  <c r="N124" i="9"/>
  <c r="N140" i="9"/>
  <c r="N156" i="9"/>
  <c r="N6" i="9"/>
  <c r="N316" i="9"/>
  <c r="N340" i="9"/>
  <c r="N35" i="9"/>
  <c r="N51" i="9"/>
  <c r="N83" i="9"/>
  <c r="N147" i="9"/>
  <c r="N152" i="9"/>
  <c r="N251" i="9"/>
  <c r="N114" i="9"/>
  <c r="N224" i="9"/>
  <c r="N232" i="9"/>
  <c r="N240" i="9"/>
  <c r="N4" i="9"/>
  <c r="N278" i="9"/>
  <c r="N289" i="9"/>
  <c r="N297" i="9"/>
  <c r="N305" i="9"/>
  <c r="N311" i="9"/>
  <c r="N346" i="9"/>
  <c r="N349" i="9"/>
  <c r="N357" i="9"/>
  <c r="N365" i="9"/>
  <c r="N379" i="9"/>
  <c r="N406" i="9"/>
  <c r="N417" i="9"/>
  <c r="N425" i="9"/>
  <c r="N433" i="9"/>
  <c r="N439" i="9"/>
  <c r="N474" i="9"/>
  <c r="N477" i="9"/>
  <c r="N485" i="9"/>
  <c r="N493" i="9"/>
  <c r="N21" i="9"/>
  <c r="N37" i="9"/>
  <c r="N53" i="9"/>
  <c r="N69" i="9"/>
  <c r="N85" i="9"/>
  <c r="N101" i="9"/>
  <c r="N117" i="9"/>
  <c r="N133" i="9"/>
  <c r="N149" i="9"/>
  <c r="N162" i="9"/>
  <c r="N168" i="9"/>
  <c r="N176" i="9"/>
  <c r="N184" i="9"/>
  <c r="N192" i="9"/>
  <c r="N200" i="9"/>
  <c r="N208" i="9"/>
  <c r="N216" i="9"/>
  <c r="N226" i="9"/>
  <c r="N234" i="9"/>
  <c r="N242" i="9"/>
  <c r="N245" i="9"/>
  <c r="N259" i="9"/>
  <c r="N275" i="9"/>
  <c r="N286" i="9"/>
  <c r="N294" i="9"/>
  <c r="N302" i="9"/>
  <c r="N313" i="9"/>
  <c r="N335" i="9"/>
  <c r="N344" i="9"/>
  <c r="N354" i="9"/>
  <c r="N362" i="9"/>
  <c r="N370" i="9"/>
  <c r="N373" i="9"/>
  <c r="N387" i="9"/>
  <c r="N395" i="9"/>
  <c r="N403" i="9"/>
  <c r="N414" i="9"/>
  <c r="N422" i="9"/>
  <c r="N430" i="9"/>
  <c r="N441" i="9"/>
  <c r="N463" i="9"/>
  <c r="N472" i="9"/>
  <c r="N482" i="9"/>
  <c r="N490" i="9"/>
  <c r="N239" i="9"/>
  <c r="N435" i="9"/>
  <c r="N248" i="9"/>
  <c r="N291" i="9"/>
  <c r="N367" i="9"/>
  <c r="N376" i="9"/>
  <c r="N247" i="9"/>
  <c r="N256" i="9"/>
  <c r="N264" i="9"/>
  <c r="N272" i="9"/>
  <c r="N315" i="9"/>
  <c r="N324" i="9"/>
  <c r="N332" i="9"/>
  <c r="N375" i="9"/>
  <c r="N384" i="9"/>
  <c r="N392" i="9"/>
  <c r="N400" i="9"/>
  <c r="N443" i="9"/>
  <c r="N452" i="9"/>
  <c r="N460" i="9"/>
  <c r="N495" i="9"/>
  <c r="N13" i="9"/>
  <c r="N29" i="9"/>
  <c r="N45" i="9"/>
  <c r="N61" i="9"/>
  <c r="N77" i="9"/>
  <c r="N93" i="9"/>
  <c r="N109" i="9"/>
  <c r="N125" i="9"/>
  <c r="N141" i="9"/>
  <c r="N157" i="9"/>
  <c r="N172" i="9"/>
  <c r="N180" i="9"/>
  <c r="N188" i="9"/>
  <c r="N196" i="9"/>
  <c r="N204" i="9"/>
  <c r="N212" i="9"/>
  <c r="N222" i="9"/>
  <c r="N230" i="9"/>
  <c r="N238" i="9"/>
  <c r="N249" i="9"/>
  <c r="N271" i="9"/>
  <c r="N280" i="9"/>
  <c r="N290" i="9"/>
  <c r="N298" i="9"/>
  <c r="N306" i="9"/>
  <c r="N309" i="9"/>
  <c r="N323" i="9"/>
  <c r="N331" i="9"/>
  <c r="N339" i="9"/>
  <c r="N350" i="9"/>
  <c r="N358" i="9"/>
  <c r="N366" i="9"/>
  <c r="N377" i="9"/>
  <c r="N399" i="9"/>
  <c r="N408" i="9"/>
  <c r="N418" i="9"/>
  <c r="N426" i="9"/>
  <c r="N434" i="9"/>
  <c r="N437" i="9"/>
  <c r="N451" i="9"/>
  <c r="N467" i="9"/>
  <c r="N478" i="9"/>
  <c r="N486" i="9"/>
  <c r="N494" i="9"/>
  <c r="N307" i="9"/>
  <c r="N419" i="9"/>
  <c r="N22" i="9"/>
  <c r="N38" i="9"/>
  <c r="N54" i="9"/>
  <c r="N70" i="9"/>
  <c r="N86" i="9"/>
  <c r="N102" i="9"/>
  <c r="N118" i="9"/>
  <c r="N134" i="9"/>
  <c r="N150" i="9"/>
  <c r="N171" i="9"/>
  <c r="N187" i="9"/>
  <c r="N203" i="9"/>
  <c r="N219" i="9"/>
  <c r="N228" i="9"/>
  <c r="N236" i="9"/>
  <c r="N246" i="9"/>
  <c r="N257" i="9"/>
  <c r="N265" i="9"/>
  <c r="N273" i="9"/>
  <c r="N279" i="9"/>
  <c r="N288" i="9"/>
  <c r="N296" i="9"/>
  <c r="N304" i="9"/>
  <c r="N314" i="9"/>
  <c r="N317" i="9"/>
  <c r="N325" i="9"/>
  <c r="N333" i="9"/>
  <c r="N347" i="9"/>
  <c r="N356" i="9"/>
  <c r="N364" i="9"/>
  <c r="N374" i="9"/>
  <c r="N385" i="9"/>
  <c r="N393" i="9"/>
  <c r="N401" i="9"/>
  <c r="N407" i="9"/>
  <c r="N416" i="9"/>
  <c r="N424" i="9"/>
  <c r="N432" i="9"/>
  <c r="N442" i="9"/>
  <c r="N445" i="9"/>
  <c r="N453" i="9"/>
  <c r="N461" i="9"/>
  <c r="N475" i="9"/>
  <c r="N484" i="9"/>
  <c r="N492" i="9"/>
  <c r="N299" i="9"/>
  <c r="N9" i="9"/>
  <c r="N25" i="9"/>
  <c r="N41" i="9"/>
  <c r="N57" i="9"/>
  <c r="N73" i="9"/>
  <c r="N89" i="9"/>
  <c r="N105" i="9"/>
  <c r="N121" i="9"/>
  <c r="N137" i="9"/>
  <c r="N153" i="9"/>
  <c r="N173" i="9"/>
  <c r="N189" i="9"/>
  <c r="N197" i="9"/>
  <c r="N205" i="9"/>
  <c r="N213" i="9"/>
  <c r="N227" i="9"/>
  <c r="N235" i="9"/>
  <c r="N243" i="9"/>
  <c r="N254" i="9"/>
  <c r="N262" i="9"/>
  <c r="N270" i="9"/>
  <c r="N281" i="9"/>
  <c r="N303" i="9"/>
  <c r="N312" i="9"/>
  <c r="N322" i="9"/>
  <c r="N330" i="9"/>
  <c r="N338" i="9"/>
  <c r="N341" i="9"/>
  <c r="N355" i="9"/>
  <c r="N371" i="9"/>
  <c r="N382" i="9"/>
  <c r="N390" i="9"/>
  <c r="N398" i="9"/>
  <c r="N409" i="9"/>
  <c r="N431" i="9"/>
  <c r="N440" i="9"/>
  <c r="N450" i="9"/>
  <c r="N458" i="9"/>
  <c r="N466" i="9"/>
  <c r="N469" i="9"/>
  <c r="N483" i="9"/>
  <c r="N491" i="9"/>
  <c r="N178" i="9"/>
  <c r="N194" i="9"/>
  <c r="N210" i="9"/>
  <c r="N165" i="9"/>
  <c r="N181" i="9"/>
  <c r="N231" i="9"/>
  <c r="N263" i="9"/>
  <c r="N295" i="9"/>
  <c r="N327" i="9"/>
  <c r="N359" i="9"/>
  <c r="N391" i="9"/>
  <c r="N423" i="9"/>
  <c r="N455" i="9"/>
  <c r="N487" i="9"/>
  <c r="N166" i="9"/>
  <c r="N182" i="9"/>
  <c r="N198" i="9"/>
  <c r="N214" i="9"/>
  <c r="N267" i="9"/>
  <c r="N363" i="9"/>
  <c r="N427" i="9"/>
  <c r="N459" i="9"/>
  <c r="N169" i="9"/>
  <c r="N185" i="9"/>
  <c r="N223" i="9"/>
  <c r="N255" i="9"/>
  <c r="N287" i="9"/>
  <c r="N319" i="9"/>
  <c r="N351" i="9"/>
  <c r="N383" i="9"/>
  <c r="N415" i="9"/>
  <c r="N447" i="9"/>
  <c r="N479" i="9"/>
  <c r="S7" i="8"/>
  <c r="R4" i="8"/>
  <c r="S3" i="8"/>
  <c r="S5" i="8"/>
  <c r="S6" i="8"/>
  <c r="R3" i="8"/>
  <c r="R6" i="8"/>
  <c r="R5" i="8"/>
  <c r="C3" i="23" l="1"/>
  <c r="B3" i="23"/>
  <c r="AM497" i="17"/>
  <c r="AM493" i="17"/>
  <c r="AM489" i="17"/>
  <c r="AM485" i="17"/>
  <c r="AM481" i="17"/>
  <c r="AM496" i="17"/>
  <c r="AM492" i="17"/>
  <c r="AM488" i="17"/>
  <c r="AM484" i="17"/>
  <c r="AM480" i="17"/>
  <c r="AM494" i="17"/>
  <c r="AM486" i="17"/>
  <c r="AM495" i="17"/>
  <c r="AM487" i="17"/>
  <c r="AM490" i="17"/>
  <c r="AM482" i="17"/>
  <c r="AM479" i="17"/>
  <c r="AM475" i="17"/>
  <c r="AM471" i="17"/>
  <c r="AM491" i="17"/>
  <c r="AM483" i="17"/>
  <c r="AM478" i="17"/>
  <c r="AM474" i="17"/>
  <c r="AM470" i="17"/>
  <c r="AM473" i="17"/>
  <c r="AM468" i="17"/>
  <c r="AM464" i="17"/>
  <c r="AM460" i="17"/>
  <c r="AM456" i="17"/>
  <c r="AM477" i="17"/>
  <c r="AM476" i="17"/>
  <c r="AM465" i="17"/>
  <c r="AM459" i="17"/>
  <c r="AM458" i="17"/>
  <c r="AM469" i="17"/>
  <c r="AM466" i="17"/>
  <c r="AM457" i="17"/>
  <c r="AM462" i="17"/>
  <c r="AM455" i="17"/>
  <c r="AM451" i="17"/>
  <c r="AM445" i="17"/>
  <c r="AM467" i="17"/>
  <c r="AM454" i="17"/>
  <c r="AM453" i="17"/>
  <c r="AM452" i="17"/>
  <c r="AM448" i="17"/>
  <c r="AM444" i="17"/>
  <c r="AM463" i="17"/>
  <c r="AM472" i="17"/>
  <c r="AM449" i="17"/>
  <c r="AM461" i="17"/>
  <c r="AM447" i="17"/>
  <c r="AM446" i="17"/>
  <c r="AM450" i="17"/>
  <c r="AM443" i="17"/>
  <c r="AM441" i="17"/>
  <c r="AM437" i="17"/>
  <c r="AM433" i="17"/>
  <c r="AM429" i="17"/>
  <c r="AM438" i="17"/>
  <c r="AM432" i="17"/>
  <c r="AM428" i="17"/>
  <c r="AM425" i="17"/>
  <c r="AM421" i="17"/>
  <c r="AM442" i="17"/>
  <c r="AM434" i="17"/>
  <c r="AM427" i="17"/>
  <c r="AM424" i="17"/>
  <c r="AM420" i="17"/>
  <c r="AM416" i="17"/>
  <c r="AM412" i="17"/>
  <c r="AM408" i="17"/>
  <c r="AM439" i="17"/>
  <c r="AM423" i="17"/>
  <c r="AM435" i="17"/>
  <c r="AM440" i="17"/>
  <c r="AM426" i="17"/>
  <c r="AM422" i="17"/>
  <c r="AM418" i="17"/>
  <c r="AM414" i="17"/>
  <c r="AM410" i="17"/>
  <c r="AM406" i="17"/>
  <c r="AM405" i="17"/>
  <c r="AM431" i="17"/>
  <c r="AM407" i="17"/>
  <c r="AM402" i="17"/>
  <c r="AM398" i="17"/>
  <c r="AM411" i="17"/>
  <c r="AM430" i="17"/>
  <c r="AM415" i="17"/>
  <c r="AM413" i="17"/>
  <c r="AM401" i="17"/>
  <c r="AM397" i="17"/>
  <c r="AM393" i="17"/>
  <c r="AM389" i="17"/>
  <c r="AM385" i="17"/>
  <c r="AM381" i="17"/>
  <c r="AM436" i="17"/>
  <c r="AM419" i="17"/>
  <c r="AM417" i="17"/>
  <c r="AM409" i="17"/>
  <c r="AM404" i="17"/>
  <c r="AM400" i="17"/>
  <c r="AM396" i="17"/>
  <c r="AM392" i="17"/>
  <c r="AM388" i="17"/>
  <c r="AM384" i="17"/>
  <c r="AM395" i="17"/>
  <c r="AM394" i="17"/>
  <c r="AM382" i="17"/>
  <c r="AM391" i="17"/>
  <c r="AM387" i="17"/>
  <c r="AM383" i="17"/>
  <c r="AM380" i="17"/>
  <c r="AM379" i="17"/>
  <c r="AM375" i="17"/>
  <c r="AM371" i="17"/>
  <c r="AM367" i="17"/>
  <c r="AM363" i="17"/>
  <c r="AM359" i="17"/>
  <c r="AM399" i="17"/>
  <c r="AM378" i="17"/>
  <c r="AM374" i="17"/>
  <c r="AM370" i="17"/>
  <c r="AM366" i="17"/>
  <c r="AM362" i="17"/>
  <c r="AM403" i="17"/>
  <c r="AM377" i="17"/>
  <c r="AM373" i="17"/>
  <c r="AM369" i="17"/>
  <c r="AM365" i="17"/>
  <c r="AM356" i="17"/>
  <c r="AM352" i="17"/>
  <c r="AM348" i="17"/>
  <c r="AM344" i="17"/>
  <c r="AM340" i="17"/>
  <c r="AM336" i="17"/>
  <c r="AM390" i="17"/>
  <c r="AM358" i="17"/>
  <c r="AM372" i="17"/>
  <c r="AM355" i="17"/>
  <c r="AM351" i="17"/>
  <c r="AM347" i="17"/>
  <c r="AM343" i="17"/>
  <c r="AM339" i="17"/>
  <c r="AM335" i="17"/>
  <c r="AM376" i="17"/>
  <c r="AM386" i="17"/>
  <c r="AM364" i="17"/>
  <c r="AM360" i="17"/>
  <c r="AM354" i="17"/>
  <c r="AM350" i="17"/>
  <c r="AM346" i="17"/>
  <c r="AM342" i="17"/>
  <c r="AM338" i="17"/>
  <c r="AM334" i="17"/>
  <c r="AM368" i="17"/>
  <c r="AM361" i="17"/>
  <c r="AM353" i="17"/>
  <c r="AM349" i="17"/>
  <c r="AM345" i="17"/>
  <c r="AM341" i="17"/>
  <c r="AM333" i="17"/>
  <c r="AM357" i="17"/>
  <c r="AM330" i="17"/>
  <c r="AM326" i="17"/>
  <c r="AM322" i="17"/>
  <c r="AM318" i="17"/>
  <c r="AM314" i="17"/>
  <c r="AM310" i="17"/>
  <c r="AM306" i="17"/>
  <c r="AM329" i="17"/>
  <c r="AM325" i="17"/>
  <c r="AM321" i="17"/>
  <c r="AM317" i="17"/>
  <c r="AM313" i="17"/>
  <c r="AM309" i="17"/>
  <c r="AM337" i="17"/>
  <c r="AM332" i="17"/>
  <c r="AM328" i="17"/>
  <c r="AM324" i="17"/>
  <c r="AM320" i="17"/>
  <c r="AM316" i="17"/>
  <c r="AM312" i="17"/>
  <c r="AM323" i="17"/>
  <c r="AM305" i="17"/>
  <c r="AM301" i="17"/>
  <c r="AM327" i="17"/>
  <c r="AM304" i="17"/>
  <c r="AM300" i="17"/>
  <c r="AM296" i="17"/>
  <c r="AM292" i="17"/>
  <c r="AM288" i="17"/>
  <c r="AM284" i="17"/>
  <c r="AM311" i="17"/>
  <c r="AM308" i="17"/>
  <c r="AM331" i="17"/>
  <c r="AM315" i="17"/>
  <c r="AM303" i="17"/>
  <c r="AM299" i="17"/>
  <c r="AM307" i="17"/>
  <c r="AM319" i="17"/>
  <c r="AM302" i="17"/>
  <c r="AM298" i="17"/>
  <c r="AM294" i="17"/>
  <c r="AM290" i="17"/>
  <c r="AM286" i="17"/>
  <c r="AM297" i="17"/>
  <c r="AM281" i="17"/>
  <c r="AM277" i="17"/>
  <c r="AM273" i="17"/>
  <c r="AM269" i="17"/>
  <c r="AM265" i="17"/>
  <c r="AM261" i="17"/>
  <c r="AM257" i="17"/>
  <c r="AM253" i="17"/>
  <c r="AM282" i="17"/>
  <c r="AM291" i="17"/>
  <c r="AM289" i="17"/>
  <c r="AM279" i="17"/>
  <c r="AM275" i="17"/>
  <c r="AM271" i="17"/>
  <c r="AM267" i="17"/>
  <c r="AM263" i="17"/>
  <c r="AM259" i="17"/>
  <c r="AM255" i="17"/>
  <c r="AM283" i="17"/>
  <c r="AM287" i="17"/>
  <c r="AM272" i="17"/>
  <c r="AM264" i="17"/>
  <c r="AM280" i="17"/>
  <c r="AM268" i="17"/>
  <c r="AM278" i="17"/>
  <c r="AM258" i="17"/>
  <c r="AM254" i="17"/>
  <c r="AM250" i="17"/>
  <c r="AM244" i="17"/>
  <c r="AM240" i="17"/>
  <c r="AM236" i="17"/>
  <c r="AM293" i="17"/>
  <c r="AM276" i="17"/>
  <c r="AM274" i="17"/>
  <c r="AM256" i="17"/>
  <c r="AM295" i="17"/>
  <c r="AM285" i="17"/>
  <c r="AM262" i="17"/>
  <c r="AM247" i="17"/>
  <c r="AM243" i="17"/>
  <c r="AM270" i="17"/>
  <c r="AM248" i="17"/>
  <c r="AM245" i="17"/>
  <c r="AM238" i="17"/>
  <c r="AM231" i="17"/>
  <c r="AM230" i="17"/>
  <c r="AM226" i="17"/>
  <c r="AM222" i="17"/>
  <c r="AM218" i="17"/>
  <c r="AM214" i="17"/>
  <c r="AM210" i="17"/>
  <c r="AM206" i="17"/>
  <c r="AM202" i="17"/>
  <c r="AM198" i="17"/>
  <c r="AM194" i="17"/>
  <c r="AM190" i="17"/>
  <c r="AM186" i="17"/>
  <c r="AM182" i="17"/>
  <c r="AM178" i="17"/>
  <c r="AM252" i="17"/>
  <c r="AM242" i="17"/>
  <c r="AM234" i="17"/>
  <c r="AM266" i="17"/>
  <c r="AM249" i="17"/>
  <c r="AM239" i="17"/>
  <c r="AM232" i="17"/>
  <c r="AM229" i="17"/>
  <c r="AM225" i="17"/>
  <c r="AM221" i="17"/>
  <c r="AM217" i="17"/>
  <c r="AM213" i="17"/>
  <c r="AM209" i="17"/>
  <c r="AM205" i="17"/>
  <c r="AM201" i="17"/>
  <c r="AM260" i="17"/>
  <c r="AM246" i="17"/>
  <c r="AM235" i="17"/>
  <c r="AM237" i="17"/>
  <c r="AM228" i="17"/>
  <c r="AM224" i="17"/>
  <c r="AM220" i="17"/>
  <c r="AM216" i="17"/>
  <c r="AM212" i="17"/>
  <c r="AM208" i="17"/>
  <c r="AM204" i="17"/>
  <c r="AM200" i="17"/>
  <c r="AM196" i="17"/>
  <c r="AM192" i="17"/>
  <c r="AM188" i="17"/>
  <c r="AM184" i="17"/>
  <c r="AM180" i="17"/>
  <c r="AM176" i="17"/>
  <c r="AM251" i="17"/>
  <c r="AM233" i="17"/>
  <c r="AM215" i="17"/>
  <c r="AM199" i="17"/>
  <c r="AM185" i="17"/>
  <c r="AM179" i="17"/>
  <c r="AM175" i="17"/>
  <c r="AM227" i="17"/>
  <c r="AM187" i="17"/>
  <c r="AM181" i="17"/>
  <c r="AM177" i="17"/>
  <c r="AM174" i="17"/>
  <c r="AM170" i="17"/>
  <c r="AM166" i="17"/>
  <c r="AM189" i="17"/>
  <c r="AM219" i="17"/>
  <c r="AM207" i="17"/>
  <c r="AM191" i="17"/>
  <c r="AM173" i="17"/>
  <c r="AM241" i="17"/>
  <c r="AM193" i="17"/>
  <c r="AM203" i="17"/>
  <c r="AM195" i="17"/>
  <c r="AM172" i="17"/>
  <c r="AM168" i="17"/>
  <c r="AM223" i="17"/>
  <c r="AM197" i="17"/>
  <c r="AM211" i="17"/>
  <c r="AM183" i="17"/>
  <c r="AM171" i="17"/>
  <c r="AM167" i="17"/>
  <c r="AM163" i="17"/>
  <c r="AM159" i="17"/>
  <c r="AM155" i="17"/>
  <c r="AM151" i="17"/>
  <c r="AM147" i="17"/>
  <c r="AM143" i="17"/>
  <c r="AM139" i="17"/>
  <c r="AM135" i="17"/>
  <c r="AM131" i="17"/>
  <c r="AM127" i="17"/>
  <c r="AM123" i="17"/>
  <c r="AM119" i="17"/>
  <c r="AM115" i="17"/>
  <c r="AM111" i="17"/>
  <c r="AM107" i="17"/>
  <c r="AM103" i="17"/>
  <c r="AM162" i="17"/>
  <c r="AM158" i="17"/>
  <c r="AM154" i="17"/>
  <c r="AM150" i="17"/>
  <c r="AM146" i="17"/>
  <c r="AM142" i="17"/>
  <c r="AM138" i="17"/>
  <c r="AM134" i="17"/>
  <c r="AM130" i="17"/>
  <c r="AM126" i="17"/>
  <c r="AM122" i="17"/>
  <c r="AM118" i="17"/>
  <c r="AM114" i="17"/>
  <c r="AM110" i="17"/>
  <c r="AM106" i="17"/>
  <c r="AM165" i="17"/>
  <c r="AM161" i="17"/>
  <c r="AM157" i="17"/>
  <c r="AM153" i="17"/>
  <c r="AM149" i="17"/>
  <c r="AM145" i="17"/>
  <c r="AM141" i="17"/>
  <c r="AM137" i="17"/>
  <c r="AM133" i="17"/>
  <c r="AM129" i="17"/>
  <c r="AM125" i="17"/>
  <c r="AM121" i="17"/>
  <c r="AM117" i="17"/>
  <c r="AM113" i="17"/>
  <c r="AM109" i="17"/>
  <c r="AM105" i="17"/>
  <c r="AM164" i="17"/>
  <c r="AM156" i="17"/>
  <c r="AM148" i="17"/>
  <c r="AM116" i="17"/>
  <c r="AM98" i="17"/>
  <c r="AM136" i="17"/>
  <c r="AM104" i="17"/>
  <c r="AM124" i="17"/>
  <c r="AM102" i="17"/>
  <c r="AM97" i="17"/>
  <c r="AM93" i="17"/>
  <c r="AM89" i="17"/>
  <c r="AM85" i="17"/>
  <c r="AM81" i="17"/>
  <c r="AM77" i="17"/>
  <c r="AM73" i="17"/>
  <c r="AM69" i="17"/>
  <c r="AM65" i="17"/>
  <c r="AM61" i="17"/>
  <c r="AM57" i="17"/>
  <c r="AM53" i="17"/>
  <c r="AM49" i="17"/>
  <c r="AM169" i="17"/>
  <c r="AM112" i="17"/>
  <c r="AM160" i="17"/>
  <c r="AM152" i="17"/>
  <c r="AM144" i="17"/>
  <c r="AM132" i="17"/>
  <c r="AM101" i="17"/>
  <c r="AM96" i="17"/>
  <c r="AM92" i="17"/>
  <c r="AM88" i="17"/>
  <c r="AM84" i="17"/>
  <c r="AM80" i="17"/>
  <c r="AM76" i="17"/>
  <c r="AM72" i="17"/>
  <c r="AM68" i="17"/>
  <c r="AM64" i="17"/>
  <c r="AM60" i="17"/>
  <c r="AM56" i="17"/>
  <c r="AM52" i="17"/>
  <c r="AM120" i="17"/>
  <c r="AM140" i="17"/>
  <c r="AM108" i="17"/>
  <c r="AM100" i="17"/>
  <c r="AM99" i="17"/>
  <c r="AM95" i="17"/>
  <c r="AM91" i="17"/>
  <c r="AM87" i="17"/>
  <c r="AM83" i="17"/>
  <c r="AM79" i="17"/>
  <c r="AM75" i="17"/>
  <c r="AM71" i="17"/>
  <c r="AM67" i="17"/>
  <c r="AM63" i="17"/>
  <c r="AM59" i="17"/>
  <c r="AM55" i="17"/>
  <c r="AM51" i="17"/>
  <c r="AM47" i="17"/>
  <c r="AM90" i="17"/>
  <c r="AM62" i="17"/>
  <c r="AM38" i="17"/>
  <c r="AM42" i="17"/>
  <c r="AM34" i="17"/>
  <c r="AM6" i="17"/>
  <c r="AM4" i="17"/>
  <c r="AM35" i="17"/>
  <c r="AM17" i="17"/>
  <c r="AM13" i="17"/>
  <c r="AM128" i="17"/>
  <c r="AM70" i="17"/>
  <c r="AM31" i="17"/>
  <c r="AM15" i="17"/>
  <c r="AM86" i="17"/>
  <c r="AM78" i="17"/>
  <c r="AM58" i="17"/>
  <c r="AM46" i="17"/>
  <c r="AM45" i="17"/>
  <c r="AM41" i="17"/>
  <c r="AM37" i="17"/>
  <c r="AM33" i="17"/>
  <c r="AM30" i="17"/>
  <c r="AM28" i="17"/>
  <c r="AM26" i="17"/>
  <c r="AM24" i="17"/>
  <c r="AM22" i="17"/>
  <c r="AM20" i="17"/>
  <c r="AM18" i="17"/>
  <c r="AM16" i="17"/>
  <c r="AM14" i="17"/>
  <c r="AM12" i="17"/>
  <c r="AM10" i="17"/>
  <c r="AM8" i="17"/>
  <c r="AM21" i="17"/>
  <c r="AM19" i="17"/>
  <c r="AM43" i="17"/>
  <c r="AM94" i="17"/>
  <c r="AM66" i="17"/>
  <c r="AM48" i="17"/>
  <c r="AM44" i="17"/>
  <c r="AM40" i="17"/>
  <c r="AM36" i="17"/>
  <c r="AM32" i="17"/>
  <c r="AM7" i="17"/>
  <c r="AM5" i="17"/>
  <c r="AM3" i="17"/>
  <c r="AM29" i="17"/>
  <c r="AM27" i="17"/>
  <c r="AM25" i="17"/>
  <c r="AM11" i="17"/>
  <c r="AM9" i="17"/>
  <c r="AM82" i="17"/>
  <c r="AM54" i="17"/>
  <c r="AM74" i="17"/>
  <c r="AM50" i="17"/>
  <c r="AM39" i="17"/>
  <c r="AM23" i="17"/>
  <c r="BA495" i="17"/>
  <c r="BA491" i="17"/>
  <c r="BA487" i="17"/>
  <c r="BA483" i="17"/>
  <c r="BA494" i="17"/>
  <c r="BA490" i="17"/>
  <c r="BA486" i="17"/>
  <c r="BA482" i="17"/>
  <c r="BA492" i="17"/>
  <c r="BA484" i="17"/>
  <c r="BA479" i="17"/>
  <c r="BA497" i="17"/>
  <c r="BA489" i="17"/>
  <c r="BA481" i="17"/>
  <c r="BA496" i="17"/>
  <c r="BA488" i="17"/>
  <c r="BA480" i="17"/>
  <c r="BA477" i="17"/>
  <c r="BA473" i="17"/>
  <c r="BA469" i="17"/>
  <c r="BA493" i="17"/>
  <c r="BA485" i="17"/>
  <c r="BA476" i="17"/>
  <c r="BA472" i="17"/>
  <c r="BA474" i="17"/>
  <c r="BA466" i="17"/>
  <c r="BA462" i="17"/>
  <c r="BA458" i="17"/>
  <c r="BA478" i="17"/>
  <c r="BA471" i="17"/>
  <c r="BA470" i="17"/>
  <c r="BA465" i="17"/>
  <c r="BA463" i="17"/>
  <c r="BA475" i="17"/>
  <c r="BA468" i="17"/>
  <c r="BA453" i="17"/>
  <c r="BA449" i="17"/>
  <c r="BA447" i="17"/>
  <c r="BA443" i="17"/>
  <c r="BA459" i="17"/>
  <c r="BA452" i="17"/>
  <c r="BA464" i="17"/>
  <c r="BA461" i="17"/>
  <c r="BA451" i="17"/>
  <c r="BA450" i="17"/>
  <c r="BA446" i="17"/>
  <c r="BA442" i="17"/>
  <c r="BA460" i="17"/>
  <c r="BA456" i="17"/>
  <c r="BA454" i="17"/>
  <c r="BA448" i="17"/>
  <c r="BA455" i="17"/>
  <c r="BA467" i="17"/>
  <c r="BA457" i="17"/>
  <c r="BA445" i="17"/>
  <c r="BA439" i="17"/>
  <c r="BA435" i="17"/>
  <c r="BA431" i="17"/>
  <c r="BA427" i="17"/>
  <c r="BA438" i="17"/>
  <c r="BA436" i="17"/>
  <c r="BA423" i="17"/>
  <c r="BA434" i="17"/>
  <c r="BA432" i="17"/>
  <c r="BA444" i="17"/>
  <c r="BA426" i="17"/>
  <c r="BA422" i="17"/>
  <c r="BA418" i="17"/>
  <c r="BA414" i="17"/>
  <c r="BA410" i="17"/>
  <c r="BA406" i="17"/>
  <c r="BA441" i="17"/>
  <c r="BA437" i="17"/>
  <c r="BA425" i="17"/>
  <c r="BA421" i="17"/>
  <c r="BA433" i="17"/>
  <c r="BA430" i="17"/>
  <c r="BA424" i="17"/>
  <c r="BA420" i="17"/>
  <c r="BA416" i="17"/>
  <c r="BA412" i="17"/>
  <c r="BA408" i="17"/>
  <c r="BA419" i="17"/>
  <c r="BA404" i="17"/>
  <c r="BA400" i="17"/>
  <c r="BA428" i="17"/>
  <c r="BA403" i="17"/>
  <c r="BA399" i="17"/>
  <c r="BA395" i="17"/>
  <c r="BA391" i="17"/>
  <c r="BA387" i="17"/>
  <c r="BA383" i="17"/>
  <c r="BA440" i="17"/>
  <c r="BA429" i="17"/>
  <c r="BA407" i="17"/>
  <c r="BA409" i="17"/>
  <c r="BA402" i="17"/>
  <c r="BA398" i="17"/>
  <c r="BA394" i="17"/>
  <c r="BA390" i="17"/>
  <c r="BA386" i="17"/>
  <c r="BA382" i="17"/>
  <c r="BA413" i="17"/>
  <c r="BA411" i="17"/>
  <c r="BA380" i="17"/>
  <c r="BA417" i="17"/>
  <c r="BA377" i="17"/>
  <c r="BA373" i="17"/>
  <c r="BA369" i="17"/>
  <c r="BA365" i="17"/>
  <c r="BA361" i="17"/>
  <c r="BA415" i="17"/>
  <c r="BA396" i="17"/>
  <c r="BA393" i="17"/>
  <c r="BA389" i="17"/>
  <c r="BA385" i="17"/>
  <c r="BA376" i="17"/>
  <c r="BA372" i="17"/>
  <c r="BA368" i="17"/>
  <c r="BA364" i="17"/>
  <c r="BA360" i="17"/>
  <c r="BA401" i="17"/>
  <c r="BA397" i="17"/>
  <c r="BA405" i="17"/>
  <c r="BA379" i="17"/>
  <c r="BA375" i="17"/>
  <c r="BA371" i="17"/>
  <c r="BA367" i="17"/>
  <c r="BA363" i="17"/>
  <c r="BA392" i="17"/>
  <c r="BA370" i="17"/>
  <c r="BA359" i="17"/>
  <c r="BA354" i="17"/>
  <c r="BA350" i="17"/>
  <c r="BA346" i="17"/>
  <c r="BA342" i="17"/>
  <c r="BA338" i="17"/>
  <c r="BA334" i="17"/>
  <c r="BA388" i="17"/>
  <c r="BA353" i="17"/>
  <c r="BA349" i="17"/>
  <c r="BA345" i="17"/>
  <c r="BA341" i="17"/>
  <c r="BA337" i="17"/>
  <c r="BA356" i="17"/>
  <c r="BA352" i="17"/>
  <c r="BA348" i="17"/>
  <c r="BA344" i="17"/>
  <c r="BA340" i="17"/>
  <c r="BA336" i="17"/>
  <c r="BA384" i="17"/>
  <c r="BA381" i="17"/>
  <c r="BA374" i="17"/>
  <c r="BA362" i="17"/>
  <c r="BA357" i="17"/>
  <c r="BA378" i="17"/>
  <c r="BA366" i="17"/>
  <c r="BA355" i="17"/>
  <c r="BA351" i="17"/>
  <c r="BA347" i="17"/>
  <c r="BA358" i="17"/>
  <c r="BA333" i="17"/>
  <c r="BA332" i="17"/>
  <c r="BA328" i="17"/>
  <c r="BA324" i="17"/>
  <c r="BA320" i="17"/>
  <c r="BA316" i="17"/>
  <c r="BA312" i="17"/>
  <c r="BA308" i="17"/>
  <c r="BA339" i="17"/>
  <c r="BA331" i="17"/>
  <c r="BA327" i="17"/>
  <c r="BA323" i="17"/>
  <c r="BA319" i="17"/>
  <c r="BA315" i="17"/>
  <c r="BA311" i="17"/>
  <c r="BA307" i="17"/>
  <c r="BA330" i="17"/>
  <c r="BA326" i="17"/>
  <c r="BA322" i="17"/>
  <c r="BA318" i="17"/>
  <c r="BA314" i="17"/>
  <c r="BA310" i="17"/>
  <c r="BA335" i="17"/>
  <c r="BA303" i="17"/>
  <c r="BA299" i="17"/>
  <c r="BA317" i="17"/>
  <c r="BA302" i="17"/>
  <c r="BA298" i="17"/>
  <c r="BA294" i="17"/>
  <c r="BA290" i="17"/>
  <c r="BA286" i="17"/>
  <c r="BA282" i="17"/>
  <c r="BA321" i="17"/>
  <c r="BA313" i="17"/>
  <c r="BA306" i="17"/>
  <c r="BA305" i="17"/>
  <c r="BA301" i="17"/>
  <c r="BA325" i="17"/>
  <c r="BA309" i="17"/>
  <c r="BA343" i="17"/>
  <c r="BA304" i="17"/>
  <c r="BA300" i="17"/>
  <c r="BA296" i="17"/>
  <c r="BA292" i="17"/>
  <c r="BA288" i="17"/>
  <c r="BA289" i="17"/>
  <c r="BA291" i="17"/>
  <c r="BA279" i="17"/>
  <c r="BA275" i="17"/>
  <c r="BA271" i="17"/>
  <c r="BA267" i="17"/>
  <c r="BA263" i="17"/>
  <c r="BA259" i="17"/>
  <c r="BA255" i="17"/>
  <c r="BA293" i="17"/>
  <c r="BA284" i="17"/>
  <c r="BA329" i="17"/>
  <c r="BA297" i="17"/>
  <c r="BA277" i="17"/>
  <c r="BA273" i="17"/>
  <c r="BA269" i="17"/>
  <c r="BA265" i="17"/>
  <c r="BA261" i="17"/>
  <c r="BA257" i="17"/>
  <c r="BA253" i="17"/>
  <c r="BA281" i="17"/>
  <c r="BA278" i="17"/>
  <c r="BA262" i="17"/>
  <c r="BA283" i="17"/>
  <c r="BA266" i="17"/>
  <c r="BA247" i="17"/>
  <c r="BA295" i="17"/>
  <c r="BA285" i="17"/>
  <c r="BA272" i="17"/>
  <c r="BA268" i="17"/>
  <c r="BA242" i="17"/>
  <c r="BA238" i="17"/>
  <c r="BA234" i="17"/>
  <c r="BA270" i="17"/>
  <c r="BA256" i="17"/>
  <c r="BA254" i="17"/>
  <c r="BA251" i="17"/>
  <c r="BA248" i="17"/>
  <c r="BA245" i="17"/>
  <c r="BA241" i="17"/>
  <c r="BA287" i="17"/>
  <c r="BA280" i="17"/>
  <c r="BA274" i="17"/>
  <c r="BA260" i="17"/>
  <c r="BA276" i="17"/>
  <c r="BA236" i="17"/>
  <c r="BA228" i="17"/>
  <c r="BA224" i="17"/>
  <c r="BA220" i="17"/>
  <c r="BA216" i="17"/>
  <c r="BA212" i="17"/>
  <c r="BA208" i="17"/>
  <c r="BA204" i="17"/>
  <c r="BA200" i="17"/>
  <c r="BA196" i="17"/>
  <c r="BA192" i="17"/>
  <c r="BA188" i="17"/>
  <c r="BA184" i="17"/>
  <c r="BA180" i="17"/>
  <c r="BA176" i="17"/>
  <c r="BA243" i="17"/>
  <c r="BA232" i="17"/>
  <c r="BA258" i="17"/>
  <c r="BA227" i="17"/>
  <c r="BA223" i="17"/>
  <c r="BA219" i="17"/>
  <c r="BA215" i="17"/>
  <c r="BA211" i="17"/>
  <c r="BA207" i="17"/>
  <c r="BA203" i="17"/>
  <c r="BA199" i="17"/>
  <c r="BA264" i="17"/>
  <c r="BA252" i="17"/>
  <c r="BA250" i="17"/>
  <c r="BA239" i="17"/>
  <c r="BA237" i="17"/>
  <c r="BA235" i="17"/>
  <c r="BA230" i="17"/>
  <c r="BA226" i="17"/>
  <c r="BA222" i="17"/>
  <c r="BA218" i="17"/>
  <c r="BA214" i="17"/>
  <c r="BA210" i="17"/>
  <c r="BA206" i="17"/>
  <c r="BA202" i="17"/>
  <c r="BA198" i="17"/>
  <c r="BA194" i="17"/>
  <c r="BA190" i="17"/>
  <c r="BA186" i="17"/>
  <c r="BA182" i="17"/>
  <c r="BA178" i="17"/>
  <c r="BA174" i="17"/>
  <c r="BA249" i="17"/>
  <c r="BA240" i="17"/>
  <c r="BA233" i="17"/>
  <c r="BA231" i="17"/>
  <c r="BA197" i="17"/>
  <c r="BA217" i="17"/>
  <c r="BA183" i="17"/>
  <c r="BA181" i="17"/>
  <c r="BA179" i="17"/>
  <c r="BA177" i="17"/>
  <c r="BA175" i="17"/>
  <c r="BA172" i="17"/>
  <c r="BA168" i="17"/>
  <c r="BA164" i="17"/>
  <c r="BA229" i="17"/>
  <c r="BA185" i="17"/>
  <c r="BA244" i="17"/>
  <c r="BA209" i="17"/>
  <c r="BA187" i="17"/>
  <c r="BA221" i="17"/>
  <c r="BA189" i="17"/>
  <c r="BA191" i="17"/>
  <c r="BA170" i="17"/>
  <c r="BA166" i="17"/>
  <c r="BA246" i="17"/>
  <c r="BA213" i="17"/>
  <c r="BA201" i="17"/>
  <c r="BA193" i="17"/>
  <c r="BA225" i="17"/>
  <c r="BA205" i="17"/>
  <c r="BA195" i="17"/>
  <c r="BA162" i="17"/>
  <c r="BA173" i="17"/>
  <c r="BA161" i="17"/>
  <c r="BA157" i="17"/>
  <c r="BA153" i="17"/>
  <c r="BA149" i="17"/>
  <c r="BA145" i="17"/>
  <c r="BA141" i="17"/>
  <c r="BA137" i="17"/>
  <c r="BA133" i="17"/>
  <c r="BA129" i="17"/>
  <c r="BA125" i="17"/>
  <c r="BA121" i="17"/>
  <c r="BA117" i="17"/>
  <c r="BA113" i="17"/>
  <c r="BA109" i="17"/>
  <c r="BA105" i="17"/>
  <c r="BA101" i="17"/>
  <c r="BA171" i="17"/>
  <c r="BA169" i="17"/>
  <c r="BA167" i="17"/>
  <c r="BA160" i="17"/>
  <c r="BA156" i="17"/>
  <c r="BA152" i="17"/>
  <c r="BA148" i="17"/>
  <c r="BA144" i="17"/>
  <c r="BA140" i="17"/>
  <c r="BA136" i="17"/>
  <c r="BA132" i="17"/>
  <c r="BA128" i="17"/>
  <c r="BA124" i="17"/>
  <c r="BA120" i="17"/>
  <c r="BA116" i="17"/>
  <c r="BA112" i="17"/>
  <c r="BA108" i="17"/>
  <c r="BA104" i="17"/>
  <c r="BA165" i="17"/>
  <c r="BA159" i="17"/>
  <c r="BA155" i="17"/>
  <c r="BA151" i="17"/>
  <c r="BA147" i="17"/>
  <c r="BA143" i="17"/>
  <c r="BA139" i="17"/>
  <c r="BA135" i="17"/>
  <c r="BA131" i="17"/>
  <c r="BA127" i="17"/>
  <c r="BA123" i="17"/>
  <c r="BA119" i="17"/>
  <c r="BA115" i="17"/>
  <c r="BA111" i="17"/>
  <c r="BA107" i="17"/>
  <c r="BA158" i="17"/>
  <c r="BA150" i="17"/>
  <c r="BA138" i="17"/>
  <c r="BA106" i="17"/>
  <c r="BA163" i="17"/>
  <c r="BA126" i="17"/>
  <c r="BA114" i="17"/>
  <c r="BA103" i="17"/>
  <c r="BA102" i="17"/>
  <c r="BA99" i="17"/>
  <c r="BA95" i="17"/>
  <c r="BA91" i="17"/>
  <c r="BA87" i="17"/>
  <c r="BA83" i="17"/>
  <c r="BA79" i="17"/>
  <c r="BA75" i="17"/>
  <c r="BA71" i="17"/>
  <c r="BA67" i="17"/>
  <c r="BA63" i="17"/>
  <c r="BA59" i="17"/>
  <c r="BA55" i="17"/>
  <c r="BA51" i="17"/>
  <c r="BA134" i="17"/>
  <c r="BA154" i="17"/>
  <c r="BA146" i="17"/>
  <c r="BA122" i="17"/>
  <c r="BA100" i="17"/>
  <c r="BA98" i="17"/>
  <c r="BA94" i="17"/>
  <c r="BA90" i="17"/>
  <c r="BA86" i="17"/>
  <c r="BA82" i="17"/>
  <c r="BA78" i="17"/>
  <c r="BA74" i="17"/>
  <c r="BA70" i="17"/>
  <c r="BA66" i="17"/>
  <c r="BA62" i="17"/>
  <c r="BA58" i="17"/>
  <c r="BA54" i="17"/>
  <c r="BA142" i="17"/>
  <c r="BA110" i="17"/>
  <c r="BA130" i="17"/>
  <c r="BA97" i="17"/>
  <c r="BA93" i="17"/>
  <c r="BA89" i="17"/>
  <c r="BA85" i="17"/>
  <c r="BA81" i="17"/>
  <c r="BA77" i="17"/>
  <c r="BA73" i="17"/>
  <c r="BA69" i="17"/>
  <c r="BA65" i="17"/>
  <c r="BA61" i="17"/>
  <c r="BA57" i="17"/>
  <c r="BA53" i="17"/>
  <c r="BA49" i="17"/>
  <c r="BA45" i="17"/>
  <c r="BA80" i="17"/>
  <c r="BA52" i="17"/>
  <c r="BA40" i="17"/>
  <c r="BA36" i="17"/>
  <c r="BA32" i="17"/>
  <c r="BA7" i="17"/>
  <c r="BA5" i="17"/>
  <c r="BA3" i="17"/>
  <c r="BA41" i="17"/>
  <c r="BA72" i="17"/>
  <c r="BA48" i="17"/>
  <c r="BA44" i="17"/>
  <c r="BA12" i="17"/>
  <c r="BA88" i="17"/>
  <c r="BA60" i="17"/>
  <c r="BA50" i="17"/>
  <c r="BA37" i="17"/>
  <c r="BA33" i="17"/>
  <c r="BA26" i="17"/>
  <c r="BA16" i="17"/>
  <c r="BA14" i="17"/>
  <c r="BA118" i="17"/>
  <c r="BA43" i="17"/>
  <c r="BA39" i="17"/>
  <c r="BA35" i="17"/>
  <c r="BA31" i="17"/>
  <c r="BA29" i="17"/>
  <c r="BA27" i="17"/>
  <c r="BA25" i="17"/>
  <c r="BA23" i="17"/>
  <c r="BA21" i="17"/>
  <c r="BA19" i="17"/>
  <c r="BA17" i="17"/>
  <c r="BA15" i="17"/>
  <c r="BA13" i="17"/>
  <c r="BA11" i="17"/>
  <c r="BA9" i="17"/>
  <c r="BA28" i="17"/>
  <c r="BA22" i="17"/>
  <c r="BA20" i="17"/>
  <c r="BA96" i="17"/>
  <c r="BA68" i="17"/>
  <c r="BA18" i="17"/>
  <c r="BA84" i="17"/>
  <c r="BA56" i="17"/>
  <c r="BA47" i="17"/>
  <c r="BA46" i="17"/>
  <c r="BA42" i="17"/>
  <c r="BA38" i="17"/>
  <c r="BA34" i="17"/>
  <c r="BA6" i="17"/>
  <c r="BA4" i="17"/>
  <c r="BA30" i="17"/>
  <c r="BA8" i="17"/>
  <c r="BA76" i="17"/>
  <c r="BA92" i="17"/>
  <c r="BA64" i="17"/>
  <c r="BA24" i="17"/>
  <c r="BA10" i="17"/>
  <c r="BH428" i="12"/>
  <c r="AT428" i="12"/>
  <c r="BH13" i="12"/>
  <c r="AT13" i="12"/>
  <c r="BH35" i="12"/>
  <c r="AT35" i="12"/>
  <c r="BH193" i="12"/>
  <c r="AT193" i="12"/>
  <c r="BH159" i="12"/>
  <c r="AT159" i="12"/>
  <c r="BH148" i="12"/>
  <c r="AT148" i="12"/>
  <c r="BH135" i="12"/>
  <c r="AT135" i="12"/>
  <c r="BH119" i="12"/>
  <c r="AT119" i="12"/>
  <c r="BH79" i="12"/>
  <c r="AT79" i="12"/>
  <c r="BH52" i="12"/>
  <c r="AT52" i="12"/>
  <c r="BH15" i="12"/>
  <c r="AT15" i="12"/>
  <c r="BH495" i="12"/>
  <c r="AT495" i="12"/>
  <c r="BH496" i="12"/>
  <c r="AT496" i="12"/>
  <c r="BH340" i="12"/>
  <c r="AT340" i="12"/>
  <c r="BH399" i="12"/>
  <c r="AT399" i="12"/>
  <c r="BH204" i="12"/>
  <c r="AT204" i="12"/>
  <c r="BH416" i="12"/>
  <c r="AT416" i="12"/>
  <c r="BH335" i="12"/>
  <c r="AT335" i="12"/>
  <c r="BH253" i="12"/>
  <c r="AT253" i="12"/>
  <c r="BH160" i="12"/>
  <c r="AT160" i="12"/>
  <c r="BH128" i="12"/>
  <c r="AT128" i="12"/>
  <c r="BH96" i="12"/>
  <c r="AT96" i="12"/>
  <c r="BH64" i="12"/>
  <c r="AT64" i="12"/>
  <c r="BH32" i="12"/>
  <c r="AT32" i="12"/>
  <c r="BH475" i="12"/>
  <c r="AT475" i="12"/>
  <c r="BH329" i="12"/>
  <c r="AT329" i="12"/>
  <c r="BH201" i="12"/>
  <c r="AT201" i="12"/>
  <c r="BH126" i="12"/>
  <c r="AT126" i="12"/>
  <c r="BH62" i="12"/>
  <c r="AT62" i="12"/>
  <c r="BH260" i="12"/>
  <c r="AT260" i="12"/>
  <c r="BH113" i="12"/>
  <c r="AT113" i="12"/>
  <c r="BH365" i="12"/>
  <c r="AT365" i="12"/>
  <c r="BH173" i="12"/>
  <c r="AT173" i="12"/>
  <c r="BH430" i="12"/>
  <c r="AT430" i="12"/>
  <c r="BH406" i="12"/>
  <c r="AT406" i="12"/>
  <c r="BH439" i="12"/>
  <c r="AT439" i="12"/>
  <c r="BH392" i="12"/>
  <c r="AT392" i="12"/>
  <c r="BH341" i="12"/>
  <c r="AT341" i="12"/>
  <c r="BH330" i="12"/>
  <c r="AT330" i="12"/>
  <c r="BH379" i="12"/>
  <c r="AT379" i="12"/>
  <c r="BH326" i="12"/>
  <c r="AT326" i="12"/>
  <c r="BH122" i="12"/>
  <c r="AT122" i="12"/>
  <c r="BH58" i="12"/>
  <c r="AT58" i="12"/>
  <c r="BH76" i="12"/>
  <c r="AT76" i="12"/>
  <c r="BH478" i="12"/>
  <c r="AT478" i="12"/>
  <c r="BH487" i="12"/>
  <c r="AT487" i="12"/>
  <c r="BH488" i="12"/>
  <c r="AT488" i="12"/>
  <c r="BH308" i="12"/>
  <c r="AT308" i="12"/>
  <c r="BH396" i="12"/>
  <c r="AT396" i="12"/>
  <c r="BH172" i="12"/>
  <c r="AT172" i="12"/>
  <c r="BH476" i="12"/>
  <c r="AT476" i="12"/>
  <c r="BH316" i="12"/>
  <c r="AT316" i="12"/>
  <c r="BH486" i="12"/>
  <c r="AT486" i="12"/>
  <c r="BH337" i="12"/>
  <c r="AT337" i="12"/>
  <c r="BH209" i="12"/>
  <c r="AT209" i="12"/>
  <c r="BH125" i="12"/>
  <c r="AT125" i="12"/>
  <c r="BH61" i="12"/>
  <c r="AT61" i="12"/>
  <c r="BH413" i="12"/>
  <c r="AT413" i="12"/>
  <c r="BH320" i="12"/>
  <c r="AT320" i="12"/>
  <c r="BH239" i="12"/>
  <c r="AT239" i="12"/>
  <c r="BH155" i="12"/>
  <c r="AT155" i="12"/>
  <c r="BH123" i="12"/>
  <c r="AT123" i="12"/>
  <c r="BH91" i="12"/>
  <c r="AT91" i="12"/>
  <c r="BH59" i="12"/>
  <c r="AT59" i="12"/>
  <c r="BH27" i="12"/>
  <c r="AT27" i="12"/>
  <c r="BH457" i="12"/>
  <c r="AT457" i="12"/>
  <c r="BH315" i="12"/>
  <c r="AT315" i="12"/>
  <c r="BH187" i="12"/>
  <c r="AT187" i="12"/>
  <c r="BH118" i="12"/>
  <c r="AT118" i="12"/>
  <c r="BH54" i="12"/>
  <c r="AT54" i="12"/>
  <c r="BH359" i="12"/>
  <c r="AT359" i="12"/>
  <c r="BH257" i="12"/>
  <c r="AT257" i="12"/>
  <c r="BH164" i="12"/>
  <c r="AT164" i="12"/>
  <c r="BH105" i="12"/>
  <c r="AT105" i="12"/>
  <c r="BH41" i="12"/>
  <c r="AT41" i="12"/>
  <c r="BH464" i="12"/>
  <c r="AT464" i="12"/>
  <c r="BH336" i="12"/>
  <c r="AT336" i="12"/>
  <c r="BH240" i="12"/>
  <c r="AT240" i="12"/>
  <c r="BH473" i="12"/>
  <c r="AT473" i="12"/>
  <c r="BH313" i="12"/>
  <c r="AT313" i="12"/>
  <c r="BH171" i="12"/>
  <c r="AT171" i="12"/>
  <c r="BH493" i="12"/>
  <c r="AT493" i="12"/>
  <c r="BH450" i="12"/>
  <c r="AT450" i="12"/>
  <c r="BH453" i="12"/>
  <c r="AT453" i="12"/>
  <c r="BH394" i="12"/>
  <c r="AT394" i="12"/>
  <c r="BH262" i="12"/>
  <c r="AT262" i="12"/>
  <c r="BH456" i="12"/>
  <c r="AT456" i="12"/>
  <c r="BH389" i="12"/>
  <c r="AT389" i="12"/>
  <c r="BH295" i="12"/>
  <c r="AT295" i="12"/>
  <c r="BH309" i="12"/>
  <c r="AT309" i="12"/>
  <c r="BH298" i="12"/>
  <c r="AT298" i="12"/>
  <c r="BH414" i="12"/>
  <c r="AT414" i="12"/>
  <c r="BH350" i="12"/>
  <c r="AT350" i="12"/>
  <c r="BH280" i="12"/>
  <c r="AT280" i="12"/>
  <c r="BH247" i="12"/>
  <c r="AT247" i="12"/>
  <c r="BH229" i="12"/>
  <c r="AT229" i="12"/>
  <c r="BH7" i="12"/>
  <c r="AT7" i="12"/>
  <c r="BH250" i="12"/>
  <c r="AT250" i="12"/>
  <c r="BH218" i="12"/>
  <c r="AT218" i="12"/>
  <c r="BH165" i="12"/>
  <c r="AT165" i="12"/>
  <c r="BH168" i="12"/>
  <c r="AT168" i="12"/>
  <c r="BH294" i="12"/>
  <c r="AT294" i="12"/>
  <c r="BH108" i="12"/>
  <c r="AT108" i="12"/>
  <c r="BH87" i="12"/>
  <c r="AT87" i="12"/>
  <c r="BH28" i="12"/>
  <c r="AT28" i="12"/>
  <c r="BH156" i="12"/>
  <c r="AT156" i="12"/>
  <c r="BH132" i="12"/>
  <c r="AT132" i="12"/>
  <c r="BH116" i="12"/>
  <c r="AT116" i="12"/>
  <c r="BH71" i="12"/>
  <c r="AT71" i="12"/>
  <c r="BH39" i="12"/>
  <c r="AT39" i="12"/>
  <c r="BH12" i="12"/>
  <c r="AT12" i="12"/>
  <c r="BH470" i="12"/>
  <c r="AT470" i="12"/>
  <c r="BH471" i="12"/>
  <c r="AT471" i="12"/>
  <c r="BH492" i="12"/>
  <c r="AT492" i="12"/>
  <c r="BH269" i="12"/>
  <c r="AT269" i="12"/>
  <c r="BH454" i="12"/>
  <c r="AT454" i="12"/>
  <c r="BH254" i="12"/>
  <c r="AT254" i="12"/>
  <c r="BH468" i="12"/>
  <c r="AT468" i="12"/>
  <c r="BH444" i="12"/>
  <c r="AT444" i="12"/>
  <c r="BH195" i="12"/>
  <c r="AT195" i="12"/>
  <c r="BH387" i="12"/>
  <c r="AT387" i="12"/>
  <c r="BH120" i="12"/>
  <c r="AT120" i="12"/>
  <c r="BH443" i="12"/>
  <c r="AT443" i="12"/>
  <c r="BH324" i="12"/>
  <c r="AT324" i="12"/>
  <c r="BH461" i="12"/>
  <c r="AT461" i="12"/>
  <c r="BH6" i="12"/>
  <c r="AT6" i="12"/>
  <c r="BH462" i="12"/>
  <c r="AT462" i="12"/>
  <c r="BH182" i="12"/>
  <c r="AT182" i="12"/>
  <c r="BH150" i="12"/>
  <c r="AT150" i="12"/>
  <c r="BH194" i="12"/>
  <c r="AT194" i="12"/>
  <c r="BH232" i="12"/>
  <c r="AT232" i="12"/>
  <c r="BH197" i="12"/>
  <c r="AT197" i="12"/>
  <c r="BH162" i="12"/>
  <c r="AT162" i="12"/>
  <c r="BH130" i="12"/>
  <c r="AT130" i="12"/>
  <c r="BH98" i="12"/>
  <c r="AT98" i="12"/>
  <c r="BH66" i="12"/>
  <c r="AT66" i="12"/>
  <c r="BH34" i="12"/>
  <c r="AT34" i="12"/>
  <c r="BH206" i="12"/>
  <c r="AT206" i="12"/>
  <c r="BH60" i="12"/>
  <c r="AT60" i="12"/>
  <c r="BH143" i="12"/>
  <c r="AT143" i="12"/>
  <c r="BH434" i="12"/>
  <c r="AT434" i="12"/>
  <c r="BH372" i="12"/>
  <c r="AT372" i="12"/>
  <c r="BH401" i="12"/>
  <c r="AT401" i="12"/>
  <c r="BH349" i="12"/>
  <c r="AT349" i="12"/>
  <c r="BH67" i="12"/>
  <c r="AT67" i="12"/>
  <c r="BH70" i="12"/>
  <c r="AT70" i="12"/>
  <c r="BH467" i="12"/>
  <c r="AT467" i="12"/>
  <c r="BH238" i="12"/>
  <c r="AT238" i="12"/>
  <c r="BH290" i="12"/>
  <c r="AT290" i="12"/>
  <c r="BH342" i="12"/>
  <c r="AT342" i="12"/>
  <c r="BH161" i="12"/>
  <c r="AT161" i="12"/>
  <c r="BH237" i="12"/>
  <c r="AT237" i="12"/>
  <c r="BH485" i="12"/>
  <c r="AT485" i="12"/>
  <c r="BH402" i="12"/>
  <c r="AT402" i="12"/>
  <c r="BH354" i="12"/>
  <c r="AT354" i="12"/>
  <c r="BH328" i="12"/>
  <c r="AT328" i="12"/>
  <c r="BH293" i="12"/>
  <c r="AT293" i="12"/>
  <c r="BH364" i="12"/>
  <c r="AT364" i="12"/>
  <c r="BH465" i="12"/>
  <c r="AT465" i="12"/>
  <c r="BH109" i="12"/>
  <c r="AT109" i="12"/>
  <c r="BH303" i="12"/>
  <c r="AT303" i="12"/>
  <c r="BH115" i="12"/>
  <c r="AT115" i="12"/>
  <c r="BH51" i="12"/>
  <c r="AT51" i="12"/>
  <c r="BH283" i="12"/>
  <c r="AT283" i="12"/>
  <c r="BH38" i="12"/>
  <c r="AT38" i="12"/>
  <c r="BH153" i="12"/>
  <c r="AT153" i="12"/>
  <c r="BH447" i="12"/>
  <c r="AT447" i="12"/>
  <c r="BH441" i="12"/>
  <c r="AT441" i="12"/>
  <c r="BH397" i="12"/>
  <c r="AT397" i="12"/>
  <c r="BH222" i="12"/>
  <c r="AT222" i="12"/>
  <c r="BH184" i="12"/>
  <c r="AT184" i="12"/>
  <c r="BH127" i="12"/>
  <c r="AT127" i="12"/>
  <c r="BH111" i="12"/>
  <c r="AT111" i="12"/>
  <c r="BH68" i="12"/>
  <c r="AT68" i="12"/>
  <c r="BH36" i="12"/>
  <c r="AT36" i="12"/>
  <c r="BH490" i="12"/>
  <c r="AT490" i="12"/>
  <c r="BH494" i="12"/>
  <c r="AT494" i="12"/>
  <c r="BH431" i="12"/>
  <c r="AT431" i="12"/>
  <c r="BH99" i="12"/>
  <c r="AT99" i="12"/>
  <c r="BH134" i="12"/>
  <c r="AT134" i="12"/>
  <c r="BH368" i="12"/>
  <c r="AT368" i="12"/>
  <c r="BH417" i="12"/>
  <c r="AT417" i="12"/>
  <c r="BH388" i="12"/>
  <c r="AT388" i="12"/>
  <c r="BH353" i="12"/>
  <c r="AT353" i="12"/>
  <c r="BH367" i="12"/>
  <c r="AT367" i="12"/>
  <c r="BH483" i="12"/>
  <c r="AT483" i="12"/>
  <c r="BH53" i="12"/>
  <c r="AT53" i="12"/>
  <c r="BH224" i="12"/>
  <c r="AT224" i="12"/>
  <c r="BH88" i="12"/>
  <c r="AT88" i="12"/>
  <c r="BH297" i="12"/>
  <c r="AT297" i="12"/>
  <c r="BH243" i="12"/>
  <c r="AT243" i="12"/>
  <c r="BH333" i="12"/>
  <c r="AT333" i="12"/>
  <c r="BH449" i="12"/>
  <c r="AT449" i="12"/>
  <c r="BH374" i="12"/>
  <c r="AT374" i="12"/>
  <c r="BH264" i="12"/>
  <c r="AT264" i="12"/>
  <c r="BH420" i="12"/>
  <c r="AT420" i="12"/>
  <c r="BH458" i="12"/>
  <c r="AT458" i="12"/>
  <c r="BH363" i="12"/>
  <c r="AT363" i="12"/>
  <c r="BH258" i="12"/>
  <c r="AT258" i="12"/>
  <c r="BH407" i="12"/>
  <c r="AT407" i="12"/>
  <c r="BH383" i="12"/>
  <c r="AT383" i="12"/>
  <c r="BH291" i="12"/>
  <c r="AT291" i="12"/>
  <c r="BH37" i="12"/>
  <c r="AT37" i="12"/>
  <c r="BH288" i="12"/>
  <c r="AT288" i="12"/>
  <c r="BH112" i="12"/>
  <c r="AT112" i="12"/>
  <c r="BH16" i="12"/>
  <c r="AT16" i="12"/>
  <c r="BH472" i="12"/>
  <c r="AT472" i="12"/>
  <c r="BH307" i="12"/>
  <c r="AT307" i="12"/>
  <c r="BH81" i="12"/>
  <c r="AT81" i="12"/>
  <c r="BH301" i="12"/>
  <c r="AT301" i="12"/>
  <c r="BH267" i="12"/>
  <c r="AT267" i="12"/>
  <c r="BH426" i="12"/>
  <c r="AT426" i="12"/>
  <c r="BH440" i="12"/>
  <c r="AT440" i="12"/>
  <c r="BH408" i="12"/>
  <c r="AT408" i="12"/>
  <c r="BH314" i="12"/>
  <c r="AT314" i="12"/>
  <c r="BH199" i="12"/>
  <c r="AT199" i="12"/>
  <c r="BH42" i="12"/>
  <c r="AT42" i="12"/>
  <c r="BH44" i="12"/>
  <c r="AT44" i="12"/>
  <c r="BH484" i="12"/>
  <c r="AT484" i="12"/>
  <c r="BH356" i="12"/>
  <c r="AT356" i="12"/>
  <c r="BH276" i="12"/>
  <c r="AT276" i="12"/>
  <c r="BH284" i="12"/>
  <c r="AT284" i="12"/>
  <c r="BH117" i="12"/>
  <c r="AT117" i="12"/>
  <c r="BH317" i="12"/>
  <c r="AT317" i="12"/>
  <c r="BH56" i="12"/>
  <c r="AT56" i="12"/>
  <c r="BH110" i="12"/>
  <c r="AT110" i="12"/>
  <c r="BH97" i="12"/>
  <c r="AT97" i="12"/>
  <c r="BH459" i="12"/>
  <c r="AT459" i="12"/>
  <c r="BH424" i="12"/>
  <c r="AT424" i="12"/>
  <c r="BH398" i="12"/>
  <c r="AT398" i="12"/>
  <c r="BH385" i="12"/>
  <c r="AT385" i="12"/>
  <c r="BH436" i="12"/>
  <c r="AT436" i="12"/>
  <c r="BH244" i="12"/>
  <c r="AT244" i="12"/>
  <c r="BH412" i="12"/>
  <c r="AT412" i="12"/>
  <c r="BH305" i="12"/>
  <c r="AT305" i="12"/>
  <c r="BH45" i="12"/>
  <c r="AT45" i="12"/>
  <c r="BH384" i="12"/>
  <c r="AT384" i="12"/>
  <c r="BH221" i="12"/>
  <c r="AT221" i="12"/>
  <c r="BH83" i="12"/>
  <c r="AT83" i="12"/>
  <c r="BH425" i="12"/>
  <c r="AT425" i="12"/>
  <c r="BH102" i="12"/>
  <c r="AT102" i="12"/>
  <c r="BH228" i="12"/>
  <c r="AT228" i="12"/>
  <c r="BH25" i="12"/>
  <c r="AT25" i="12"/>
  <c r="BH304" i="12"/>
  <c r="AT304" i="12"/>
  <c r="BH281" i="12"/>
  <c r="AT281" i="12"/>
  <c r="BH469" i="12"/>
  <c r="AT469" i="12"/>
  <c r="BH422" i="12"/>
  <c r="AT422" i="12"/>
  <c r="BH261" i="12"/>
  <c r="AT261" i="12"/>
  <c r="BH286" i="12"/>
  <c r="AT286" i="12"/>
  <c r="BH100" i="12"/>
  <c r="AT100" i="12"/>
  <c r="BH63" i="12"/>
  <c r="AT63" i="12"/>
  <c r="BH20" i="12"/>
  <c r="AT20" i="12"/>
  <c r="BH212" i="12"/>
  <c r="AT212" i="12"/>
  <c r="BH181" i="12"/>
  <c r="AT181" i="12"/>
  <c r="BH451" i="12"/>
  <c r="AT451" i="12"/>
  <c r="BH101" i="12"/>
  <c r="AT101" i="12"/>
  <c r="BH381" i="12"/>
  <c r="AT381" i="12"/>
  <c r="BH144" i="12"/>
  <c r="AT144" i="12"/>
  <c r="BH48" i="12"/>
  <c r="AT48" i="12"/>
  <c r="BH265" i="12"/>
  <c r="AT265" i="12"/>
  <c r="BH30" i="12"/>
  <c r="AT30" i="12"/>
  <c r="BH145" i="12"/>
  <c r="AT145" i="12"/>
  <c r="BH432" i="12"/>
  <c r="AT432" i="12"/>
  <c r="BH427" i="12"/>
  <c r="AT427" i="12"/>
  <c r="BH373" i="12"/>
  <c r="AT373" i="12"/>
  <c r="BH339" i="12"/>
  <c r="AT339" i="12"/>
  <c r="BH310" i="12"/>
  <c r="AT310" i="12"/>
  <c r="BH370" i="12"/>
  <c r="AT370" i="12"/>
  <c r="BH404" i="12"/>
  <c r="AT404" i="12"/>
  <c r="BH3" i="12"/>
  <c r="AT3" i="12"/>
  <c r="BH188" i="12"/>
  <c r="AT188" i="12"/>
  <c r="BH157" i="12"/>
  <c r="AT157" i="12"/>
  <c r="BH29" i="12"/>
  <c r="AT29" i="12"/>
  <c r="BH355" i="12"/>
  <c r="AT355" i="12"/>
  <c r="BH139" i="12"/>
  <c r="AT139" i="12"/>
  <c r="BH75" i="12"/>
  <c r="AT75" i="12"/>
  <c r="BH11" i="12"/>
  <c r="AT11" i="12"/>
  <c r="BH455" i="12"/>
  <c r="AT455" i="12"/>
  <c r="BH22" i="12"/>
  <c r="AT22" i="12"/>
  <c r="BH211" i="12"/>
  <c r="AT211" i="12"/>
  <c r="BH73" i="12"/>
  <c r="AT73" i="12"/>
  <c r="BH9" i="12"/>
  <c r="AT9" i="12"/>
  <c r="BH287" i="12"/>
  <c r="AT287" i="12"/>
  <c r="BH205" i="12"/>
  <c r="AT205" i="12"/>
  <c r="BH409" i="12"/>
  <c r="AT409" i="12"/>
  <c r="BH481" i="12"/>
  <c r="AT481" i="12"/>
  <c r="BH446" i="12"/>
  <c r="AT446" i="12"/>
  <c r="BH442" i="12"/>
  <c r="AT442" i="12"/>
  <c r="BH246" i="12"/>
  <c r="AT246" i="12"/>
  <c r="BH279" i="12"/>
  <c r="AT279" i="12"/>
  <c r="BH230" i="12"/>
  <c r="AT230" i="12"/>
  <c r="BH395" i="12"/>
  <c r="AT395" i="12"/>
  <c r="BH231" i="12"/>
  <c r="AT231" i="12"/>
  <c r="BH234" i="12"/>
  <c r="AT234" i="12"/>
  <c r="BH278" i="12"/>
  <c r="AT278" i="12"/>
  <c r="BH95" i="12"/>
  <c r="AT95" i="12"/>
  <c r="BH47" i="12"/>
  <c r="AT47" i="12"/>
  <c r="AI4" i="12"/>
  <c r="AI8" i="12"/>
  <c r="AI12" i="12"/>
  <c r="AI16" i="12"/>
  <c r="AI20" i="12"/>
  <c r="AI24" i="12"/>
  <c r="AI28" i="12"/>
  <c r="AI9" i="12"/>
  <c r="AI22" i="12"/>
  <c r="AI5" i="12"/>
  <c r="AI18" i="12"/>
  <c r="AI26" i="12"/>
  <c r="AI31" i="12"/>
  <c r="AI35" i="12"/>
  <c r="AI39" i="12"/>
  <c r="AI43" i="12"/>
  <c r="AI47" i="12"/>
  <c r="AI51" i="12"/>
  <c r="AI55" i="12"/>
  <c r="AI59" i="12"/>
  <c r="AI63" i="12"/>
  <c r="AI67" i="12"/>
  <c r="AI71" i="12"/>
  <c r="AI75" i="12"/>
  <c r="AI79" i="12"/>
  <c r="AI83" i="12"/>
  <c r="AI87" i="12"/>
  <c r="AI91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14" i="12"/>
  <c r="AI10" i="12"/>
  <c r="AI23" i="12"/>
  <c r="AI34" i="12"/>
  <c r="AI38" i="12"/>
  <c r="AI42" i="12"/>
  <c r="AI46" i="12"/>
  <c r="AI50" i="12"/>
  <c r="AI54" i="12"/>
  <c r="AI58" i="12"/>
  <c r="AI62" i="12"/>
  <c r="AI66" i="12"/>
  <c r="AI70" i="12"/>
  <c r="AI74" i="12"/>
  <c r="AI78" i="12"/>
  <c r="AI82" i="12"/>
  <c r="AI86" i="12"/>
  <c r="AI90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6" i="12"/>
  <c r="AI19" i="12"/>
  <c r="AI30" i="12"/>
  <c r="AI15" i="12"/>
  <c r="AI21" i="12"/>
  <c r="AI25" i="12"/>
  <c r="AI27" i="12"/>
  <c r="AI33" i="12"/>
  <c r="AI37" i="12"/>
  <c r="AI11" i="12"/>
  <c r="AI17" i="12"/>
  <c r="AI7" i="12"/>
  <c r="AI13" i="12"/>
  <c r="AI29" i="12"/>
  <c r="AI32" i="12"/>
  <c r="AI36" i="12"/>
  <c r="AI40" i="12"/>
  <c r="AI44" i="12"/>
  <c r="AI48" i="12"/>
  <c r="AI52" i="12"/>
  <c r="AI56" i="12"/>
  <c r="AI60" i="12"/>
  <c r="AI64" i="12"/>
  <c r="AI68" i="12"/>
  <c r="AI72" i="12"/>
  <c r="AI76" i="12"/>
  <c r="AI80" i="12"/>
  <c r="AI84" i="12"/>
  <c r="AI88" i="12"/>
  <c r="AI92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49" i="12"/>
  <c r="AI81" i="12"/>
  <c r="AI113" i="12"/>
  <c r="AI145" i="12"/>
  <c r="AI197" i="12"/>
  <c r="AI222" i="12"/>
  <c r="AI229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61" i="12"/>
  <c r="AI93" i="12"/>
  <c r="AI125" i="12"/>
  <c r="AI165" i="12"/>
  <c r="AI201" i="12"/>
  <c r="AI209" i="12"/>
  <c r="AI218" i="12"/>
  <c r="AI220" i="12"/>
  <c r="AI41" i="12"/>
  <c r="AI73" i="12"/>
  <c r="AI105" i="12"/>
  <c r="AI137" i="12"/>
  <c r="AI180" i="12"/>
  <c r="AI204" i="12"/>
  <c r="AI214" i="12"/>
  <c r="AI216" i="12"/>
  <c r="AI224" i="12"/>
  <c r="AI226" i="12"/>
  <c r="AI233" i="12"/>
  <c r="AI236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53" i="12"/>
  <c r="AI85" i="12"/>
  <c r="AI117" i="12"/>
  <c r="AI149" i="12"/>
  <c r="AI161" i="12"/>
  <c r="AI177" i="12"/>
  <c r="AI184" i="12"/>
  <c r="AI212" i="12"/>
  <c r="AI3" i="12"/>
  <c r="AI65" i="12"/>
  <c r="AI97" i="12"/>
  <c r="AI129" i="12"/>
  <c r="AI181" i="12"/>
  <c r="AI188" i="12"/>
  <c r="AI228" i="12"/>
  <c r="AI230" i="12"/>
  <c r="AI235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I322" i="12"/>
  <c r="AI326" i="12"/>
  <c r="AI330" i="12"/>
  <c r="AI334" i="12"/>
  <c r="AI338" i="12"/>
  <c r="AI342" i="12"/>
  <c r="AI346" i="12"/>
  <c r="AI350" i="12"/>
  <c r="AI354" i="12"/>
  <c r="AI358" i="12"/>
  <c r="AI362" i="12"/>
  <c r="AI366" i="12"/>
  <c r="AI370" i="12"/>
  <c r="AI374" i="12"/>
  <c r="AI378" i="12"/>
  <c r="AI382" i="12"/>
  <c r="AI386" i="12"/>
  <c r="AI390" i="12"/>
  <c r="AI394" i="12"/>
  <c r="AI398" i="12"/>
  <c r="AI402" i="12"/>
  <c r="AI406" i="12"/>
  <c r="AI410" i="12"/>
  <c r="AI414" i="12"/>
  <c r="AI418" i="12"/>
  <c r="AI422" i="12"/>
  <c r="AI426" i="12"/>
  <c r="AI430" i="12"/>
  <c r="AI434" i="12"/>
  <c r="AI438" i="12"/>
  <c r="AI442" i="12"/>
  <c r="AI446" i="12"/>
  <c r="AI450" i="12"/>
  <c r="AI454" i="12"/>
  <c r="AI458" i="12"/>
  <c r="AI462" i="12"/>
  <c r="AI466" i="12"/>
  <c r="AI470" i="12"/>
  <c r="AI474" i="12"/>
  <c r="AI478" i="12"/>
  <c r="AI482" i="12"/>
  <c r="AI486" i="12"/>
  <c r="AI490" i="12"/>
  <c r="AI494" i="12"/>
  <c r="AI45" i="12"/>
  <c r="AI77" i="12"/>
  <c r="AI109" i="12"/>
  <c r="AI141" i="12"/>
  <c r="AI157" i="12"/>
  <c r="AI173" i="12"/>
  <c r="AI185" i="12"/>
  <c r="AI192" i="12"/>
  <c r="AI205" i="12"/>
  <c r="AI221" i="12"/>
  <c r="AI57" i="12"/>
  <c r="AI89" i="12"/>
  <c r="AI121" i="12"/>
  <c r="AI189" i="12"/>
  <c r="AI196" i="12"/>
  <c r="AI208" i="12"/>
  <c r="AI217" i="12"/>
  <c r="AI225" i="12"/>
  <c r="AI232" i="12"/>
  <c r="AI241" i="12"/>
  <c r="AI245" i="12"/>
  <c r="AI249" i="12"/>
  <c r="AI253" i="12"/>
  <c r="AI257" i="12"/>
  <c r="AI261" i="12"/>
  <c r="AI265" i="12"/>
  <c r="AI269" i="12"/>
  <c r="AI273" i="12"/>
  <c r="AI277" i="12"/>
  <c r="AI281" i="12"/>
  <c r="AI285" i="12"/>
  <c r="AI289" i="12"/>
  <c r="AI293" i="12"/>
  <c r="AI297" i="12"/>
  <c r="AI301" i="12"/>
  <c r="AI305" i="12"/>
  <c r="AI309" i="12"/>
  <c r="AI313" i="12"/>
  <c r="AI317" i="12"/>
  <c r="AI321" i="12"/>
  <c r="AI325" i="12"/>
  <c r="AI329" i="12"/>
  <c r="AI333" i="12"/>
  <c r="AI337" i="12"/>
  <c r="AI341" i="12"/>
  <c r="AI345" i="12"/>
  <c r="AI349" i="12"/>
  <c r="AI353" i="12"/>
  <c r="AI357" i="12"/>
  <c r="AI361" i="12"/>
  <c r="AI365" i="12"/>
  <c r="AI369" i="12"/>
  <c r="AI373" i="12"/>
  <c r="AI377" i="12"/>
  <c r="AI381" i="12"/>
  <c r="AI385" i="12"/>
  <c r="AI389" i="12"/>
  <c r="AI393" i="12"/>
  <c r="AI397" i="12"/>
  <c r="AI401" i="12"/>
  <c r="AI405" i="12"/>
  <c r="AI409" i="12"/>
  <c r="AI413" i="12"/>
  <c r="AI417" i="12"/>
  <c r="AI421" i="12"/>
  <c r="AI425" i="12"/>
  <c r="AI429" i="12"/>
  <c r="AI433" i="12"/>
  <c r="AI437" i="12"/>
  <c r="AI441" i="12"/>
  <c r="AI445" i="12"/>
  <c r="AI449" i="12"/>
  <c r="AI453" i="12"/>
  <c r="AI457" i="12"/>
  <c r="AI461" i="12"/>
  <c r="AI465" i="12"/>
  <c r="AI469" i="12"/>
  <c r="AI473" i="12"/>
  <c r="AI477" i="12"/>
  <c r="AI481" i="12"/>
  <c r="AI485" i="12"/>
  <c r="AI489" i="12"/>
  <c r="AI493" i="12"/>
  <c r="AI497" i="12"/>
  <c r="AI69" i="12"/>
  <c r="AI101" i="12"/>
  <c r="AI133" i="12"/>
  <c r="AI153" i="12"/>
  <c r="AI169" i="12"/>
  <c r="AI193" i="12"/>
  <c r="AI200" i="12"/>
  <c r="AI213" i="12"/>
  <c r="AI234" i="12"/>
  <c r="AI237" i="12"/>
  <c r="AL6" i="12"/>
  <c r="AL10" i="12"/>
  <c r="AL14" i="12"/>
  <c r="AL18" i="12"/>
  <c r="AL22" i="12"/>
  <c r="AL26" i="12"/>
  <c r="AL5" i="12"/>
  <c r="AL9" i="12"/>
  <c r="AL13" i="12"/>
  <c r="AL17" i="12"/>
  <c r="AL21" i="12"/>
  <c r="AL15" i="12"/>
  <c r="AL27" i="12"/>
  <c r="AL33" i="12"/>
  <c r="AL37" i="12"/>
  <c r="AL41" i="12"/>
  <c r="AL45" i="12"/>
  <c r="AL49" i="12"/>
  <c r="AL53" i="12"/>
  <c r="AL57" i="12"/>
  <c r="AL61" i="12"/>
  <c r="AL65" i="12"/>
  <c r="AL69" i="12"/>
  <c r="AL73" i="12"/>
  <c r="AL77" i="12"/>
  <c r="AL81" i="12"/>
  <c r="AL85" i="12"/>
  <c r="AL89" i="12"/>
  <c r="AL93" i="12"/>
  <c r="AL97" i="12"/>
  <c r="AL101" i="12"/>
  <c r="AL105" i="12"/>
  <c r="AL109" i="12"/>
  <c r="AL113" i="12"/>
  <c r="AL117" i="12"/>
  <c r="AL121" i="12"/>
  <c r="AL125" i="12"/>
  <c r="AL129" i="12"/>
  <c r="AL133" i="12"/>
  <c r="AL137" i="12"/>
  <c r="AL141" i="12"/>
  <c r="AL145" i="12"/>
  <c r="AL149" i="12"/>
  <c r="AL153" i="12"/>
  <c r="AL157" i="12"/>
  <c r="AL161" i="12"/>
  <c r="AL165" i="12"/>
  <c r="AL169" i="12"/>
  <c r="AL173" i="12"/>
  <c r="AL177" i="12"/>
  <c r="AL181" i="12"/>
  <c r="AL185" i="12"/>
  <c r="AL189" i="12"/>
  <c r="AL193" i="12"/>
  <c r="AL197" i="12"/>
  <c r="AL201" i="12"/>
  <c r="AL205" i="12"/>
  <c r="AL209" i="12"/>
  <c r="AL213" i="12"/>
  <c r="AL217" i="12"/>
  <c r="AL221" i="12"/>
  <c r="AL225" i="12"/>
  <c r="AL229" i="12"/>
  <c r="AL233" i="12"/>
  <c r="AL237" i="12"/>
  <c r="AL11" i="12"/>
  <c r="AL29" i="12"/>
  <c r="AL7" i="12"/>
  <c r="AL20" i="12"/>
  <c r="AL24" i="12"/>
  <c r="AL32" i="12"/>
  <c r="AL36" i="12"/>
  <c r="AL40" i="12"/>
  <c r="AL44" i="12"/>
  <c r="AL48" i="12"/>
  <c r="AL52" i="12"/>
  <c r="AL56" i="12"/>
  <c r="AL60" i="12"/>
  <c r="AL64" i="12"/>
  <c r="AL68" i="12"/>
  <c r="AL72" i="12"/>
  <c r="AL76" i="12"/>
  <c r="AL80" i="12"/>
  <c r="AL84" i="12"/>
  <c r="AL88" i="12"/>
  <c r="AL92" i="12"/>
  <c r="AL96" i="12"/>
  <c r="AL100" i="12"/>
  <c r="AL104" i="12"/>
  <c r="AL108" i="12"/>
  <c r="AL112" i="12"/>
  <c r="AL116" i="12"/>
  <c r="AL120" i="12"/>
  <c r="AL124" i="12"/>
  <c r="AL128" i="12"/>
  <c r="AL132" i="12"/>
  <c r="AL136" i="12"/>
  <c r="AL140" i="12"/>
  <c r="AL144" i="12"/>
  <c r="AL148" i="12"/>
  <c r="AL152" i="12"/>
  <c r="AL156" i="12"/>
  <c r="AL160" i="12"/>
  <c r="AL164" i="12"/>
  <c r="AL168" i="12"/>
  <c r="AL172" i="12"/>
  <c r="AL176" i="12"/>
  <c r="AL180" i="12"/>
  <c r="AL184" i="12"/>
  <c r="AL188" i="12"/>
  <c r="AL192" i="12"/>
  <c r="AL196" i="12"/>
  <c r="AL200" i="12"/>
  <c r="AL16" i="12"/>
  <c r="AL12" i="12"/>
  <c r="AL28" i="12"/>
  <c r="AL31" i="12"/>
  <c r="AL35" i="12"/>
  <c r="AL39" i="12"/>
  <c r="AL43" i="12"/>
  <c r="AL47" i="12"/>
  <c r="AL51" i="12"/>
  <c r="AL55" i="12"/>
  <c r="AL59" i="12"/>
  <c r="AL63" i="12"/>
  <c r="AL67" i="12"/>
  <c r="AL71" i="12"/>
  <c r="AL75" i="12"/>
  <c r="AL79" i="12"/>
  <c r="AL83" i="12"/>
  <c r="AL87" i="12"/>
  <c r="AL91" i="12"/>
  <c r="AL95" i="12"/>
  <c r="AL99" i="12"/>
  <c r="AL103" i="12"/>
  <c r="AL107" i="12"/>
  <c r="AL111" i="12"/>
  <c r="AL115" i="12"/>
  <c r="AL119" i="12"/>
  <c r="AL123" i="12"/>
  <c r="AL127" i="12"/>
  <c r="AL131" i="12"/>
  <c r="AL135" i="12"/>
  <c r="AL139" i="12"/>
  <c r="AL143" i="12"/>
  <c r="AL147" i="12"/>
  <c r="AL151" i="12"/>
  <c r="AL8" i="12"/>
  <c r="AL4" i="12"/>
  <c r="AL23" i="12"/>
  <c r="AL25" i="12"/>
  <c r="AL34" i="12"/>
  <c r="AL38" i="12"/>
  <c r="AL42" i="12"/>
  <c r="AL46" i="12"/>
  <c r="AL50" i="12"/>
  <c r="AL54" i="12"/>
  <c r="AL58" i="12"/>
  <c r="AL62" i="12"/>
  <c r="AL66" i="12"/>
  <c r="AL70" i="12"/>
  <c r="AL74" i="12"/>
  <c r="AL78" i="12"/>
  <c r="AL82" i="12"/>
  <c r="AL86" i="12"/>
  <c r="AL90" i="12"/>
  <c r="AL94" i="12"/>
  <c r="AL98" i="12"/>
  <c r="AL102" i="12"/>
  <c r="AL106" i="12"/>
  <c r="AL110" i="12"/>
  <c r="AL114" i="12"/>
  <c r="AL118" i="12"/>
  <c r="AL122" i="12"/>
  <c r="AL126" i="12"/>
  <c r="AL130" i="12"/>
  <c r="AL134" i="12"/>
  <c r="AL138" i="12"/>
  <c r="AL142" i="12"/>
  <c r="AL146" i="12"/>
  <c r="AL150" i="12"/>
  <c r="AL154" i="12"/>
  <c r="AL158" i="12"/>
  <c r="AL162" i="12"/>
  <c r="AL166" i="12"/>
  <c r="AL170" i="12"/>
  <c r="AL174" i="12"/>
  <c r="AL178" i="12"/>
  <c r="AL182" i="12"/>
  <c r="AL186" i="12"/>
  <c r="AL190" i="12"/>
  <c r="AL194" i="12"/>
  <c r="AL198" i="12"/>
  <c r="AL202" i="12"/>
  <c r="AL206" i="12"/>
  <c r="AL210" i="12"/>
  <c r="AL214" i="12"/>
  <c r="AL218" i="12"/>
  <c r="AL19" i="12"/>
  <c r="AL30" i="12"/>
  <c r="AL159" i="12"/>
  <c r="AL175" i="12"/>
  <c r="AL179" i="12"/>
  <c r="AL203" i="12"/>
  <c r="AL215" i="12"/>
  <c r="AL183" i="12"/>
  <c r="AL211" i="12"/>
  <c r="AL227" i="12"/>
  <c r="AL241" i="12"/>
  <c r="AL245" i="12"/>
  <c r="AL249" i="12"/>
  <c r="AL253" i="12"/>
  <c r="AL257" i="12"/>
  <c r="AL261" i="12"/>
  <c r="AL265" i="12"/>
  <c r="AL269" i="12"/>
  <c r="AL273" i="12"/>
  <c r="AL277" i="12"/>
  <c r="AL281" i="12"/>
  <c r="AL285" i="12"/>
  <c r="AL289" i="12"/>
  <c r="AL293" i="12"/>
  <c r="AL297" i="12"/>
  <c r="AL301" i="12"/>
  <c r="AL305" i="12"/>
  <c r="AL309" i="12"/>
  <c r="AL313" i="12"/>
  <c r="AL317" i="12"/>
  <c r="AL321" i="12"/>
  <c r="AL325" i="12"/>
  <c r="AL329" i="12"/>
  <c r="AL333" i="12"/>
  <c r="AL337" i="12"/>
  <c r="AL341" i="12"/>
  <c r="AL345" i="12"/>
  <c r="AL349" i="12"/>
  <c r="AL353" i="12"/>
  <c r="AL357" i="12"/>
  <c r="AL361" i="12"/>
  <c r="AL365" i="12"/>
  <c r="AL369" i="12"/>
  <c r="AL373" i="12"/>
  <c r="AL377" i="12"/>
  <c r="AL381" i="12"/>
  <c r="AL385" i="12"/>
  <c r="AL389" i="12"/>
  <c r="AL393" i="12"/>
  <c r="AL155" i="12"/>
  <c r="AL171" i="12"/>
  <c r="AL187" i="12"/>
  <c r="AL220" i="12"/>
  <c r="AL234" i="12"/>
  <c r="AL191" i="12"/>
  <c r="AL204" i="12"/>
  <c r="AL216" i="12"/>
  <c r="AL222" i="12"/>
  <c r="AL224" i="12"/>
  <c r="AL231" i="12"/>
  <c r="AL240" i="12"/>
  <c r="AL244" i="12"/>
  <c r="AL248" i="12"/>
  <c r="AL252" i="12"/>
  <c r="AL256" i="12"/>
  <c r="AL260" i="12"/>
  <c r="AL264" i="12"/>
  <c r="AL268" i="12"/>
  <c r="AL272" i="12"/>
  <c r="AL276" i="12"/>
  <c r="AL280" i="12"/>
  <c r="AL284" i="12"/>
  <c r="AL288" i="12"/>
  <c r="AL292" i="12"/>
  <c r="AL296" i="12"/>
  <c r="AL300" i="12"/>
  <c r="AL304" i="12"/>
  <c r="AL308" i="12"/>
  <c r="AL312" i="12"/>
  <c r="AL316" i="12"/>
  <c r="AL320" i="12"/>
  <c r="AL324" i="12"/>
  <c r="AL328" i="12"/>
  <c r="AL332" i="12"/>
  <c r="AL336" i="12"/>
  <c r="AL340" i="12"/>
  <c r="AL344" i="12"/>
  <c r="AL348" i="12"/>
  <c r="AL352" i="12"/>
  <c r="AL356" i="12"/>
  <c r="AL360" i="12"/>
  <c r="AL364" i="12"/>
  <c r="AL368" i="12"/>
  <c r="AL372" i="12"/>
  <c r="AL376" i="12"/>
  <c r="AL380" i="12"/>
  <c r="AL384" i="12"/>
  <c r="AL388" i="12"/>
  <c r="AL392" i="12"/>
  <c r="AL396" i="12"/>
  <c r="AL400" i="12"/>
  <c r="AL404" i="12"/>
  <c r="AL408" i="12"/>
  <c r="AL412" i="12"/>
  <c r="AL416" i="12"/>
  <c r="AL420" i="12"/>
  <c r="AL424" i="12"/>
  <c r="AL428" i="12"/>
  <c r="AL432" i="12"/>
  <c r="AL436" i="12"/>
  <c r="AL440" i="12"/>
  <c r="AL444" i="12"/>
  <c r="AL448" i="12"/>
  <c r="AL452" i="12"/>
  <c r="AL456" i="12"/>
  <c r="AL460" i="12"/>
  <c r="AL464" i="12"/>
  <c r="AL468" i="12"/>
  <c r="AL472" i="12"/>
  <c r="AL476" i="12"/>
  <c r="AL480" i="12"/>
  <c r="AL484" i="12"/>
  <c r="AL488" i="12"/>
  <c r="AL492" i="12"/>
  <c r="AL496" i="12"/>
  <c r="AL167" i="12"/>
  <c r="AL195" i="12"/>
  <c r="AL207" i="12"/>
  <c r="AL212" i="12"/>
  <c r="AL236" i="12"/>
  <c r="AL199" i="12"/>
  <c r="AL226" i="12"/>
  <c r="AL228" i="12"/>
  <c r="AL239" i="12"/>
  <c r="AL243" i="12"/>
  <c r="AL247" i="12"/>
  <c r="AL251" i="12"/>
  <c r="AL255" i="12"/>
  <c r="AL259" i="12"/>
  <c r="AL263" i="12"/>
  <c r="AL267" i="12"/>
  <c r="AL271" i="12"/>
  <c r="AL275" i="12"/>
  <c r="AL279" i="12"/>
  <c r="AL283" i="12"/>
  <c r="AL287" i="12"/>
  <c r="AL291" i="12"/>
  <c r="AL295" i="12"/>
  <c r="AL299" i="12"/>
  <c r="AL303" i="12"/>
  <c r="AL307" i="12"/>
  <c r="AL311" i="12"/>
  <c r="AL315" i="12"/>
  <c r="AL319" i="12"/>
  <c r="AL323" i="12"/>
  <c r="AL327" i="12"/>
  <c r="AL331" i="12"/>
  <c r="AL335" i="12"/>
  <c r="AL339" i="12"/>
  <c r="AL343" i="12"/>
  <c r="AL347" i="12"/>
  <c r="AL351" i="12"/>
  <c r="AL355" i="12"/>
  <c r="AL359" i="12"/>
  <c r="AL363" i="12"/>
  <c r="AL367" i="12"/>
  <c r="AL371" i="12"/>
  <c r="AL375" i="12"/>
  <c r="AL379" i="12"/>
  <c r="AL383" i="12"/>
  <c r="AL387" i="12"/>
  <c r="AL391" i="12"/>
  <c r="AL395" i="12"/>
  <c r="AL399" i="12"/>
  <c r="AL403" i="12"/>
  <c r="AL407" i="12"/>
  <c r="AL411" i="12"/>
  <c r="AL415" i="12"/>
  <c r="AL419" i="12"/>
  <c r="AL423" i="12"/>
  <c r="AL427" i="12"/>
  <c r="AL431" i="12"/>
  <c r="AL435" i="12"/>
  <c r="AL439" i="12"/>
  <c r="AL443" i="12"/>
  <c r="AL447" i="12"/>
  <c r="AL451" i="12"/>
  <c r="AL455" i="12"/>
  <c r="AL459" i="12"/>
  <c r="AL463" i="12"/>
  <c r="AL467" i="12"/>
  <c r="AL471" i="12"/>
  <c r="AL475" i="12"/>
  <c r="AL479" i="12"/>
  <c r="AL483" i="12"/>
  <c r="AL487" i="12"/>
  <c r="AL491" i="12"/>
  <c r="AL495" i="12"/>
  <c r="AL163" i="12"/>
  <c r="AL3" i="12"/>
  <c r="AL208" i="12"/>
  <c r="AL219" i="12"/>
  <c r="AL223" i="12"/>
  <c r="AL230" i="12"/>
  <c r="AL232" i="12"/>
  <c r="AL235" i="12"/>
  <c r="AL238" i="12"/>
  <c r="AL250" i="12"/>
  <c r="AL282" i="12"/>
  <c r="AL314" i="12"/>
  <c r="AL346" i="12"/>
  <c r="AL378" i="12"/>
  <c r="AL402" i="12"/>
  <c r="AL418" i="12"/>
  <c r="AL434" i="12"/>
  <c r="AL450" i="12"/>
  <c r="AL466" i="12"/>
  <c r="AL482" i="12"/>
  <c r="AL262" i="12"/>
  <c r="AL294" i="12"/>
  <c r="AL326" i="12"/>
  <c r="AL358" i="12"/>
  <c r="AL390" i="12"/>
  <c r="AL397" i="12"/>
  <c r="AL413" i="12"/>
  <c r="AL429" i="12"/>
  <c r="AL445" i="12"/>
  <c r="AL461" i="12"/>
  <c r="AL477" i="12"/>
  <c r="AL493" i="12"/>
  <c r="AL242" i="12"/>
  <c r="AL274" i="12"/>
  <c r="AL306" i="12"/>
  <c r="AL338" i="12"/>
  <c r="AL370" i="12"/>
  <c r="AL398" i="12"/>
  <c r="AL414" i="12"/>
  <c r="AL430" i="12"/>
  <c r="AL446" i="12"/>
  <c r="AL462" i="12"/>
  <c r="AL478" i="12"/>
  <c r="AL494" i="12"/>
  <c r="AL254" i="12"/>
  <c r="AL286" i="12"/>
  <c r="AL318" i="12"/>
  <c r="AL350" i="12"/>
  <c r="AL382" i="12"/>
  <c r="AL409" i="12"/>
  <c r="AL425" i="12"/>
  <c r="AL441" i="12"/>
  <c r="AL457" i="12"/>
  <c r="AL473" i="12"/>
  <c r="AL489" i="12"/>
  <c r="AL266" i="12"/>
  <c r="AL298" i="12"/>
  <c r="AL330" i="12"/>
  <c r="AL362" i="12"/>
  <c r="AL394" i="12"/>
  <c r="AL410" i="12"/>
  <c r="AL426" i="12"/>
  <c r="AL442" i="12"/>
  <c r="AL458" i="12"/>
  <c r="AL474" i="12"/>
  <c r="AL490" i="12"/>
  <c r="AL246" i="12"/>
  <c r="AL278" i="12"/>
  <c r="AL310" i="12"/>
  <c r="AL342" i="12"/>
  <c r="AL374" i="12"/>
  <c r="AL405" i="12"/>
  <c r="AL421" i="12"/>
  <c r="AL437" i="12"/>
  <c r="AL453" i="12"/>
  <c r="AL469" i="12"/>
  <c r="AL485" i="12"/>
  <c r="AL258" i="12"/>
  <c r="AL290" i="12"/>
  <c r="AL322" i="12"/>
  <c r="AL354" i="12"/>
  <c r="AL386" i="12"/>
  <c r="AL406" i="12"/>
  <c r="AL422" i="12"/>
  <c r="AL438" i="12"/>
  <c r="AL454" i="12"/>
  <c r="AL470" i="12"/>
  <c r="AL486" i="12"/>
  <c r="AL270" i="12"/>
  <c r="AL302" i="12"/>
  <c r="AL334" i="12"/>
  <c r="AL366" i="12"/>
  <c r="AL401" i="12"/>
  <c r="AL417" i="12"/>
  <c r="AL433" i="12"/>
  <c r="AL449" i="12"/>
  <c r="AL465" i="12"/>
  <c r="AL481" i="12"/>
  <c r="AL497" i="12"/>
  <c r="BH348" i="12"/>
  <c r="AT348" i="12"/>
  <c r="BH77" i="12"/>
  <c r="AT77" i="12"/>
  <c r="BH131" i="12"/>
  <c r="AT131" i="12"/>
  <c r="BH219" i="12"/>
  <c r="AT219" i="12"/>
  <c r="BH57" i="12"/>
  <c r="AT57" i="12"/>
  <c r="BH345" i="12"/>
  <c r="AT345" i="12"/>
  <c r="BH169" i="12"/>
  <c r="AT169" i="12"/>
  <c r="BH323" i="12"/>
  <c r="AT323" i="12"/>
  <c r="BH480" i="12"/>
  <c r="AT480" i="12"/>
  <c r="BH152" i="12"/>
  <c r="AT152" i="12"/>
  <c r="BH24" i="12"/>
  <c r="AT24" i="12"/>
  <c r="BH46" i="12"/>
  <c r="AT46" i="12"/>
  <c r="BH33" i="12"/>
  <c r="AT33" i="12"/>
  <c r="BH299" i="12"/>
  <c r="AT299" i="12"/>
  <c r="BH410" i="12"/>
  <c r="AT410" i="12"/>
  <c r="BH418" i="12"/>
  <c r="AT418" i="12"/>
  <c r="BH421" i="12"/>
  <c r="AT421" i="12"/>
  <c r="BH282" i="12"/>
  <c r="AT282" i="12"/>
  <c r="BH252" i="12"/>
  <c r="AT252" i="12"/>
  <c r="BH177" i="12"/>
  <c r="AT177" i="12"/>
  <c r="BH477" i="12"/>
  <c r="AT477" i="12"/>
  <c r="BH147" i="12"/>
  <c r="AT147" i="12"/>
  <c r="BH19" i="12"/>
  <c r="AT19" i="12"/>
  <c r="BH489" i="12"/>
  <c r="AT489" i="12"/>
  <c r="BH321" i="12"/>
  <c r="AT321" i="12"/>
  <c r="BH89" i="12"/>
  <c r="AT89" i="12"/>
  <c r="BH223" i="12"/>
  <c r="AT223" i="12"/>
  <c r="BH482" i="12"/>
  <c r="AT482" i="12"/>
  <c r="BH270" i="12"/>
  <c r="AT270" i="12"/>
  <c r="BH200" i="12"/>
  <c r="AT200" i="12"/>
  <c r="BH358" i="12"/>
  <c r="AT358" i="12"/>
  <c r="BH332" i="12"/>
  <c r="AT332" i="12"/>
  <c r="BH220" i="12"/>
  <c r="AT220" i="12"/>
  <c r="BH163" i="12"/>
  <c r="AT163" i="12"/>
  <c r="BH463" i="12"/>
  <c r="AT463" i="12"/>
  <c r="BH207" i="12"/>
  <c r="AT207" i="12"/>
  <c r="BH80" i="12"/>
  <c r="AT80" i="12"/>
  <c r="BH411" i="12"/>
  <c r="AT411" i="12"/>
  <c r="BH94" i="12"/>
  <c r="AT94" i="12"/>
  <c r="BH225" i="12"/>
  <c r="AT225" i="12"/>
  <c r="BH17" i="12"/>
  <c r="AT17" i="12"/>
  <c r="BH208" i="12"/>
  <c r="AT208" i="12"/>
  <c r="BH497" i="12"/>
  <c r="AT497" i="12"/>
  <c r="BH437" i="12"/>
  <c r="AT437" i="12"/>
  <c r="BH362" i="12"/>
  <c r="AT362" i="12"/>
  <c r="BH382" i="12"/>
  <c r="AT382" i="12"/>
  <c r="BH190" i="12"/>
  <c r="AT190" i="12"/>
  <c r="BH158" i="12"/>
  <c r="AT158" i="12"/>
  <c r="BH213" i="12"/>
  <c r="AT213" i="12"/>
  <c r="BH202" i="12"/>
  <c r="AT202" i="12"/>
  <c r="BH170" i="12"/>
  <c r="AT170" i="12"/>
  <c r="BH138" i="12"/>
  <c r="AT138" i="12"/>
  <c r="BH106" i="12"/>
  <c r="AT106" i="12"/>
  <c r="BH74" i="12"/>
  <c r="AT74" i="12"/>
  <c r="BH10" i="12"/>
  <c r="AT10" i="12"/>
  <c r="BH167" i="12"/>
  <c r="AT167" i="12"/>
  <c r="BH140" i="12"/>
  <c r="AT140" i="12"/>
  <c r="BH474" i="12"/>
  <c r="AT474" i="12"/>
  <c r="BH180" i="12"/>
  <c r="AT180" i="12"/>
  <c r="BH300" i="12"/>
  <c r="AT300" i="12"/>
  <c r="BH380" i="12"/>
  <c r="AT380" i="12"/>
  <c r="BH433" i="12"/>
  <c r="AT433" i="12"/>
  <c r="BH273" i="12"/>
  <c r="AT273" i="12"/>
  <c r="BH93" i="12"/>
  <c r="AT93" i="12"/>
  <c r="BH448" i="12"/>
  <c r="AT448" i="12"/>
  <c r="BH285" i="12"/>
  <c r="AT285" i="12"/>
  <c r="BH192" i="12"/>
  <c r="AT192" i="12"/>
  <c r="BH107" i="12"/>
  <c r="AT107" i="12"/>
  <c r="BH43" i="12"/>
  <c r="AT43" i="12"/>
  <c r="BH393" i="12"/>
  <c r="AT393" i="12"/>
  <c r="BH251" i="12"/>
  <c r="AT251" i="12"/>
  <c r="BH86" i="12"/>
  <c r="AT86" i="12"/>
  <c r="BH292" i="12"/>
  <c r="AT292" i="12"/>
  <c r="BH137" i="12"/>
  <c r="AT137" i="12"/>
  <c r="BH429" i="12"/>
  <c r="AT429" i="12"/>
  <c r="BH249" i="12"/>
  <c r="AT249" i="12"/>
  <c r="BH327" i="12"/>
  <c r="AT327" i="12"/>
  <c r="BH405" i="12"/>
  <c r="AT405" i="12"/>
  <c r="BH357" i="12"/>
  <c r="AT357" i="12"/>
  <c r="BH360" i="12"/>
  <c r="AT360" i="12"/>
  <c r="BH466" i="12"/>
  <c r="AT466" i="12"/>
  <c r="BH312" i="12"/>
  <c r="AT312" i="12"/>
  <c r="BH277" i="12"/>
  <c r="AT277" i="12"/>
  <c r="BH334" i="12"/>
  <c r="AT334" i="12"/>
  <c r="BH210" i="12"/>
  <c r="AT210" i="12"/>
  <c r="BH391" i="12"/>
  <c r="AT391" i="12"/>
  <c r="BH216" i="12"/>
  <c r="AT216" i="12"/>
  <c r="BH266" i="12"/>
  <c r="AT266" i="12"/>
  <c r="BH151" i="12"/>
  <c r="AT151" i="12"/>
  <c r="BH124" i="12"/>
  <c r="AT124" i="12"/>
  <c r="BH103" i="12"/>
  <c r="AT103" i="12"/>
  <c r="BH55" i="12"/>
  <c r="AT55" i="12"/>
  <c r="BH23" i="12"/>
  <c r="AT23" i="12"/>
  <c r="AK5" i="12"/>
  <c r="AK9" i="12"/>
  <c r="AK13" i="12"/>
  <c r="AK17" i="12"/>
  <c r="AK21" i="12"/>
  <c r="AK25" i="12"/>
  <c r="AK29" i="12"/>
  <c r="AK11" i="12"/>
  <c r="AK7" i="12"/>
  <c r="AK20" i="12"/>
  <c r="AK24" i="12"/>
  <c r="AK32" i="12"/>
  <c r="AK36" i="12"/>
  <c r="AK40" i="12"/>
  <c r="AK44" i="12"/>
  <c r="AK48" i="12"/>
  <c r="AK52" i="12"/>
  <c r="AK56" i="12"/>
  <c r="AK60" i="12"/>
  <c r="AK64" i="12"/>
  <c r="AK68" i="12"/>
  <c r="AK72" i="12"/>
  <c r="AK76" i="12"/>
  <c r="AK80" i="12"/>
  <c r="AK84" i="12"/>
  <c r="AK88" i="12"/>
  <c r="AK92" i="12"/>
  <c r="AK96" i="12"/>
  <c r="AK100" i="12"/>
  <c r="AK104" i="12"/>
  <c r="AK108" i="12"/>
  <c r="AK112" i="12"/>
  <c r="AK116" i="12"/>
  <c r="AK120" i="12"/>
  <c r="AK124" i="12"/>
  <c r="AK128" i="12"/>
  <c r="AK132" i="12"/>
  <c r="AK136" i="12"/>
  <c r="AK140" i="12"/>
  <c r="AK144" i="12"/>
  <c r="AK148" i="12"/>
  <c r="AK152" i="12"/>
  <c r="AK156" i="12"/>
  <c r="AK160" i="12"/>
  <c r="AK164" i="12"/>
  <c r="AK168" i="12"/>
  <c r="AK172" i="12"/>
  <c r="AK176" i="12"/>
  <c r="AK180" i="12"/>
  <c r="AK184" i="12"/>
  <c r="AK188" i="12"/>
  <c r="AK192" i="12"/>
  <c r="AK196" i="12"/>
  <c r="AK200" i="12"/>
  <c r="AK204" i="12"/>
  <c r="AK208" i="12"/>
  <c r="AK212" i="12"/>
  <c r="AK216" i="12"/>
  <c r="AK220" i="12"/>
  <c r="AK224" i="12"/>
  <c r="AK228" i="12"/>
  <c r="AK232" i="12"/>
  <c r="AK16" i="12"/>
  <c r="AK22" i="12"/>
  <c r="AK12" i="12"/>
  <c r="AK18" i="12"/>
  <c r="AK26" i="12"/>
  <c r="AK28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8" i="12"/>
  <c r="AK14" i="12"/>
  <c r="AK4" i="12"/>
  <c r="AK10" i="12"/>
  <c r="AK23" i="12"/>
  <c r="AK34" i="12"/>
  <c r="AK6" i="12"/>
  <c r="AK19" i="12"/>
  <c r="AK30" i="12"/>
  <c r="AK15" i="12"/>
  <c r="AK27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38" i="12"/>
  <c r="AK70" i="12"/>
  <c r="AK102" i="12"/>
  <c r="AK134" i="12"/>
  <c r="AK186" i="12"/>
  <c r="AK193" i="12"/>
  <c r="AK211" i="12"/>
  <c r="AK213" i="12"/>
  <c r="AK225" i="12"/>
  <c r="AK22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317" i="12"/>
  <c r="AK321" i="12"/>
  <c r="AK325" i="12"/>
  <c r="AK329" i="12"/>
  <c r="AK333" i="12"/>
  <c r="AK337" i="12"/>
  <c r="AK341" i="12"/>
  <c r="AK345" i="12"/>
  <c r="AK349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" i="12"/>
  <c r="AK82" i="12"/>
  <c r="AK114" i="12"/>
  <c r="AK146" i="12"/>
  <c r="AK154" i="12"/>
  <c r="AK170" i="12"/>
  <c r="AK190" i="12"/>
  <c r="AK197" i="12"/>
  <c r="AK206" i="12"/>
  <c r="AK234" i="12"/>
  <c r="AK237" i="12"/>
  <c r="AK62" i="12"/>
  <c r="AK94" i="12"/>
  <c r="AK126" i="12"/>
  <c r="AK194" i="12"/>
  <c r="AK201" i="12"/>
  <c r="AK209" i="12"/>
  <c r="AK222" i="12"/>
  <c r="AK229" i="12"/>
  <c r="AK231" i="12"/>
  <c r="AK240" i="12"/>
  <c r="AK244" i="12"/>
  <c r="AK248" i="12"/>
  <c r="AK252" i="12"/>
  <c r="AK256" i="12"/>
  <c r="AK260" i="12"/>
  <c r="AK264" i="12"/>
  <c r="AK268" i="12"/>
  <c r="AK272" i="12"/>
  <c r="AK276" i="12"/>
  <c r="AK280" i="12"/>
  <c r="AK284" i="12"/>
  <c r="AK288" i="12"/>
  <c r="AK292" i="12"/>
  <c r="AK296" i="12"/>
  <c r="AK300" i="12"/>
  <c r="AK304" i="12"/>
  <c r="AK308" i="12"/>
  <c r="AK312" i="12"/>
  <c r="AK316" i="12"/>
  <c r="AK320" i="12"/>
  <c r="AK324" i="12"/>
  <c r="AK328" i="12"/>
  <c r="AK332" i="12"/>
  <c r="AK336" i="12"/>
  <c r="AK340" i="12"/>
  <c r="AK344" i="12"/>
  <c r="AK348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42" i="12"/>
  <c r="AK74" i="12"/>
  <c r="AK106" i="12"/>
  <c r="AK138" i="12"/>
  <c r="AK166" i="12"/>
  <c r="AK198" i="12"/>
  <c r="AK218" i="12"/>
  <c r="AK236" i="12"/>
  <c r="AK54" i="12"/>
  <c r="AK86" i="12"/>
  <c r="AK118" i="12"/>
  <c r="AK150" i="12"/>
  <c r="AK177" i="12"/>
  <c r="AK214" i="12"/>
  <c r="AK226" i="12"/>
  <c r="AK233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355" i="12"/>
  <c r="AK359" i="12"/>
  <c r="AK363" i="12"/>
  <c r="AK367" i="12"/>
  <c r="AK371" i="12"/>
  <c r="AK375" i="12"/>
  <c r="AK379" i="12"/>
  <c r="AK383" i="12"/>
  <c r="AK387" i="12"/>
  <c r="AK391" i="12"/>
  <c r="AK395" i="12"/>
  <c r="AK399" i="12"/>
  <c r="AK403" i="12"/>
  <c r="AK407" i="12"/>
  <c r="AK411" i="12"/>
  <c r="AK415" i="12"/>
  <c r="AK419" i="12"/>
  <c r="AK423" i="12"/>
  <c r="AK427" i="12"/>
  <c r="AK431" i="12"/>
  <c r="AK435" i="12"/>
  <c r="AK439" i="12"/>
  <c r="AK443" i="12"/>
  <c r="AK447" i="12"/>
  <c r="AK451" i="12"/>
  <c r="AK455" i="12"/>
  <c r="AK459" i="12"/>
  <c r="AK463" i="12"/>
  <c r="AK467" i="12"/>
  <c r="AK471" i="12"/>
  <c r="AK475" i="12"/>
  <c r="AK479" i="12"/>
  <c r="AK483" i="12"/>
  <c r="AK487" i="12"/>
  <c r="AK491" i="12"/>
  <c r="AK495" i="12"/>
  <c r="AK66" i="12"/>
  <c r="AK98" i="12"/>
  <c r="AK130" i="12"/>
  <c r="AK162" i="12"/>
  <c r="AK181" i="12"/>
  <c r="AK202" i="12"/>
  <c r="AK210" i="12"/>
  <c r="AK3" i="12"/>
  <c r="AK46" i="12"/>
  <c r="AK78" i="12"/>
  <c r="AK110" i="12"/>
  <c r="AK142" i="12"/>
  <c r="AK178" i="12"/>
  <c r="AK185" i="12"/>
  <c r="AK205" i="12"/>
  <c r="AK219" i="12"/>
  <c r="AK221" i="12"/>
  <c r="AK223" i="12"/>
  <c r="AK230" i="12"/>
  <c r="AK235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294" i="12"/>
  <c r="AK298" i="12"/>
  <c r="AK302" i="12"/>
  <c r="AK306" i="12"/>
  <c r="AK310" i="12"/>
  <c r="AK314" i="12"/>
  <c r="AK318" i="12"/>
  <c r="AK322" i="12"/>
  <c r="AK326" i="12"/>
  <c r="AK330" i="12"/>
  <c r="AK334" i="12"/>
  <c r="AK338" i="12"/>
  <c r="AK342" i="12"/>
  <c r="AK346" i="12"/>
  <c r="AK350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58" i="12"/>
  <c r="AK90" i="12"/>
  <c r="AK122" i="12"/>
  <c r="AK158" i="12"/>
  <c r="AK174" i="12"/>
  <c r="AK182" i="12"/>
  <c r="AK189" i="12"/>
  <c r="AK215" i="12"/>
  <c r="AK217" i="12"/>
  <c r="BH375" i="12"/>
  <c r="AT375" i="12"/>
  <c r="BH460" i="12"/>
  <c r="AT460" i="12"/>
  <c r="BH268" i="12"/>
  <c r="AT268" i="12"/>
  <c r="BH403" i="12"/>
  <c r="AT403" i="12"/>
  <c r="BH351" i="12"/>
  <c r="AT351" i="12"/>
  <c r="BH185" i="12"/>
  <c r="AT185" i="12"/>
  <c r="BH419" i="12"/>
  <c r="AT419" i="12"/>
  <c r="BH259" i="12"/>
  <c r="AT259" i="12"/>
  <c r="BH149" i="12"/>
  <c r="AT149" i="12"/>
  <c r="BH85" i="12"/>
  <c r="AT85" i="12"/>
  <c r="BH21" i="12"/>
  <c r="AT21" i="12"/>
  <c r="BH445" i="12"/>
  <c r="AT445" i="12"/>
  <c r="BH352" i="12"/>
  <c r="AT352" i="12"/>
  <c r="BH271" i="12"/>
  <c r="AT271" i="12"/>
  <c r="BH189" i="12"/>
  <c r="AT189" i="12"/>
  <c r="BH136" i="12"/>
  <c r="AT136" i="12"/>
  <c r="BH104" i="12"/>
  <c r="AT104" i="12"/>
  <c r="BH72" i="12"/>
  <c r="AT72" i="12"/>
  <c r="BH40" i="12"/>
  <c r="AT40" i="12"/>
  <c r="BH8" i="12"/>
  <c r="AT8" i="12"/>
  <c r="BH361" i="12"/>
  <c r="AT361" i="12"/>
  <c r="BH233" i="12"/>
  <c r="AT233" i="12"/>
  <c r="BH423" i="12"/>
  <c r="AT423" i="12"/>
  <c r="BH78" i="12"/>
  <c r="AT78" i="12"/>
  <c r="BH14" i="12"/>
  <c r="AT14" i="12"/>
  <c r="BH289" i="12"/>
  <c r="AT289" i="12"/>
  <c r="BH196" i="12"/>
  <c r="AT196" i="12"/>
  <c r="BH129" i="12"/>
  <c r="AT129" i="12"/>
  <c r="BH65" i="12"/>
  <c r="AT65" i="12"/>
  <c r="BH5" i="12"/>
  <c r="AT5" i="12"/>
  <c r="BH415" i="12"/>
  <c r="AT415" i="12"/>
  <c r="BH272" i="12"/>
  <c r="AT272" i="12"/>
  <c r="BH191" i="12"/>
  <c r="AT191" i="12"/>
  <c r="BH377" i="12"/>
  <c r="AT377" i="12"/>
  <c r="BH235" i="12"/>
  <c r="AT235" i="12"/>
  <c r="BH452" i="12"/>
  <c r="AT452" i="12"/>
  <c r="BH400" i="12"/>
  <c r="AT400" i="12"/>
  <c r="BH322" i="12"/>
  <c r="AT322" i="12"/>
  <c r="BH325" i="12"/>
  <c r="AT325" i="12"/>
  <c r="BH296" i="12"/>
  <c r="AT296" i="12"/>
  <c r="BH378" i="12"/>
  <c r="AT378" i="12"/>
  <c r="BH318" i="12"/>
  <c r="AT318" i="12"/>
  <c r="BH198" i="12"/>
  <c r="AT198" i="12"/>
  <c r="BH263" i="12"/>
  <c r="AT263" i="12"/>
  <c r="BH178" i="12"/>
  <c r="AT178" i="12"/>
  <c r="BH245" i="12"/>
  <c r="AT245" i="12"/>
  <c r="BH146" i="12"/>
  <c r="AT146" i="12"/>
  <c r="BH114" i="12"/>
  <c r="AT114" i="12"/>
  <c r="BH82" i="12"/>
  <c r="AT82" i="12"/>
  <c r="BH50" i="12"/>
  <c r="AT50" i="12"/>
  <c r="BH18" i="12"/>
  <c r="AT18" i="12"/>
  <c r="BH242" i="12"/>
  <c r="AT242" i="12"/>
  <c r="BH84" i="12"/>
  <c r="AT84" i="12"/>
  <c r="BH306" i="12"/>
  <c r="AT306" i="12"/>
  <c r="AY21" i="12"/>
  <c r="AY24" i="12"/>
  <c r="AY27" i="12"/>
  <c r="AY30" i="12"/>
  <c r="AY53" i="12"/>
  <c r="AY56" i="12"/>
  <c r="AY59" i="12"/>
  <c r="AY62" i="12"/>
  <c r="AY25" i="12"/>
  <c r="AY28" i="12"/>
  <c r="AY31" i="12"/>
  <c r="AY34" i="12"/>
  <c r="AY57" i="12"/>
  <c r="AY60" i="12"/>
  <c r="AY63" i="12"/>
  <c r="AY67" i="12"/>
  <c r="AY71" i="12"/>
  <c r="AY75" i="12"/>
  <c r="AY79" i="12"/>
  <c r="AY83" i="12"/>
  <c r="AY87" i="12"/>
  <c r="AY91" i="12"/>
  <c r="AY95" i="12"/>
  <c r="AY99" i="12"/>
  <c r="AY103" i="12"/>
  <c r="AY107" i="12"/>
  <c r="AY111" i="12"/>
  <c r="AY9" i="12"/>
  <c r="AY13" i="12"/>
  <c r="AY15" i="12"/>
  <c r="AY17" i="12"/>
  <c r="AY19" i="12"/>
  <c r="AY23" i="12"/>
  <c r="AY69" i="12"/>
  <c r="AY76" i="12"/>
  <c r="AY85" i="12"/>
  <c r="AY92" i="12"/>
  <c r="AY101" i="12"/>
  <c r="AY108" i="12"/>
  <c r="AY116" i="12"/>
  <c r="AY120" i="12"/>
  <c r="AY124" i="12"/>
  <c r="AY128" i="12"/>
  <c r="AY132" i="12"/>
  <c r="AY136" i="12"/>
  <c r="AY140" i="12"/>
  <c r="AY144" i="12"/>
  <c r="AY5" i="12"/>
  <c r="AY7" i="12"/>
  <c r="AY11" i="12"/>
  <c r="AY78" i="12"/>
  <c r="AY94" i="12"/>
  <c r="AY12" i="12"/>
  <c r="AY16" i="12"/>
  <c r="AY18" i="12"/>
  <c r="AY20" i="12"/>
  <c r="AY22" i="12"/>
  <c r="AY26" i="12"/>
  <c r="AY68" i="12"/>
  <c r="AY77" i="12"/>
  <c r="AY84" i="12"/>
  <c r="AY93" i="12"/>
  <c r="AY100" i="12"/>
  <c r="AY109" i="12"/>
  <c r="AY114" i="12"/>
  <c r="AY118" i="12"/>
  <c r="AY122" i="12"/>
  <c r="AY126" i="12"/>
  <c r="AY130" i="12"/>
  <c r="AY134" i="12"/>
  <c r="AY138" i="12"/>
  <c r="AY142" i="12"/>
  <c r="AY6" i="12"/>
  <c r="AY32" i="12"/>
  <c r="AY35" i="12"/>
  <c r="AY45" i="12"/>
  <c r="AY58" i="12"/>
  <c r="AY70" i="12"/>
  <c r="AY73" i="12"/>
  <c r="AY104" i="12"/>
  <c r="AY121" i="12"/>
  <c r="AY137" i="12"/>
  <c r="AY29" i="12"/>
  <c r="AY42" i="12"/>
  <c r="AY52" i="12"/>
  <c r="AY55" i="12"/>
  <c r="AY90" i="12"/>
  <c r="AY96" i="12"/>
  <c r="AY112" i="12"/>
  <c r="AY123" i="12"/>
  <c r="AY139" i="12"/>
  <c r="AY146" i="12"/>
  <c r="AY150" i="12"/>
  <c r="AY154" i="12"/>
  <c r="AY158" i="12"/>
  <c r="AY162" i="12"/>
  <c r="AY166" i="12"/>
  <c r="AY170" i="12"/>
  <c r="AY174" i="12"/>
  <c r="AY178" i="12"/>
  <c r="AY182" i="12"/>
  <c r="AY186" i="12"/>
  <c r="AY190" i="12"/>
  <c r="AY194" i="12"/>
  <c r="AY198" i="12"/>
  <c r="AY10" i="12"/>
  <c r="AY36" i="12"/>
  <c r="AY39" i="12"/>
  <c r="AY49" i="12"/>
  <c r="AY4" i="12"/>
  <c r="AY33" i="12"/>
  <c r="AY46" i="12"/>
  <c r="AY88" i="12"/>
  <c r="AY127" i="12"/>
  <c r="AY143" i="12"/>
  <c r="AY149" i="12"/>
  <c r="AY153" i="12"/>
  <c r="AY157" i="12"/>
  <c r="AY161" i="12"/>
  <c r="AY165" i="12"/>
  <c r="AY169" i="12"/>
  <c r="AY173" i="12"/>
  <c r="AY177" i="12"/>
  <c r="AY181" i="12"/>
  <c r="AY185" i="12"/>
  <c r="AY189" i="12"/>
  <c r="AY193" i="12"/>
  <c r="AY197" i="12"/>
  <c r="AY201" i="12"/>
  <c r="AY205" i="12"/>
  <c r="AY209" i="12"/>
  <c r="AY213" i="12"/>
  <c r="AY217" i="12"/>
  <c r="AY221" i="12"/>
  <c r="AY225" i="12"/>
  <c r="AY229" i="12"/>
  <c r="AY233" i="12"/>
  <c r="AY237" i="12"/>
  <c r="AY241" i="12"/>
  <c r="AY245" i="12"/>
  <c r="AY249" i="12"/>
  <c r="AY253" i="12"/>
  <c r="AY257" i="12"/>
  <c r="AY261" i="12"/>
  <c r="AY265" i="12"/>
  <c r="AY269" i="12"/>
  <c r="AY273" i="12"/>
  <c r="AY277" i="12"/>
  <c r="AY281" i="12"/>
  <c r="AY285" i="12"/>
  <c r="AY289" i="12"/>
  <c r="AY293" i="12"/>
  <c r="AY297" i="12"/>
  <c r="AY115" i="12"/>
  <c r="AY224" i="12"/>
  <c r="AY227" i="12"/>
  <c r="AY230" i="12"/>
  <c r="AY256" i="12"/>
  <c r="AY259" i="12"/>
  <c r="AY262" i="12"/>
  <c r="AY288" i="12"/>
  <c r="AY291" i="12"/>
  <c r="AY294" i="12"/>
  <c r="AY300" i="12"/>
  <c r="AY304" i="12"/>
  <c r="AY308" i="12"/>
  <c r="AY312" i="12"/>
  <c r="AY316" i="12"/>
  <c r="AY320" i="12"/>
  <c r="AY324" i="12"/>
  <c r="AY328" i="12"/>
  <c r="AY332" i="12"/>
  <c r="AY336" i="12"/>
  <c r="AY340" i="12"/>
  <c r="AY344" i="12"/>
  <c r="AY348" i="12"/>
  <c r="AY352" i="12"/>
  <c r="AY38" i="12"/>
  <c r="AY51" i="12"/>
  <c r="AY72" i="12"/>
  <c r="AY81" i="12"/>
  <c r="AY86" i="12"/>
  <c r="AY135" i="12"/>
  <c r="AY141" i="12"/>
  <c r="AY148" i="12"/>
  <c r="AY155" i="12"/>
  <c r="AY164" i="12"/>
  <c r="AY171" i="12"/>
  <c r="AY180" i="12"/>
  <c r="AY187" i="12"/>
  <c r="AY196" i="12"/>
  <c r="AY212" i="12"/>
  <c r="AY215" i="12"/>
  <c r="AY218" i="12"/>
  <c r="AY244" i="12"/>
  <c r="AY247" i="12"/>
  <c r="AY250" i="12"/>
  <c r="AY276" i="12"/>
  <c r="AY279" i="12"/>
  <c r="AY282" i="12"/>
  <c r="AY14" i="12"/>
  <c r="AY40" i="12"/>
  <c r="AY82" i="12"/>
  <c r="AY105" i="12"/>
  <c r="AY113" i="12"/>
  <c r="AY203" i="12"/>
  <c r="AY206" i="12"/>
  <c r="AY232" i="12"/>
  <c r="AY235" i="12"/>
  <c r="AY238" i="12"/>
  <c r="AY264" i="12"/>
  <c r="AY267" i="12"/>
  <c r="AY270" i="12"/>
  <c r="AY296" i="12"/>
  <c r="AY299" i="12"/>
  <c r="AY303" i="12"/>
  <c r="AY307" i="12"/>
  <c r="AY47" i="12"/>
  <c r="AY64" i="12"/>
  <c r="AY133" i="12"/>
  <c r="AY152" i="12"/>
  <c r="AY159" i="12"/>
  <c r="AY168" i="12"/>
  <c r="AY175" i="12"/>
  <c r="AY184" i="12"/>
  <c r="AY191" i="12"/>
  <c r="AY200" i="12"/>
  <c r="AY8" i="12"/>
  <c r="AY41" i="12"/>
  <c r="AY54" i="12"/>
  <c r="AY65" i="12"/>
  <c r="AY74" i="12"/>
  <c r="AY97" i="12"/>
  <c r="AY110" i="12"/>
  <c r="AY119" i="12"/>
  <c r="AY125" i="12"/>
  <c r="AY145" i="12"/>
  <c r="AY208" i="12"/>
  <c r="AY211" i="12"/>
  <c r="AY214" i="12"/>
  <c r="AY240" i="12"/>
  <c r="AY243" i="12"/>
  <c r="AY246" i="12"/>
  <c r="AY272" i="12"/>
  <c r="AY275" i="12"/>
  <c r="AY278" i="12"/>
  <c r="AY302" i="12"/>
  <c r="AY306" i="12"/>
  <c r="AY310" i="12"/>
  <c r="AY314" i="12"/>
  <c r="AY318" i="12"/>
  <c r="AY43" i="12"/>
  <c r="AY50" i="12"/>
  <c r="AY61" i="12"/>
  <c r="AY66" i="12"/>
  <c r="AY80" i="12"/>
  <c r="AY89" i="12"/>
  <c r="AY117" i="12"/>
  <c r="AY147" i="12"/>
  <c r="AY228" i="12"/>
  <c r="AY231" i="12"/>
  <c r="AY234" i="12"/>
  <c r="AY292" i="12"/>
  <c r="AY295" i="12"/>
  <c r="AY298" i="12"/>
  <c r="AY311" i="12"/>
  <c r="AY313" i="12"/>
  <c r="AY339" i="12"/>
  <c r="AY342" i="12"/>
  <c r="AY345" i="12"/>
  <c r="AY357" i="12"/>
  <c r="AY361" i="12"/>
  <c r="AY365" i="12"/>
  <c r="AY369" i="12"/>
  <c r="AY373" i="12"/>
  <c r="AY377" i="12"/>
  <c r="AY381" i="12"/>
  <c r="AY385" i="12"/>
  <c r="AY389" i="12"/>
  <c r="AY393" i="12"/>
  <c r="AY397" i="12"/>
  <c r="AY401" i="12"/>
  <c r="AY405" i="12"/>
  <c r="AY409" i="12"/>
  <c r="AY413" i="12"/>
  <c r="AY417" i="12"/>
  <c r="AY421" i="12"/>
  <c r="AY425" i="12"/>
  <c r="AY429" i="12"/>
  <c r="AY433" i="12"/>
  <c r="AY437" i="12"/>
  <c r="AY441" i="12"/>
  <c r="AY445" i="12"/>
  <c r="AY449" i="12"/>
  <c r="AY453" i="12"/>
  <c r="AY457" i="12"/>
  <c r="AY461" i="12"/>
  <c r="AY465" i="12"/>
  <c r="AY469" i="12"/>
  <c r="AY473" i="12"/>
  <c r="AY37" i="12"/>
  <c r="AY98" i="12"/>
  <c r="AY176" i="12"/>
  <c r="AY183" i="12"/>
  <c r="AY204" i="12"/>
  <c r="AY216" i="12"/>
  <c r="AY219" i="12"/>
  <c r="AY222" i="12"/>
  <c r="AY280" i="12"/>
  <c r="AY283" i="12"/>
  <c r="AY286" i="12"/>
  <c r="AY301" i="12"/>
  <c r="AY309" i="12"/>
  <c r="AY327" i="12"/>
  <c r="AY330" i="12"/>
  <c r="AY333" i="12"/>
  <c r="AY102" i="12"/>
  <c r="AY156" i="12"/>
  <c r="AY163" i="12"/>
  <c r="AY268" i="12"/>
  <c r="AY271" i="12"/>
  <c r="AY274" i="12"/>
  <c r="AY321" i="12"/>
  <c r="AY347" i="12"/>
  <c r="AY350" i="12"/>
  <c r="AY353" i="12"/>
  <c r="AY356" i="12"/>
  <c r="AY360" i="12"/>
  <c r="AY364" i="12"/>
  <c r="AY368" i="12"/>
  <c r="AY372" i="12"/>
  <c r="AY376" i="12"/>
  <c r="AY380" i="12"/>
  <c r="AY384" i="12"/>
  <c r="AY388" i="12"/>
  <c r="AY392" i="12"/>
  <c r="AY396" i="12"/>
  <c r="AY400" i="12"/>
  <c r="AY404" i="12"/>
  <c r="AY408" i="12"/>
  <c r="AY412" i="12"/>
  <c r="AY416" i="12"/>
  <c r="AY420" i="12"/>
  <c r="AY424" i="12"/>
  <c r="AY428" i="12"/>
  <c r="AY432" i="12"/>
  <c r="AY436" i="12"/>
  <c r="AY440" i="12"/>
  <c r="AY444" i="12"/>
  <c r="AY448" i="12"/>
  <c r="AY452" i="12"/>
  <c r="AY44" i="12"/>
  <c r="AY129" i="12"/>
  <c r="AY192" i="12"/>
  <c r="AY199" i="12"/>
  <c r="AY220" i="12"/>
  <c r="AY223" i="12"/>
  <c r="AY226" i="12"/>
  <c r="AY284" i="12"/>
  <c r="AY287" i="12"/>
  <c r="AY290" i="12"/>
  <c r="AY335" i="12"/>
  <c r="AY338" i="12"/>
  <c r="AY341" i="12"/>
  <c r="AY48" i="12"/>
  <c r="AY106" i="12"/>
  <c r="AY131" i="12"/>
  <c r="AY172" i="12"/>
  <c r="AY179" i="12"/>
  <c r="AY260" i="12"/>
  <c r="AY263" i="12"/>
  <c r="AY266" i="12"/>
  <c r="AY323" i="12"/>
  <c r="AY326" i="12"/>
  <c r="AY329" i="12"/>
  <c r="AY355" i="12"/>
  <c r="AY359" i="12"/>
  <c r="AY363" i="12"/>
  <c r="AY367" i="12"/>
  <c r="AY371" i="12"/>
  <c r="AY375" i="12"/>
  <c r="AY379" i="12"/>
  <c r="AY383" i="12"/>
  <c r="AY387" i="12"/>
  <c r="AY391" i="12"/>
  <c r="AY395" i="12"/>
  <c r="AY399" i="12"/>
  <c r="AY403" i="12"/>
  <c r="AY407" i="12"/>
  <c r="AY411" i="12"/>
  <c r="AY415" i="12"/>
  <c r="AY419" i="12"/>
  <c r="AY423" i="12"/>
  <c r="AY427" i="12"/>
  <c r="AY431" i="12"/>
  <c r="AY435" i="12"/>
  <c r="AY439" i="12"/>
  <c r="AY188" i="12"/>
  <c r="AY195" i="12"/>
  <c r="AY202" i="12"/>
  <c r="AY236" i="12"/>
  <c r="AY239" i="12"/>
  <c r="AY242" i="12"/>
  <c r="AY331" i="12"/>
  <c r="AY334" i="12"/>
  <c r="AY337" i="12"/>
  <c r="AY358" i="12"/>
  <c r="AY362" i="12"/>
  <c r="AY366" i="12"/>
  <c r="AY370" i="12"/>
  <c r="AY374" i="12"/>
  <c r="AY378" i="12"/>
  <c r="AY382" i="12"/>
  <c r="AY386" i="12"/>
  <c r="AY151" i="12"/>
  <c r="AY305" i="12"/>
  <c r="AY346" i="12"/>
  <c r="AY418" i="12"/>
  <c r="AY442" i="12"/>
  <c r="AY450" i="12"/>
  <c r="AY455" i="12"/>
  <c r="AY463" i="12"/>
  <c r="AY470" i="12"/>
  <c r="AY472" i="12"/>
  <c r="AY477" i="12"/>
  <c r="AY481" i="12"/>
  <c r="AY485" i="12"/>
  <c r="AY489" i="12"/>
  <c r="AY493" i="12"/>
  <c r="AY497" i="12"/>
  <c r="AY207" i="12"/>
  <c r="AY258" i="12"/>
  <c r="AY315" i="12"/>
  <c r="AY322" i="12"/>
  <c r="AY390" i="12"/>
  <c r="AY422" i="12"/>
  <c r="AY210" i="12"/>
  <c r="AY248" i="12"/>
  <c r="AY394" i="12"/>
  <c r="AY426" i="12"/>
  <c r="AY443" i="12"/>
  <c r="AY451" i="12"/>
  <c r="AY467" i="12"/>
  <c r="AY474" i="12"/>
  <c r="AY476" i="12"/>
  <c r="AY480" i="12"/>
  <c r="AY484" i="12"/>
  <c r="AY488" i="12"/>
  <c r="AY492" i="12"/>
  <c r="AY496" i="12"/>
  <c r="AY160" i="12"/>
  <c r="AY317" i="12"/>
  <c r="AY354" i="12"/>
  <c r="AY398" i="12"/>
  <c r="AY430" i="12"/>
  <c r="AY460" i="12"/>
  <c r="AY251" i="12"/>
  <c r="AY343" i="12"/>
  <c r="AY349" i="12"/>
  <c r="AY402" i="12"/>
  <c r="AY434" i="12"/>
  <c r="AY446" i="12"/>
  <c r="AY456" i="12"/>
  <c r="AY458" i="12"/>
  <c r="AY462" i="12"/>
  <c r="AY464" i="12"/>
  <c r="AY471" i="12"/>
  <c r="AY479" i="12"/>
  <c r="AY483" i="12"/>
  <c r="AY487" i="12"/>
  <c r="AY491" i="12"/>
  <c r="AY495" i="12"/>
  <c r="AY167" i="12"/>
  <c r="AY252" i="12"/>
  <c r="AY319" i="12"/>
  <c r="AY325" i="12"/>
  <c r="AY406" i="12"/>
  <c r="AY438" i="12"/>
  <c r="AY454" i="12"/>
  <c r="AY3" i="12"/>
  <c r="AY254" i="12"/>
  <c r="AY410" i="12"/>
  <c r="AY447" i="12"/>
  <c r="AY466" i="12"/>
  <c r="AY468" i="12"/>
  <c r="AY475" i="12"/>
  <c r="AY478" i="12"/>
  <c r="AY482" i="12"/>
  <c r="AY486" i="12"/>
  <c r="AY490" i="12"/>
  <c r="AY414" i="12"/>
  <c r="AY351" i="12"/>
  <c r="AY255" i="12"/>
  <c r="AY494" i="12"/>
  <c r="AY459" i="12"/>
  <c r="AW6" i="12"/>
  <c r="AW9" i="12"/>
  <c r="AW32" i="12"/>
  <c r="AW35" i="12"/>
  <c r="AW38" i="12"/>
  <c r="AW41" i="12"/>
  <c r="AW4" i="12"/>
  <c r="AW7" i="12"/>
  <c r="AW10" i="12"/>
  <c r="AW13" i="12"/>
  <c r="AW36" i="12"/>
  <c r="AW39" i="12"/>
  <c r="AW42" i="12"/>
  <c r="AW45" i="12"/>
  <c r="AW66" i="12"/>
  <c r="AW70" i="12"/>
  <c r="AW74" i="12"/>
  <c r="AW78" i="12"/>
  <c r="AW82" i="12"/>
  <c r="AW86" i="12"/>
  <c r="AW90" i="12"/>
  <c r="AW94" i="12"/>
  <c r="AW98" i="12"/>
  <c r="AW102" i="12"/>
  <c r="AW106" i="12"/>
  <c r="AW110" i="12"/>
  <c r="AW5" i="12"/>
  <c r="AW52" i="12"/>
  <c r="AW56" i="12"/>
  <c r="AW58" i="12"/>
  <c r="AW60" i="12"/>
  <c r="AW62" i="12"/>
  <c r="AW64" i="12"/>
  <c r="AW71" i="12"/>
  <c r="AW80" i="12"/>
  <c r="AW87" i="12"/>
  <c r="AW96" i="12"/>
  <c r="AW103" i="12"/>
  <c r="AW112" i="12"/>
  <c r="AW115" i="12"/>
  <c r="AW119" i="12"/>
  <c r="AW123" i="12"/>
  <c r="AW127" i="12"/>
  <c r="AW131" i="12"/>
  <c r="AW135" i="12"/>
  <c r="AW139" i="12"/>
  <c r="AW143" i="12"/>
  <c r="AW40" i="12"/>
  <c r="AW44" i="12"/>
  <c r="AW46" i="12"/>
  <c r="AW48" i="12"/>
  <c r="AW50" i="12"/>
  <c r="AW54" i="12"/>
  <c r="AW73" i="12"/>
  <c r="AW89" i="12"/>
  <c r="AW105" i="12"/>
  <c r="AW55" i="12"/>
  <c r="AW59" i="12"/>
  <c r="AW61" i="12"/>
  <c r="AW63" i="12"/>
  <c r="AW72" i="12"/>
  <c r="AW79" i="12"/>
  <c r="AW88" i="12"/>
  <c r="AW95" i="12"/>
  <c r="AW104" i="12"/>
  <c r="AW111" i="12"/>
  <c r="AW117" i="12"/>
  <c r="AW121" i="12"/>
  <c r="AW125" i="12"/>
  <c r="AW129" i="12"/>
  <c r="AW133" i="12"/>
  <c r="AW137" i="12"/>
  <c r="AW141" i="12"/>
  <c r="AW145" i="12"/>
  <c r="AW16" i="12"/>
  <c r="AW19" i="12"/>
  <c r="AW26" i="12"/>
  <c r="AW29" i="12"/>
  <c r="AW76" i="12"/>
  <c r="AW93" i="12"/>
  <c r="AW116" i="12"/>
  <c r="AW132" i="12"/>
  <c r="AW20" i="12"/>
  <c r="AW23" i="12"/>
  <c r="AW49" i="12"/>
  <c r="AW65" i="12"/>
  <c r="AW68" i="12"/>
  <c r="AW99" i="12"/>
  <c r="AW118" i="12"/>
  <c r="AW134" i="12"/>
  <c r="AW149" i="12"/>
  <c r="AW153" i="12"/>
  <c r="AW157" i="12"/>
  <c r="AW161" i="12"/>
  <c r="AW165" i="12"/>
  <c r="AW169" i="12"/>
  <c r="AW173" i="12"/>
  <c r="AW177" i="12"/>
  <c r="AW181" i="12"/>
  <c r="AW185" i="12"/>
  <c r="AW189" i="12"/>
  <c r="AW193" i="12"/>
  <c r="AW197" i="12"/>
  <c r="AW201" i="12"/>
  <c r="AW30" i="12"/>
  <c r="AW33" i="12"/>
  <c r="AW43" i="12"/>
  <c r="AW14" i="12"/>
  <c r="AW17" i="12"/>
  <c r="AW24" i="12"/>
  <c r="AW27" i="12"/>
  <c r="AW53" i="12"/>
  <c r="AW77" i="12"/>
  <c r="AW97" i="12"/>
  <c r="AW100" i="12"/>
  <c r="AW113" i="12"/>
  <c r="AW122" i="12"/>
  <c r="AW138" i="12"/>
  <c r="AW148" i="12"/>
  <c r="AW152" i="12"/>
  <c r="AW156" i="12"/>
  <c r="AW160" i="12"/>
  <c r="AW164" i="12"/>
  <c r="AW168" i="12"/>
  <c r="AW172" i="12"/>
  <c r="AW176" i="12"/>
  <c r="AW180" i="12"/>
  <c r="AW184" i="12"/>
  <c r="AW188" i="12"/>
  <c r="AW192" i="12"/>
  <c r="AW196" i="12"/>
  <c r="AW200" i="12"/>
  <c r="AW204" i="12"/>
  <c r="AW208" i="12"/>
  <c r="AW212" i="12"/>
  <c r="AW216" i="12"/>
  <c r="AW220" i="12"/>
  <c r="AW224" i="12"/>
  <c r="AW228" i="12"/>
  <c r="AW232" i="12"/>
  <c r="AW236" i="12"/>
  <c r="AW240" i="12"/>
  <c r="AW244" i="12"/>
  <c r="AW248" i="12"/>
  <c r="AW252" i="12"/>
  <c r="AW256" i="12"/>
  <c r="AW260" i="12"/>
  <c r="AW264" i="12"/>
  <c r="AW268" i="12"/>
  <c r="AW272" i="12"/>
  <c r="AW276" i="12"/>
  <c r="AW280" i="12"/>
  <c r="AW284" i="12"/>
  <c r="AW288" i="12"/>
  <c r="AW292" i="12"/>
  <c r="AW296" i="12"/>
  <c r="AW12" i="12"/>
  <c r="AW51" i="12"/>
  <c r="AW67" i="12"/>
  <c r="AW81" i="12"/>
  <c r="AW124" i="12"/>
  <c r="AW203" i="12"/>
  <c r="AW206" i="12"/>
  <c r="AW209" i="12"/>
  <c r="AW235" i="12"/>
  <c r="AW238" i="12"/>
  <c r="AW241" i="12"/>
  <c r="AW267" i="12"/>
  <c r="AW270" i="12"/>
  <c r="AW273" i="12"/>
  <c r="AW299" i="12"/>
  <c r="AW303" i="12"/>
  <c r="AW307" i="12"/>
  <c r="AW311" i="12"/>
  <c r="AW315" i="12"/>
  <c r="AW319" i="12"/>
  <c r="AW323" i="12"/>
  <c r="AW327" i="12"/>
  <c r="AW331" i="12"/>
  <c r="AW335" i="12"/>
  <c r="AW339" i="12"/>
  <c r="AW343" i="12"/>
  <c r="AW347" i="12"/>
  <c r="AW351" i="12"/>
  <c r="AW355" i="12"/>
  <c r="AW25" i="12"/>
  <c r="AW91" i="12"/>
  <c r="AW144" i="12"/>
  <c r="AW150" i="12"/>
  <c r="AW159" i="12"/>
  <c r="AW166" i="12"/>
  <c r="AW175" i="12"/>
  <c r="AW182" i="12"/>
  <c r="AW191" i="12"/>
  <c r="AW198" i="12"/>
  <c r="AW223" i="12"/>
  <c r="AW226" i="12"/>
  <c r="AW229" i="12"/>
  <c r="AW255" i="12"/>
  <c r="AW258" i="12"/>
  <c r="AW261" i="12"/>
  <c r="AW287" i="12"/>
  <c r="AW290" i="12"/>
  <c r="AW293" i="12"/>
  <c r="AW34" i="12"/>
  <c r="AW47" i="12"/>
  <c r="AW109" i="12"/>
  <c r="AW130" i="12"/>
  <c r="AW136" i="12"/>
  <c r="AW211" i="12"/>
  <c r="AW214" i="12"/>
  <c r="AW217" i="12"/>
  <c r="AW243" i="12"/>
  <c r="AW246" i="12"/>
  <c r="AW249" i="12"/>
  <c r="AW275" i="12"/>
  <c r="AW278" i="12"/>
  <c r="AW281" i="12"/>
  <c r="AW302" i="12"/>
  <c r="AW306" i="12"/>
  <c r="AW8" i="12"/>
  <c r="AW21" i="12"/>
  <c r="AW28" i="12"/>
  <c r="AW69" i="12"/>
  <c r="AW83" i="12"/>
  <c r="AW92" i="12"/>
  <c r="AW142" i="12"/>
  <c r="AW147" i="12"/>
  <c r="AW154" i="12"/>
  <c r="AW163" i="12"/>
  <c r="AW170" i="12"/>
  <c r="AW179" i="12"/>
  <c r="AW186" i="12"/>
  <c r="AW195" i="12"/>
  <c r="AW202" i="12"/>
  <c r="AW205" i="12"/>
  <c r="AW15" i="12"/>
  <c r="AW101" i="12"/>
  <c r="AW128" i="12"/>
  <c r="AW219" i="12"/>
  <c r="AW222" i="12"/>
  <c r="AW225" i="12"/>
  <c r="AW251" i="12"/>
  <c r="AW254" i="12"/>
  <c r="AW257" i="12"/>
  <c r="AW283" i="12"/>
  <c r="AW286" i="12"/>
  <c r="AW289" i="12"/>
  <c r="AW301" i="12"/>
  <c r="AW305" i="12"/>
  <c r="AW309" i="12"/>
  <c r="AW313" i="12"/>
  <c r="AW317" i="12"/>
  <c r="AW11" i="12"/>
  <c r="AW37" i="12"/>
  <c r="AW107" i="12"/>
  <c r="AW126" i="12"/>
  <c r="AW114" i="12"/>
  <c r="AW183" i="12"/>
  <c r="AW190" i="12"/>
  <c r="AW271" i="12"/>
  <c r="AW274" i="12"/>
  <c r="AW277" i="12"/>
  <c r="AW321" i="12"/>
  <c r="AW324" i="12"/>
  <c r="AW350" i="12"/>
  <c r="AW353" i="12"/>
  <c r="AW356" i="12"/>
  <c r="AW360" i="12"/>
  <c r="AW364" i="12"/>
  <c r="AW368" i="12"/>
  <c r="AW372" i="12"/>
  <c r="AW376" i="12"/>
  <c r="AW380" i="12"/>
  <c r="AW384" i="12"/>
  <c r="AW388" i="12"/>
  <c r="AW392" i="12"/>
  <c r="AW396" i="12"/>
  <c r="AW400" i="12"/>
  <c r="AW404" i="12"/>
  <c r="AW408" i="12"/>
  <c r="AW412" i="12"/>
  <c r="AW416" i="12"/>
  <c r="AW420" i="12"/>
  <c r="AW424" i="12"/>
  <c r="AW428" i="12"/>
  <c r="AW432" i="12"/>
  <c r="AW436" i="12"/>
  <c r="AW440" i="12"/>
  <c r="AW444" i="12"/>
  <c r="AW448" i="12"/>
  <c r="AW452" i="12"/>
  <c r="AW456" i="12"/>
  <c r="AW460" i="12"/>
  <c r="AW464" i="12"/>
  <c r="AW468" i="12"/>
  <c r="AW472" i="12"/>
  <c r="AW476" i="12"/>
  <c r="AW155" i="12"/>
  <c r="AW162" i="12"/>
  <c r="AW213" i="12"/>
  <c r="AW259" i="12"/>
  <c r="AW262" i="12"/>
  <c r="AW265" i="12"/>
  <c r="AW304" i="12"/>
  <c r="AW318" i="12"/>
  <c r="AW338" i="12"/>
  <c r="AW341" i="12"/>
  <c r="AW344" i="12"/>
  <c r="AW84" i="12"/>
  <c r="AW140" i="12"/>
  <c r="AW199" i="12"/>
  <c r="AW247" i="12"/>
  <c r="AW250" i="12"/>
  <c r="AW253" i="12"/>
  <c r="AW314" i="12"/>
  <c r="AW316" i="12"/>
  <c r="AW326" i="12"/>
  <c r="AW329" i="12"/>
  <c r="AW332" i="12"/>
  <c r="AW359" i="12"/>
  <c r="AW363" i="12"/>
  <c r="AW367" i="12"/>
  <c r="AW371" i="12"/>
  <c r="AW375" i="12"/>
  <c r="AW379" i="12"/>
  <c r="AW383" i="12"/>
  <c r="AW387" i="12"/>
  <c r="AW391" i="12"/>
  <c r="AW395" i="12"/>
  <c r="AW399" i="12"/>
  <c r="AW403" i="12"/>
  <c r="AW407" i="12"/>
  <c r="AW411" i="12"/>
  <c r="AW415" i="12"/>
  <c r="AW419" i="12"/>
  <c r="AW423" i="12"/>
  <c r="AW427" i="12"/>
  <c r="AW431" i="12"/>
  <c r="AW435" i="12"/>
  <c r="AW439" i="12"/>
  <c r="AW443" i="12"/>
  <c r="AW447" i="12"/>
  <c r="AW451" i="12"/>
  <c r="AW18" i="12"/>
  <c r="AW85" i="12"/>
  <c r="AW171" i="12"/>
  <c r="AW178" i="12"/>
  <c r="AW210" i="12"/>
  <c r="AW263" i="12"/>
  <c r="AW266" i="12"/>
  <c r="AW269" i="12"/>
  <c r="AW310" i="12"/>
  <c r="AW312" i="12"/>
  <c r="AW320" i="12"/>
  <c r="AW346" i="12"/>
  <c r="AW349" i="12"/>
  <c r="AW352" i="12"/>
  <c r="AW22" i="12"/>
  <c r="AW120" i="12"/>
  <c r="AW151" i="12"/>
  <c r="AW158" i="12"/>
  <c r="AW239" i="12"/>
  <c r="AW242" i="12"/>
  <c r="AW245" i="12"/>
  <c r="AW334" i="12"/>
  <c r="AW337" i="12"/>
  <c r="AW340" i="12"/>
  <c r="AW358" i="12"/>
  <c r="AW362" i="12"/>
  <c r="AW366" i="12"/>
  <c r="AW370" i="12"/>
  <c r="AW374" i="12"/>
  <c r="AW378" i="12"/>
  <c r="AW382" i="12"/>
  <c r="AW386" i="12"/>
  <c r="AW390" i="12"/>
  <c r="AW394" i="12"/>
  <c r="AW398" i="12"/>
  <c r="AW402" i="12"/>
  <c r="AW406" i="12"/>
  <c r="AW410" i="12"/>
  <c r="AW414" i="12"/>
  <c r="AW418" i="12"/>
  <c r="AW422" i="12"/>
  <c r="AW426" i="12"/>
  <c r="AW430" i="12"/>
  <c r="AW434" i="12"/>
  <c r="AW438" i="12"/>
  <c r="AW75" i="12"/>
  <c r="AW167" i="12"/>
  <c r="AW174" i="12"/>
  <c r="AW215" i="12"/>
  <c r="AW218" i="12"/>
  <c r="AW221" i="12"/>
  <c r="AW279" i="12"/>
  <c r="AW282" i="12"/>
  <c r="AW285" i="12"/>
  <c r="AW342" i="12"/>
  <c r="AW345" i="12"/>
  <c r="AW348" i="12"/>
  <c r="AW357" i="12"/>
  <c r="AW361" i="12"/>
  <c r="AW365" i="12"/>
  <c r="AW369" i="12"/>
  <c r="AW373" i="12"/>
  <c r="AW377" i="12"/>
  <c r="AW381" i="12"/>
  <c r="AW385" i="12"/>
  <c r="AW389" i="12"/>
  <c r="AW108" i="12"/>
  <c r="AW207" i="12"/>
  <c r="AW233" i="12"/>
  <c r="AW294" i="12"/>
  <c r="AW322" i="12"/>
  <c r="AW328" i="12"/>
  <c r="AW397" i="12"/>
  <c r="AW429" i="12"/>
  <c r="AW445" i="12"/>
  <c r="AW453" i="12"/>
  <c r="AW465" i="12"/>
  <c r="AW467" i="12"/>
  <c r="AW474" i="12"/>
  <c r="AW480" i="12"/>
  <c r="AW484" i="12"/>
  <c r="AW488" i="12"/>
  <c r="AW492" i="12"/>
  <c r="AW496" i="12"/>
  <c r="AW31" i="12"/>
  <c r="AW234" i="12"/>
  <c r="AW295" i="12"/>
  <c r="AW401" i="12"/>
  <c r="AW433" i="12"/>
  <c r="AW187" i="12"/>
  <c r="AW297" i="12"/>
  <c r="AW308" i="12"/>
  <c r="AW354" i="12"/>
  <c r="AW405" i="12"/>
  <c r="AW437" i="12"/>
  <c r="AW446" i="12"/>
  <c r="AW458" i="12"/>
  <c r="AW462" i="12"/>
  <c r="AW469" i="12"/>
  <c r="AW471" i="12"/>
  <c r="AW479" i="12"/>
  <c r="AW483" i="12"/>
  <c r="AW487" i="12"/>
  <c r="AW491" i="12"/>
  <c r="AW495" i="12"/>
  <c r="AW57" i="12"/>
  <c r="AW237" i="12"/>
  <c r="AW298" i="12"/>
  <c r="AW330" i="12"/>
  <c r="AW336" i="12"/>
  <c r="AW409" i="12"/>
  <c r="AW454" i="12"/>
  <c r="AW3" i="12"/>
  <c r="AW194" i="12"/>
  <c r="AW227" i="12"/>
  <c r="AW300" i="12"/>
  <c r="AW325" i="12"/>
  <c r="AW413" i="12"/>
  <c r="AW441" i="12"/>
  <c r="AW449" i="12"/>
  <c r="AW466" i="12"/>
  <c r="AW473" i="12"/>
  <c r="AW475" i="12"/>
  <c r="AW478" i="12"/>
  <c r="AW482" i="12"/>
  <c r="AW486" i="12"/>
  <c r="AW490" i="12"/>
  <c r="AW494" i="12"/>
  <c r="AW417" i="12"/>
  <c r="AW230" i="12"/>
  <c r="AW291" i="12"/>
  <c r="AW421" i="12"/>
  <c r="AW442" i="12"/>
  <c r="AW450" i="12"/>
  <c r="AW459" i="12"/>
  <c r="AW461" i="12"/>
  <c r="AW463" i="12"/>
  <c r="AW470" i="12"/>
  <c r="AW477" i="12"/>
  <c r="AW481" i="12"/>
  <c r="AW485" i="12"/>
  <c r="AW489" i="12"/>
  <c r="AW146" i="12"/>
  <c r="AW393" i="12"/>
  <c r="AW425" i="12"/>
  <c r="AW497" i="12"/>
  <c r="AW231" i="12"/>
  <c r="AW455" i="12"/>
  <c r="AW493" i="12"/>
  <c r="AW457" i="12"/>
  <c r="AW333" i="12"/>
  <c r="AZ6" i="12"/>
  <c r="AZ10" i="12"/>
  <c r="AZ14" i="12"/>
  <c r="AZ18" i="12"/>
  <c r="AZ22" i="12"/>
  <c r="AZ26" i="12"/>
  <c r="AZ30" i="12"/>
  <c r="AZ34" i="12"/>
  <c r="AZ38" i="12"/>
  <c r="AZ42" i="12"/>
  <c r="AZ46" i="12"/>
  <c r="AZ50" i="12"/>
  <c r="AZ54" i="12"/>
  <c r="AZ58" i="12"/>
  <c r="AZ62" i="12"/>
  <c r="AZ4" i="12"/>
  <c r="AZ7" i="12"/>
  <c r="AZ33" i="12"/>
  <c r="AZ36" i="12"/>
  <c r="AZ39" i="12"/>
  <c r="AZ66" i="12"/>
  <c r="AZ70" i="12"/>
  <c r="AZ74" i="12"/>
  <c r="AZ78" i="12"/>
  <c r="AZ82" i="12"/>
  <c r="AZ86" i="12"/>
  <c r="AZ90" i="12"/>
  <c r="AZ94" i="12"/>
  <c r="AZ98" i="12"/>
  <c r="AZ102" i="12"/>
  <c r="AZ106" i="12"/>
  <c r="AZ110" i="12"/>
  <c r="AZ5" i="12"/>
  <c r="AZ8" i="12"/>
  <c r="AZ11" i="12"/>
  <c r="AZ37" i="12"/>
  <c r="AZ40" i="12"/>
  <c r="AZ43" i="12"/>
  <c r="AZ21" i="12"/>
  <c r="AZ25" i="12"/>
  <c r="AZ27" i="12"/>
  <c r="AZ29" i="12"/>
  <c r="AZ31" i="12"/>
  <c r="AZ35" i="12"/>
  <c r="AZ67" i="12"/>
  <c r="AZ83" i="12"/>
  <c r="AZ99" i="12"/>
  <c r="AZ9" i="12"/>
  <c r="AZ13" i="12"/>
  <c r="AZ15" i="12"/>
  <c r="AZ17" i="12"/>
  <c r="AZ19" i="12"/>
  <c r="AZ23" i="12"/>
  <c r="AZ69" i="12"/>
  <c r="AZ76" i="12"/>
  <c r="AZ85" i="12"/>
  <c r="AZ92" i="12"/>
  <c r="AZ101" i="12"/>
  <c r="AZ24" i="12"/>
  <c r="AZ28" i="12"/>
  <c r="AZ32" i="12"/>
  <c r="AZ75" i="12"/>
  <c r="AZ91" i="12"/>
  <c r="AZ107" i="12"/>
  <c r="AZ48" i="12"/>
  <c r="AZ51" i="12"/>
  <c r="AZ61" i="12"/>
  <c r="AZ64" i="12"/>
  <c r="AZ81" i="12"/>
  <c r="AZ84" i="12"/>
  <c r="AZ87" i="12"/>
  <c r="AZ119" i="12"/>
  <c r="AZ128" i="12"/>
  <c r="AZ135" i="12"/>
  <c r="AZ144" i="12"/>
  <c r="AZ16" i="12"/>
  <c r="AZ45" i="12"/>
  <c r="AZ73" i="12"/>
  <c r="AZ93" i="12"/>
  <c r="AZ104" i="12"/>
  <c r="AZ114" i="12"/>
  <c r="AZ121" i="12"/>
  <c r="AZ130" i="12"/>
  <c r="AZ137" i="12"/>
  <c r="AZ52" i="12"/>
  <c r="AZ55" i="12"/>
  <c r="AZ20" i="12"/>
  <c r="AZ49" i="12"/>
  <c r="AZ56" i="12"/>
  <c r="AZ59" i="12"/>
  <c r="AZ65" i="12"/>
  <c r="AZ68" i="12"/>
  <c r="AZ71" i="12"/>
  <c r="AZ105" i="12"/>
  <c r="AZ118" i="12"/>
  <c r="AZ125" i="12"/>
  <c r="AZ134" i="12"/>
  <c r="AZ141" i="12"/>
  <c r="AZ44" i="12"/>
  <c r="AZ57" i="12"/>
  <c r="AZ108" i="12"/>
  <c r="AZ126" i="12"/>
  <c r="AZ129" i="12"/>
  <c r="AZ132" i="12"/>
  <c r="AZ151" i="12"/>
  <c r="AZ153" i="12"/>
  <c r="AZ160" i="12"/>
  <c r="AZ167" i="12"/>
  <c r="AZ169" i="12"/>
  <c r="AZ176" i="12"/>
  <c r="AZ183" i="12"/>
  <c r="AZ185" i="12"/>
  <c r="AZ192" i="12"/>
  <c r="AZ199" i="12"/>
  <c r="AZ201" i="12"/>
  <c r="AZ204" i="12"/>
  <c r="AZ207" i="12"/>
  <c r="AZ210" i="12"/>
  <c r="AZ233" i="12"/>
  <c r="AZ236" i="12"/>
  <c r="AZ239" i="12"/>
  <c r="AZ242" i="12"/>
  <c r="AZ265" i="12"/>
  <c r="AZ268" i="12"/>
  <c r="AZ271" i="12"/>
  <c r="AZ274" i="12"/>
  <c r="AZ297" i="12"/>
  <c r="AZ12" i="12"/>
  <c r="AZ63" i="12"/>
  <c r="AZ77" i="12"/>
  <c r="AZ112" i="12"/>
  <c r="AZ115" i="12"/>
  <c r="AZ138" i="12"/>
  <c r="AZ146" i="12"/>
  <c r="AZ162" i="12"/>
  <c r="AZ178" i="12"/>
  <c r="AZ194" i="12"/>
  <c r="AZ221" i="12"/>
  <c r="AZ224" i="12"/>
  <c r="AZ227" i="12"/>
  <c r="AZ230" i="12"/>
  <c r="AZ253" i="12"/>
  <c r="AZ256" i="12"/>
  <c r="AZ259" i="12"/>
  <c r="AZ262" i="12"/>
  <c r="AZ285" i="12"/>
  <c r="AZ288" i="12"/>
  <c r="AZ291" i="12"/>
  <c r="AZ294" i="12"/>
  <c r="AZ300" i="12"/>
  <c r="AZ304" i="12"/>
  <c r="AZ308" i="12"/>
  <c r="AZ312" i="12"/>
  <c r="AZ316" i="12"/>
  <c r="AZ53" i="12"/>
  <c r="AZ72" i="12"/>
  <c r="AZ95" i="12"/>
  <c r="AZ100" i="12"/>
  <c r="AZ124" i="12"/>
  <c r="AZ127" i="12"/>
  <c r="AZ148" i="12"/>
  <c r="AZ155" i="12"/>
  <c r="AZ157" i="12"/>
  <c r="AZ164" i="12"/>
  <c r="AZ171" i="12"/>
  <c r="AZ173" i="12"/>
  <c r="AZ180" i="12"/>
  <c r="AZ187" i="12"/>
  <c r="AZ189" i="12"/>
  <c r="AZ196" i="12"/>
  <c r="AZ209" i="12"/>
  <c r="AZ212" i="12"/>
  <c r="AZ215" i="12"/>
  <c r="AZ218" i="12"/>
  <c r="AZ241" i="12"/>
  <c r="AZ244" i="12"/>
  <c r="AZ247" i="12"/>
  <c r="AZ250" i="12"/>
  <c r="AZ273" i="12"/>
  <c r="AZ276" i="12"/>
  <c r="AZ279" i="12"/>
  <c r="AZ282" i="12"/>
  <c r="AZ96" i="12"/>
  <c r="AZ109" i="12"/>
  <c r="AZ113" i="12"/>
  <c r="AZ116" i="12"/>
  <c r="AZ136" i="12"/>
  <c r="AZ150" i="12"/>
  <c r="AZ166" i="12"/>
  <c r="AZ182" i="12"/>
  <c r="AZ198" i="12"/>
  <c r="AZ203" i="12"/>
  <c r="AZ206" i="12"/>
  <c r="AZ47" i="12"/>
  <c r="AZ60" i="12"/>
  <c r="AZ122" i="12"/>
  <c r="AZ133" i="12"/>
  <c r="AZ139" i="12"/>
  <c r="AZ152" i="12"/>
  <c r="AZ159" i="12"/>
  <c r="AZ161" i="12"/>
  <c r="AZ168" i="12"/>
  <c r="AZ175" i="12"/>
  <c r="AZ177" i="12"/>
  <c r="AZ184" i="12"/>
  <c r="AZ191" i="12"/>
  <c r="AZ193" i="12"/>
  <c r="AZ200" i="12"/>
  <c r="AZ217" i="12"/>
  <c r="AZ220" i="12"/>
  <c r="AZ223" i="12"/>
  <c r="AZ226" i="12"/>
  <c r="AZ249" i="12"/>
  <c r="AZ252" i="12"/>
  <c r="AZ255" i="12"/>
  <c r="AZ258" i="12"/>
  <c r="AZ281" i="12"/>
  <c r="AZ284" i="12"/>
  <c r="AZ287" i="12"/>
  <c r="AZ290" i="12"/>
  <c r="AZ120" i="12"/>
  <c r="AZ131" i="12"/>
  <c r="AZ147" i="12"/>
  <c r="AZ149" i="12"/>
  <c r="AZ156" i="12"/>
  <c r="AZ163" i="12"/>
  <c r="AZ165" i="12"/>
  <c r="AZ172" i="12"/>
  <c r="AZ179" i="12"/>
  <c r="AZ181" i="12"/>
  <c r="AZ188" i="12"/>
  <c r="AZ195" i="12"/>
  <c r="AZ197" i="12"/>
  <c r="AZ202" i="12"/>
  <c r="AZ79" i="12"/>
  <c r="AZ97" i="12"/>
  <c r="AZ154" i="12"/>
  <c r="AZ208" i="12"/>
  <c r="AZ237" i="12"/>
  <c r="AZ240" i="12"/>
  <c r="AZ243" i="12"/>
  <c r="AZ246" i="12"/>
  <c r="AZ306" i="12"/>
  <c r="AZ315" i="12"/>
  <c r="AZ317" i="12"/>
  <c r="AZ319" i="12"/>
  <c r="AZ322" i="12"/>
  <c r="AZ325" i="12"/>
  <c r="AZ348" i="12"/>
  <c r="AZ351" i="12"/>
  <c r="AZ354" i="12"/>
  <c r="AZ80" i="12"/>
  <c r="AZ190" i="12"/>
  <c r="AZ225" i="12"/>
  <c r="AZ228" i="12"/>
  <c r="AZ231" i="12"/>
  <c r="AZ234" i="12"/>
  <c r="AZ289" i="12"/>
  <c r="AZ292" i="12"/>
  <c r="AZ295" i="12"/>
  <c r="AZ298" i="12"/>
  <c r="AZ311" i="12"/>
  <c r="AZ313" i="12"/>
  <c r="AZ336" i="12"/>
  <c r="AZ339" i="12"/>
  <c r="AZ342" i="12"/>
  <c r="AZ345" i="12"/>
  <c r="AZ357" i="12"/>
  <c r="AZ361" i="12"/>
  <c r="AZ365" i="12"/>
  <c r="AZ369" i="12"/>
  <c r="AZ373" i="12"/>
  <c r="AZ377" i="12"/>
  <c r="AZ381" i="12"/>
  <c r="AZ385" i="12"/>
  <c r="AZ389" i="12"/>
  <c r="AZ393" i="12"/>
  <c r="AZ397" i="12"/>
  <c r="AZ401" i="12"/>
  <c r="AZ405" i="12"/>
  <c r="AZ409" i="12"/>
  <c r="AZ413" i="12"/>
  <c r="AZ417" i="12"/>
  <c r="AZ421" i="12"/>
  <c r="AZ425" i="12"/>
  <c r="AZ429" i="12"/>
  <c r="AZ433" i="12"/>
  <c r="AZ437" i="12"/>
  <c r="AZ441" i="12"/>
  <c r="AZ445" i="12"/>
  <c r="AZ449" i="12"/>
  <c r="AZ453" i="12"/>
  <c r="AZ457" i="12"/>
  <c r="AZ461" i="12"/>
  <c r="AZ465" i="12"/>
  <c r="AZ469" i="12"/>
  <c r="AZ473" i="12"/>
  <c r="AZ41" i="12"/>
  <c r="AZ170" i="12"/>
  <c r="AZ205" i="12"/>
  <c r="AZ216" i="12"/>
  <c r="AZ219" i="12"/>
  <c r="AZ222" i="12"/>
  <c r="AZ277" i="12"/>
  <c r="AZ280" i="12"/>
  <c r="AZ283" i="12"/>
  <c r="AZ286" i="12"/>
  <c r="AZ301" i="12"/>
  <c r="AZ309" i="12"/>
  <c r="AZ324" i="12"/>
  <c r="AZ327" i="12"/>
  <c r="AZ330" i="12"/>
  <c r="AZ333" i="12"/>
  <c r="AZ103" i="12"/>
  <c r="AZ117" i="12"/>
  <c r="AZ140" i="12"/>
  <c r="AZ213" i="12"/>
  <c r="AZ229" i="12"/>
  <c r="AZ232" i="12"/>
  <c r="AZ235" i="12"/>
  <c r="AZ238" i="12"/>
  <c r="AZ293" i="12"/>
  <c r="AZ296" i="12"/>
  <c r="AZ299" i="12"/>
  <c r="AZ307" i="12"/>
  <c r="AZ318" i="12"/>
  <c r="AZ321" i="12"/>
  <c r="AZ344" i="12"/>
  <c r="AZ347" i="12"/>
  <c r="AZ350" i="12"/>
  <c r="AZ353" i="12"/>
  <c r="AZ356" i="12"/>
  <c r="AZ360" i="12"/>
  <c r="AZ364" i="12"/>
  <c r="AZ368" i="12"/>
  <c r="AZ372" i="12"/>
  <c r="AZ376" i="12"/>
  <c r="AZ380" i="12"/>
  <c r="AZ384" i="12"/>
  <c r="AZ388" i="12"/>
  <c r="AZ392" i="12"/>
  <c r="AZ396" i="12"/>
  <c r="AZ400" i="12"/>
  <c r="AZ404" i="12"/>
  <c r="AZ408" i="12"/>
  <c r="AZ412" i="12"/>
  <c r="AZ416" i="12"/>
  <c r="AZ420" i="12"/>
  <c r="AZ424" i="12"/>
  <c r="AZ428" i="12"/>
  <c r="AZ432" i="12"/>
  <c r="AZ436" i="12"/>
  <c r="AZ440" i="12"/>
  <c r="AZ444" i="12"/>
  <c r="AZ448" i="12"/>
  <c r="AZ452" i="12"/>
  <c r="AZ456" i="12"/>
  <c r="AZ460" i="12"/>
  <c r="AZ88" i="12"/>
  <c r="AZ142" i="12"/>
  <c r="AZ186" i="12"/>
  <c r="AZ214" i="12"/>
  <c r="AZ269" i="12"/>
  <c r="AZ272" i="12"/>
  <c r="AZ275" i="12"/>
  <c r="AZ278" i="12"/>
  <c r="AZ302" i="12"/>
  <c r="AZ314" i="12"/>
  <c r="AZ332" i="12"/>
  <c r="AZ335" i="12"/>
  <c r="AZ338" i="12"/>
  <c r="AZ341" i="12"/>
  <c r="AZ145" i="12"/>
  <c r="AZ211" i="12"/>
  <c r="AZ245" i="12"/>
  <c r="AZ248" i="12"/>
  <c r="AZ251" i="12"/>
  <c r="AZ254" i="12"/>
  <c r="AZ305" i="12"/>
  <c r="AZ340" i="12"/>
  <c r="AZ343" i="12"/>
  <c r="AZ346" i="12"/>
  <c r="AZ349" i="12"/>
  <c r="AZ257" i="12"/>
  <c r="AZ352" i="12"/>
  <c r="AZ363" i="12"/>
  <c r="AZ379" i="12"/>
  <c r="AZ411" i="12"/>
  <c r="AZ414" i="12"/>
  <c r="AZ459" i="12"/>
  <c r="AZ111" i="12"/>
  <c r="AZ270" i="12"/>
  <c r="AZ328" i="12"/>
  <c r="AZ334" i="12"/>
  <c r="AZ358" i="12"/>
  <c r="AZ374" i="12"/>
  <c r="AZ415" i="12"/>
  <c r="AZ418" i="12"/>
  <c r="AZ442" i="12"/>
  <c r="AZ450" i="12"/>
  <c r="AZ455" i="12"/>
  <c r="AZ463" i="12"/>
  <c r="AZ470" i="12"/>
  <c r="AZ472" i="12"/>
  <c r="AZ477" i="12"/>
  <c r="AZ481" i="12"/>
  <c r="AZ485" i="12"/>
  <c r="AZ489" i="12"/>
  <c r="AZ493" i="12"/>
  <c r="AZ497" i="12"/>
  <c r="AZ158" i="12"/>
  <c r="AZ260" i="12"/>
  <c r="AZ323" i="12"/>
  <c r="AZ329" i="12"/>
  <c r="AZ359" i="12"/>
  <c r="AZ375" i="12"/>
  <c r="AZ390" i="12"/>
  <c r="AZ419" i="12"/>
  <c r="AZ422" i="12"/>
  <c r="AZ123" i="12"/>
  <c r="AZ261" i="12"/>
  <c r="AZ370" i="12"/>
  <c r="AZ386" i="12"/>
  <c r="AZ391" i="12"/>
  <c r="AZ394" i="12"/>
  <c r="AZ423" i="12"/>
  <c r="AZ426" i="12"/>
  <c r="AZ443" i="12"/>
  <c r="AZ451" i="12"/>
  <c r="AZ467" i="12"/>
  <c r="AZ474" i="12"/>
  <c r="AZ476" i="12"/>
  <c r="AZ480" i="12"/>
  <c r="AZ484" i="12"/>
  <c r="AZ488" i="12"/>
  <c r="AZ492" i="12"/>
  <c r="AZ496" i="12"/>
  <c r="AZ263" i="12"/>
  <c r="AZ310" i="12"/>
  <c r="AZ355" i="12"/>
  <c r="AZ371" i="12"/>
  <c r="AZ387" i="12"/>
  <c r="AZ395" i="12"/>
  <c r="AZ398" i="12"/>
  <c r="AZ427" i="12"/>
  <c r="AZ430" i="12"/>
  <c r="AZ264" i="12"/>
  <c r="AZ331" i="12"/>
  <c r="AZ337" i="12"/>
  <c r="AZ366" i="12"/>
  <c r="AZ382" i="12"/>
  <c r="AZ399" i="12"/>
  <c r="AZ402" i="12"/>
  <c r="AZ431" i="12"/>
  <c r="AZ434" i="12"/>
  <c r="AZ446" i="12"/>
  <c r="AZ458" i="12"/>
  <c r="AZ462" i="12"/>
  <c r="AZ464" i="12"/>
  <c r="AZ471" i="12"/>
  <c r="AZ479" i="12"/>
  <c r="AZ483" i="12"/>
  <c r="AZ487" i="12"/>
  <c r="AZ491" i="12"/>
  <c r="AZ495" i="12"/>
  <c r="AZ89" i="12"/>
  <c r="AZ143" i="12"/>
  <c r="AZ266" i="12"/>
  <c r="AZ320" i="12"/>
  <c r="AZ326" i="12"/>
  <c r="AZ367" i="12"/>
  <c r="AZ383" i="12"/>
  <c r="AZ403" i="12"/>
  <c r="AZ406" i="12"/>
  <c r="AZ435" i="12"/>
  <c r="AZ438" i="12"/>
  <c r="AZ454" i="12"/>
  <c r="AZ267" i="12"/>
  <c r="AZ475" i="12"/>
  <c r="AZ486" i="12"/>
  <c r="AZ494" i="12"/>
  <c r="AZ174" i="12"/>
  <c r="AZ447" i="12"/>
  <c r="AZ478" i="12"/>
  <c r="AZ303" i="12"/>
  <c r="AZ466" i="12"/>
  <c r="AZ490" i="12"/>
  <c r="AZ362" i="12"/>
  <c r="AZ468" i="12"/>
  <c r="AZ482" i="12"/>
  <c r="AZ3" i="12"/>
  <c r="AZ439" i="12"/>
  <c r="AZ378" i="12"/>
  <c r="AZ407" i="12"/>
  <c r="AZ410" i="12"/>
  <c r="BH236" i="12"/>
  <c r="AT236" i="12"/>
  <c r="BH241" i="12"/>
  <c r="AT241" i="12"/>
  <c r="BH256" i="12"/>
  <c r="AT256" i="12"/>
  <c r="BH4" i="12"/>
  <c r="AT4" i="12"/>
  <c r="BH275" i="12"/>
  <c r="AT275" i="12"/>
  <c r="BH176" i="12"/>
  <c r="AT176" i="12"/>
  <c r="BH386" i="12"/>
  <c r="AT386" i="12"/>
  <c r="BH338" i="12"/>
  <c r="AT338" i="12"/>
  <c r="BH248" i="12"/>
  <c r="AT248" i="12"/>
  <c r="BH302" i="12"/>
  <c r="AT302" i="12"/>
  <c r="BH214" i="12"/>
  <c r="AT214" i="12"/>
  <c r="BH92" i="12"/>
  <c r="AT92" i="12"/>
  <c r="BH31" i="12"/>
  <c r="AT31" i="12"/>
  <c r="AJ5" i="12"/>
  <c r="AJ9" i="12"/>
  <c r="AJ13" i="12"/>
  <c r="AJ17" i="12"/>
  <c r="AJ21" i="12"/>
  <c r="AJ25" i="12"/>
  <c r="AJ4" i="12"/>
  <c r="AJ8" i="12"/>
  <c r="AJ12" i="12"/>
  <c r="AJ16" i="12"/>
  <c r="AJ20" i="12"/>
  <c r="AJ7" i="12"/>
  <c r="AJ24" i="12"/>
  <c r="AJ29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2" i="12"/>
  <c r="AJ18" i="12"/>
  <c r="AJ26" i="12"/>
  <c r="AJ28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14" i="12"/>
  <c r="AJ10" i="12"/>
  <c r="AJ23" i="12"/>
  <c r="AJ34" i="12"/>
  <c r="AJ38" i="12"/>
  <c r="AJ42" i="12"/>
  <c r="AJ46" i="12"/>
  <c r="AJ50" i="12"/>
  <c r="AJ54" i="12"/>
  <c r="AJ58" i="12"/>
  <c r="AJ62" i="12"/>
  <c r="AJ66" i="12"/>
  <c r="AJ70" i="12"/>
  <c r="AJ74" i="12"/>
  <c r="AJ78" i="12"/>
  <c r="AJ82" i="12"/>
  <c r="AJ86" i="12"/>
  <c r="AJ90" i="12"/>
  <c r="AJ94" i="12"/>
  <c r="AJ98" i="12"/>
  <c r="AJ102" i="12"/>
  <c r="AJ106" i="12"/>
  <c r="AJ110" i="12"/>
  <c r="AJ114" i="12"/>
  <c r="AJ118" i="12"/>
  <c r="AJ122" i="12"/>
  <c r="AJ126" i="12"/>
  <c r="AJ130" i="12"/>
  <c r="AJ134" i="12"/>
  <c r="AJ138" i="12"/>
  <c r="AJ142" i="12"/>
  <c r="AJ146" i="12"/>
  <c r="AJ150" i="12"/>
  <c r="AJ6" i="12"/>
  <c r="AJ19" i="12"/>
  <c r="AJ30" i="12"/>
  <c r="AJ15" i="12"/>
  <c r="AJ27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11" i="12"/>
  <c r="AJ154" i="12"/>
  <c r="AJ170" i="12"/>
  <c r="AJ190" i="12"/>
  <c r="AJ206" i="12"/>
  <c r="AJ234" i="12"/>
  <c r="AJ237" i="12"/>
  <c r="AJ194" i="12"/>
  <c r="AJ222" i="12"/>
  <c r="AJ229" i="12"/>
  <c r="AJ231" i="12"/>
  <c r="AJ240" i="12"/>
  <c r="AJ244" i="12"/>
  <c r="AJ248" i="12"/>
  <c r="AJ252" i="12"/>
  <c r="AJ256" i="12"/>
  <c r="AJ260" i="12"/>
  <c r="AJ264" i="12"/>
  <c r="AJ268" i="12"/>
  <c r="AJ272" i="12"/>
  <c r="AJ276" i="12"/>
  <c r="AJ280" i="12"/>
  <c r="AJ284" i="12"/>
  <c r="AJ288" i="12"/>
  <c r="AJ292" i="12"/>
  <c r="AJ296" i="12"/>
  <c r="AJ300" i="12"/>
  <c r="AJ304" i="12"/>
  <c r="AJ308" i="12"/>
  <c r="AJ312" i="12"/>
  <c r="AJ316" i="12"/>
  <c r="AJ320" i="12"/>
  <c r="AJ324" i="12"/>
  <c r="AJ328" i="12"/>
  <c r="AJ332" i="12"/>
  <c r="AJ336" i="12"/>
  <c r="AJ340" i="12"/>
  <c r="AJ344" i="12"/>
  <c r="AJ348" i="12"/>
  <c r="AJ352" i="12"/>
  <c r="AJ356" i="12"/>
  <c r="AJ360" i="12"/>
  <c r="AJ364" i="12"/>
  <c r="AJ368" i="12"/>
  <c r="AJ372" i="12"/>
  <c r="AJ376" i="12"/>
  <c r="AJ380" i="12"/>
  <c r="AJ384" i="12"/>
  <c r="AJ388" i="12"/>
  <c r="AJ392" i="12"/>
  <c r="AJ166" i="12"/>
  <c r="AJ198" i="12"/>
  <c r="AJ218" i="12"/>
  <c r="AJ207" i="12"/>
  <c r="AJ214" i="12"/>
  <c r="AJ226" i="12"/>
  <c r="AJ233" i="12"/>
  <c r="AJ239" i="12"/>
  <c r="AJ243" i="12"/>
  <c r="AJ247" i="12"/>
  <c r="AJ251" i="12"/>
  <c r="AJ255" i="12"/>
  <c r="AJ259" i="12"/>
  <c r="AJ263" i="12"/>
  <c r="AJ267" i="12"/>
  <c r="AJ271" i="12"/>
  <c r="AJ275" i="12"/>
  <c r="AJ279" i="12"/>
  <c r="AJ283" i="12"/>
  <c r="AJ287" i="12"/>
  <c r="AJ291" i="12"/>
  <c r="AJ295" i="12"/>
  <c r="AJ299" i="12"/>
  <c r="AJ303" i="12"/>
  <c r="AJ307" i="12"/>
  <c r="AJ311" i="12"/>
  <c r="AJ315" i="12"/>
  <c r="AJ319" i="12"/>
  <c r="AJ323" i="12"/>
  <c r="AJ327" i="12"/>
  <c r="AJ331" i="12"/>
  <c r="AJ335" i="12"/>
  <c r="AJ339" i="12"/>
  <c r="AJ343" i="12"/>
  <c r="AJ347" i="12"/>
  <c r="AJ351" i="12"/>
  <c r="AJ355" i="12"/>
  <c r="AJ359" i="12"/>
  <c r="AJ363" i="12"/>
  <c r="AJ367" i="12"/>
  <c r="AJ371" i="12"/>
  <c r="AJ375" i="12"/>
  <c r="AJ379" i="12"/>
  <c r="AJ383" i="12"/>
  <c r="AJ387" i="12"/>
  <c r="AJ391" i="12"/>
  <c r="AJ395" i="12"/>
  <c r="AJ399" i="12"/>
  <c r="AJ403" i="12"/>
  <c r="AJ407" i="12"/>
  <c r="AJ411" i="12"/>
  <c r="AJ415" i="12"/>
  <c r="AJ419" i="12"/>
  <c r="AJ423" i="12"/>
  <c r="AJ427" i="12"/>
  <c r="AJ431" i="12"/>
  <c r="AJ435" i="12"/>
  <c r="AJ439" i="12"/>
  <c r="AJ443" i="12"/>
  <c r="AJ447" i="12"/>
  <c r="AJ451" i="12"/>
  <c r="AJ455" i="12"/>
  <c r="AJ459" i="12"/>
  <c r="AJ463" i="12"/>
  <c r="AJ467" i="12"/>
  <c r="AJ471" i="12"/>
  <c r="AJ475" i="12"/>
  <c r="AJ479" i="12"/>
  <c r="AJ483" i="12"/>
  <c r="AJ487" i="12"/>
  <c r="AJ491" i="12"/>
  <c r="AJ495" i="12"/>
  <c r="AJ162" i="12"/>
  <c r="AJ202" i="12"/>
  <c r="AJ210" i="12"/>
  <c r="AJ3" i="12"/>
  <c r="AJ178" i="12"/>
  <c r="AJ219" i="12"/>
  <c r="AJ223" i="12"/>
  <c r="AJ230" i="12"/>
  <c r="AJ235" i="12"/>
  <c r="AJ238" i="12"/>
  <c r="AJ242" i="12"/>
  <c r="AJ246" i="12"/>
  <c r="AJ250" i="12"/>
  <c r="AJ254" i="12"/>
  <c r="AJ258" i="12"/>
  <c r="AJ262" i="12"/>
  <c r="AJ266" i="12"/>
  <c r="AJ270" i="12"/>
  <c r="AJ274" i="12"/>
  <c r="AJ278" i="12"/>
  <c r="AJ282" i="12"/>
  <c r="AJ286" i="12"/>
  <c r="AJ290" i="12"/>
  <c r="AJ294" i="12"/>
  <c r="AJ298" i="12"/>
  <c r="AJ302" i="12"/>
  <c r="AJ306" i="12"/>
  <c r="AJ310" i="12"/>
  <c r="AJ314" i="12"/>
  <c r="AJ318" i="12"/>
  <c r="AJ322" i="12"/>
  <c r="AJ326" i="12"/>
  <c r="AJ330" i="12"/>
  <c r="AJ334" i="12"/>
  <c r="AJ338" i="12"/>
  <c r="AJ342" i="12"/>
  <c r="AJ346" i="12"/>
  <c r="AJ350" i="12"/>
  <c r="AJ354" i="12"/>
  <c r="AJ358" i="12"/>
  <c r="AJ362" i="12"/>
  <c r="AJ366" i="12"/>
  <c r="AJ370" i="12"/>
  <c r="AJ374" i="12"/>
  <c r="AJ378" i="12"/>
  <c r="AJ382" i="12"/>
  <c r="AJ386" i="12"/>
  <c r="AJ390" i="12"/>
  <c r="AJ394" i="12"/>
  <c r="AJ398" i="12"/>
  <c r="AJ402" i="12"/>
  <c r="AJ406" i="12"/>
  <c r="AJ410" i="12"/>
  <c r="AJ414" i="12"/>
  <c r="AJ418" i="12"/>
  <c r="AJ422" i="12"/>
  <c r="AJ426" i="12"/>
  <c r="AJ430" i="12"/>
  <c r="AJ434" i="12"/>
  <c r="AJ438" i="12"/>
  <c r="AJ442" i="12"/>
  <c r="AJ446" i="12"/>
  <c r="AJ450" i="12"/>
  <c r="AJ454" i="12"/>
  <c r="AJ458" i="12"/>
  <c r="AJ462" i="12"/>
  <c r="AJ466" i="12"/>
  <c r="AJ470" i="12"/>
  <c r="AJ474" i="12"/>
  <c r="AJ478" i="12"/>
  <c r="AJ482" i="12"/>
  <c r="AJ486" i="12"/>
  <c r="AJ490" i="12"/>
  <c r="AJ494" i="12"/>
  <c r="AJ158" i="12"/>
  <c r="AJ174" i="12"/>
  <c r="AJ182" i="12"/>
  <c r="AJ215" i="12"/>
  <c r="AJ186" i="12"/>
  <c r="AJ203" i="12"/>
  <c r="AJ211" i="12"/>
  <c r="AJ225" i="12"/>
  <c r="AJ227" i="12"/>
  <c r="AJ261" i="12"/>
  <c r="AJ293" i="12"/>
  <c r="AJ325" i="12"/>
  <c r="AJ357" i="12"/>
  <c r="AJ389" i="12"/>
  <c r="AJ397" i="12"/>
  <c r="AJ413" i="12"/>
  <c r="AJ429" i="12"/>
  <c r="AJ445" i="12"/>
  <c r="AJ461" i="12"/>
  <c r="AJ477" i="12"/>
  <c r="AJ493" i="12"/>
  <c r="AJ241" i="12"/>
  <c r="AJ273" i="12"/>
  <c r="AJ305" i="12"/>
  <c r="AJ337" i="12"/>
  <c r="AJ369" i="12"/>
  <c r="AJ408" i="12"/>
  <c r="AJ424" i="12"/>
  <c r="AJ440" i="12"/>
  <c r="AJ456" i="12"/>
  <c r="AJ472" i="12"/>
  <c r="AJ488" i="12"/>
  <c r="AJ253" i="12"/>
  <c r="AJ285" i="12"/>
  <c r="AJ317" i="12"/>
  <c r="AJ349" i="12"/>
  <c r="AJ381" i="12"/>
  <c r="AJ409" i="12"/>
  <c r="AJ425" i="12"/>
  <c r="AJ441" i="12"/>
  <c r="AJ457" i="12"/>
  <c r="AJ473" i="12"/>
  <c r="AJ489" i="12"/>
  <c r="AJ265" i="12"/>
  <c r="AJ297" i="12"/>
  <c r="AJ329" i="12"/>
  <c r="AJ361" i="12"/>
  <c r="AJ393" i="12"/>
  <c r="AJ404" i="12"/>
  <c r="AJ420" i="12"/>
  <c r="AJ436" i="12"/>
  <c r="AJ452" i="12"/>
  <c r="AJ468" i="12"/>
  <c r="AJ484" i="12"/>
  <c r="AJ245" i="12"/>
  <c r="AJ277" i="12"/>
  <c r="AJ309" i="12"/>
  <c r="AJ341" i="12"/>
  <c r="AJ373" i="12"/>
  <c r="AJ405" i="12"/>
  <c r="AJ421" i="12"/>
  <c r="AJ437" i="12"/>
  <c r="AJ453" i="12"/>
  <c r="AJ469" i="12"/>
  <c r="AJ485" i="12"/>
  <c r="AJ257" i="12"/>
  <c r="AJ289" i="12"/>
  <c r="AJ321" i="12"/>
  <c r="AJ353" i="12"/>
  <c r="AJ385" i="12"/>
  <c r="AJ400" i="12"/>
  <c r="AJ416" i="12"/>
  <c r="AJ432" i="12"/>
  <c r="AJ448" i="12"/>
  <c r="AJ464" i="12"/>
  <c r="AJ480" i="12"/>
  <c r="AJ496" i="12"/>
  <c r="AJ269" i="12"/>
  <c r="AJ301" i="12"/>
  <c r="AJ333" i="12"/>
  <c r="AJ365" i="12"/>
  <c r="AJ401" i="12"/>
  <c r="AJ417" i="12"/>
  <c r="AJ433" i="12"/>
  <c r="AJ449" i="12"/>
  <c r="AJ465" i="12"/>
  <c r="AJ481" i="12"/>
  <c r="AJ497" i="12"/>
  <c r="AJ249" i="12"/>
  <c r="AJ281" i="12"/>
  <c r="AJ313" i="12"/>
  <c r="AJ345" i="12"/>
  <c r="AJ377" i="12"/>
  <c r="AJ396" i="12"/>
  <c r="AJ412" i="12"/>
  <c r="AJ428" i="12"/>
  <c r="AJ444" i="12"/>
  <c r="AJ460" i="12"/>
  <c r="AJ476" i="12"/>
  <c r="AJ492" i="12"/>
  <c r="AH4" i="12"/>
  <c r="AH8" i="12"/>
  <c r="AH12" i="12"/>
  <c r="AH16" i="12"/>
  <c r="AH20" i="12"/>
  <c r="AH24" i="12"/>
  <c r="AH28" i="12"/>
  <c r="AH7" i="12"/>
  <c r="AH11" i="12"/>
  <c r="AH15" i="12"/>
  <c r="AH19" i="12"/>
  <c r="AH23" i="12"/>
  <c r="AH5" i="12"/>
  <c r="AH18" i="12"/>
  <c r="AH26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H199" i="12"/>
  <c r="AH203" i="12"/>
  <c r="AH207" i="12"/>
  <c r="AH211" i="12"/>
  <c r="AH215" i="12"/>
  <c r="AH219" i="12"/>
  <c r="AH223" i="12"/>
  <c r="AH227" i="12"/>
  <c r="AH231" i="12"/>
  <c r="AH235" i="12"/>
  <c r="AH14" i="12"/>
  <c r="AH1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6" i="12"/>
  <c r="AH30" i="12"/>
  <c r="AH21" i="12"/>
  <c r="AH25" i="12"/>
  <c r="AH27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7" i="12"/>
  <c r="AH13" i="12"/>
  <c r="AH29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H88" i="12"/>
  <c r="AH92" i="12"/>
  <c r="AH96" i="12"/>
  <c r="AH100" i="12"/>
  <c r="AH104" i="12"/>
  <c r="AH108" i="12"/>
  <c r="AH112" i="12"/>
  <c r="AH116" i="12"/>
  <c r="AH120" i="12"/>
  <c r="AH124" i="12"/>
  <c r="AH128" i="12"/>
  <c r="AH132" i="12"/>
  <c r="AH136" i="12"/>
  <c r="AH140" i="12"/>
  <c r="AH144" i="12"/>
  <c r="AH148" i="12"/>
  <c r="AH152" i="12"/>
  <c r="AH156" i="12"/>
  <c r="AH160" i="12"/>
  <c r="AH164" i="12"/>
  <c r="AH168" i="12"/>
  <c r="AH172" i="12"/>
  <c r="AH176" i="12"/>
  <c r="AH180" i="12"/>
  <c r="AH184" i="12"/>
  <c r="AH188" i="12"/>
  <c r="AH192" i="12"/>
  <c r="AH196" i="12"/>
  <c r="AH200" i="12"/>
  <c r="AH204" i="12"/>
  <c r="AH208" i="12"/>
  <c r="AH212" i="12"/>
  <c r="AH216" i="12"/>
  <c r="AH220" i="12"/>
  <c r="AH9" i="12"/>
  <c r="AH22" i="12"/>
  <c r="AH165" i="12"/>
  <c r="AH201" i="12"/>
  <c r="AH209" i="12"/>
  <c r="AH218" i="12"/>
  <c r="AH3" i="12"/>
  <c r="AH214" i="12"/>
  <c r="AH224" i="12"/>
  <c r="AH226" i="12"/>
  <c r="AH233" i="12"/>
  <c r="AH236" i="12"/>
  <c r="AH239" i="12"/>
  <c r="AH243" i="12"/>
  <c r="AH247" i="12"/>
  <c r="AH251" i="12"/>
  <c r="AH255" i="12"/>
  <c r="AH259" i="12"/>
  <c r="AH263" i="12"/>
  <c r="AH267" i="12"/>
  <c r="AH271" i="12"/>
  <c r="AH275" i="12"/>
  <c r="AH279" i="12"/>
  <c r="AH283" i="12"/>
  <c r="AH287" i="12"/>
  <c r="AH291" i="12"/>
  <c r="AH295" i="12"/>
  <c r="AH299" i="12"/>
  <c r="AH303" i="12"/>
  <c r="AH307" i="12"/>
  <c r="AH311" i="12"/>
  <c r="AH315" i="12"/>
  <c r="AH319" i="12"/>
  <c r="AH323" i="12"/>
  <c r="AH327" i="12"/>
  <c r="AH331" i="12"/>
  <c r="AH335" i="12"/>
  <c r="AH339" i="12"/>
  <c r="AH343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161" i="12"/>
  <c r="AH177" i="12"/>
  <c r="AH181" i="12"/>
  <c r="AH202" i="12"/>
  <c r="AH210" i="12"/>
  <c r="AH228" i="12"/>
  <c r="AH230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298" i="12"/>
  <c r="AH302" i="12"/>
  <c r="AH306" i="12"/>
  <c r="AH310" i="12"/>
  <c r="AH314" i="12"/>
  <c r="AH318" i="12"/>
  <c r="AH322" i="12"/>
  <c r="AH326" i="12"/>
  <c r="AH330" i="12"/>
  <c r="AH334" i="12"/>
  <c r="AH338" i="12"/>
  <c r="AH342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157" i="12"/>
  <c r="AH173" i="12"/>
  <c r="AH185" i="12"/>
  <c r="AH205" i="12"/>
  <c r="AH221" i="12"/>
  <c r="AH189" i="12"/>
  <c r="AH217" i="12"/>
  <c r="AH225" i="12"/>
  <c r="AH232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153" i="12"/>
  <c r="AH169" i="12"/>
  <c r="AH193" i="12"/>
  <c r="AH213" i="12"/>
  <c r="AH234" i="12"/>
  <c r="AH237" i="12"/>
  <c r="AH197" i="12"/>
  <c r="AH206" i="12"/>
  <c r="AH222" i="12"/>
  <c r="AH229" i="12"/>
  <c r="AH240" i="12"/>
  <c r="AH272" i="12"/>
  <c r="AH304" i="12"/>
  <c r="AH336" i="12"/>
  <c r="AH368" i="12"/>
  <c r="AH408" i="12"/>
  <c r="AH424" i="12"/>
  <c r="AH440" i="12"/>
  <c r="AH456" i="12"/>
  <c r="AH472" i="12"/>
  <c r="AH488" i="12"/>
  <c r="AH252" i="12"/>
  <c r="AH284" i="12"/>
  <c r="AH316" i="12"/>
  <c r="AH348" i="12"/>
  <c r="AH380" i="12"/>
  <c r="AH403" i="12"/>
  <c r="AH419" i="12"/>
  <c r="AH435" i="12"/>
  <c r="AH451" i="12"/>
  <c r="AH467" i="12"/>
  <c r="AH483" i="12"/>
  <c r="AH264" i="12"/>
  <c r="AH296" i="12"/>
  <c r="AH328" i="12"/>
  <c r="AH360" i="12"/>
  <c r="AH392" i="12"/>
  <c r="AH404" i="12"/>
  <c r="AH420" i="12"/>
  <c r="AH436" i="12"/>
  <c r="AH452" i="12"/>
  <c r="AH468" i="12"/>
  <c r="AH484" i="12"/>
  <c r="AH244" i="12"/>
  <c r="AH276" i="12"/>
  <c r="AH308" i="12"/>
  <c r="AH340" i="12"/>
  <c r="AH372" i="12"/>
  <c r="AH399" i="12"/>
  <c r="AH415" i="12"/>
  <c r="AH431" i="12"/>
  <c r="AH447" i="12"/>
  <c r="AH463" i="12"/>
  <c r="AH479" i="12"/>
  <c r="AH495" i="12"/>
  <c r="AH256" i="12"/>
  <c r="AH288" i="12"/>
  <c r="AH320" i="12"/>
  <c r="AH352" i="12"/>
  <c r="AH384" i="12"/>
  <c r="AH400" i="12"/>
  <c r="AH416" i="12"/>
  <c r="AH432" i="12"/>
  <c r="AH448" i="12"/>
  <c r="AH464" i="12"/>
  <c r="AH480" i="12"/>
  <c r="AH496" i="12"/>
  <c r="AH268" i="12"/>
  <c r="AH300" i="12"/>
  <c r="AH332" i="12"/>
  <c r="AH364" i="12"/>
  <c r="AH395" i="12"/>
  <c r="AH411" i="12"/>
  <c r="AH427" i="12"/>
  <c r="AH443" i="12"/>
  <c r="AH459" i="12"/>
  <c r="AH475" i="12"/>
  <c r="AH491" i="12"/>
  <c r="AH248" i="12"/>
  <c r="AH280" i="12"/>
  <c r="AH312" i="12"/>
  <c r="AH344" i="12"/>
  <c r="AH376" i="12"/>
  <c r="AH396" i="12"/>
  <c r="AH412" i="12"/>
  <c r="AH428" i="12"/>
  <c r="AH444" i="12"/>
  <c r="AH460" i="12"/>
  <c r="AH476" i="12"/>
  <c r="AH492" i="12"/>
  <c r="AH260" i="12"/>
  <c r="AH292" i="12"/>
  <c r="AH324" i="12"/>
  <c r="AH356" i="12"/>
  <c r="AH388" i="12"/>
  <c r="AH407" i="12"/>
  <c r="AH423" i="12"/>
  <c r="AH439" i="12"/>
  <c r="AH455" i="12"/>
  <c r="AH471" i="12"/>
  <c r="AH487" i="12"/>
  <c r="BH371" i="12"/>
  <c r="AT371" i="12"/>
  <c r="BH141" i="12"/>
  <c r="AT141" i="12"/>
  <c r="BH175" i="12"/>
  <c r="AT175" i="12"/>
  <c r="BH347" i="12"/>
  <c r="AT347" i="12"/>
  <c r="BH121" i="12"/>
  <c r="AT121" i="12"/>
  <c r="BH217" i="12"/>
  <c r="AT217" i="12"/>
  <c r="BH274" i="12"/>
  <c r="AT274" i="12"/>
  <c r="BH183" i="12"/>
  <c r="AT183" i="12"/>
  <c r="BH226" i="12"/>
  <c r="AT226" i="12"/>
  <c r="BH166" i="12"/>
  <c r="AT166" i="12"/>
  <c r="BH319" i="12"/>
  <c r="AT319" i="12"/>
  <c r="BH491" i="12"/>
  <c r="AT491" i="12"/>
  <c r="BH369" i="12"/>
  <c r="AT369" i="12"/>
  <c r="BH227" i="12"/>
  <c r="AT227" i="12"/>
  <c r="BH133" i="12"/>
  <c r="AT133" i="12"/>
  <c r="BH69" i="12"/>
  <c r="AT69" i="12"/>
  <c r="BH179" i="12"/>
  <c r="AT179" i="12"/>
  <c r="BH49" i="12"/>
  <c r="AT49" i="12"/>
  <c r="BH479" i="12"/>
  <c r="AT479" i="12"/>
  <c r="BH255" i="12"/>
  <c r="AT255" i="12"/>
  <c r="BH331" i="12"/>
  <c r="AT331" i="12"/>
  <c r="BH203" i="12"/>
  <c r="AT203" i="12"/>
  <c r="BH390" i="12"/>
  <c r="AT390" i="12"/>
  <c r="BH311" i="12"/>
  <c r="AT311" i="12"/>
  <c r="BH435" i="12"/>
  <c r="AT435" i="12"/>
  <c r="BH346" i="12"/>
  <c r="AT346" i="12"/>
  <c r="BH438" i="12"/>
  <c r="AT438" i="12"/>
  <c r="BH376" i="12"/>
  <c r="AT376" i="12"/>
  <c r="BH344" i="12"/>
  <c r="AT344" i="12"/>
  <c r="BH215" i="12"/>
  <c r="AT215" i="12"/>
  <c r="BH366" i="12"/>
  <c r="AT366" i="12"/>
  <c r="BH343" i="12"/>
  <c r="AT343" i="12"/>
  <c r="BH174" i="12"/>
  <c r="AT174" i="12"/>
  <c r="BH142" i="12"/>
  <c r="AT142" i="12"/>
  <c r="BH186" i="12"/>
  <c r="AT186" i="12"/>
  <c r="BH154" i="12"/>
  <c r="AT154" i="12"/>
  <c r="BH90" i="12"/>
  <c r="AT90" i="12"/>
  <c r="BH26" i="12"/>
  <c r="AT26" i="12"/>
  <c r="AX5" i="12"/>
  <c r="AX9" i="12"/>
  <c r="AX13" i="12"/>
  <c r="AX17" i="12"/>
  <c r="AX21" i="12"/>
  <c r="AX25" i="12"/>
  <c r="AX29" i="12"/>
  <c r="AX33" i="12"/>
  <c r="AX37" i="12"/>
  <c r="AX41" i="12"/>
  <c r="AX45" i="12"/>
  <c r="AX49" i="12"/>
  <c r="AX53" i="12"/>
  <c r="AX57" i="12"/>
  <c r="AX61" i="12"/>
  <c r="AX12" i="12"/>
  <c r="AX15" i="12"/>
  <c r="AX18" i="12"/>
  <c r="AX44" i="12"/>
  <c r="AX47" i="12"/>
  <c r="AX50" i="12"/>
  <c r="AX65" i="12"/>
  <c r="AX69" i="12"/>
  <c r="AX73" i="12"/>
  <c r="AX77" i="12"/>
  <c r="AX81" i="12"/>
  <c r="AX85" i="12"/>
  <c r="AX89" i="12"/>
  <c r="AX93" i="12"/>
  <c r="AX97" i="12"/>
  <c r="AX101" i="12"/>
  <c r="AX105" i="12"/>
  <c r="AX109" i="12"/>
  <c r="AX113" i="12"/>
  <c r="AX16" i="12"/>
  <c r="AX19" i="12"/>
  <c r="AX22" i="12"/>
  <c r="AX48" i="12"/>
  <c r="AX51" i="12"/>
  <c r="AX54" i="12"/>
  <c r="AX7" i="12"/>
  <c r="AX11" i="12"/>
  <c r="AX78" i="12"/>
  <c r="AX94" i="12"/>
  <c r="AX110" i="12"/>
  <c r="AX52" i="12"/>
  <c r="AX56" i="12"/>
  <c r="AX58" i="12"/>
  <c r="AX60" i="12"/>
  <c r="AX62" i="12"/>
  <c r="AX64" i="12"/>
  <c r="AX71" i="12"/>
  <c r="AX80" i="12"/>
  <c r="AX87" i="12"/>
  <c r="AX96" i="12"/>
  <c r="AX103" i="12"/>
  <c r="AX4" i="12"/>
  <c r="AX6" i="12"/>
  <c r="AX8" i="12"/>
  <c r="AX10" i="12"/>
  <c r="AX14" i="12"/>
  <c r="AX70" i="12"/>
  <c r="AX86" i="12"/>
  <c r="AX102" i="12"/>
  <c r="AX42" i="12"/>
  <c r="AX55" i="12"/>
  <c r="AX67" i="12"/>
  <c r="AX90" i="12"/>
  <c r="AX107" i="12"/>
  <c r="AX112" i="12"/>
  <c r="AX114" i="12"/>
  <c r="AX123" i="12"/>
  <c r="AX130" i="12"/>
  <c r="AX139" i="12"/>
  <c r="AX26" i="12"/>
  <c r="AX36" i="12"/>
  <c r="AX39" i="12"/>
  <c r="AX76" i="12"/>
  <c r="AX79" i="12"/>
  <c r="AX82" i="12"/>
  <c r="AX116" i="12"/>
  <c r="AX125" i="12"/>
  <c r="AX132" i="12"/>
  <c r="AX141" i="12"/>
  <c r="AX20" i="12"/>
  <c r="AX23" i="12"/>
  <c r="AX46" i="12"/>
  <c r="AX30" i="12"/>
  <c r="AX40" i="12"/>
  <c r="AX43" i="12"/>
  <c r="AX74" i="12"/>
  <c r="AX91" i="12"/>
  <c r="AX108" i="12"/>
  <c r="AX120" i="12"/>
  <c r="AX129" i="12"/>
  <c r="AX136" i="12"/>
  <c r="AX145" i="12"/>
  <c r="AX31" i="12"/>
  <c r="AX38" i="12"/>
  <c r="AX63" i="12"/>
  <c r="AX72" i="12"/>
  <c r="AX99" i="12"/>
  <c r="AX118" i="12"/>
  <c r="AX135" i="12"/>
  <c r="AX138" i="12"/>
  <c r="AX146" i="12"/>
  <c r="AX148" i="12"/>
  <c r="AX155" i="12"/>
  <c r="AX162" i="12"/>
  <c r="AX164" i="12"/>
  <c r="AX171" i="12"/>
  <c r="AX178" i="12"/>
  <c r="AX180" i="12"/>
  <c r="AX187" i="12"/>
  <c r="AX194" i="12"/>
  <c r="AX196" i="12"/>
  <c r="AX212" i="12"/>
  <c r="AX215" i="12"/>
  <c r="AX218" i="12"/>
  <c r="AX221" i="12"/>
  <c r="AX244" i="12"/>
  <c r="AX247" i="12"/>
  <c r="AX250" i="12"/>
  <c r="AX253" i="12"/>
  <c r="AX276" i="12"/>
  <c r="AX279" i="12"/>
  <c r="AX282" i="12"/>
  <c r="AX285" i="12"/>
  <c r="AX32" i="12"/>
  <c r="AX68" i="12"/>
  <c r="AX95" i="12"/>
  <c r="AX100" i="12"/>
  <c r="AX104" i="12"/>
  <c r="AX121" i="12"/>
  <c r="AX124" i="12"/>
  <c r="AX127" i="12"/>
  <c r="AX157" i="12"/>
  <c r="AX173" i="12"/>
  <c r="AX189" i="12"/>
  <c r="AX203" i="12"/>
  <c r="AX206" i="12"/>
  <c r="AX209" i="12"/>
  <c r="AX232" i="12"/>
  <c r="AX235" i="12"/>
  <c r="AX238" i="12"/>
  <c r="AX241" i="12"/>
  <c r="AX264" i="12"/>
  <c r="AX267" i="12"/>
  <c r="AX270" i="12"/>
  <c r="AX273" i="12"/>
  <c r="AX296" i="12"/>
  <c r="AX299" i="12"/>
  <c r="AX303" i="12"/>
  <c r="AX307" i="12"/>
  <c r="AX311" i="12"/>
  <c r="AX315" i="12"/>
  <c r="AX27" i="12"/>
  <c r="AX59" i="12"/>
  <c r="AX133" i="12"/>
  <c r="AX144" i="12"/>
  <c r="AX150" i="12"/>
  <c r="AX152" i="12"/>
  <c r="AX159" i="12"/>
  <c r="AX166" i="12"/>
  <c r="AX168" i="12"/>
  <c r="AX175" i="12"/>
  <c r="AX182" i="12"/>
  <c r="AX184" i="12"/>
  <c r="AX191" i="12"/>
  <c r="AX198" i="12"/>
  <c r="AX200" i="12"/>
  <c r="AX220" i="12"/>
  <c r="AX223" i="12"/>
  <c r="AX226" i="12"/>
  <c r="AX229" i="12"/>
  <c r="AX252" i="12"/>
  <c r="AX255" i="12"/>
  <c r="AX258" i="12"/>
  <c r="AX261" i="12"/>
  <c r="AX284" i="12"/>
  <c r="AX287" i="12"/>
  <c r="AX290" i="12"/>
  <c r="AX293" i="12"/>
  <c r="AX34" i="12"/>
  <c r="AX119" i="12"/>
  <c r="AX122" i="12"/>
  <c r="AX161" i="12"/>
  <c r="AX177" i="12"/>
  <c r="AX193" i="12"/>
  <c r="AX208" i="12"/>
  <c r="AX211" i="12"/>
  <c r="AX214" i="12"/>
  <c r="AX28" i="12"/>
  <c r="AX83" i="12"/>
  <c r="AX88" i="12"/>
  <c r="AX92" i="12"/>
  <c r="AX106" i="12"/>
  <c r="AX131" i="12"/>
  <c r="AX142" i="12"/>
  <c r="AX147" i="12"/>
  <c r="AX154" i="12"/>
  <c r="AX156" i="12"/>
  <c r="AX163" i="12"/>
  <c r="AX170" i="12"/>
  <c r="AX172" i="12"/>
  <c r="AX179" i="12"/>
  <c r="AX186" i="12"/>
  <c r="AX188" i="12"/>
  <c r="AX195" i="12"/>
  <c r="AX202" i="12"/>
  <c r="AX205" i="12"/>
  <c r="AX228" i="12"/>
  <c r="AX231" i="12"/>
  <c r="AX234" i="12"/>
  <c r="AX237" i="12"/>
  <c r="AX260" i="12"/>
  <c r="AX263" i="12"/>
  <c r="AX266" i="12"/>
  <c r="AX269" i="12"/>
  <c r="AX292" i="12"/>
  <c r="AX295" i="12"/>
  <c r="AX298" i="12"/>
  <c r="AX24" i="12"/>
  <c r="AX75" i="12"/>
  <c r="AX84" i="12"/>
  <c r="AX98" i="12"/>
  <c r="AX111" i="12"/>
  <c r="AX137" i="12"/>
  <c r="AX140" i="12"/>
  <c r="AX143" i="12"/>
  <c r="AX151" i="12"/>
  <c r="AX158" i="12"/>
  <c r="AX160" i="12"/>
  <c r="AX167" i="12"/>
  <c r="AX174" i="12"/>
  <c r="AX176" i="12"/>
  <c r="AX183" i="12"/>
  <c r="AX190" i="12"/>
  <c r="AX192" i="12"/>
  <c r="AX199" i="12"/>
  <c r="AX204" i="12"/>
  <c r="AX35" i="12"/>
  <c r="AX197" i="12"/>
  <c r="AX216" i="12"/>
  <c r="AX219" i="12"/>
  <c r="AX222" i="12"/>
  <c r="AX225" i="12"/>
  <c r="AX280" i="12"/>
  <c r="AX283" i="12"/>
  <c r="AX286" i="12"/>
  <c r="AX289" i="12"/>
  <c r="AX301" i="12"/>
  <c r="AX309" i="12"/>
  <c r="AX327" i="12"/>
  <c r="AX330" i="12"/>
  <c r="AX333" i="12"/>
  <c r="AX336" i="12"/>
  <c r="AX115" i="12"/>
  <c r="AX126" i="12"/>
  <c r="AX169" i="12"/>
  <c r="AX268" i="12"/>
  <c r="AX271" i="12"/>
  <c r="AX274" i="12"/>
  <c r="AX277" i="12"/>
  <c r="AX321" i="12"/>
  <c r="AX324" i="12"/>
  <c r="AX347" i="12"/>
  <c r="AX350" i="12"/>
  <c r="AX353" i="12"/>
  <c r="AX356" i="12"/>
  <c r="AX360" i="12"/>
  <c r="AX364" i="12"/>
  <c r="AX368" i="12"/>
  <c r="AX372" i="12"/>
  <c r="AX376" i="12"/>
  <c r="AX380" i="12"/>
  <c r="AX384" i="12"/>
  <c r="AX388" i="12"/>
  <c r="AX392" i="12"/>
  <c r="AX396" i="12"/>
  <c r="AX400" i="12"/>
  <c r="AX404" i="12"/>
  <c r="AX408" i="12"/>
  <c r="AX412" i="12"/>
  <c r="AX416" i="12"/>
  <c r="AX420" i="12"/>
  <c r="AX424" i="12"/>
  <c r="AX428" i="12"/>
  <c r="AX432" i="12"/>
  <c r="AX436" i="12"/>
  <c r="AX440" i="12"/>
  <c r="AX444" i="12"/>
  <c r="AX448" i="12"/>
  <c r="AX452" i="12"/>
  <c r="AX456" i="12"/>
  <c r="AX460" i="12"/>
  <c r="AX464" i="12"/>
  <c r="AX468" i="12"/>
  <c r="AX472" i="12"/>
  <c r="AX476" i="12"/>
  <c r="AX66" i="12"/>
  <c r="AX117" i="12"/>
  <c r="AX128" i="12"/>
  <c r="AX149" i="12"/>
  <c r="AX213" i="12"/>
  <c r="AX256" i="12"/>
  <c r="AX259" i="12"/>
  <c r="AX262" i="12"/>
  <c r="AX265" i="12"/>
  <c r="AX304" i="12"/>
  <c r="AX318" i="12"/>
  <c r="AX335" i="12"/>
  <c r="AX338" i="12"/>
  <c r="AX341" i="12"/>
  <c r="AX344" i="12"/>
  <c r="AX185" i="12"/>
  <c r="AX217" i="12"/>
  <c r="AX272" i="12"/>
  <c r="AX275" i="12"/>
  <c r="AX278" i="12"/>
  <c r="AX281" i="12"/>
  <c r="AX302" i="12"/>
  <c r="AX314" i="12"/>
  <c r="AX316" i="12"/>
  <c r="AX323" i="12"/>
  <c r="AX326" i="12"/>
  <c r="AX329" i="12"/>
  <c r="AX332" i="12"/>
  <c r="AX355" i="12"/>
  <c r="AX359" i="12"/>
  <c r="AX363" i="12"/>
  <c r="AX367" i="12"/>
  <c r="AX371" i="12"/>
  <c r="AX375" i="12"/>
  <c r="AX379" i="12"/>
  <c r="AX383" i="12"/>
  <c r="AX387" i="12"/>
  <c r="AX391" i="12"/>
  <c r="AX395" i="12"/>
  <c r="AX399" i="12"/>
  <c r="AX403" i="12"/>
  <c r="AX407" i="12"/>
  <c r="AX411" i="12"/>
  <c r="AX415" i="12"/>
  <c r="AX419" i="12"/>
  <c r="AX423" i="12"/>
  <c r="AX427" i="12"/>
  <c r="AX431" i="12"/>
  <c r="AX435" i="12"/>
  <c r="AX439" i="12"/>
  <c r="AX443" i="12"/>
  <c r="AX447" i="12"/>
  <c r="AX451" i="12"/>
  <c r="AX455" i="12"/>
  <c r="AX459" i="12"/>
  <c r="AX165" i="12"/>
  <c r="AX210" i="12"/>
  <c r="AX248" i="12"/>
  <c r="AX251" i="12"/>
  <c r="AX254" i="12"/>
  <c r="AX257" i="12"/>
  <c r="AX305" i="12"/>
  <c r="AX310" i="12"/>
  <c r="AX312" i="12"/>
  <c r="AX320" i="12"/>
  <c r="AX343" i="12"/>
  <c r="AX346" i="12"/>
  <c r="AX349" i="12"/>
  <c r="AX352" i="12"/>
  <c r="AX134" i="12"/>
  <c r="AX181" i="12"/>
  <c r="AX207" i="12"/>
  <c r="AX224" i="12"/>
  <c r="AX227" i="12"/>
  <c r="AX230" i="12"/>
  <c r="AX233" i="12"/>
  <c r="AX288" i="12"/>
  <c r="AX291" i="12"/>
  <c r="AX294" i="12"/>
  <c r="AX297" i="12"/>
  <c r="AX300" i="12"/>
  <c r="AX308" i="12"/>
  <c r="AX317" i="12"/>
  <c r="AX319" i="12"/>
  <c r="AX322" i="12"/>
  <c r="AX325" i="12"/>
  <c r="AX328" i="12"/>
  <c r="AX351" i="12"/>
  <c r="AX354" i="12"/>
  <c r="AX245" i="12"/>
  <c r="AX334" i="12"/>
  <c r="AX340" i="12"/>
  <c r="AX358" i="12"/>
  <c r="AX374" i="12"/>
  <c r="AX390" i="12"/>
  <c r="AX393" i="12"/>
  <c r="AX422" i="12"/>
  <c r="AX425" i="12"/>
  <c r="AX457" i="12"/>
  <c r="AX153" i="12"/>
  <c r="AX246" i="12"/>
  <c r="AX306" i="12"/>
  <c r="AX369" i="12"/>
  <c r="AX385" i="12"/>
  <c r="AX394" i="12"/>
  <c r="AX397" i="12"/>
  <c r="AX426" i="12"/>
  <c r="AX429" i="12"/>
  <c r="AX445" i="12"/>
  <c r="AX453" i="12"/>
  <c r="AX465" i="12"/>
  <c r="AX467" i="12"/>
  <c r="AX474" i="12"/>
  <c r="AX480" i="12"/>
  <c r="AX484" i="12"/>
  <c r="AX488" i="12"/>
  <c r="AX492" i="12"/>
  <c r="AX496" i="12"/>
  <c r="AX236" i="12"/>
  <c r="AX370" i="12"/>
  <c r="AX386" i="12"/>
  <c r="AX398" i="12"/>
  <c r="AX401" i="12"/>
  <c r="AX430" i="12"/>
  <c r="AX433" i="12"/>
  <c r="AX249" i="12"/>
  <c r="AX342" i="12"/>
  <c r="AX348" i="12"/>
  <c r="AX365" i="12"/>
  <c r="AX381" i="12"/>
  <c r="AX402" i="12"/>
  <c r="AX405" i="12"/>
  <c r="AX434" i="12"/>
  <c r="AX437" i="12"/>
  <c r="AX446" i="12"/>
  <c r="AX458" i="12"/>
  <c r="AX462" i="12"/>
  <c r="AX469" i="12"/>
  <c r="AX471" i="12"/>
  <c r="AX479" i="12"/>
  <c r="AX483" i="12"/>
  <c r="AX487" i="12"/>
  <c r="AX491" i="12"/>
  <c r="AX495" i="12"/>
  <c r="AX239" i="12"/>
  <c r="AX331" i="12"/>
  <c r="AX337" i="12"/>
  <c r="AX366" i="12"/>
  <c r="AX382" i="12"/>
  <c r="AX406" i="12"/>
  <c r="AX409" i="12"/>
  <c r="AX438" i="12"/>
  <c r="AX454" i="12"/>
  <c r="AX3" i="12"/>
  <c r="AX240" i="12"/>
  <c r="AX361" i="12"/>
  <c r="AX377" i="12"/>
  <c r="AX410" i="12"/>
  <c r="AX413" i="12"/>
  <c r="AX441" i="12"/>
  <c r="AX449" i="12"/>
  <c r="AX466" i="12"/>
  <c r="AX473" i="12"/>
  <c r="AX475" i="12"/>
  <c r="AX478" i="12"/>
  <c r="AX482" i="12"/>
  <c r="AX486" i="12"/>
  <c r="AX490" i="12"/>
  <c r="AX494" i="12"/>
  <c r="AX201" i="12"/>
  <c r="AX242" i="12"/>
  <c r="AX362" i="12"/>
  <c r="AX378" i="12"/>
  <c r="AX414" i="12"/>
  <c r="AX417" i="12"/>
  <c r="AX339" i="12"/>
  <c r="AX442" i="12"/>
  <c r="AX461" i="12"/>
  <c r="AX345" i="12"/>
  <c r="AX389" i="12"/>
  <c r="AX418" i="12"/>
  <c r="AX463" i="12"/>
  <c r="AX477" i="12"/>
  <c r="AX421" i="12"/>
  <c r="AX489" i="12"/>
  <c r="AX357" i="12"/>
  <c r="AX450" i="12"/>
  <c r="AX313" i="12"/>
  <c r="AX481" i="12"/>
  <c r="AX497" i="12"/>
  <c r="AX470" i="12"/>
  <c r="AX243" i="12"/>
  <c r="AX493" i="12"/>
  <c r="AX373" i="12"/>
  <c r="AX485" i="12"/>
  <c r="AV4" i="12"/>
  <c r="AV8" i="12"/>
  <c r="AV12" i="12"/>
  <c r="AV16" i="12"/>
  <c r="AV20" i="12"/>
  <c r="AV24" i="12"/>
  <c r="AV28" i="12"/>
  <c r="AV32" i="12"/>
  <c r="AV36" i="12"/>
  <c r="AV40" i="12"/>
  <c r="AV44" i="12"/>
  <c r="AV48" i="12"/>
  <c r="AV52" i="12"/>
  <c r="AV56" i="12"/>
  <c r="AV60" i="12"/>
  <c r="AV23" i="12"/>
  <c r="AV26" i="12"/>
  <c r="AV29" i="12"/>
  <c r="AV55" i="12"/>
  <c r="AV58" i="12"/>
  <c r="AV61" i="12"/>
  <c r="AV64" i="12"/>
  <c r="AV68" i="12"/>
  <c r="AV72" i="12"/>
  <c r="AV76" i="12"/>
  <c r="AV80" i="12"/>
  <c r="AV84" i="12"/>
  <c r="AV88" i="12"/>
  <c r="AV92" i="12"/>
  <c r="AV96" i="12"/>
  <c r="AV100" i="12"/>
  <c r="AV104" i="12"/>
  <c r="AV108" i="12"/>
  <c r="AV112" i="12"/>
  <c r="AV27" i="12"/>
  <c r="AV30" i="12"/>
  <c r="AV33" i="12"/>
  <c r="AV59" i="12"/>
  <c r="AV62" i="12"/>
  <c r="AV46" i="12"/>
  <c r="AV50" i="12"/>
  <c r="AV54" i="12"/>
  <c r="AV73" i="12"/>
  <c r="AV89" i="12"/>
  <c r="AV105" i="12"/>
  <c r="AV34" i="12"/>
  <c r="AV38" i="12"/>
  <c r="AV42" i="12"/>
  <c r="AV66" i="12"/>
  <c r="AV75" i="12"/>
  <c r="AV82" i="12"/>
  <c r="AV91" i="12"/>
  <c r="AV98" i="12"/>
  <c r="AV107" i="12"/>
  <c r="AV43" i="12"/>
  <c r="AV47" i="12"/>
  <c r="AV49" i="12"/>
  <c r="AV51" i="12"/>
  <c r="AV53" i="12"/>
  <c r="AV57" i="12"/>
  <c r="AV65" i="12"/>
  <c r="AV81" i="12"/>
  <c r="AV97" i="12"/>
  <c r="AV113" i="12"/>
  <c r="AV6" i="12"/>
  <c r="AV9" i="12"/>
  <c r="AV39" i="12"/>
  <c r="AV79" i="12"/>
  <c r="AV99" i="12"/>
  <c r="AV118" i="12"/>
  <c r="AV125" i="12"/>
  <c r="AV134" i="12"/>
  <c r="AV141" i="12"/>
  <c r="AV10" i="12"/>
  <c r="AV13" i="12"/>
  <c r="AV85" i="12"/>
  <c r="AV102" i="12"/>
  <c r="AV110" i="12"/>
  <c r="AV120" i="12"/>
  <c r="AV127" i="12"/>
  <c r="AV136" i="12"/>
  <c r="AV143" i="12"/>
  <c r="AV7" i="12"/>
  <c r="AV14" i="12"/>
  <c r="AV17" i="12"/>
  <c r="AV11" i="12"/>
  <c r="AV37" i="12"/>
  <c r="AV63" i="12"/>
  <c r="AV83" i="12"/>
  <c r="AV94" i="12"/>
  <c r="AV115" i="12"/>
  <c r="AV124" i="12"/>
  <c r="AV131" i="12"/>
  <c r="AV140" i="12"/>
  <c r="AV25" i="12"/>
  <c r="AV77" i="12"/>
  <c r="AV86" i="12"/>
  <c r="AV90" i="12"/>
  <c r="AV95" i="12"/>
  <c r="AV121" i="12"/>
  <c r="AV144" i="12"/>
  <c r="AV150" i="12"/>
  <c r="AV157" i="12"/>
  <c r="AV159" i="12"/>
  <c r="AV166" i="12"/>
  <c r="AV173" i="12"/>
  <c r="AV175" i="12"/>
  <c r="AV182" i="12"/>
  <c r="AV189" i="12"/>
  <c r="AV191" i="12"/>
  <c r="AV198" i="12"/>
  <c r="AV223" i="12"/>
  <c r="AV226" i="12"/>
  <c r="AV229" i="12"/>
  <c r="AV232" i="12"/>
  <c r="AV255" i="12"/>
  <c r="AV258" i="12"/>
  <c r="AV261" i="12"/>
  <c r="AV264" i="12"/>
  <c r="AV287" i="12"/>
  <c r="AV290" i="12"/>
  <c r="AV293" i="12"/>
  <c r="AV296" i="12"/>
  <c r="AV5" i="12"/>
  <c r="AV19" i="12"/>
  <c r="AV45" i="12"/>
  <c r="AV109" i="12"/>
  <c r="AV130" i="12"/>
  <c r="AV133" i="12"/>
  <c r="AV152" i="12"/>
  <c r="AV168" i="12"/>
  <c r="AV184" i="12"/>
  <c r="AV200" i="12"/>
  <c r="AV211" i="12"/>
  <c r="AV214" i="12"/>
  <c r="AV217" i="12"/>
  <c r="AV220" i="12"/>
  <c r="AV243" i="12"/>
  <c r="AV246" i="12"/>
  <c r="AV249" i="12"/>
  <c r="AV252" i="12"/>
  <c r="AV275" i="12"/>
  <c r="AV278" i="12"/>
  <c r="AV281" i="12"/>
  <c r="AV284" i="12"/>
  <c r="AV302" i="12"/>
  <c r="AV306" i="12"/>
  <c r="AV310" i="12"/>
  <c r="AV314" i="12"/>
  <c r="AV318" i="12"/>
  <c r="AV21" i="12"/>
  <c r="AV69" i="12"/>
  <c r="AV116" i="12"/>
  <c r="AV119" i="12"/>
  <c r="AV122" i="12"/>
  <c r="AV142" i="12"/>
  <c r="AV147" i="12"/>
  <c r="AV154" i="12"/>
  <c r="AV161" i="12"/>
  <c r="AV163" i="12"/>
  <c r="AV170" i="12"/>
  <c r="AV177" i="12"/>
  <c r="AV179" i="12"/>
  <c r="AV186" i="12"/>
  <c r="AV193" i="12"/>
  <c r="AV195" i="12"/>
  <c r="AV202" i="12"/>
  <c r="AV205" i="12"/>
  <c r="AV208" i="12"/>
  <c r="AV231" i="12"/>
  <c r="AV234" i="12"/>
  <c r="AV237" i="12"/>
  <c r="AV240" i="12"/>
  <c r="AV263" i="12"/>
  <c r="AV266" i="12"/>
  <c r="AV269" i="12"/>
  <c r="AV272" i="12"/>
  <c r="AV295" i="12"/>
  <c r="AV298" i="12"/>
  <c r="AV15" i="12"/>
  <c r="AV41" i="12"/>
  <c r="AV74" i="12"/>
  <c r="AV78" i="12"/>
  <c r="AV87" i="12"/>
  <c r="AV101" i="12"/>
  <c r="AV106" i="12"/>
  <c r="AV128" i="12"/>
  <c r="AV139" i="12"/>
  <c r="AV145" i="12"/>
  <c r="AV156" i="12"/>
  <c r="AV172" i="12"/>
  <c r="AV188" i="12"/>
  <c r="AV22" i="12"/>
  <c r="AV35" i="12"/>
  <c r="AV114" i="12"/>
  <c r="AV117" i="12"/>
  <c r="AV149" i="12"/>
  <c r="AV151" i="12"/>
  <c r="AV158" i="12"/>
  <c r="AV165" i="12"/>
  <c r="AV167" i="12"/>
  <c r="AV174" i="12"/>
  <c r="AV181" i="12"/>
  <c r="AV183" i="12"/>
  <c r="AV190" i="12"/>
  <c r="AV197" i="12"/>
  <c r="AV199" i="12"/>
  <c r="AV207" i="12"/>
  <c r="AV210" i="12"/>
  <c r="AV213" i="12"/>
  <c r="AV216" i="12"/>
  <c r="AV239" i="12"/>
  <c r="AV242" i="12"/>
  <c r="AV245" i="12"/>
  <c r="AV248" i="12"/>
  <c r="AV271" i="12"/>
  <c r="AV274" i="12"/>
  <c r="AV277" i="12"/>
  <c r="AV280" i="12"/>
  <c r="AV18" i="12"/>
  <c r="AV31" i="12"/>
  <c r="AV71" i="12"/>
  <c r="AV103" i="12"/>
  <c r="AV123" i="12"/>
  <c r="AV129" i="12"/>
  <c r="AV146" i="12"/>
  <c r="AV153" i="12"/>
  <c r="AV155" i="12"/>
  <c r="AV162" i="12"/>
  <c r="AV169" i="12"/>
  <c r="AV171" i="12"/>
  <c r="AV178" i="12"/>
  <c r="AV185" i="12"/>
  <c r="AV187" i="12"/>
  <c r="AV194" i="12"/>
  <c r="AV201" i="12"/>
  <c r="AV126" i="12"/>
  <c r="AV137" i="12"/>
  <c r="AV176" i="12"/>
  <c r="AV204" i="12"/>
  <c r="AV212" i="12"/>
  <c r="AV259" i="12"/>
  <c r="AV262" i="12"/>
  <c r="AV265" i="12"/>
  <c r="AV268" i="12"/>
  <c r="AV304" i="12"/>
  <c r="AV338" i="12"/>
  <c r="AV341" i="12"/>
  <c r="AV344" i="12"/>
  <c r="AV347" i="12"/>
  <c r="AV138" i="12"/>
  <c r="AV148" i="12"/>
  <c r="AV247" i="12"/>
  <c r="AV250" i="12"/>
  <c r="AV253" i="12"/>
  <c r="AV256" i="12"/>
  <c r="AV316" i="12"/>
  <c r="AV326" i="12"/>
  <c r="AV329" i="12"/>
  <c r="AV332" i="12"/>
  <c r="AV335" i="12"/>
  <c r="AV359" i="12"/>
  <c r="AV363" i="12"/>
  <c r="AV367" i="12"/>
  <c r="AV371" i="12"/>
  <c r="AV375" i="12"/>
  <c r="AV379" i="12"/>
  <c r="AV383" i="12"/>
  <c r="AV387" i="12"/>
  <c r="AV391" i="12"/>
  <c r="AV395" i="12"/>
  <c r="AV399" i="12"/>
  <c r="AV403" i="12"/>
  <c r="AV407" i="12"/>
  <c r="AV411" i="12"/>
  <c r="AV415" i="12"/>
  <c r="AV419" i="12"/>
  <c r="AV423" i="12"/>
  <c r="AV427" i="12"/>
  <c r="AV431" i="12"/>
  <c r="AV435" i="12"/>
  <c r="AV439" i="12"/>
  <c r="AV443" i="12"/>
  <c r="AV447" i="12"/>
  <c r="AV451" i="12"/>
  <c r="AV455" i="12"/>
  <c r="AV459" i="12"/>
  <c r="AV463" i="12"/>
  <c r="AV467" i="12"/>
  <c r="AV471" i="12"/>
  <c r="AV475" i="12"/>
  <c r="AV192" i="12"/>
  <c r="AV209" i="12"/>
  <c r="AV235" i="12"/>
  <c r="AV238" i="12"/>
  <c r="AV241" i="12"/>
  <c r="AV244" i="12"/>
  <c r="AV299" i="12"/>
  <c r="AV307" i="12"/>
  <c r="AV312" i="12"/>
  <c r="AV320" i="12"/>
  <c r="AV323" i="12"/>
  <c r="AV346" i="12"/>
  <c r="AV349" i="12"/>
  <c r="AV352" i="12"/>
  <c r="AV355" i="12"/>
  <c r="AV67" i="12"/>
  <c r="AV164" i="12"/>
  <c r="AV251" i="12"/>
  <c r="AV254" i="12"/>
  <c r="AV257" i="12"/>
  <c r="AV260" i="12"/>
  <c r="AV305" i="12"/>
  <c r="AV334" i="12"/>
  <c r="AV337" i="12"/>
  <c r="AV340" i="12"/>
  <c r="AV343" i="12"/>
  <c r="AV358" i="12"/>
  <c r="AV362" i="12"/>
  <c r="AV366" i="12"/>
  <c r="AV370" i="12"/>
  <c r="AV374" i="12"/>
  <c r="AV378" i="12"/>
  <c r="AV382" i="12"/>
  <c r="AV386" i="12"/>
  <c r="AV390" i="12"/>
  <c r="AV394" i="12"/>
  <c r="AV398" i="12"/>
  <c r="AV402" i="12"/>
  <c r="AV406" i="12"/>
  <c r="AV410" i="12"/>
  <c r="AV414" i="12"/>
  <c r="AV418" i="12"/>
  <c r="AV422" i="12"/>
  <c r="AV426" i="12"/>
  <c r="AV430" i="12"/>
  <c r="AV434" i="12"/>
  <c r="AV438" i="12"/>
  <c r="AV442" i="12"/>
  <c r="AV446" i="12"/>
  <c r="AV450" i="12"/>
  <c r="AV454" i="12"/>
  <c r="AV458" i="12"/>
  <c r="AV70" i="12"/>
  <c r="AV206" i="12"/>
  <c r="AV227" i="12"/>
  <c r="AV230" i="12"/>
  <c r="AV233" i="12"/>
  <c r="AV236" i="12"/>
  <c r="AV291" i="12"/>
  <c r="AV294" i="12"/>
  <c r="AV297" i="12"/>
  <c r="AV300" i="12"/>
  <c r="AV308" i="12"/>
  <c r="AV322" i="12"/>
  <c r="AV325" i="12"/>
  <c r="AV328" i="12"/>
  <c r="AV331" i="12"/>
  <c r="AV354" i="12"/>
  <c r="AV93" i="12"/>
  <c r="AV111" i="12"/>
  <c r="AV160" i="12"/>
  <c r="AV267" i="12"/>
  <c r="AV270" i="12"/>
  <c r="AV273" i="12"/>
  <c r="AV276" i="12"/>
  <c r="AV303" i="12"/>
  <c r="AV313" i="12"/>
  <c r="AV315" i="12"/>
  <c r="AV330" i="12"/>
  <c r="AV333" i="12"/>
  <c r="AV336" i="12"/>
  <c r="AV339" i="12"/>
  <c r="AV180" i="12"/>
  <c r="AV221" i="12"/>
  <c r="AV282" i="12"/>
  <c r="AV369" i="12"/>
  <c r="AV385" i="12"/>
  <c r="AV401" i="12"/>
  <c r="AV404" i="12"/>
  <c r="AV433" i="12"/>
  <c r="AV436" i="12"/>
  <c r="AV3" i="12"/>
  <c r="AV222" i="12"/>
  <c r="AV283" i="12"/>
  <c r="AV353" i="12"/>
  <c r="AV364" i="12"/>
  <c r="AV380" i="12"/>
  <c r="AV405" i="12"/>
  <c r="AV408" i="12"/>
  <c r="AV437" i="12"/>
  <c r="AV440" i="12"/>
  <c r="AV448" i="12"/>
  <c r="AV462" i="12"/>
  <c r="AV469" i="12"/>
  <c r="AV476" i="12"/>
  <c r="AV479" i="12"/>
  <c r="AV483" i="12"/>
  <c r="AV487" i="12"/>
  <c r="AV491" i="12"/>
  <c r="AV495" i="12"/>
  <c r="AV224" i="12"/>
  <c r="AV285" i="12"/>
  <c r="AV317" i="12"/>
  <c r="AV342" i="12"/>
  <c r="AV348" i="12"/>
  <c r="AV365" i="12"/>
  <c r="AV381" i="12"/>
  <c r="AV409" i="12"/>
  <c r="AV412" i="12"/>
  <c r="AV460" i="12"/>
  <c r="AV225" i="12"/>
  <c r="AV286" i="12"/>
  <c r="AV309" i="12"/>
  <c r="AV324" i="12"/>
  <c r="AV360" i="12"/>
  <c r="AV376" i="12"/>
  <c r="AV413" i="12"/>
  <c r="AV416" i="12"/>
  <c r="AV441" i="12"/>
  <c r="AV449" i="12"/>
  <c r="AV456" i="12"/>
  <c r="AV464" i="12"/>
  <c r="AV466" i="12"/>
  <c r="AV473" i="12"/>
  <c r="AV478" i="12"/>
  <c r="AV482" i="12"/>
  <c r="AV486" i="12"/>
  <c r="AV490" i="12"/>
  <c r="AV494" i="12"/>
  <c r="AV132" i="12"/>
  <c r="AV215" i="12"/>
  <c r="AV288" i="12"/>
  <c r="AV319" i="12"/>
  <c r="AV361" i="12"/>
  <c r="AV377" i="12"/>
  <c r="AV417" i="12"/>
  <c r="AV420" i="12"/>
  <c r="AV135" i="12"/>
  <c r="AV196" i="12"/>
  <c r="AV228" i="12"/>
  <c r="AV289" i="12"/>
  <c r="AV301" i="12"/>
  <c r="AV311" i="12"/>
  <c r="AV350" i="12"/>
  <c r="AV356" i="12"/>
  <c r="AV372" i="12"/>
  <c r="AV388" i="12"/>
  <c r="AV392" i="12"/>
  <c r="AV421" i="12"/>
  <c r="AV424" i="12"/>
  <c r="AV444" i="12"/>
  <c r="AV452" i="12"/>
  <c r="AV461" i="12"/>
  <c r="AV468" i="12"/>
  <c r="AV470" i="12"/>
  <c r="AV477" i="12"/>
  <c r="AV481" i="12"/>
  <c r="AV485" i="12"/>
  <c r="AV489" i="12"/>
  <c r="AV493" i="12"/>
  <c r="AV497" i="12"/>
  <c r="AV218" i="12"/>
  <c r="AV279" i="12"/>
  <c r="AV345" i="12"/>
  <c r="AV351" i="12"/>
  <c r="AV357" i="12"/>
  <c r="AV373" i="12"/>
  <c r="AV389" i="12"/>
  <c r="AV393" i="12"/>
  <c r="AV396" i="12"/>
  <c r="AV425" i="12"/>
  <c r="AV428" i="12"/>
  <c r="AV457" i="12"/>
  <c r="AV384" i="12"/>
  <c r="AV445" i="12"/>
  <c r="AV488" i="12"/>
  <c r="AV292" i="12"/>
  <c r="AV465" i="12"/>
  <c r="AV496" i="12"/>
  <c r="AV203" i="12"/>
  <c r="AV397" i="12"/>
  <c r="AV480" i="12"/>
  <c r="AV219" i="12"/>
  <c r="AV400" i="12"/>
  <c r="AV429" i="12"/>
  <c r="AV453" i="12"/>
  <c r="AV492" i="12"/>
  <c r="AV321" i="12"/>
  <c r="AV368" i="12"/>
  <c r="AV432" i="12"/>
  <c r="AV327" i="12"/>
  <c r="AV472" i="12"/>
  <c r="AV474" i="12"/>
  <c r="AV484" i="12"/>
  <c r="AF494" i="12"/>
  <c r="AF138" i="12"/>
  <c r="AF176" i="12"/>
  <c r="AF80" i="12"/>
  <c r="AF350" i="12"/>
  <c r="AF273" i="12"/>
  <c r="AF206" i="12"/>
  <c r="AF361" i="12"/>
  <c r="AF465" i="12"/>
  <c r="AF393" i="12"/>
  <c r="AF281" i="12"/>
  <c r="AF334" i="12"/>
  <c r="AF74" i="12"/>
  <c r="AF144" i="12"/>
  <c r="AF210" i="12"/>
  <c r="AF332" i="12"/>
  <c r="AF257" i="12"/>
  <c r="AF192" i="12"/>
  <c r="AF317" i="12"/>
  <c r="AF45" i="12"/>
  <c r="AF336" i="12"/>
  <c r="AF461" i="12"/>
  <c r="AF343" i="12"/>
  <c r="AF290" i="12"/>
  <c r="AF433" i="12"/>
  <c r="Y497" i="12"/>
  <c r="Y493" i="12"/>
  <c r="Y489" i="12"/>
  <c r="Y485" i="12"/>
  <c r="AF32" i="12"/>
  <c r="Y494" i="12"/>
  <c r="Y490" i="12"/>
  <c r="Y486" i="12"/>
  <c r="Y495" i="12"/>
  <c r="Y491" i="12"/>
  <c r="Y487" i="12"/>
  <c r="Y492" i="12"/>
  <c r="Y483" i="12"/>
  <c r="Y480" i="12"/>
  <c r="Y476" i="12"/>
  <c r="Y472" i="12"/>
  <c r="Y468" i="12"/>
  <c r="Y464" i="12"/>
  <c r="Y460" i="12"/>
  <c r="Y496" i="12"/>
  <c r="Y481" i="12"/>
  <c r="Y477" i="12"/>
  <c r="Y473" i="12"/>
  <c r="Y469" i="12"/>
  <c r="Y465" i="12"/>
  <c r="Y461" i="12"/>
  <c r="Y457" i="12"/>
  <c r="Y453" i="12"/>
  <c r="Y449" i="12"/>
  <c r="Y445" i="12"/>
  <c r="Y441" i="12"/>
  <c r="Y437" i="12"/>
  <c r="Y433" i="12"/>
  <c r="Y429" i="12"/>
  <c r="Y425" i="12"/>
  <c r="Y421" i="12"/>
  <c r="Y417" i="12"/>
  <c r="Y413" i="12"/>
  <c r="Y409" i="12"/>
  <c r="Y405" i="12"/>
  <c r="Y401" i="12"/>
  <c r="Y397" i="12"/>
  <c r="Y393" i="12"/>
  <c r="Y389" i="12"/>
  <c r="Y385" i="12"/>
  <c r="Y381" i="12"/>
  <c r="Y377" i="12"/>
  <c r="Y373" i="12"/>
  <c r="Y369" i="12"/>
  <c r="Y365" i="12"/>
  <c r="Y361" i="12"/>
  <c r="Y357" i="12"/>
  <c r="Y353" i="12"/>
  <c r="Y349" i="12"/>
  <c r="Y345" i="12"/>
  <c r="Y341" i="12"/>
  <c r="Y337" i="12"/>
  <c r="Y333" i="12"/>
  <c r="Y329" i="12"/>
  <c r="Y325" i="12"/>
  <c r="Y321" i="12"/>
  <c r="Y317" i="12"/>
  <c r="Y313" i="12"/>
  <c r="Y484" i="12"/>
  <c r="Y488" i="12"/>
  <c r="Y479" i="12"/>
  <c r="Y475" i="12"/>
  <c r="Y471" i="12"/>
  <c r="Y467" i="12"/>
  <c r="Y463" i="12"/>
  <c r="Y459" i="12"/>
  <c r="Y455" i="12"/>
  <c r="Y451" i="12"/>
  <c r="Y447" i="12"/>
  <c r="Y443" i="12"/>
  <c r="Y439" i="12"/>
  <c r="Y435" i="12"/>
  <c r="Y431" i="12"/>
  <c r="Y466" i="12"/>
  <c r="Y456" i="12"/>
  <c r="Y440" i="12"/>
  <c r="Y418" i="12"/>
  <c r="Y411" i="12"/>
  <c r="Y404" i="12"/>
  <c r="Y386" i="12"/>
  <c r="Y379" i="12"/>
  <c r="Y372" i="12"/>
  <c r="Y354" i="12"/>
  <c r="Y347" i="12"/>
  <c r="Y340" i="12"/>
  <c r="Y314" i="12"/>
  <c r="Y312" i="12"/>
  <c r="Y296" i="12"/>
  <c r="Y293" i="12"/>
  <c r="Y290" i="12"/>
  <c r="Y287" i="12"/>
  <c r="Y450" i="12"/>
  <c r="Y434" i="12"/>
  <c r="Y414" i="12"/>
  <c r="Y407" i="12"/>
  <c r="Y400" i="12"/>
  <c r="Y382" i="12"/>
  <c r="Y375" i="12"/>
  <c r="Y368" i="12"/>
  <c r="Y350" i="12"/>
  <c r="Y343" i="12"/>
  <c r="Y336" i="12"/>
  <c r="Y330" i="12"/>
  <c r="Y318" i="12"/>
  <c r="Y316" i="12"/>
  <c r="Y308" i="12"/>
  <c r="Y305" i="12"/>
  <c r="Y302" i="12"/>
  <c r="Y299" i="12"/>
  <c r="Y281" i="12"/>
  <c r="Y277" i="12"/>
  <c r="Y273" i="12"/>
  <c r="Y269" i="12"/>
  <c r="Y265" i="12"/>
  <c r="Y261" i="12"/>
  <c r="Y257" i="12"/>
  <c r="Y253" i="12"/>
  <c r="Y249" i="12"/>
  <c r="Y245" i="12"/>
  <c r="Y241" i="12"/>
  <c r="Y474" i="12"/>
  <c r="Y444" i="12"/>
  <c r="Y428" i="12"/>
  <c r="Y410" i="12"/>
  <c r="Y403" i="12"/>
  <c r="Y396" i="12"/>
  <c r="Y378" i="12"/>
  <c r="Y371" i="12"/>
  <c r="Y364" i="12"/>
  <c r="Y346" i="12"/>
  <c r="Y339" i="12"/>
  <c r="Y327" i="12"/>
  <c r="Y322" i="12"/>
  <c r="Y320" i="12"/>
  <c r="Y288" i="12"/>
  <c r="Y285" i="12"/>
  <c r="Y462" i="12"/>
  <c r="Y454" i="12"/>
  <c r="Y438" i="12"/>
  <c r="Y424" i="12"/>
  <c r="Y406" i="12"/>
  <c r="Y399" i="12"/>
  <c r="Y392" i="12"/>
  <c r="Y374" i="12"/>
  <c r="Y367" i="12"/>
  <c r="Y360" i="12"/>
  <c r="Y342" i="12"/>
  <c r="Y335" i="12"/>
  <c r="Y332" i="12"/>
  <c r="Y324" i="12"/>
  <c r="Y300" i="12"/>
  <c r="Y297" i="12"/>
  <c r="Y294" i="12"/>
  <c r="Y291" i="12"/>
  <c r="Y282" i="12"/>
  <c r="Y278" i="12"/>
  <c r="Y274" i="12"/>
  <c r="Y270" i="12"/>
  <c r="Y266" i="12"/>
  <c r="Y262" i="12"/>
  <c r="Y258" i="12"/>
  <c r="Y254" i="12"/>
  <c r="Y250" i="12"/>
  <c r="Y246" i="12"/>
  <c r="Y242" i="12"/>
  <c r="Y238" i="12"/>
  <c r="Y482" i="12"/>
  <c r="Y448" i="12"/>
  <c r="Y432" i="12"/>
  <c r="Y427" i="12"/>
  <c r="Y420" i="12"/>
  <c r="Y402" i="12"/>
  <c r="Y395" i="12"/>
  <c r="Y388" i="12"/>
  <c r="Y370" i="12"/>
  <c r="Y363" i="12"/>
  <c r="Y356" i="12"/>
  <c r="Y338" i="12"/>
  <c r="Y311" i="12"/>
  <c r="Y309" i="12"/>
  <c r="Y306" i="12"/>
  <c r="Y303" i="12"/>
  <c r="Y470" i="12"/>
  <c r="Y442" i="12"/>
  <c r="Y423" i="12"/>
  <c r="Y416" i="12"/>
  <c r="Y398" i="12"/>
  <c r="Y391" i="12"/>
  <c r="Y384" i="12"/>
  <c r="Y366" i="12"/>
  <c r="Y359" i="12"/>
  <c r="Y352" i="12"/>
  <c r="Y334" i="12"/>
  <c r="Y326" i="12"/>
  <c r="Y315" i="12"/>
  <c r="Y292" i="12"/>
  <c r="Y289" i="12"/>
  <c r="Y286" i="12"/>
  <c r="Y283" i="12"/>
  <c r="Y279" i="12"/>
  <c r="Y275" i="12"/>
  <c r="Y271" i="12"/>
  <c r="Y267" i="12"/>
  <c r="Y263" i="12"/>
  <c r="Y259" i="12"/>
  <c r="Y458" i="12"/>
  <c r="Y452" i="12"/>
  <c r="Y436" i="12"/>
  <c r="Y426" i="12"/>
  <c r="Y419" i="12"/>
  <c r="Y412" i="12"/>
  <c r="Y394" i="12"/>
  <c r="Y387" i="12"/>
  <c r="Y380" i="12"/>
  <c r="Y362" i="12"/>
  <c r="Y355" i="12"/>
  <c r="Y348" i="12"/>
  <c r="Y331" i="12"/>
  <c r="Y319" i="12"/>
  <c r="Y304" i="12"/>
  <c r="Y301" i="12"/>
  <c r="Y298" i="12"/>
  <c r="Y295" i="12"/>
  <c r="Y376" i="12"/>
  <c r="Y323" i="12"/>
  <c r="Y307" i="12"/>
  <c r="Y272" i="12"/>
  <c r="Y255" i="12"/>
  <c r="Y221" i="12"/>
  <c r="Y218" i="12"/>
  <c r="Y430" i="12"/>
  <c r="Y344" i="12"/>
  <c r="Y260" i="12"/>
  <c r="Y240" i="12"/>
  <c r="Y233" i="12"/>
  <c r="Y230" i="12"/>
  <c r="Y227" i="12"/>
  <c r="Y224" i="12"/>
  <c r="Y215" i="12"/>
  <c r="Y211" i="12"/>
  <c r="Y207" i="12"/>
  <c r="Y203" i="12"/>
  <c r="Y199" i="12"/>
  <c r="Y195" i="12"/>
  <c r="Y191" i="12"/>
  <c r="Y187" i="12"/>
  <c r="Y183" i="12"/>
  <c r="Y179" i="12"/>
  <c r="Y175" i="12"/>
  <c r="Y171" i="12"/>
  <c r="Y167" i="12"/>
  <c r="Y478" i="12"/>
  <c r="Y280" i="12"/>
  <c r="Y244" i="12"/>
  <c r="Y236" i="12"/>
  <c r="Y422" i="12"/>
  <c r="Y268" i="12"/>
  <c r="Y248" i="12"/>
  <c r="Y225" i="12"/>
  <c r="Y222" i="12"/>
  <c r="Y219" i="12"/>
  <c r="Y216" i="12"/>
  <c r="Y212" i="12"/>
  <c r="Y208" i="12"/>
  <c r="Y204" i="12"/>
  <c r="Y200" i="12"/>
  <c r="Y196" i="12"/>
  <c r="Y192" i="12"/>
  <c r="Y188" i="12"/>
  <c r="Y184" i="12"/>
  <c r="Y180" i="12"/>
  <c r="Y176" i="12"/>
  <c r="Y172" i="12"/>
  <c r="Y168" i="12"/>
  <c r="Y164" i="12"/>
  <c r="Y160" i="12"/>
  <c r="Y156" i="12"/>
  <c r="Y152" i="12"/>
  <c r="Y148" i="12"/>
  <c r="Y390" i="12"/>
  <c r="Y252" i="12"/>
  <c r="Y239" i="12"/>
  <c r="Y237" i="12"/>
  <c r="Y234" i="12"/>
  <c r="Y231" i="12"/>
  <c r="Y228" i="12"/>
  <c r="Y446" i="12"/>
  <c r="Y383" i="12"/>
  <c r="Y328" i="12"/>
  <c r="Y310" i="12"/>
  <c r="Y264" i="12"/>
  <c r="Y247" i="12"/>
  <c r="Y229" i="12"/>
  <c r="Y226" i="12"/>
  <c r="Y223" i="12"/>
  <c r="Y220" i="12"/>
  <c r="Y408" i="12"/>
  <c r="Y351" i="12"/>
  <c r="Y284" i="12"/>
  <c r="Y256" i="12"/>
  <c r="Y251" i="12"/>
  <c r="Y235" i="12"/>
  <c r="Y232" i="12"/>
  <c r="Y214" i="12"/>
  <c r="Y210" i="12"/>
  <c r="Y206" i="12"/>
  <c r="Y202" i="12"/>
  <c r="Y198" i="12"/>
  <c r="Y194" i="12"/>
  <c r="Y190" i="12"/>
  <c r="Y186" i="12"/>
  <c r="Y182" i="12"/>
  <c r="Y178" i="12"/>
  <c r="Y174" i="12"/>
  <c r="Y170" i="12"/>
  <c r="Y166" i="12"/>
  <c r="Y162" i="12"/>
  <c r="Y158" i="12"/>
  <c r="Y154" i="12"/>
  <c r="Y150" i="12"/>
  <c r="Y276" i="12"/>
  <c r="Y243" i="12"/>
  <c r="Y217" i="12"/>
  <c r="Y185" i="12"/>
  <c r="Y169" i="12"/>
  <c r="Y157" i="12"/>
  <c r="Y141" i="12"/>
  <c r="Y134" i="12"/>
  <c r="Y132" i="12"/>
  <c r="Y415" i="12"/>
  <c r="Y205" i="12"/>
  <c r="Y153" i="12"/>
  <c r="Y139" i="12"/>
  <c r="Y124" i="12"/>
  <c r="Y120" i="12"/>
  <c r="Y116" i="12"/>
  <c r="Y112" i="12"/>
  <c r="Y108" i="12"/>
  <c r="Y104" i="12"/>
  <c r="Y100" i="12"/>
  <c r="Y96" i="12"/>
  <c r="Y92" i="12"/>
  <c r="Y88" i="12"/>
  <c r="Y84" i="12"/>
  <c r="Y80" i="12"/>
  <c r="Y76" i="12"/>
  <c r="Y72" i="12"/>
  <c r="Y68" i="12"/>
  <c r="Y64" i="12"/>
  <c r="Y60" i="12"/>
  <c r="Y56" i="12"/>
  <c r="Y52" i="12"/>
  <c r="Y48" i="12"/>
  <c r="Y44" i="12"/>
  <c r="Y40" i="12"/>
  <c r="Y36" i="12"/>
  <c r="Y32" i="12"/>
  <c r="Y28" i="12"/>
  <c r="Y24" i="12"/>
  <c r="Y193" i="12"/>
  <c r="Y173" i="12"/>
  <c r="Y149" i="12"/>
  <c r="Y146" i="12"/>
  <c r="Y144" i="12"/>
  <c r="Y137" i="12"/>
  <c r="Y130" i="12"/>
  <c r="Y128" i="12"/>
  <c r="Y358" i="12"/>
  <c r="Y213" i="12"/>
  <c r="Y181" i="12"/>
  <c r="Y163" i="12"/>
  <c r="Y135" i="12"/>
  <c r="Y125" i="12"/>
  <c r="Y121" i="12"/>
  <c r="Y117" i="12"/>
  <c r="Y113" i="12"/>
  <c r="Y109" i="12"/>
  <c r="Y105" i="12"/>
  <c r="Y101" i="12"/>
  <c r="Y97" i="12"/>
  <c r="Y93" i="12"/>
  <c r="Y89" i="12"/>
  <c r="Y85" i="12"/>
  <c r="Y81" i="12"/>
  <c r="Y77" i="12"/>
  <c r="Y73" i="12"/>
  <c r="Y69" i="12"/>
  <c r="Y65" i="12"/>
  <c r="Y61" i="12"/>
  <c r="Y57" i="12"/>
  <c r="Y53" i="12"/>
  <c r="Y49" i="12"/>
  <c r="Y45" i="12"/>
  <c r="Y41" i="12"/>
  <c r="Y37" i="12"/>
  <c r="Y33" i="12"/>
  <c r="Y29" i="12"/>
  <c r="Y25" i="12"/>
  <c r="Y21" i="12"/>
  <c r="Y17" i="12"/>
  <c r="Y13" i="12"/>
  <c r="Y9" i="12"/>
  <c r="Y5" i="12"/>
  <c r="Y201" i="12"/>
  <c r="Y159" i="12"/>
  <c r="Y142" i="12"/>
  <c r="Y140" i="12"/>
  <c r="Y133" i="12"/>
  <c r="Y189" i="12"/>
  <c r="Y155" i="12"/>
  <c r="Y131" i="12"/>
  <c r="Y126" i="12"/>
  <c r="Y122" i="12"/>
  <c r="Y118" i="12"/>
  <c r="Y114" i="12"/>
  <c r="Y110" i="12"/>
  <c r="Y106" i="12"/>
  <c r="Y102" i="12"/>
  <c r="Y98" i="12"/>
  <c r="Y94" i="12"/>
  <c r="Y90" i="12"/>
  <c r="Y86" i="12"/>
  <c r="Y82" i="12"/>
  <c r="Y78" i="12"/>
  <c r="Y74" i="12"/>
  <c r="Y70" i="12"/>
  <c r="Y66" i="12"/>
  <c r="Y62" i="12"/>
  <c r="Y58" i="12"/>
  <c r="Y54" i="12"/>
  <c r="Y50" i="12"/>
  <c r="Y46" i="12"/>
  <c r="Y42" i="12"/>
  <c r="Y38" i="12"/>
  <c r="Y34" i="12"/>
  <c r="Y30" i="12"/>
  <c r="Y26" i="12"/>
  <c r="Y22" i="12"/>
  <c r="Y18" i="12"/>
  <c r="Y14" i="12"/>
  <c r="Y10" i="12"/>
  <c r="Y6" i="12"/>
  <c r="Y209" i="12"/>
  <c r="Y177" i="12"/>
  <c r="Y165" i="12"/>
  <c r="Y151" i="12"/>
  <c r="Y145" i="12"/>
  <c r="Y138" i="12"/>
  <c r="Y136" i="12"/>
  <c r="Y129" i="12"/>
  <c r="Y143" i="12"/>
  <c r="Y111" i="12"/>
  <c r="Y95" i="12"/>
  <c r="Y79" i="12"/>
  <c r="Y63" i="12"/>
  <c r="Y47" i="12"/>
  <c r="Y31" i="12"/>
  <c r="Y127" i="12"/>
  <c r="Y20" i="12"/>
  <c r="Y161" i="12"/>
  <c r="Y115" i="12"/>
  <c r="Y99" i="12"/>
  <c r="Y83" i="12"/>
  <c r="Y67" i="12"/>
  <c r="Y51" i="12"/>
  <c r="Y35" i="12"/>
  <c r="Y16" i="12"/>
  <c r="Y19" i="12"/>
  <c r="Y12" i="12"/>
  <c r="Y123" i="12"/>
  <c r="Y103" i="12"/>
  <c r="Y87" i="12"/>
  <c r="Y71" i="12"/>
  <c r="Y55" i="12"/>
  <c r="Y39" i="12"/>
  <c r="Y23" i="12"/>
  <c r="Y15" i="12"/>
  <c r="Y8" i="12"/>
  <c r="Y197" i="12"/>
  <c r="Y11" i="12"/>
  <c r="Y4" i="12"/>
  <c r="Y147" i="12"/>
  <c r="Y107" i="12"/>
  <c r="Y91" i="12"/>
  <c r="Y75" i="12"/>
  <c r="Y59" i="12"/>
  <c r="Y43" i="12"/>
  <c r="Y27" i="12"/>
  <c r="Y7" i="12"/>
  <c r="Y3" i="12"/>
  <c r="Y119" i="12"/>
  <c r="AF122" i="12"/>
  <c r="AF168" i="12"/>
  <c r="AF422" i="12"/>
  <c r="AF166" i="12"/>
  <c r="AF278" i="12"/>
  <c r="AF411" i="12"/>
  <c r="AF399" i="12"/>
  <c r="AF39" i="12"/>
  <c r="AF156" i="12"/>
  <c r="AF140" i="12"/>
  <c r="AF97" i="12"/>
  <c r="AF65" i="12"/>
  <c r="AF250" i="12"/>
  <c r="AF67" i="12"/>
  <c r="AF241" i="12"/>
  <c r="AF480" i="12"/>
  <c r="AF410" i="12"/>
  <c r="AF77" i="12"/>
  <c r="AF59" i="12"/>
  <c r="AF46" i="12"/>
  <c r="AF466" i="12"/>
  <c r="AF437" i="12"/>
  <c r="AF213" i="12"/>
  <c r="AF329" i="12"/>
  <c r="AF186" i="12"/>
  <c r="AF314" i="12"/>
  <c r="AF72" i="12"/>
  <c r="AF51" i="12"/>
  <c r="AF38" i="12"/>
  <c r="AF438" i="12"/>
  <c r="AF475" i="12"/>
  <c r="AF259" i="12"/>
  <c r="AF495" i="12"/>
  <c r="AF219" i="12"/>
  <c r="AF167" i="12"/>
  <c r="AF103" i="12"/>
  <c r="AF315" i="12"/>
  <c r="AF129" i="12"/>
  <c r="AF49" i="12"/>
  <c r="AF404" i="12"/>
  <c r="AF489" i="12"/>
  <c r="AF297" i="12"/>
  <c r="AF432" i="12"/>
  <c r="AF380" i="12"/>
  <c r="AF214" i="12"/>
  <c r="AF448" i="12"/>
  <c r="AF288" i="12"/>
  <c r="AF178" i="12"/>
  <c r="AF114" i="12"/>
  <c r="AF50" i="12"/>
  <c r="AF474" i="12"/>
  <c r="AF381" i="12"/>
  <c r="AF300" i="12"/>
  <c r="AF218" i="12"/>
  <c r="AF165" i="12"/>
  <c r="AF133" i="12"/>
  <c r="AF101" i="12"/>
  <c r="AF69" i="12"/>
  <c r="AF37" i="12"/>
  <c r="AF390" i="12"/>
  <c r="AF262" i="12"/>
  <c r="AF452" i="12"/>
  <c r="AF107" i="12"/>
  <c r="AF43" i="12"/>
  <c r="AF318" i="12"/>
  <c r="AF225" i="12"/>
  <c r="AF158" i="12"/>
  <c r="AF94" i="12"/>
  <c r="AF34" i="12"/>
  <c r="AF444" i="12"/>
  <c r="AF301" i="12"/>
  <c r="AF220" i="12"/>
  <c r="AF406" i="12"/>
  <c r="AF264" i="12"/>
  <c r="AF481" i="12"/>
  <c r="AF429" i="12"/>
  <c r="AF351" i="12"/>
  <c r="AF354" i="12"/>
  <c r="AF341" i="12"/>
  <c r="AF306" i="12"/>
  <c r="AF363" i="12"/>
  <c r="AF239" i="12"/>
  <c r="AF420" i="12"/>
  <c r="AF245" i="12"/>
  <c r="AF295" i="12"/>
  <c r="AF263" i="12"/>
  <c r="AF196" i="12"/>
  <c r="AF169" i="12"/>
  <c r="AF131" i="12"/>
  <c r="AF130" i="12"/>
  <c r="AF236" i="12"/>
  <c r="AF294" i="12"/>
  <c r="AF174" i="12"/>
  <c r="AF296" i="12"/>
  <c r="AF172" i="12"/>
  <c r="AF209" i="12"/>
  <c r="AF302" i="12"/>
  <c r="AF477" i="12"/>
  <c r="AF104" i="12"/>
  <c r="AF484" i="12"/>
  <c r="AF240" i="12"/>
  <c r="AF316" i="12"/>
  <c r="AF471" i="12"/>
  <c r="AF434" i="12"/>
  <c r="AF308" i="12"/>
  <c r="AF187" i="12"/>
  <c r="AF228" i="12"/>
  <c r="AF242" i="12"/>
  <c r="AF73" i="12"/>
  <c r="AF92" i="12"/>
  <c r="AF401" i="12"/>
  <c r="AF457" i="12"/>
  <c r="AF265" i="12"/>
  <c r="AF400" i="12"/>
  <c r="AF377" i="12"/>
  <c r="AF430" i="12"/>
  <c r="AF270" i="12"/>
  <c r="AF170" i="12"/>
  <c r="AF106" i="12"/>
  <c r="AF42" i="12"/>
  <c r="AF460" i="12"/>
  <c r="AF378" i="12"/>
  <c r="AF285" i="12"/>
  <c r="AF204" i="12"/>
  <c r="AF160" i="12"/>
  <c r="AF128" i="12"/>
  <c r="AF96" i="12"/>
  <c r="AF64" i="12"/>
  <c r="AF33" i="12"/>
  <c r="AF376" i="12"/>
  <c r="AF248" i="12"/>
  <c r="AF163" i="12"/>
  <c r="AF99" i="12"/>
  <c r="AF304" i="12"/>
  <c r="AF222" i="12"/>
  <c r="AF150" i="12"/>
  <c r="AF86" i="12"/>
  <c r="AF397" i="12"/>
  <c r="AF298" i="12"/>
  <c r="AF205" i="12"/>
  <c r="AF374" i="12"/>
  <c r="AF246" i="12"/>
  <c r="AF483" i="12"/>
  <c r="AF446" i="12"/>
  <c r="AF496" i="12"/>
  <c r="AF415" i="12"/>
  <c r="AF303" i="12"/>
  <c r="AF283" i="12"/>
  <c r="AF267" i="12"/>
  <c r="AF319" i="12"/>
  <c r="AF325" i="12"/>
  <c r="AF407" i="12"/>
  <c r="AF347" i="12"/>
  <c r="AF227" i="12"/>
  <c r="AF292" i="12"/>
  <c r="AF207" i="12"/>
  <c r="AF274" i="12"/>
  <c r="AF175" i="12"/>
  <c r="AF143" i="12"/>
  <c r="AF111" i="12"/>
  <c r="AF79" i="12"/>
  <c r="AF47" i="12"/>
  <c r="AF271" i="12"/>
  <c r="AF113" i="12"/>
  <c r="AF335" i="12"/>
  <c r="AF307" i="12"/>
  <c r="AF124" i="12"/>
  <c r="AF76" i="12"/>
  <c r="AF180" i="12"/>
  <c r="AF153" i="12"/>
  <c r="AF132" i="12"/>
  <c r="AF84" i="12"/>
  <c r="AF52" i="12"/>
  <c r="AF454" i="12"/>
  <c r="AF320" i="12"/>
  <c r="AF141" i="12"/>
  <c r="AF123" i="12"/>
  <c r="AF330" i="12"/>
  <c r="AF469" i="12"/>
  <c r="AF392" i="12"/>
  <c r="AF387" i="12"/>
  <c r="AF287" i="12"/>
  <c r="AF462" i="12"/>
  <c r="AF221" i="12"/>
  <c r="AF115" i="12"/>
  <c r="AF458" i="12"/>
  <c r="AF386" i="12"/>
  <c r="AF389" i="12"/>
  <c r="AF231" i="12"/>
  <c r="AF369" i="12"/>
  <c r="AF428" i="12"/>
  <c r="AF233" i="12"/>
  <c r="AF348" i="12"/>
  <c r="AF398" i="12"/>
  <c r="AF256" i="12"/>
  <c r="AF162" i="12"/>
  <c r="AF98" i="12"/>
  <c r="AF445" i="12"/>
  <c r="AF364" i="12"/>
  <c r="AF282" i="12"/>
  <c r="AF189" i="12"/>
  <c r="AF157" i="12"/>
  <c r="AF125" i="12"/>
  <c r="AF93" i="12"/>
  <c r="AF61" i="12"/>
  <c r="AF358" i="12"/>
  <c r="AF230" i="12"/>
  <c r="AF155" i="12"/>
  <c r="AF91" i="12"/>
  <c r="AF289" i="12"/>
  <c r="AF208" i="12"/>
  <c r="AF142" i="12"/>
  <c r="AF78" i="12"/>
  <c r="AF394" i="12"/>
  <c r="AF284" i="12"/>
  <c r="AF202" i="12"/>
  <c r="AF360" i="12"/>
  <c r="AF232" i="12"/>
  <c r="AF459" i="12"/>
  <c r="AF435" i="12"/>
  <c r="AF468" i="12"/>
  <c r="AF419" i="12"/>
  <c r="AF340" i="12"/>
  <c r="AF464" i="12"/>
  <c r="AF375" i="12"/>
  <c r="AF467" i="12"/>
  <c r="AF421" i="12"/>
  <c r="AF405" i="12"/>
  <c r="AF370" i="12"/>
  <c r="AF359" i="12"/>
  <c r="AF408" i="12"/>
  <c r="AF373" i="12"/>
  <c r="AF244" i="12"/>
  <c r="AF371" i="12"/>
  <c r="AF417" i="12"/>
  <c r="AF382" i="12"/>
  <c r="AF385" i="12"/>
  <c r="AF367" i="12"/>
  <c r="AF212" i="12"/>
  <c r="AF277" i="12"/>
  <c r="AF255" i="12"/>
  <c r="AF195" i="12"/>
  <c r="AF441" i="12"/>
  <c r="AF412" i="12"/>
  <c r="AF66" i="12"/>
  <c r="AF173" i="12"/>
  <c r="AF440" i="12"/>
  <c r="AF254" i="12"/>
  <c r="AF237" i="12"/>
  <c r="AF455" i="12"/>
  <c r="AF402" i="12"/>
  <c r="AF451" i="12"/>
  <c r="AF409" i="12"/>
  <c r="AF58" i="12"/>
  <c r="AF136" i="12"/>
  <c r="AF280" i="12"/>
  <c r="AF102" i="12"/>
  <c r="AF339" i="12"/>
  <c r="AF135" i="12"/>
  <c r="AF71" i="12"/>
  <c r="AF337" i="12"/>
  <c r="AF425" i="12"/>
  <c r="AF201" i="12"/>
  <c r="AF345" i="12"/>
  <c r="AF366" i="12"/>
  <c r="AF238" i="12"/>
  <c r="AF154" i="12"/>
  <c r="AF90" i="12"/>
  <c r="AF442" i="12"/>
  <c r="AF184" i="12"/>
  <c r="AF120" i="12"/>
  <c r="AF56" i="12"/>
  <c r="AF344" i="12"/>
  <c r="AF147" i="12"/>
  <c r="AF388" i="12"/>
  <c r="AF193" i="12"/>
  <c r="AF70" i="12"/>
  <c r="AF365" i="12"/>
  <c r="AF342" i="12"/>
  <c r="AF479" i="12"/>
  <c r="AF482" i="12"/>
  <c r="AF423" i="12"/>
  <c r="AF485" i="12"/>
  <c r="AF418" i="12"/>
  <c r="AF324" i="12"/>
  <c r="AF338" i="12"/>
  <c r="AF327" i="12"/>
  <c r="AF395" i="12"/>
  <c r="AF355" i="12"/>
  <c r="AF372" i="12"/>
  <c r="AF203" i="12"/>
  <c r="AF171" i="12"/>
  <c r="AF215" i="12"/>
  <c r="AF183" i="12"/>
  <c r="AF151" i="12"/>
  <c r="AF119" i="12"/>
  <c r="AF87" i="12"/>
  <c r="AF55" i="12"/>
  <c r="AF105" i="12"/>
  <c r="AF331" i="12"/>
  <c r="AF243" i="12"/>
  <c r="AF121" i="12"/>
  <c r="AF60" i="12"/>
  <c r="AF188" i="12"/>
  <c r="AF177" i="12"/>
  <c r="AF164" i="12"/>
  <c r="AF148" i="12"/>
  <c r="AF108" i="12"/>
  <c r="AF81" i="12"/>
  <c r="AF44" i="12"/>
  <c r="AF312" i="12"/>
  <c r="AF436" i="12"/>
  <c r="AF249" i="12"/>
  <c r="AF492" i="12"/>
  <c r="AF109" i="12"/>
  <c r="AF110" i="12"/>
  <c r="AF456" i="12"/>
  <c r="AF391" i="12"/>
  <c r="AF368" i="12"/>
  <c r="AF217" i="12"/>
  <c r="AF384" i="12"/>
  <c r="AF40" i="12"/>
  <c r="AF321" i="12"/>
  <c r="AF234" i="12"/>
  <c r="AF356" i="12"/>
  <c r="AF275" i="12"/>
  <c r="AF424" i="12"/>
  <c r="AF260" i="12"/>
  <c r="AF199" i="12"/>
  <c r="AF349" i="12"/>
  <c r="AF268" i="12"/>
  <c r="AF152" i="12"/>
  <c r="AF88" i="12"/>
  <c r="AF486" i="12"/>
  <c r="AF216" i="12"/>
  <c r="AF83" i="12"/>
  <c r="AF286" i="12"/>
  <c r="AF134" i="12"/>
  <c r="AF493" i="12"/>
  <c r="AF269" i="12"/>
  <c r="AF200" i="12"/>
  <c r="AF291" i="12"/>
  <c r="AF497" i="12"/>
  <c r="AF305" i="12"/>
  <c r="AF396" i="12"/>
  <c r="AF198" i="12"/>
  <c r="AF473" i="12"/>
  <c r="AF313" i="12"/>
  <c r="AF352" i="12"/>
  <c r="AF224" i="12"/>
  <c r="AF146" i="12"/>
  <c r="AF82" i="12"/>
  <c r="AF416" i="12"/>
  <c r="AF346" i="12"/>
  <c r="AF253" i="12"/>
  <c r="AF181" i="12"/>
  <c r="AF149" i="12"/>
  <c r="AF117" i="12"/>
  <c r="AF85" i="12"/>
  <c r="AF53" i="12"/>
  <c r="AF472" i="12"/>
  <c r="AF326" i="12"/>
  <c r="AF139" i="12"/>
  <c r="AF75" i="12"/>
  <c r="AF353" i="12"/>
  <c r="AF272" i="12"/>
  <c r="AF190" i="12"/>
  <c r="AF126" i="12"/>
  <c r="AF62" i="12"/>
  <c r="AF490" i="12"/>
  <c r="AF362" i="12"/>
  <c r="AF266" i="12"/>
  <c r="AF488" i="12"/>
  <c r="AF328" i="12"/>
  <c r="AF35" i="12"/>
  <c r="AF439" i="12"/>
  <c r="AF447" i="12"/>
  <c r="AF431" i="12"/>
  <c r="AF450" i="12"/>
  <c r="AF383" i="12"/>
  <c r="AF311" i="12"/>
  <c r="AF491" i="12"/>
  <c r="AF453" i="12"/>
  <c r="AF427" i="12"/>
  <c r="AF478" i="12"/>
  <c r="AF443" i="12"/>
  <c r="AF379" i="12"/>
  <c r="AF309" i="12"/>
  <c r="AF276" i="12"/>
  <c r="AF258" i="12"/>
  <c r="AF36" i="12"/>
  <c r="AF279" i="12"/>
  <c r="AF247" i="12"/>
  <c r="AF194" i="12"/>
  <c r="AF197" i="12"/>
  <c r="AF413" i="12"/>
  <c r="AF112" i="12"/>
  <c r="AF48" i="12"/>
  <c r="AF182" i="12"/>
  <c r="AF118" i="12"/>
  <c r="AF54" i="12"/>
  <c r="AF476" i="12"/>
  <c r="AF333" i="12"/>
  <c r="AF252" i="12"/>
  <c r="AF470" i="12"/>
  <c r="AF310" i="12"/>
  <c r="AF449" i="12"/>
  <c r="AF487" i="12"/>
  <c r="AF299" i="12"/>
  <c r="AF229" i="12"/>
  <c r="AF426" i="12"/>
  <c r="AF251" i="12"/>
  <c r="AF463" i="12"/>
  <c r="AF403" i="12"/>
  <c r="AF357" i="12"/>
  <c r="AF322" i="12"/>
  <c r="AF414" i="12"/>
  <c r="AF293" i="12"/>
  <c r="AF211" i="12"/>
  <c r="AF179" i="12"/>
  <c r="AF223" i="12"/>
  <c r="AF261" i="12"/>
  <c r="AF226" i="12"/>
  <c r="AF191" i="12"/>
  <c r="AF159" i="12"/>
  <c r="AF127" i="12"/>
  <c r="AF95" i="12"/>
  <c r="AF63" i="12"/>
  <c r="AF235" i="12"/>
  <c r="AF89" i="12"/>
  <c r="AF323" i="12"/>
  <c r="AF137" i="12"/>
  <c r="AF116" i="12"/>
  <c r="AF57" i="12"/>
  <c r="AF185" i="12"/>
  <c r="AF161" i="12"/>
  <c r="AF145" i="12"/>
  <c r="AF100" i="12"/>
  <c r="AF68" i="12"/>
  <c r="AF41" i="12"/>
  <c r="C4" i="23" l="1"/>
  <c r="B4" i="23"/>
  <c r="W16" i="18"/>
  <c r="C2" i="23"/>
  <c r="W15" i="18"/>
  <c r="B2" i="23"/>
  <c r="AM6" i="12"/>
  <c r="AM10" i="12"/>
  <c r="AM14" i="12"/>
  <c r="AM18" i="12"/>
  <c r="AM22" i="12"/>
  <c r="AM26" i="12"/>
  <c r="AM30" i="12"/>
  <c r="AM13" i="12"/>
  <c r="AM19" i="12"/>
  <c r="AM9" i="12"/>
  <c r="AM15" i="12"/>
  <c r="AM27" i="12"/>
  <c r="AM33" i="12"/>
  <c r="AM37" i="12"/>
  <c r="AM41" i="12"/>
  <c r="AM45" i="12"/>
  <c r="AM49" i="12"/>
  <c r="AM53" i="12"/>
  <c r="AM57" i="12"/>
  <c r="AM61" i="12"/>
  <c r="AM65" i="12"/>
  <c r="AM69" i="12"/>
  <c r="AM73" i="12"/>
  <c r="AM77" i="12"/>
  <c r="AM81" i="12"/>
  <c r="AM85" i="12"/>
  <c r="AM89" i="12"/>
  <c r="AM93" i="12"/>
  <c r="AM97" i="12"/>
  <c r="AM101" i="12"/>
  <c r="AM105" i="12"/>
  <c r="AM109" i="12"/>
  <c r="AM113" i="12"/>
  <c r="AM117" i="12"/>
  <c r="AM121" i="12"/>
  <c r="AM125" i="12"/>
  <c r="AM129" i="12"/>
  <c r="AM133" i="12"/>
  <c r="AM137" i="12"/>
  <c r="AM141" i="12"/>
  <c r="AM145" i="12"/>
  <c r="AM149" i="12"/>
  <c r="AM153" i="12"/>
  <c r="AM157" i="12"/>
  <c r="AM161" i="12"/>
  <c r="AM165" i="12"/>
  <c r="AM169" i="12"/>
  <c r="AM173" i="12"/>
  <c r="AM177" i="12"/>
  <c r="AM181" i="12"/>
  <c r="AM185" i="12"/>
  <c r="AM189" i="12"/>
  <c r="AM193" i="12"/>
  <c r="AM197" i="12"/>
  <c r="AM201" i="12"/>
  <c r="AM205" i="12"/>
  <c r="AM209" i="12"/>
  <c r="AM213" i="12"/>
  <c r="AM217" i="12"/>
  <c r="AM221" i="12"/>
  <c r="AM225" i="12"/>
  <c r="AM229" i="12"/>
  <c r="AM5" i="12"/>
  <c r="AM11" i="12"/>
  <c r="AM29" i="12"/>
  <c r="AM7" i="12"/>
  <c r="AM20" i="12"/>
  <c r="AM24" i="12"/>
  <c r="AM32" i="12"/>
  <c r="AM36" i="12"/>
  <c r="AM40" i="12"/>
  <c r="AM44" i="12"/>
  <c r="AM48" i="12"/>
  <c r="AM52" i="12"/>
  <c r="AM56" i="12"/>
  <c r="AM60" i="12"/>
  <c r="AM64" i="12"/>
  <c r="AM68" i="12"/>
  <c r="AM72" i="12"/>
  <c r="AM76" i="12"/>
  <c r="AM80" i="12"/>
  <c r="AM84" i="12"/>
  <c r="AM88" i="12"/>
  <c r="AM92" i="12"/>
  <c r="AM96" i="12"/>
  <c r="AM100" i="12"/>
  <c r="AM104" i="12"/>
  <c r="AM108" i="12"/>
  <c r="AM112" i="12"/>
  <c r="AM116" i="12"/>
  <c r="AM120" i="12"/>
  <c r="AM124" i="12"/>
  <c r="AM128" i="12"/>
  <c r="AM132" i="12"/>
  <c r="AM136" i="12"/>
  <c r="AM140" i="12"/>
  <c r="AM144" i="12"/>
  <c r="AM148" i="12"/>
  <c r="AM152" i="12"/>
  <c r="AM156" i="12"/>
  <c r="AM160" i="12"/>
  <c r="AM164" i="12"/>
  <c r="AM168" i="12"/>
  <c r="AM172" i="12"/>
  <c r="AM176" i="12"/>
  <c r="AM180" i="12"/>
  <c r="AM184" i="12"/>
  <c r="AM188" i="12"/>
  <c r="AM192" i="12"/>
  <c r="AM196" i="12"/>
  <c r="AM200" i="12"/>
  <c r="AM204" i="12"/>
  <c r="AM208" i="12"/>
  <c r="AM16" i="12"/>
  <c r="AM12" i="12"/>
  <c r="AM28" i="12"/>
  <c r="AM31" i="12"/>
  <c r="AM35" i="12"/>
  <c r="AM8" i="12"/>
  <c r="AM21" i="12"/>
  <c r="AM4" i="12"/>
  <c r="AM17" i="12"/>
  <c r="AM23" i="12"/>
  <c r="AM25" i="12"/>
  <c r="AM34" i="12"/>
  <c r="AM38" i="12"/>
  <c r="AM42" i="12"/>
  <c r="AM46" i="12"/>
  <c r="AM50" i="12"/>
  <c r="AM54" i="12"/>
  <c r="AM58" i="12"/>
  <c r="AM62" i="12"/>
  <c r="AM66" i="12"/>
  <c r="AM70" i="12"/>
  <c r="AM74" i="12"/>
  <c r="AM78" i="12"/>
  <c r="AM82" i="12"/>
  <c r="AM86" i="12"/>
  <c r="AM90" i="12"/>
  <c r="AM94" i="12"/>
  <c r="AM98" i="12"/>
  <c r="AM102" i="12"/>
  <c r="AM106" i="12"/>
  <c r="AM110" i="12"/>
  <c r="AM114" i="12"/>
  <c r="AM118" i="12"/>
  <c r="AM122" i="12"/>
  <c r="AM126" i="12"/>
  <c r="AM130" i="12"/>
  <c r="AM134" i="12"/>
  <c r="AM138" i="12"/>
  <c r="AM142" i="12"/>
  <c r="AM146" i="12"/>
  <c r="AM150" i="12"/>
  <c r="AM154" i="12"/>
  <c r="AM158" i="12"/>
  <c r="AM162" i="12"/>
  <c r="AM166" i="12"/>
  <c r="AM170" i="12"/>
  <c r="AM174" i="12"/>
  <c r="AM59" i="12"/>
  <c r="AM91" i="12"/>
  <c r="AM123" i="12"/>
  <c r="AM182" i="12"/>
  <c r="AM219" i="12"/>
  <c r="AM223" i="12"/>
  <c r="AM230" i="12"/>
  <c r="AM232" i="12"/>
  <c r="AM235" i="12"/>
  <c r="AM238" i="12"/>
  <c r="AM242" i="12"/>
  <c r="AM246" i="12"/>
  <c r="AM250" i="12"/>
  <c r="AM254" i="12"/>
  <c r="AM258" i="12"/>
  <c r="AM262" i="12"/>
  <c r="AM266" i="12"/>
  <c r="AM270" i="12"/>
  <c r="AM274" i="12"/>
  <c r="AM278" i="12"/>
  <c r="AM282" i="12"/>
  <c r="AM286" i="12"/>
  <c r="AM290" i="12"/>
  <c r="AM294" i="12"/>
  <c r="AM298" i="12"/>
  <c r="AM302" i="12"/>
  <c r="AM306" i="12"/>
  <c r="AM310" i="12"/>
  <c r="AM314" i="12"/>
  <c r="AM318" i="12"/>
  <c r="AM322" i="12"/>
  <c r="AM326" i="12"/>
  <c r="AM330" i="12"/>
  <c r="AM334" i="12"/>
  <c r="AM338" i="12"/>
  <c r="AM342" i="12"/>
  <c r="AM346" i="12"/>
  <c r="AM350" i="12"/>
  <c r="AM354" i="12"/>
  <c r="AM358" i="12"/>
  <c r="AM362" i="12"/>
  <c r="AM366" i="12"/>
  <c r="AM370" i="12"/>
  <c r="AM374" i="12"/>
  <c r="AM378" i="12"/>
  <c r="AM382" i="12"/>
  <c r="AM386" i="12"/>
  <c r="AM390" i="12"/>
  <c r="AM394" i="12"/>
  <c r="AM398" i="12"/>
  <c r="AM402" i="12"/>
  <c r="AM406" i="12"/>
  <c r="AM410" i="12"/>
  <c r="AM414" i="12"/>
  <c r="AM418" i="12"/>
  <c r="AM422" i="12"/>
  <c r="AM426" i="12"/>
  <c r="AM430" i="12"/>
  <c r="AM434" i="12"/>
  <c r="AM438" i="12"/>
  <c r="AM442" i="12"/>
  <c r="AM446" i="12"/>
  <c r="AM450" i="12"/>
  <c r="AM454" i="12"/>
  <c r="AM458" i="12"/>
  <c r="AM462" i="12"/>
  <c r="AM466" i="12"/>
  <c r="AM470" i="12"/>
  <c r="AM474" i="12"/>
  <c r="AM478" i="12"/>
  <c r="AM482" i="12"/>
  <c r="AM486" i="12"/>
  <c r="AM490" i="12"/>
  <c r="AM494" i="12"/>
  <c r="AM39" i="12"/>
  <c r="AM71" i="12"/>
  <c r="AM103" i="12"/>
  <c r="AM135" i="12"/>
  <c r="AM159" i="12"/>
  <c r="AM175" i="12"/>
  <c r="AM179" i="12"/>
  <c r="AM186" i="12"/>
  <c r="AM203" i="12"/>
  <c r="AM215" i="12"/>
  <c r="AM51" i="12"/>
  <c r="AM83" i="12"/>
  <c r="AM115" i="12"/>
  <c r="AM147" i="12"/>
  <c r="AM183" i="12"/>
  <c r="AM190" i="12"/>
  <c r="AM206" i="12"/>
  <c r="AM211" i="12"/>
  <c r="AM227" i="12"/>
  <c r="AM237" i="12"/>
  <c r="AM241" i="12"/>
  <c r="AM245" i="12"/>
  <c r="AM249" i="12"/>
  <c r="AM253" i="12"/>
  <c r="AM257" i="12"/>
  <c r="AM261" i="12"/>
  <c r="AM265" i="12"/>
  <c r="AM269" i="12"/>
  <c r="AM273" i="12"/>
  <c r="AM277" i="12"/>
  <c r="AM281" i="12"/>
  <c r="AM285" i="12"/>
  <c r="AM289" i="12"/>
  <c r="AM293" i="12"/>
  <c r="AM297" i="12"/>
  <c r="AM301" i="12"/>
  <c r="AM305" i="12"/>
  <c r="AM309" i="12"/>
  <c r="AM313" i="12"/>
  <c r="AM317" i="12"/>
  <c r="AM321" i="12"/>
  <c r="AM325" i="12"/>
  <c r="AM329" i="12"/>
  <c r="AM333" i="12"/>
  <c r="AM337" i="12"/>
  <c r="AM341" i="12"/>
  <c r="AM345" i="12"/>
  <c r="AM349" i="12"/>
  <c r="AM353" i="12"/>
  <c r="AM357" i="12"/>
  <c r="AM361" i="12"/>
  <c r="AM365" i="12"/>
  <c r="AM369" i="12"/>
  <c r="AM373" i="12"/>
  <c r="AM377" i="12"/>
  <c r="AM381" i="12"/>
  <c r="AM385" i="12"/>
  <c r="AM389" i="12"/>
  <c r="AM393" i="12"/>
  <c r="AM397" i="12"/>
  <c r="AM401" i="12"/>
  <c r="AM405" i="12"/>
  <c r="AM409" i="12"/>
  <c r="AM413" i="12"/>
  <c r="AM417" i="12"/>
  <c r="AM421" i="12"/>
  <c r="AM425" i="12"/>
  <c r="AM429" i="12"/>
  <c r="AM433" i="12"/>
  <c r="AM437" i="12"/>
  <c r="AM441" i="12"/>
  <c r="AM445" i="12"/>
  <c r="AM449" i="12"/>
  <c r="AM453" i="12"/>
  <c r="AM457" i="12"/>
  <c r="AM461" i="12"/>
  <c r="AM465" i="12"/>
  <c r="AM469" i="12"/>
  <c r="AM473" i="12"/>
  <c r="AM477" i="12"/>
  <c r="AM481" i="12"/>
  <c r="AM485" i="12"/>
  <c r="AM489" i="12"/>
  <c r="AM493" i="12"/>
  <c r="AM497" i="12"/>
  <c r="AM63" i="12"/>
  <c r="AM95" i="12"/>
  <c r="AM127" i="12"/>
  <c r="AM155" i="12"/>
  <c r="AM171" i="12"/>
  <c r="AM187" i="12"/>
  <c r="AM194" i="12"/>
  <c r="AM220" i="12"/>
  <c r="AM234" i="12"/>
  <c r="AM43" i="12"/>
  <c r="AM75" i="12"/>
  <c r="AM107" i="12"/>
  <c r="AM139" i="12"/>
  <c r="AM191" i="12"/>
  <c r="AM198" i="12"/>
  <c r="AM216" i="12"/>
  <c r="AM218" i="12"/>
  <c r="AM222" i="12"/>
  <c r="AM224" i="12"/>
  <c r="AM231" i="12"/>
  <c r="AM240" i="12"/>
  <c r="AM244" i="12"/>
  <c r="AM248" i="12"/>
  <c r="AM252" i="12"/>
  <c r="AM256" i="12"/>
  <c r="AM260" i="12"/>
  <c r="AM264" i="12"/>
  <c r="AM268" i="12"/>
  <c r="AM272" i="12"/>
  <c r="AM276" i="12"/>
  <c r="AM280" i="12"/>
  <c r="AM284" i="12"/>
  <c r="AM288" i="12"/>
  <c r="AM292" i="12"/>
  <c r="AM296" i="12"/>
  <c r="AM300" i="12"/>
  <c r="AM304" i="12"/>
  <c r="AM308" i="12"/>
  <c r="AM312" i="12"/>
  <c r="AM316" i="12"/>
  <c r="AM320" i="12"/>
  <c r="AM324" i="12"/>
  <c r="AM328" i="12"/>
  <c r="AM332" i="12"/>
  <c r="AM336" i="12"/>
  <c r="AM340" i="12"/>
  <c r="AM344" i="12"/>
  <c r="AM348" i="12"/>
  <c r="AM352" i="12"/>
  <c r="AM356" i="12"/>
  <c r="AM360" i="12"/>
  <c r="AM364" i="12"/>
  <c r="AM368" i="12"/>
  <c r="AM372" i="12"/>
  <c r="AM376" i="12"/>
  <c r="AM380" i="12"/>
  <c r="AM384" i="12"/>
  <c r="AM388" i="12"/>
  <c r="AM392" i="12"/>
  <c r="AM396" i="12"/>
  <c r="AM400" i="12"/>
  <c r="AM404" i="12"/>
  <c r="AM408" i="12"/>
  <c r="AM412" i="12"/>
  <c r="AM416" i="12"/>
  <c r="AM420" i="12"/>
  <c r="AM424" i="12"/>
  <c r="AM428" i="12"/>
  <c r="AM432" i="12"/>
  <c r="AM436" i="12"/>
  <c r="AM440" i="12"/>
  <c r="AM444" i="12"/>
  <c r="AM448" i="12"/>
  <c r="AM452" i="12"/>
  <c r="AM456" i="12"/>
  <c r="AM460" i="12"/>
  <c r="AM464" i="12"/>
  <c r="AM468" i="12"/>
  <c r="AM472" i="12"/>
  <c r="AM476" i="12"/>
  <c r="AM480" i="12"/>
  <c r="AM484" i="12"/>
  <c r="AM488" i="12"/>
  <c r="AM492" i="12"/>
  <c r="AM496" i="12"/>
  <c r="AM55" i="12"/>
  <c r="AM87" i="12"/>
  <c r="AM119" i="12"/>
  <c r="AM151" i="12"/>
  <c r="AM167" i="12"/>
  <c r="AM195" i="12"/>
  <c r="AM207" i="12"/>
  <c r="AM212" i="12"/>
  <c r="AM214" i="12"/>
  <c r="AM233" i="12"/>
  <c r="AM236" i="12"/>
  <c r="AM67" i="12"/>
  <c r="AM99" i="12"/>
  <c r="AM131" i="12"/>
  <c r="AM199" i="12"/>
  <c r="AM202" i="12"/>
  <c r="AM210" i="12"/>
  <c r="AM226" i="12"/>
  <c r="AM228" i="12"/>
  <c r="AM239" i="12"/>
  <c r="AM243" i="12"/>
  <c r="AM247" i="12"/>
  <c r="AM251" i="12"/>
  <c r="AM255" i="12"/>
  <c r="AM259" i="12"/>
  <c r="AM263" i="12"/>
  <c r="AM267" i="12"/>
  <c r="AM271" i="12"/>
  <c r="AM275" i="12"/>
  <c r="AM279" i="12"/>
  <c r="AM283" i="12"/>
  <c r="AM287" i="12"/>
  <c r="AM291" i="12"/>
  <c r="AM295" i="12"/>
  <c r="AM299" i="12"/>
  <c r="AM303" i="12"/>
  <c r="AM307" i="12"/>
  <c r="AM311" i="12"/>
  <c r="AM315" i="12"/>
  <c r="AM319" i="12"/>
  <c r="AM323" i="12"/>
  <c r="AM327" i="12"/>
  <c r="AM331" i="12"/>
  <c r="AM335" i="12"/>
  <c r="AM339" i="12"/>
  <c r="AM343" i="12"/>
  <c r="AM347" i="12"/>
  <c r="AM351" i="12"/>
  <c r="AM355" i="12"/>
  <c r="AM359" i="12"/>
  <c r="AM363" i="12"/>
  <c r="AM367" i="12"/>
  <c r="AM371" i="12"/>
  <c r="AM375" i="12"/>
  <c r="AM379" i="12"/>
  <c r="AM383" i="12"/>
  <c r="AM387" i="12"/>
  <c r="AM391" i="12"/>
  <c r="AM395" i="12"/>
  <c r="AM399" i="12"/>
  <c r="AM403" i="12"/>
  <c r="AM407" i="12"/>
  <c r="AM411" i="12"/>
  <c r="AM415" i="12"/>
  <c r="AM419" i="12"/>
  <c r="AM423" i="12"/>
  <c r="AM427" i="12"/>
  <c r="AM431" i="12"/>
  <c r="AM435" i="12"/>
  <c r="AM439" i="12"/>
  <c r="AM443" i="12"/>
  <c r="AM447" i="12"/>
  <c r="AM451" i="12"/>
  <c r="AM455" i="12"/>
  <c r="AM459" i="12"/>
  <c r="AM463" i="12"/>
  <c r="AM467" i="12"/>
  <c r="AM471" i="12"/>
  <c r="AM475" i="12"/>
  <c r="AM479" i="12"/>
  <c r="AM483" i="12"/>
  <c r="AM487" i="12"/>
  <c r="AM491" i="12"/>
  <c r="AM495" i="12"/>
  <c r="AM47" i="12"/>
  <c r="AM79" i="12"/>
  <c r="AM111" i="12"/>
  <c r="AM143" i="12"/>
  <c r="AM163" i="12"/>
  <c r="AM178" i="12"/>
  <c r="AM3" i="12"/>
  <c r="BA10" i="12"/>
  <c r="BA13" i="12"/>
  <c r="BA16" i="12"/>
  <c r="BA19" i="12"/>
  <c r="BA42" i="12"/>
  <c r="BA45" i="12"/>
  <c r="BA48" i="12"/>
  <c r="BA51" i="12"/>
  <c r="BA14" i="12"/>
  <c r="BA17" i="12"/>
  <c r="BA20" i="12"/>
  <c r="BA23" i="12"/>
  <c r="BA46" i="12"/>
  <c r="BA49" i="12"/>
  <c r="BA52" i="12"/>
  <c r="BA55" i="12"/>
  <c r="BA64" i="12"/>
  <c r="BA68" i="12"/>
  <c r="BA72" i="12"/>
  <c r="BA76" i="12"/>
  <c r="BA80" i="12"/>
  <c r="BA84" i="12"/>
  <c r="BA88" i="12"/>
  <c r="BA92" i="12"/>
  <c r="BA96" i="12"/>
  <c r="BA100" i="12"/>
  <c r="BA104" i="12"/>
  <c r="BA108" i="12"/>
  <c r="BA112" i="12"/>
  <c r="BA33" i="12"/>
  <c r="BA37" i="12"/>
  <c r="BA39" i="12"/>
  <c r="BA41" i="12"/>
  <c r="BA43" i="12"/>
  <c r="BA47" i="12"/>
  <c r="BA65" i="12"/>
  <c r="BA74" i="12"/>
  <c r="BA81" i="12"/>
  <c r="BA90" i="12"/>
  <c r="BA97" i="12"/>
  <c r="BA106" i="12"/>
  <c r="BA113" i="12"/>
  <c r="BA117" i="12"/>
  <c r="BA121" i="12"/>
  <c r="BA125" i="12"/>
  <c r="BA129" i="12"/>
  <c r="BA133" i="12"/>
  <c r="BA137" i="12"/>
  <c r="BA141" i="12"/>
  <c r="BA145" i="12"/>
  <c r="BA21" i="12"/>
  <c r="BA25" i="12"/>
  <c r="BA27" i="12"/>
  <c r="BA29" i="12"/>
  <c r="BA31" i="12"/>
  <c r="BA35" i="12"/>
  <c r="BA67" i="12"/>
  <c r="BA83" i="12"/>
  <c r="BA99" i="12"/>
  <c r="BA30" i="12"/>
  <c r="BA34" i="12"/>
  <c r="BA36" i="12"/>
  <c r="BA38" i="12"/>
  <c r="BA40" i="12"/>
  <c r="BA44" i="12"/>
  <c r="BA66" i="12"/>
  <c r="BA73" i="12"/>
  <c r="BA82" i="12"/>
  <c r="BA89" i="12"/>
  <c r="BA98" i="12"/>
  <c r="BA105" i="12"/>
  <c r="BA115" i="12"/>
  <c r="BA119" i="12"/>
  <c r="BA123" i="12"/>
  <c r="BA127" i="12"/>
  <c r="BA131" i="12"/>
  <c r="BA135" i="12"/>
  <c r="BA139" i="12"/>
  <c r="BA143" i="12"/>
  <c r="BA9" i="12"/>
  <c r="BA12" i="12"/>
  <c r="BA22" i="12"/>
  <c r="BA95" i="12"/>
  <c r="BA101" i="12"/>
  <c r="BA109" i="12"/>
  <c r="BA126" i="12"/>
  <c r="BA142" i="12"/>
  <c r="BA6" i="12"/>
  <c r="BA32" i="12"/>
  <c r="BA58" i="12"/>
  <c r="BA61" i="12"/>
  <c r="BA70" i="12"/>
  <c r="BA87" i="12"/>
  <c r="BA107" i="12"/>
  <c r="BA128" i="12"/>
  <c r="BA144" i="12"/>
  <c r="BA147" i="12"/>
  <c r="BA151" i="12"/>
  <c r="BA155" i="12"/>
  <c r="BA159" i="12"/>
  <c r="BA163" i="12"/>
  <c r="BA167" i="12"/>
  <c r="BA171" i="12"/>
  <c r="BA175" i="12"/>
  <c r="BA179" i="12"/>
  <c r="BA183" i="12"/>
  <c r="BA187" i="12"/>
  <c r="BA191" i="12"/>
  <c r="BA195" i="12"/>
  <c r="BA199" i="12"/>
  <c r="BA26" i="12"/>
  <c r="BA7" i="12"/>
  <c r="BA79" i="12"/>
  <c r="BA85" i="12"/>
  <c r="BA102" i="12"/>
  <c r="BA110" i="12"/>
  <c r="BA116" i="12"/>
  <c r="BA132" i="12"/>
  <c r="BA146" i="12"/>
  <c r="BA150" i="12"/>
  <c r="BA154" i="12"/>
  <c r="BA158" i="12"/>
  <c r="BA162" i="12"/>
  <c r="BA166" i="12"/>
  <c r="BA170" i="12"/>
  <c r="BA174" i="12"/>
  <c r="BA178" i="12"/>
  <c r="BA182" i="12"/>
  <c r="BA186" i="12"/>
  <c r="BA190" i="12"/>
  <c r="BA194" i="12"/>
  <c r="BA198" i="12"/>
  <c r="BA202" i="12"/>
  <c r="BA206" i="12"/>
  <c r="BA210" i="12"/>
  <c r="BA214" i="12"/>
  <c r="BA218" i="12"/>
  <c r="BA222" i="12"/>
  <c r="BA226" i="12"/>
  <c r="BA230" i="12"/>
  <c r="BA234" i="12"/>
  <c r="BA238" i="12"/>
  <c r="BA242" i="12"/>
  <c r="BA246" i="12"/>
  <c r="BA250" i="12"/>
  <c r="BA254" i="12"/>
  <c r="BA258" i="12"/>
  <c r="BA262" i="12"/>
  <c r="BA266" i="12"/>
  <c r="BA270" i="12"/>
  <c r="BA274" i="12"/>
  <c r="BA278" i="12"/>
  <c r="BA282" i="12"/>
  <c r="BA286" i="12"/>
  <c r="BA290" i="12"/>
  <c r="BA294" i="12"/>
  <c r="BA298" i="12"/>
  <c r="BA4" i="12"/>
  <c r="BA18" i="12"/>
  <c r="BA103" i="12"/>
  <c r="BA111" i="12"/>
  <c r="BA140" i="12"/>
  <c r="BA213" i="12"/>
  <c r="BA216" i="12"/>
  <c r="BA219" i="12"/>
  <c r="BA245" i="12"/>
  <c r="BA248" i="12"/>
  <c r="BA251" i="12"/>
  <c r="BA277" i="12"/>
  <c r="BA280" i="12"/>
  <c r="BA283" i="12"/>
  <c r="BA301" i="12"/>
  <c r="BA305" i="12"/>
  <c r="BA309" i="12"/>
  <c r="BA313" i="12"/>
  <c r="BA317" i="12"/>
  <c r="BA321" i="12"/>
  <c r="BA325" i="12"/>
  <c r="BA329" i="12"/>
  <c r="BA333" i="12"/>
  <c r="BA337" i="12"/>
  <c r="BA341" i="12"/>
  <c r="BA345" i="12"/>
  <c r="BA349" i="12"/>
  <c r="BA353" i="12"/>
  <c r="BA57" i="12"/>
  <c r="BA118" i="12"/>
  <c r="BA153" i="12"/>
  <c r="BA160" i="12"/>
  <c r="BA169" i="12"/>
  <c r="BA176" i="12"/>
  <c r="BA185" i="12"/>
  <c r="BA192" i="12"/>
  <c r="BA201" i="12"/>
  <c r="BA204" i="12"/>
  <c r="BA207" i="12"/>
  <c r="BA233" i="12"/>
  <c r="BA236" i="12"/>
  <c r="BA239" i="12"/>
  <c r="BA265" i="12"/>
  <c r="BA268" i="12"/>
  <c r="BA271" i="12"/>
  <c r="BA297" i="12"/>
  <c r="BA5" i="12"/>
  <c r="BA63" i="12"/>
  <c r="BA77" i="12"/>
  <c r="BA86" i="12"/>
  <c r="BA91" i="12"/>
  <c r="BA138" i="12"/>
  <c r="BA221" i="12"/>
  <c r="BA224" i="12"/>
  <c r="BA227" i="12"/>
  <c r="BA253" i="12"/>
  <c r="BA256" i="12"/>
  <c r="BA259" i="12"/>
  <c r="BA285" i="12"/>
  <c r="BA288" i="12"/>
  <c r="BA291" i="12"/>
  <c r="BA300" i="12"/>
  <c r="BA304" i="12"/>
  <c r="BA308" i="12"/>
  <c r="BA53" i="12"/>
  <c r="BA59" i="12"/>
  <c r="BA124" i="12"/>
  <c r="BA130" i="12"/>
  <c r="BA148" i="12"/>
  <c r="BA157" i="12"/>
  <c r="BA164" i="12"/>
  <c r="BA173" i="12"/>
  <c r="BA180" i="12"/>
  <c r="BA189" i="12"/>
  <c r="BA196" i="12"/>
  <c r="BA209" i="12"/>
  <c r="BA212" i="12"/>
  <c r="BA69" i="12"/>
  <c r="BA78" i="12"/>
  <c r="BA136" i="12"/>
  <c r="BA203" i="12"/>
  <c r="BA229" i="12"/>
  <c r="BA232" i="12"/>
  <c r="BA235" i="12"/>
  <c r="BA261" i="12"/>
  <c r="BA264" i="12"/>
  <c r="BA267" i="12"/>
  <c r="BA293" i="12"/>
  <c r="BA296" i="12"/>
  <c r="BA299" i="12"/>
  <c r="BA303" i="12"/>
  <c r="BA307" i="12"/>
  <c r="BA311" i="12"/>
  <c r="BA315" i="12"/>
  <c r="BA56" i="12"/>
  <c r="BA93" i="12"/>
  <c r="BA114" i="12"/>
  <c r="BA134" i="12"/>
  <c r="BA8" i="12"/>
  <c r="BA60" i="12"/>
  <c r="BA161" i="12"/>
  <c r="BA168" i="12"/>
  <c r="BA249" i="12"/>
  <c r="BA252" i="12"/>
  <c r="BA255" i="12"/>
  <c r="BA328" i="12"/>
  <c r="BA331" i="12"/>
  <c r="BA334" i="12"/>
  <c r="BA358" i="12"/>
  <c r="BA362" i="12"/>
  <c r="BA366" i="12"/>
  <c r="BA370" i="12"/>
  <c r="BA374" i="12"/>
  <c r="BA378" i="12"/>
  <c r="BA382" i="12"/>
  <c r="BA386" i="12"/>
  <c r="BA390" i="12"/>
  <c r="BA394" i="12"/>
  <c r="BA398" i="12"/>
  <c r="BA402" i="12"/>
  <c r="BA406" i="12"/>
  <c r="BA410" i="12"/>
  <c r="BA414" i="12"/>
  <c r="BA418" i="12"/>
  <c r="BA422" i="12"/>
  <c r="BA426" i="12"/>
  <c r="BA430" i="12"/>
  <c r="BA434" i="12"/>
  <c r="BA438" i="12"/>
  <c r="BA442" i="12"/>
  <c r="BA446" i="12"/>
  <c r="BA450" i="12"/>
  <c r="BA454" i="12"/>
  <c r="BA458" i="12"/>
  <c r="BA462" i="12"/>
  <c r="BA466" i="12"/>
  <c r="BA470" i="12"/>
  <c r="BA474" i="12"/>
  <c r="BA11" i="12"/>
  <c r="BA62" i="12"/>
  <c r="BA197" i="12"/>
  <c r="BA208" i="12"/>
  <c r="BA237" i="12"/>
  <c r="BA240" i="12"/>
  <c r="BA243" i="12"/>
  <c r="BA306" i="12"/>
  <c r="BA319" i="12"/>
  <c r="BA322" i="12"/>
  <c r="BA348" i="12"/>
  <c r="BA351" i="12"/>
  <c r="BA354" i="12"/>
  <c r="BA15" i="12"/>
  <c r="BA177" i="12"/>
  <c r="BA184" i="12"/>
  <c r="BA225" i="12"/>
  <c r="BA228" i="12"/>
  <c r="BA231" i="12"/>
  <c r="BA289" i="12"/>
  <c r="BA292" i="12"/>
  <c r="BA295" i="12"/>
  <c r="BA336" i="12"/>
  <c r="BA339" i="12"/>
  <c r="BA342" i="12"/>
  <c r="BA357" i="12"/>
  <c r="BA361" i="12"/>
  <c r="BA365" i="12"/>
  <c r="BA369" i="12"/>
  <c r="BA373" i="12"/>
  <c r="BA377" i="12"/>
  <c r="BA381" i="12"/>
  <c r="BA385" i="12"/>
  <c r="BA389" i="12"/>
  <c r="BA393" i="12"/>
  <c r="BA397" i="12"/>
  <c r="BA401" i="12"/>
  <c r="BA405" i="12"/>
  <c r="BA409" i="12"/>
  <c r="BA413" i="12"/>
  <c r="BA417" i="12"/>
  <c r="BA421" i="12"/>
  <c r="BA425" i="12"/>
  <c r="BA429" i="12"/>
  <c r="BA433" i="12"/>
  <c r="BA437" i="12"/>
  <c r="BA441" i="12"/>
  <c r="BA445" i="12"/>
  <c r="BA449" i="12"/>
  <c r="BA149" i="12"/>
  <c r="BA156" i="12"/>
  <c r="BA205" i="12"/>
  <c r="BA241" i="12"/>
  <c r="BA244" i="12"/>
  <c r="BA247" i="12"/>
  <c r="BA324" i="12"/>
  <c r="BA327" i="12"/>
  <c r="BA330" i="12"/>
  <c r="BA193" i="12"/>
  <c r="BA200" i="12"/>
  <c r="BA217" i="12"/>
  <c r="BA220" i="12"/>
  <c r="BA223" i="12"/>
  <c r="BA281" i="12"/>
  <c r="BA284" i="12"/>
  <c r="BA287" i="12"/>
  <c r="BA316" i="12"/>
  <c r="BA318" i="12"/>
  <c r="BA344" i="12"/>
  <c r="BA347" i="12"/>
  <c r="BA350" i="12"/>
  <c r="BA356" i="12"/>
  <c r="BA360" i="12"/>
  <c r="BA364" i="12"/>
  <c r="BA368" i="12"/>
  <c r="BA372" i="12"/>
  <c r="BA376" i="12"/>
  <c r="BA380" i="12"/>
  <c r="BA384" i="12"/>
  <c r="BA388" i="12"/>
  <c r="BA392" i="12"/>
  <c r="BA396" i="12"/>
  <c r="BA400" i="12"/>
  <c r="BA404" i="12"/>
  <c r="BA408" i="12"/>
  <c r="BA412" i="12"/>
  <c r="BA416" i="12"/>
  <c r="BA420" i="12"/>
  <c r="BA424" i="12"/>
  <c r="BA428" i="12"/>
  <c r="BA432" i="12"/>
  <c r="BA436" i="12"/>
  <c r="BA28" i="12"/>
  <c r="BA54" i="12"/>
  <c r="BA122" i="12"/>
  <c r="BA152" i="12"/>
  <c r="BA257" i="12"/>
  <c r="BA260" i="12"/>
  <c r="BA263" i="12"/>
  <c r="BA310" i="12"/>
  <c r="BA320" i="12"/>
  <c r="BA323" i="12"/>
  <c r="BA326" i="12"/>
  <c r="BA352" i="12"/>
  <c r="BA355" i="12"/>
  <c r="BA359" i="12"/>
  <c r="BA363" i="12"/>
  <c r="BA367" i="12"/>
  <c r="BA371" i="12"/>
  <c r="BA375" i="12"/>
  <c r="BA379" i="12"/>
  <c r="BA383" i="12"/>
  <c r="BA387" i="12"/>
  <c r="BA24" i="12"/>
  <c r="BA269" i="12"/>
  <c r="BA314" i="12"/>
  <c r="BA407" i="12"/>
  <c r="BA439" i="12"/>
  <c r="BA447" i="12"/>
  <c r="BA461" i="12"/>
  <c r="BA468" i="12"/>
  <c r="BA475" i="12"/>
  <c r="BA478" i="12"/>
  <c r="BA482" i="12"/>
  <c r="BA486" i="12"/>
  <c r="BA490" i="12"/>
  <c r="BA494" i="12"/>
  <c r="BA181" i="12"/>
  <c r="BA340" i="12"/>
  <c r="BA346" i="12"/>
  <c r="BA411" i="12"/>
  <c r="BA457" i="12"/>
  <c r="BA459" i="12"/>
  <c r="BA50" i="12"/>
  <c r="BA120" i="12"/>
  <c r="BA272" i="12"/>
  <c r="BA335" i="12"/>
  <c r="BA415" i="12"/>
  <c r="BA440" i="12"/>
  <c r="BA448" i="12"/>
  <c r="BA453" i="12"/>
  <c r="BA455" i="12"/>
  <c r="BA463" i="12"/>
  <c r="BA465" i="12"/>
  <c r="BA472" i="12"/>
  <c r="BA477" i="12"/>
  <c r="BA481" i="12"/>
  <c r="BA485" i="12"/>
  <c r="BA489" i="12"/>
  <c r="BA493" i="12"/>
  <c r="BA497" i="12"/>
  <c r="BA188" i="12"/>
  <c r="BA211" i="12"/>
  <c r="BA273" i="12"/>
  <c r="BA419" i="12"/>
  <c r="BA71" i="12"/>
  <c r="BA165" i="12"/>
  <c r="BA275" i="12"/>
  <c r="BA391" i="12"/>
  <c r="BA423" i="12"/>
  <c r="BA443" i="12"/>
  <c r="BA451" i="12"/>
  <c r="BA460" i="12"/>
  <c r="BA467" i="12"/>
  <c r="BA469" i="12"/>
  <c r="BA476" i="12"/>
  <c r="BA480" i="12"/>
  <c r="BA484" i="12"/>
  <c r="BA488" i="12"/>
  <c r="BA492" i="12"/>
  <c r="BA496" i="12"/>
  <c r="BA75" i="12"/>
  <c r="BA215" i="12"/>
  <c r="BA276" i="12"/>
  <c r="BA343" i="12"/>
  <c r="BA395" i="12"/>
  <c r="BA427" i="12"/>
  <c r="BA456" i="12"/>
  <c r="BA172" i="12"/>
  <c r="BA302" i="12"/>
  <c r="BA312" i="12"/>
  <c r="BA332" i="12"/>
  <c r="BA338" i="12"/>
  <c r="BA399" i="12"/>
  <c r="BA431" i="12"/>
  <c r="BA444" i="12"/>
  <c r="BA452" i="12"/>
  <c r="BA464" i="12"/>
  <c r="BA471" i="12"/>
  <c r="BA473" i="12"/>
  <c r="BA479" i="12"/>
  <c r="BA483" i="12"/>
  <c r="BA487" i="12"/>
  <c r="BA491" i="12"/>
  <c r="BA94" i="12"/>
  <c r="BA279" i="12"/>
  <c r="BA495" i="12"/>
  <c r="BA403" i="12"/>
  <c r="BA435" i="12"/>
  <c r="BA3" i="12"/>
  <c r="Q7" i="6"/>
  <c r="M497" i="6"/>
  <c r="L497" i="6"/>
  <c r="K497" i="6"/>
  <c r="J497" i="6"/>
  <c r="I497" i="6"/>
  <c r="M496" i="6"/>
  <c r="L496" i="6"/>
  <c r="K496" i="6"/>
  <c r="J496" i="6"/>
  <c r="I496" i="6"/>
  <c r="M495" i="6"/>
  <c r="L495" i="6"/>
  <c r="K495" i="6"/>
  <c r="J495" i="6"/>
  <c r="I495" i="6"/>
  <c r="M494" i="6"/>
  <c r="L494" i="6"/>
  <c r="K494" i="6"/>
  <c r="J494" i="6"/>
  <c r="I494" i="6"/>
  <c r="M493" i="6"/>
  <c r="L493" i="6"/>
  <c r="K493" i="6"/>
  <c r="J493" i="6"/>
  <c r="I493" i="6"/>
  <c r="M492" i="6"/>
  <c r="L492" i="6"/>
  <c r="K492" i="6"/>
  <c r="J492" i="6"/>
  <c r="I492" i="6"/>
  <c r="M491" i="6"/>
  <c r="L491" i="6"/>
  <c r="K491" i="6"/>
  <c r="J491" i="6"/>
  <c r="I491" i="6"/>
  <c r="M490" i="6"/>
  <c r="L490" i="6"/>
  <c r="K490" i="6"/>
  <c r="J490" i="6"/>
  <c r="I490" i="6"/>
  <c r="M489" i="6"/>
  <c r="L489" i="6"/>
  <c r="K489" i="6"/>
  <c r="J489" i="6"/>
  <c r="I489" i="6"/>
  <c r="M488" i="6"/>
  <c r="L488" i="6"/>
  <c r="K488" i="6"/>
  <c r="J488" i="6"/>
  <c r="I488" i="6"/>
  <c r="M487" i="6"/>
  <c r="L487" i="6"/>
  <c r="K487" i="6"/>
  <c r="J487" i="6"/>
  <c r="I487" i="6"/>
  <c r="M486" i="6"/>
  <c r="L486" i="6"/>
  <c r="K486" i="6"/>
  <c r="J486" i="6"/>
  <c r="I486" i="6"/>
  <c r="M485" i="6"/>
  <c r="L485" i="6"/>
  <c r="K485" i="6"/>
  <c r="J485" i="6"/>
  <c r="I485" i="6"/>
  <c r="M484" i="6"/>
  <c r="L484" i="6"/>
  <c r="K484" i="6"/>
  <c r="J484" i="6"/>
  <c r="I484" i="6"/>
  <c r="M483" i="6"/>
  <c r="L483" i="6"/>
  <c r="K483" i="6"/>
  <c r="J483" i="6"/>
  <c r="I483" i="6"/>
  <c r="M482" i="6"/>
  <c r="L482" i="6"/>
  <c r="K482" i="6"/>
  <c r="J482" i="6"/>
  <c r="I482" i="6"/>
  <c r="M481" i="6"/>
  <c r="L481" i="6"/>
  <c r="K481" i="6"/>
  <c r="J481" i="6"/>
  <c r="I481" i="6"/>
  <c r="M480" i="6"/>
  <c r="L480" i="6"/>
  <c r="K480" i="6"/>
  <c r="J480" i="6"/>
  <c r="I480" i="6"/>
  <c r="M479" i="6"/>
  <c r="L479" i="6"/>
  <c r="K479" i="6"/>
  <c r="J479" i="6"/>
  <c r="I479" i="6"/>
  <c r="M478" i="6"/>
  <c r="L478" i="6"/>
  <c r="K478" i="6"/>
  <c r="J478" i="6"/>
  <c r="I478" i="6"/>
  <c r="M477" i="6"/>
  <c r="L477" i="6"/>
  <c r="K477" i="6"/>
  <c r="J477" i="6"/>
  <c r="I477" i="6"/>
  <c r="M476" i="6"/>
  <c r="L476" i="6"/>
  <c r="K476" i="6"/>
  <c r="J476" i="6"/>
  <c r="I476" i="6"/>
  <c r="M475" i="6"/>
  <c r="L475" i="6"/>
  <c r="K475" i="6"/>
  <c r="J475" i="6"/>
  <c r="I475" i="6"/>
  <c r="M474" i="6"/>
  <c r="L474" i="6"/>
  <c r="K474" i="6"/>
  <c r="J474" i="6"/>
  <c r="I474" i="6"/>
  <c r="M473" i="6"/>
  <c r="L473" i="6"/>
  <c r="K473" i="6"/>
  <c r="J473" i="6"/>
  <c r="I473" i="6"/>
  <c r="M472" i="6"/>
  <c r="L472" i="6"/>
  <c r="K472" i="6"/>
  <c r="J472" i="6"/>
  <c r="I472" i="6"/>
  <c r="M471" i="6"/>
  <c r="L471" i="6"/>
  <c r="K471" i="6"/>
  <c r="J471" i="6"/>
  <c r="I471" i="6"/>
  <c r="M470" i="6"/>
  <c r="L470" i="6"/>
  <c r="K470" i="6"/>
  <c r="J470" i="6"/>
  <c r="I470" i="6"/>
  <c r="M469" i="6"/>
  <c r="L469" i="6"/>
  <c r="K469" i="6"/>
  <c r="J469" i="6"/>
  <c r="I469" i="6"/>
  <c r="M468" i="6"/>
  <c r="L468" i="6"/>
  <c r="K468" i="6"/>
  <c r="J468" i="6"/>
  <c r="I468" i="6"/>
  <c r="M467" i="6"/>
  <c r="L467" i="6"/>
  <c r="K467" i="6"/>
  <c r="J467" i="6"/>
  <c r="I467" i="6"/>
  <c r="M466" i="6"/>
  <c r="L466" i="6"/>
  <c r="K466" i="6"/>
  <c r="J466" i="6"/>
  <c r="I466" i="6"/>
  <c r="M465" i="6"/>
  <c r="L465" i="6"/>
  <c r="K465" i="6"/>
  <c r="J465" i="6"/>
  <c r="I465" i="6"/>
  <c r="M464" i="6"/>
  <c r="L464" i="6"/>
  <c r="K464" i="6"/>
  <c r="J464" i="6"/>
  <c r="I464" i="6"/>
  <c r="M463" i="6"/>
  <c r="L463" i="6"/>
  <c r="K463" i="6"/>
  <c r="J463" i="6"/>
  <c r="I463" i="6"/>
  <c r="M462" i="6"/>
  <c r="L462" i="6"/>
  <c r="K462" i="6"/>
  <c r="J462" i="6"/>
  <c r="I462" i="6"/>
  <c r="M461" i="6"/>
  <c r="L461" i="6"/>
  <c r="K461" i="6"/>
  <c r="J461" i="6"/>
  <c r="I461" i="6"/>
  <c r="M460" i="6"/>
  <c r="L460" i="6"/>
  <c r="K460" i="6"/>
  <c r="J460" i="6"/>
  <c r="I460" i="6"/>
  <c r="M459" i="6"/>
  <c r="L459" i="6"/>
  <c r="K459" i="6"/>
  <c r="J459" i="6"/>
  <c r="I459" i="6"/>
  <c r="M458" i="6"/>
  <c r="L458" i="6"/>
  <c r="K458" i="6"/>
  <c r="J458" i="6"/>
  <c r="I458" i="6"/>
  <c r="M457" i="6"/>
  <c r="L457" i="6"/>
  <c r="K457" i="6"/>
  <c r="J457" i="6"/>
  <c r="I457" i="6"/>
  <c r="M456" i="6"/>
  <c r="L456" i="6"/>
  <c r="K456" i="6"/>
  <c r="J456" i="6"/>
  <c r="I456" i="6"/>
  <c r="M455" i="6"/>
  <c r="L455" i="6"/>
  <c r="K455" i="6"/>
  <c r="J455" i="6"/>
  <c r="I455" i="6"/>
  <c r="M454" i="6"/>
  <c r="L454" i="6"/>
  <c r="K454" i="6"/>
  <c r="J454" i="6"/>
  <c r="I454" i="6"/>
  <c r="M453" i="6"/>
  <c r="L453" i="6"/>
  <c r="K453" i="6"/>
  <c r="J453" i="6"/>
  <c r="I453" i="6"/>
  <c r="M452" i="6"/>
  <c r="L452" i="6"/>
  <c r="K452" i="6"/>
  <c r="J452" i="6"/>
  <c r="I452" i="6"/>
  <c r="M451" i="6"/>
  <c r="L451" i="6"/>
  <c r="K451" i="6"/>
  <c r="J451" i="6"/>
  <c r="I451" i="6"/>
  <c r="M450" i="6"/>
  <c r="L450" i="6"/>
  <c r="K450" i="6"/>
  <c r="J450" i="6"/>
  <c r="I450" i="6"/>
  <c r="M449" i="6"/>
  <c r="L449" i="6"/>
  <c r="K449" i="6"/>
  <c r="J449" i="6"/>
  <c r="I449" i="6"/>
  <c r="M448" i="6"/>
  <c r="L448" i="6"/>
  <c r="K448" i="6"/>
  <c r="J448" i="6"/>
  <c r="I448" i="6"/>
  <c r="M447" i="6"/>
  <c r="L447" i="6"/>
  <c r="K447" i="6"/>
  <c r="J447" i="6"/>
  <c r="I447" i="6"/>
  <c r="M446" i="6"/>
  <c r="L446" i="6"/>
  <c r="K446" i="6"/>
  <c r="J446" i="6"/>
  <c r="I446" i="6"/>
  <c r="M445" i="6"/>
  <c r="L445" i="6"/>
  <c r="K445" i="6"/>
  <c r="J445" i="6"/>
  <c r="I445" i="6"/>
  <c r="M444" i="6"/>
  <c r="L444" i="6"/>
  <c r="K444" i="6"/>
  <c r="J444" i="6"/>
  <c r="I444" i="6"/>
  <c r="M443" i="6"/>
  <c r="L443" i="6"/>
  <c r="K443" i="6"/>
  <c r="J443" i="6"/>
  <c r="I443" i="6"/>
  <c r="M442" i="6"/>
  <c r="L442" i="6"/>
  <c r="K442" i="6"/>
  <c r="J442" i="6"/>
  <c r="I442" i="6"/>
  <c r="M441" i="6"/>
  <c r="L441" i="6"/>
  <c r="K441" i="6"/>
  <c r="J441" i="6"/>
  <c r="I441" i="6"/>
  <c r="M440" i="6"/>
  <c r="L440" i="6"/>
  <c r="K440" i="6"/>
  <c r="J440" i="6"/>
  <c r="I440" i="6"/>
  <c r="M439" i="6"/>
  <c r="L439" i="6"/>
  <c r="K439" i="6"/>
  <c r="J439" i="6"/>
  <c r="I439" i="6"/>
  <c r="M438" i="6"/>
  <c r="L438" i="6"/>
  <c r="K438" i="6"/>
  <c r="J438" i="6"/>
  <c r="I438" i="6"/>
  <c r="M437" i="6"/>
  <c r="L437" i="6"/>
  <c r="K437" i="6"/>
  <c r="J437" i="6"/>
  <c r="I437" i="6"/>
  <c r="M436" i="6"/>
  <c r="L436" i="6"/>
  <c r="K436" i="6"/>
  <c r="J436" i="6"/>
  <c r="I436" i="6"/>
  <c r="M435" i="6"/>
  <c r="L435" i="6"/>
  <c r="K435" i="6"/>
  <c r="J435" i="6"/>
  <c r="I435" i="6"/>
  <c r="M434" i="6"/>
  <c r="L434" i="6"/>
  <c r="K434" i="6"/>
  <c r="J434" i="6"/>
  <c r="I434" i="6"/>
  <c r="M433" i="6"/>
  <c r="L433" i="6"/>
  <c r="K433" i="6"/>
  <c r="J433" i="6"/>
  <c r="I433" i="6"/>
  <c r="M432" i="6"/>
  <c r="L432" i="6"/>
  <c r="K432" i="6"/>
  <c r="J432" i="6"/>
  <c r="I432" i="6"/>
  <c r="M431" i="6"/>
  <c r="L431" i="6"/>
  <c r="K431" i="6"/>
  <c r="J431" i="6"/>
  <c r="I431" i="6"/>
  <c r="M430" i="6"/>
  <c r="L430" i="6"/>
  <c r="K430" i="6"/>
  <c r="J430" i="6"/>
  <c r="I430" i="6"/>
  <c r="M429" i="6"/>
  <c r="L429" i="6"/>
  <c r="K429" i="6"/>
  <c r="J429" i="6"/>
  <c r="I429" i="6"/>
  <c r="M428" i="6"/>
  <c r="L428" i="6"/>
  <c r="K428" i="6"/>
  <c r="J428" i="6"/>
  <c r="I428" i="6"/>
  <c r="M427" i="6"/>
  <c r="L427" i="6"/>
  <c r="K427" i="6"/>
  <c r="J427" i="6"/>
  <c r="I427" i="6"/>
  <c r="M426" i="6"/>
  <c r="L426" i="6"/>
  <c r="K426" i="6"/>
  <c r="J426" i="6"/>
  <c r="I426" i="6"/>
  <c r="M425" i="6"/>
  <c r="L425" i="6"/>
  <c r="K425" i="6"/>
  <c r="J425" i="6"/>
  <c r="I425" i="6"/>
  <c r="M424" i="6"/>
  <c r="L424" i="6"/>
  <c r="K424" i="6"/>
  <c r="J424" i="6"/>
  <c r="I424" i="6"/>
  <c r="M423" i="6"/>
  <c r="L423" i="6"/>
  <c r="K423" i="6"/>
  <c r="J423" i="6"/>
  <c r="I423" i="6"/>
  <c r="M422" i="6"/>
  <c r="L422" i="6"/>
  <c r="K422" i="6"/>
  <c r="J422" i="6"/>
  <c r="I422" i="6"/>
  <c r="M421" i="6"/>
  <c r="L421" i="6"/>
  <c r="K421" i="6"/>
  <c r="J421" i="6"/>
  <c r="I421" i="6"/>
  <c r="M420" i="6"/>
  <c r="L420" i="6"/>
  <c r="K420" i="6"/>
  <c r="J420" i="6"/>
  <c r="I420" i="6"/>
  <c r="M419" i="6"/>
  <c r="L419" i="6"/>
  <c r="K419" i="6"/>
  <c r="J419" i="6"/>
  <c r="I419" i="6"/>
  <c r="M418" i="6"/>
  <c r="L418" i="6"/>
  <c r="K418" i="6"/>
  <c r="J418" i="6"/>
  <c r="I418" i="6"/>
  <c r="M417" i="6"/>
  <c r="L417" i="6"/>
  <c r="K417" i="6"/>
  <c r="J417" i="6"/>
  <c r="I417" i="6"/>
  <c r="M416" i="6"/>
  <c r="L416" i="6"/>
  <c r="K416" i="6"/>
  <c r="J416" i="6"/>
  <c r="I416" i="6"/>
  <c r="M415" i="6"/>
  <c r="L415" i="6"/>
  <c r="K415" i="6"/>
  <c r="J415" i="6"/>
  <c r="I415" i="6"/>
  <c r="M414" i="6"/>
  <c r="L414" i="6"/>
  <c r="K414" i="6"/>
  <c r="J414" i="6"/>
  <c r="I414" i="6"/>
  <c r="M413" i="6"/>
  <c r="L413" i="6"/>
  <c r="K413" i="6"/>
  <c r="J413" i="6"/>
  <c r="I413" i="6"/>
  <c r="M412" i="6"/>
  <c r="L412" i="6"/>
  <c r="K412" i="6"/>
  <c r="J412" i="6"/>
  <c r="I412" i="6"/>
  <c r="M411" i="6"/>
  <c r="L411" i="6"/>
  <c r="K411" i="6"/>
  <c r="J411" i="6"/>
  <c r="I411" i="6"/>
  <c r="M410" i="6"/>
  <c r="L410" i="6"/>
  <c r="K410" i="6"/>
  <c r="J410" i="6"/>
  <c r="I410" i="6"/>
  <c r="M409" i="6"/>
  <c r="L409" i="6"/>
  <c r="K409" i="6"/>
  <c r="J409" i="6"/>
  <c r="I409" i="6"/>
  <c r="M408" i="6"/>
  <c r="L408" i="6"/>
  <c r="K408" i="6"/>
  <c r="J408" i="6"/>
  <c r="I408" i="6"/>
  <c r="M407" i="6"/>
  <c r="L407" i="6"/>
  <c r="K407" i="6"/>
  <c r="J407" i="6"/>
  <c r="I407" i="6"/>
  <c r="M406" i="6"/>
  <c r="L406" i="6"/>
  <c r="K406" i="6"/>
  <c r="J406" i="6"/>
  <c r="I406" i="6"/>
  <c r="M405" i="6"/>
  <c r="L405" i="6"/>
  <c r="K405" i="6"/>
  <c r="J405" i="6"/>
  <c r="I405" i="6"/>
  <c r="M404" i="6"/>
  <c r="L404" i="6"/>
  <c r="K404" i="6"/>
  <c r="J404" i="6"/>
  <c r="I404" i="6"/>
  <c r="M403" i="6"/>
  <c r="L403" i="6"/>
  <c r="K403" i="6"/>
  <c r="J403" i="6"/>
  <c r="I403" i="6"/>
  <c r="M402" i="6"/>
  <c r="L402" i="6"/>
  <c r="K402" i="6"/>
  <c r="J402" i="6"/>
  <c r="I402" i="6"/>
  <c r="M401" i="6"/>
  <c r="L401" i="6"/>
  <c r="K401" i="6"/>
  <c r="J401" i="6"/>
  <c r="I401" i="6"/>
  <c r="M400" i="6"/>
  <c r="L400" i="6"/>
  <c r="K400" i="6"/>
  <c r="J400" i="6"/>
  <c r="I400" i="6"/>
  <c r="M399" i="6"/>
  <c r="L399" i="6"/>
  <c r="K399" i="6"/>
  <c r="J399" i="6"/>
  <c r="I399" i="6"/>
  <c r="M398" i="6"/>
  <c r="L398" i="6"/>
  <c r="K398" i="6"/>
  <c r="J398" i="6"/>
  <c r="I398" i="6"/>
  <c r="M397" i="6"/>
  <c r="L397" i="6"/>
  <c r="K397" i="6"/>
  <c r="J397" i="6"/>
  <c r="I397" i="6"/>
  <c r="M396" i="6"/>
  <c r="L396" i="6"/>
  <c r="K396" i="6"/>
  <c r="J396" i="6"/>
  <c r="I396" i="6"/>
  <c r="M395" i="6"/>
  <c r="L395" i="6"/>
  <c r="K395" i="6"/>
  <c r="J395" i="6"/>
  <c r="I395" i="6"/>
  <c r="M394" i="6"/>
  <c r="L394" i="6"/>
  <c r="K394" i="6"/>
  <c r="J394" i="6"/>
  <c r="I394" i="6"/>
  <c r="M393" i="6"/>
  <c r="L393" i="6"/>
  <c r="K393" i="6"/>
  <c r="J393" i="6"/>
  <c r="I393" i="6"/>
  <c r="M392" i="6"/>
  <c r="L392" i="6"/>
  <c r="K392" i="6"/>
  <c r="J392" i="6"/>
  <c r="I392" i="6"/>
  <c r="M391" i="6"/>
  <c r="L391" i="6"/>
  <c r="K391" i="6"/>
  <c r="J391" i="6"/>
  <c r="I391" i="6"/>
  <c r="M390" i="6"/>
  <c r="L390" i="6"/>
  <c r="K390" i="6"/>
  <c r="J390" i="6"/>
  <c r="I390" i="6"/>
  <c r="M389" i="6"/>
  <c r="L389" i="6"/>
  <c r="K389" i="6"/>
  <c r="J389" i="6"/>
  <c r="I389" i="6"/>
  <c r="M388" i="6"/>
  <c r="L388" i="6"/>
  <c r="K388" i="6"/>
  <c r="J388" i="6"/>
  <c r="I388" i="6"/>
  <c r="M387" i="6"/>
  <c r="L387" i="6"/>
  <c r="K387" i="6"/>
  <c r="J387" i="6"/>
  <c r="I387" i="6"/>
  <c r="M386" i="6"/>
  <c r="L386" i="6"/>
  <c r="K386" i="6"/>
  <c r="J386" i="6"/>
  <c r="I386" i="6"/>
  <c r="M385" i="6"/>
  <c r="L385" i="6"/>
  <c r="K385" i="6"/>
  <c r="J385" i="6"/>
  <c r="I385" i="6"/>
  <c r="M384" i="6"/>
  <c r="L384" i="6"/>
  <c r="K384" i="6"/>
  <c r="J384" i="6"/>
  <c r="I384" i="6"/>
  <c r="M383" i="6"/>
  <c r="L383" i="6"/>
  <c r="K383" i="6"/>
  <c r="J383" i="6"/>
  <c r="I383" i="6"/>
  <c r="M382" i="6"/>
  <c r="L382" i="6"/>
  <c r="K382" i="6"/>
  <c r="J382" i="6"/>
  <c r="I382" i="6"/>
  <c r="M381" i="6"/>
  <c r="L381" i="6"/>
  <c r="K381" i="6"/>
  <c r="J381" i="6"/>
  <c r="I381" i="6"/>
  <c r="M380" i="6"/>
  <c r="L380" i="6"/>
  <c r="K380" i="6"/>
  <c r="J380" i="6"/>
  <c r="I380" i="6"/>
  <c r="M379" i="6"/>
  <c r="L379" i="6"/>
  <c r="K379" i="6"/>
  <c r="J379" i="6"/>
  <c r="I379" i="6"/>
  <c r="M378" i="6"/>
  <c r="L378" i="6"/>
  <c r="K378" i="6"/>
  <c r="J378" i="6"/>
  <c r="I378" i="6"/>
  <c r="M377" i="6"/>
  <c r="L377" i="6"/>
  <c r="K377" i="6"/>
  <c r="J377" i="6"/>
  <c r="I377" i="6"/>
  <c r="M376" i="6"/>
  <c r="L376" i="6"/>
  <c r="K376" i="6"/>
  <c r="J376" i="6"/>
  <c r="I376" i="6"/>
  <c r="M375" i="6"/>
  <c r="L375" i="6"/>
  <c r="K375" i="6"/>
  <c r="J375" i="6"/>
  <c r="I375" i="6"/>
  <c r="M374" i="6"/>
  <c r="L374" i="6"/>
  <c r="K374" i="6"/>
  <c r="J374" i="6"/>
  <c r="I374" i="6"/>
  <c r="M373" i="6"/>
  <c r="L373" i="6"/>
  <c r="K373" i="6"/>
  <c r="J373" i="6"/>
  <c r="I373" i="6"/>
  <c r="M372" i="6"/>
  <c r="L372" i="6"/>
  <c r="K372" i="6"/>
  <c r="J372" i="6"/>
  <c r="I372" i="6"/>
  <c r="M371" i="6"/>
  <c r="L371" i="6"/>
  <c r="K371" i="6"/>
  <c r="J371" i="6"/>
  <c r="I371" i="6"/>
  <c r="M370" i="6"/>
  <c r="L370" i="6"/>
  <c r="K370" i="6"/>
  <c r="J370" i="6"/>
  <c r="I370" i="6"/>
  <c r="M369" i="6"/>
  <c r="L369" i="6"/>
  <c r="K369" i="6"/>
  <c r="J369" i="6"/>
  <c r="I369" i="6"/>
  <c r="M368" i="6"/>
  <c r="L368" i="6"/>
  <c r="K368" i="6"/>
  <c r="J368" i="6"/>
  <c r="I368" i="6"/>
  <c r="M367" i="6"/>
  <c r="L367" i="6"/>
  <c r="K367" i="6"/>
  <c r="J367" i="6"/>
  <c r="I367" i="6"/>
  <c r="M366" i="6"/>
  <c r="L366" i="6"/>
  <c r="K366" i="6"/>
  <c r="J366" i="6"/>
  <c r="I366" i="6"/>
  <c r="M365" i="6"/>
  <c r="L365" i="6"/>
  <c r="K365" i="6"/>
  <c r="J365" i="6"/>
  <c r="I365" i="6"/>
  <c r="M364" i="6"/>
  <c r="L364" i="6"/>
  <c r="K364" i="6"/>
  <c r="J364" i="6"/>
  <c r="I364" i="6"/>
  <c r="M363" i="6"/>
  <c r="L363" i="6"/>
  <c r="K363" i="6"/>
  <c r="J363" i="6"/>
  <c r="I363" i="6"/>
  <c r="M362" i="6"/>
  <c r="L362" i="6"/>
  <c r="K362" i="6"/>
  <c r="J362" i="6"/>
  <c r="I362" i="6"/>
  <c r="M361" i="6"/>
  <c r="L361" i="6"/>
  <c r="K361" i="6"/>
  <c r="J361" i="6"/>
  <c r="I361" i="6"/>
  <c r="M360" i="6"/>
  <c r="L360" i="6"/>
  <c r="K360" i="6"/>
  <c r="J360" i="6"/>
  <c r="I360" i="6"/>
  <c r="M359" i="6"/>
  <c r="L359" i="6"/>
  <c r="K359" i="6"/>
  <c r="J359" i="6"/>
  <c r="I359" i="6"/>
  <c r="M358" i="6"/>
  <c r="L358" i="6"/>
  <c r="K358" i="6"/>
  <c r="J358" i="6"/>
  <c r="I358" i="6"/>
  <c r="M357" i="6"/>
  <c r="L357" i="6"/>
  <c r="K357" i="6"/>
  <c r="J357" i="6"/>
  <c r="I357" i="6"/>
  <c r="M356" i="6"/>
  <c r="L356" i="6"/>
  <c r="K356" i="6"/>
  <c r="J356" i="6"/>
  <c r="I356" i="6"/>
  <c r="M355" i="6"/>
  <c r="L355" i="6"/>
  <c r="K355" i="6"/>
  <c r="J355" i="6"/>
  <c r="I355" i="6"/>
  <c r="M354" i="6"/>
  <c r="L354" i="6"/>
  <c r="K354" i="6"/>
  <c r="J354" i="6"/>
  <c r="I354" i="6"/>
  <c r="M353" i="6"/>
  <c r="L353" i="6"/>
  <c r="K353" i="6"/>
  <c r="J353" i="6"/>
  <c r="I353" i="6"/>
  <c r="M352" i="6"/>
  <c r="L352" i="6"/>
  <c r="K352" i="6"/>
  <c r="J352" i="6"/>
  <c r="I352" i="6"/>
  <c r="M351" i="6"/>
  <c r="L351" i="6"/>
  <c r="K351" i="6"/>
  <c r="J351" i="6"/>
  <c r="I351" i="6"/>
  <c r="M350" i="6"/>
  <c r="L350" i="6"/>
  <c r="K350" i="6"/>
  <c r="J350" i="6"/>
  <c r="I350" i="6"/>
  <c r="M349" i="6"/>
  <c r="L349" i="6"/>
  <c r="K349" i="6"/>
  <c r="J349" i="6"/>
  <c r="I349" i="6"/>
  <c r="M348" i="6"/>
  <c r="L348" i="6"/>
  <c r="K348" i="6"/>
  <c r="J348" i="6"/>
  <c r="I348" i="6"/>
  <c r="M347" i="6"/>
  <c r="L347" i="6"/>
  <c r="K347" i="6"/>
  <c r="J347" i="6"/>
  <c r="I347" i="6"/>
  <c r="M346" i="6"/>
  <c r="L346" i="6"/>
  <c r="K346" i="6"/>
  <c r="J346" i="6"/>
  <c r="I346" i="6"/>
  <c r="M345" i="6"/>
  <c r="L345" i="6"/>
  <c r="K345" i="6"/>
  <c r="J345" i="6"/>
  <c r="I345" i="6"/>
  <c r="M344" i="6"/>
  <c r="L344" i="6"/>
  <c r="K344" i="6"/>
  <c r="J344" i="6"/>
  <c r="I344" i="6"/>
  <c r="M343" i="6"/>
  <c r="L343" i="6"/>
  <c r="K343" i="6"/>
  <c r="J343" i="6"/>
  <c r="I343" i="6"/>
  <c r="M342" i="6"/>
  <c r="L342" i="6"/>
  <c r="K342" i="6"/>
  <c r="J342" i="6"/>
  <c r="I342" i="6"/>
  <c r="M341" i="6"/>
  <c r="L341" i="6"/>
  <c r="K341" i="6"/>
  <c r="J341" i="6"/>
  <c r="I341" i="6"/>
  <c r="M340" i="6"/>
  <c r="L340" i="6"/>
  <c r="K340" i="6"/>
  <c r="J340" i="6"/>
  <c r="I340" i="6"/>
  <c r="M339" i="6"/>
  <c r="L339" i="6"/>
  <c r="K339" i="6"/>
  <c r="J339" i="6"/>
  <c r="I339" i="6"/>
  <c r="M338" i="6"/>
  <c r="L338" i="6"/>
  <c r="K338" i="6"/>
  <c r="J338" i="6"/>
  <c r="I338" i="6"/>
  <c r="M337" i="6"/>
  <c r="L337" i="6"/>
  <c r="K337" i="6"/>
  <c r="J337" i="6"/>
  <c r="I337" i="6"/>
  <c r="M336" i="6"/>
  <c r="L336" i="6"/>
  <c r="K336" i="6"/>
  <c r="J336" i="6"/>
  <c r="I336" i="6"/>
  <c r="M335" i="6"/>
  <c r="L335" i="6"/>
  <c r="K335" i="6"/>
  <c r="J335" i="6"/>
  <c r="I335" i="6"/>
  <c r="M334" i="6"/>
  <c r="L334" i="6"/>
  <c r="K334" i="6"/>
  <c r="J334" i="6"/>
  <c r="I334" i="6"/>
  <c r="M333" i="6"/>
  <c r="L333" i="6"/>
  <c r="K333" i="6"/>
  <c r="J333" i="6"/>
  <c r="I333" i="6"/>
  <c r="M332" i="6"/>
  <c r="L332" i="6"/>
  <c r="K332" i="6"/>
  <c r="J332" i="6"/>
  <c r="I332" i="6"/>
  <c r="M331" i="6"/>
  <c r="L331" i="6"/>
  <c r="K331" i="6"/>
  <c r="J331" i="6"/>
  <c r="I331" i="6"/>
  <c r="M330" i="6"/>
  <c r="L330" i="6"/>
  <c r="K330" i="6"/>
  <c r="J330" i="6"/>
  <c r="I330" i="6"/>
  <c r="M329" i="6"/>
  <c r="L329" i="6"/>
  <c r="K329" i="6"/>
  <c r="J329" i="6"/>
  <c r="I329" i="6"/>
  <c r="M328" i="6"/>
  <c r="L328" i="6"/>
  <c r="K328" i="6"/>
  <c r="J328" i="6"/>
  <c r="I328" i="6"/>
  <c r="M327" i="6"/>
  <c r="L327" i="6"/>
  <c r="K327" i="6"/>
  <c r="J327" i="6"/>
  <c r="I327" i="6"/>
  <c r="M326" i="6"/>
  <c r="L326" i="6"/>
  <c r="K326" i="6"/>
  <c r="J326" i="6"/>
  <c r="I326" i="6"/>
  <c r="M325" i="6"/>
  <c r="L325" i="6"/>
  <c r="K325" i="6"/>
  <c r="J325" i="6"/>
  <c r="I325" i="6"/>
  <c r="M324" i="6"/>
  <c r="L324" i="6"/>
  <c r="K324" i="6"/>
  <c r="J324" i="6"/>
  <c r="I324" i="6"/>
  <c r="M323" i="6"/>
  <c r="L323" i="6"/>
  <c r="K323" i="6"/>
  <c r="J323" i="6"/>
  <c r="I323" i="6"/>
  <c r="M322" i="6"/>
  <c r="L322" i="6"/>
  <c r="K322" i="6"/>
  <c r="J322" i="6"/>
  <c r="I322" i="6"/>
  <c r="M321" i="6"/>
  <c r="L321" i="6"/>
  <c r="K321" i="6"/>
  <c r="J321" i="6"/>
  <c r="I321" i="6"/>
  <c r="M320" i="6"/>
  <c r="L320" i="6"/>
  <c r="K320" i="6"/>
  <c r="J320" i="6"/>
  <c r="I320" i="6"/>
  <c r="M319" i="6"/>
  <c r="L319" i="6"/>
  <c r="K319" i="6"/>
  <c r="J319" i="6"/>
  <c r="I319" i="6"/>
  <c r="M318" i="6"/>
  <c r="L318" i="6"/>
  <c r="K318" i="6"/>
  <c r="J318" i="6"/>
  <c r="I318" i="6"/>
  <c r="M317" i="6"/>
  <c r="L317" i="6"/>
  <c r="K317" i="6"/>
  <c r="J317" i="6"/>
  <c r="I317" i="6"/>
  <c r="M316" i="6"/>
  <c r="L316" i="6"/>
  <c r="K316" i="6"/>
  <c r="J316" i="6"/>
  <c r="I316" i="6"/>
  <c r="M315" i="6"/>
  <c r="L315" i="6"/>
  <c r="K315" i="6"/>
  <c r="J315" i="6"/>
  <c r="I315" i="6"/>
  <c r="M314" i="6"/>
  <c r="L314" i="6"/>
  <c r="K314" i="6"/>
  <c r="J314" i="6"/>
  <c r="I314" i="6"/>
  <c r="M313" i="6"/>
  <c r="L313" i="6"/>
  <c r="K313" i="6"/>
  <c r="J313" i="6"/>
  <c r="I313" i="6"/>
  <c r="M312" i="6"/>
  <c r="L312" i="6"/>
  <c r="K312" i="6"/>
  <c r="J312" i="6"/>
  <c r="I312" i="6"/>
  <c r="M311" i="6"/>
  <c r="L311" i="6"/>
  <c r="K311" i="6"/>
  <c r="J311" i="6"/>
  <c r="I311" i="6"/>
  <c r="M310" i="6"/>
  <c r="L310" i="6"/>
  <c r="K310" i="6"/>
  <c r="J310" i="6"/>
  <c r="I310" i="6"/>
  <c r="M309" i="6"/>
  <c r="L309" i="6"/>
  <c r="K309" i="6"/>
  <c r="J309" i="6"/>
  <c r="I309" i="6"/>
  <c r="M308" i="6"/>
  <c r="L308" i="6"/>
  <c r="K308" i="6"/>
  <c r="J308" i="6"/>
  <c r="I308" i="6"/>
  <c r="M307" i="6"/>
  <c r="L307" i="6"/>
  <c r="K307" i="6"/>
  <c r="J307" i="6"/>
  <c r="I307" i="6"/>
  <c r="M306" i="6"/>
  <c r="L306" i="6"/>
  <c r="K306" i="6"/>
  <c r="J306" i="6"/>
  <c r="I306" i="6"/>
  <c r="M305" i="6"/>
  <c r="L305" i="6"/>
  <c r="K305" i="6"/>
  <c r="J305" i="6"/>
  <c r="I305" i="6"/>
  <c r="M304" i="6"/>
  <c r="L304" i="6"/>
  <c r="K304" i="6"/>
  <c r="J304" i="6"/>
  <c r="I304" i="6"/>
  <c r="M303" i="6"/>
  <c r="L303" i="6"/>
  <c r="K303" i="6"/>
  <c r="J303" i="6"/>
  <c r="I303" i="6"/>
  <c r="M302" i="6"/>
  <c r="L302" i="6"/>
  <c r="K302" i="6"/>
  <c r="J302" i="6"/>
  <c r="I302" i="6"/>
  <c r="M301" i="6"/>
  <c r="L301" i="6"/>
  <c r="K301" i="6"/>
  <c r="J301" i="6"/>
  <c r="I301" i="6"/>
  <c r="M300" i="6"/>
  <c r="L300" i="6"/>
  <c r="K300" i="6"/>
  <c r="J300" i="6"/>
  <c r="I300" i="6"/>
  <c r="M299" i="6"/>
  <c r="L299" i="6"/>
  <c r="K299" i="6"/>
  <c r="J299" i="6"/>
  <c r="I299" i="6"/>
  <c r="M298" i="6"/>
  <c r="L298" i="6"/>
  <c r="K298" i="6"/>
  <c r="J298" i="6"/>
  <c r="I298" i="6"/>
  <c r="M297" i="6"/>
  <c r="L297" i="6"/>
  <c r="K297" i="6"/>
  <c r="J297" i="6"/>
  <c r="I297" i="6"/>
  <c r="M296" i="6"/>
  <c r="L296" i="6"/>
  <c r="K296" i="6"/>
  <c r="J296" i="6"/>
  <c r="I296" i="6"/>
  <c r="M295" i="6"/>
  <c r="L295" i="6"/>
  <c r="K295" i="6"/>
  <c r="J295" i="6"/>
  <c r="I295" i="6"/>
  <c r="M294" i="6"/>
  <c r="L294" i="6"/>
  <c r="K294" i="6"/>
  <c r="J294" i="6"/>
  <c r="I294" i="6"/>
  <c r="M293" i="6"/>
  <c r="L293" i="6"/>
  <c r="K293" i="6"/>
  <c r="J293" i="6"/>
  <c r="I293" i="6"/>
  <c r="M292" i="6"/>
  <c r="L292" i="6"/>
  <c r="K292" i="6"/>
  <c r="J292" i="6"/>
  <c r="I292" i="6"/>
  <c r="M291" i="6"/>
  <c r="L291" i="6"/>
  <c r="K291" i="6"/>
  <c r="J291" i="6"/>
  <c r="I291" i="6"/>
  <c r="M290" i="6"/>
  <c r="L290" i="6"/>
  <c r="K290" i="6"/>
  <c r="J290" i="6"/>
  <c r="I290" i="6"/>
  <c r="M289" i="6"/>
  <c r="L289" i="6"/>
  <c r="K289" i="6"/>
  <c r="J289" i="6"/>
  <c r="I289" i="6"/>
  <c r="M288" i="6"/>
  <c r="L288" i="6"/>
  <c r="K288" i="6"/>
  <c r="J288" i="6"/>
  <c r="I288" i="6"/>
  <c r="M287" i="6"/>
  <c r="L287" i="6"/>
  <c r="K287" i="6"/>
  <c r="J287" i="6"/>
  <c r="I287" i="6"/>
  <c r="M286" i="6"/>
  <c r="L286" i="6"/>
  <c r="K286" i="6"/>
  <c r="J286" i="6"/>
  <c r="I286" i="6"/>
  <c r="M285" i="6"/>
  <c r="L285" i="6"/>
  <c r="K285" i="6"/>
  <c r="J285" i="6"/>
  <c r="I285" i="6"/>
  <c r="M284" i="6"/>
  <c r="L284" i="6"/>
  <c r="K284" i="6"/>
  <c r="J284" i="6"/>
  <c r="I284" i="6"/>
  <c r="M283" i="6"/>
  <c r="L283" i="6"/>
  <c r="K283" i="6"/>
  <c r="J283" i="6"/>
  <c r="I283" i="6"/>
  <c r="M282" i="6"/>
  <c r="L282" i="6"/>
  <c r="K282" i="6"/>
  <c r="J282" i="6"/>
  <c r="I282" i="6"/>
  <c r="M281" i="6"/>
  <c r="L281" i="6"/>
  <c r="K281" i="6"/>
  <c r="J281" i="6"/>
  <c r="I281" i="6"/>
  <c r="M280" i="6"/>
  <c r="L280" i="6"/>
  <c r="K280" i="6"/>
  <c r="J280" i="6"/>
  <c r="I280" i="6"/>
  <c r="M279" i="6"/>
  <c r="L279" i="6"/>
  <c r="K279" i="6"/>
  <c r="J279" i="6"/>
  <c r="I279" i="6"/>
  <c r="M278" i="6"/>
  <c r="L278" i="6"/>
  <c r="K278" i="6"/>
  <c r="J278" i="6"/>
  <c r="I278" i="6"/>
  <c r="M277" i="6"/>
  <c r="L277" i="6"/>
  <c r="K277" i="6"/>
  <c r="J277" i="6"/>
  <c r="I277" i="6"/>
  <c r="M276" i="6"/>
  <c r="L276" i="6"/>
  <c r="K276" i="6"/>
  <c r="J276" i="6"/>
  <c r="I276" i="6"/>
  <c r="M275" i="6"/>
  <c r="L275" i="6"/>
  <c r="K275" i="6"/>
  <c r="J275" i="6"/>
  <c r="I275" i="6"/>
  <c r="M274" i="6"/>
  <c r="L274" i="6"/>
  <c r="K274" i="6"/>
  <c r="J274" i="6"/>
  <c r="I274" i="6"/>
  <c r="M273" i="6"/>
  <c r="L273" i="6"/>
  <c r="K273" i="6"/>
  <c r="J273" i="6"/>
  <c r="I273" i="6"/>
  <c r="M272" i="6"/>
  <c r="L272" i="6"/>
  <c r="K272" i="6"/>
  <c r="J272" i="6"/>
  <c r="I272" i="6"/>
  <c r="M271" i="6"/>
  <c r="L271" i="6"/>
  <c r="K271" i="6"/>
  <c r="J271" i="6"/>
  <c r="I271" i="6"/>
  <c r="M270" i="6"/>
  <c r="L270" i="6"/>
  <c r="K270" i="6"/>
  <c r="J270" i="6"/>
  <c r="I270" i="6"/>
  <c r="M269" i="6"/>
  <c r="L269" i="6"/>
  <c r="K269" i="6"/>
  <c r="J269" i="6"/>
  <c r="I269" i="6"/>
  <c r="M268" i="6"/>
  <c r="L268" i="6"/>
  <c r="K268" i="6"/>
  <c r="J268" i="6"/>
  <c r="I268" i="6"/>
  <c r="M267" i="6"/>
  <c r="L267" i="6"/>
  <c r="K267" i="6"/>
  <c r="J267" i="6"/>
  <c r="I267" i="6"/>
  <c r="M266" i="6"/>
  <c r="L266" i="6"/>
  <c r="K266" i="6"/>
  <c r="J266" i="6"/>
  <c r="I266" i="6"/>
  <c r="M265" i="6"/>
  <c r="L265" i="6"/>
  <c r="K265" i="6"/>
  <c r="J265" i="6"/>
  <c r="I265" i="6"/>
  <c r="M264" i="6"/>
  <c r="L264" i="6"/>
  <c r="K264" i="6"/>
  <c r="J264" i="6"/>
  <c r="I264" i="6"/>
  <c r="M263" i="6"/>
  <c r="L263" i="6"/>
  <c r="K263" i="6"/>
  <c r="J263" i="6"/>
  <c r="I263" i="6"/>
  <c r="M262" i="6"/>
  <c r="L262" i="6"/>
  <c r="K262" i="6"/>
  <c r="J262" i="6"/>
  <c r="I262" i="6"/>
  <c r="M261" i="6"/>
  <c r="L261" i="6"/>
  <c r="K261" i="6"/>
  <c r="J261" i="6"/>
  <c r="I261" i="6"/>
  <c r="M260" i="6"/>
  <c r="L260" i="6"/>
  <c r="K260" i="6"/>
  <c r="J260" i="6"/>
  <c r="I260" i="6"/>
  <c r="M259" i="6"/>
  <c r="L259" i="6"/>
  <c r="K259" i="6"/>
  <c r="J259" i="6"/>
  <c r="I259" i="6"/>
  <c r="M258" i="6"/>
  <c r="L258" i="6"/>
  <c r="K258" i="6"/>
  <c r="J258" i="6"/>
  <c r="I258" i="6"/>
  <c r="M257" i="6"/>
  <c r="L257" i="6"/>
  <c r="K257" i="6"/>
  <c r="J257" i="6"/>
  <c r="I257" i="6"/>
  <c r="M256" i="6"/>
  <c r="L256" i="6"/>
  <c r="K256" i="6"/>
  <c r="J256" i="6"/>
  <c r="I256" i="6"/>
  <c r="M255" i="6"/>
  <c r="L255" i="6"/>
  <c r="K255" i="6"/>
  <c r="J255" i="6"/>
  <c r="I255" i="6"/>
  <c r="M254" i="6"/>
  <c r="L254" i="6"/>
  <c r="K254" i="6"/>
  <c r="J254" i="6"/>
  <c r="I254" i="6"/>
  <c r="M253" i="6"/>
  <c r="L253" i="6"/>
  <c r="K253" i="6"/>
  <c r="J253" i="6"/>
  <c r="I253" i="6"/>
  <c r="M252" i="6"/>
  <c r="L252" i="6"/>
  <c r="K252" i="6"/>
  <c r="J252" i="6"/>
  <c r="I252" i="6"/>
  <c r="M251" i="6"/>
  <c r="L251" i="6"/>
  <c r="K251" i="6"/>
  <c r="J251" i="6"/>
  <c r="I251" i="6"/>
  <c r="M250" i="6"/>
  <c r="L250" i="6"/>
  <c r="K250" i="6"/>
  <c r="J250" i="6"/>
  <c r="I250" i="6"/>
  <c r="M249" i="6"/>
  <c r="L249" i="6"/>
  <c r="K249" i="6"/>
  <c r="J249" i="6"/>
  <c r="I249" i="6"/>
  <c r="M248" i="6"/>
  <c r="L248" i="6"/>
  <c r="K248" i="6"/>
  <c r="J248" i="6"/>
  <c r="I248" i="6"/>
  <c r="M247" i="6"/>
  <c r="L247" i="6"/>
  <c r="K247" i="6"/>
  <c r="J247" i="6"/>
  <c r="I247" i="6"/>
  <c r="M246" i="6"/>
  <c r="L246" i="6"/>
  <c r="K246" i="6"/>
  <c r="J246" i="6"/>
  <c r="I246" i="6"/>
  <c r="M245" i="6"/>
  <c r="L245" i="6"/>
  <c r="K245" i="6"/>
  <c r="J245" i="6"/>
  <c r="I245" i="6"/>
  <c r="M244" i="6"/>
  <c r="L244" i="6"/>
  <c r="K244" i="6"/>
  <c r="J244" i="6"/>
  <c r="I244" i="6"/>
  <c r="M243" i="6"/>
  <c r="L243" i="6"/>
  <c r="K243" i="6"/>
  <c r="J243" i="6"/>
  <c r="I243" i="6"/>
  <c r="M242" i="6"/>
  <c r="L242" i="6"/>
  <c r="K242" i="6"/>
  <c r="J242" i="6"/>
  <c r="I242" i="6"/>
  <c r="M241" i="6"/>
  <c r="L241" i="6"/>
  <c r="K241" i="6"/>
  <c r="J241" i="6"/>
  <c r="I241" i="6"/>
  <c r="M240" i="6"/>
  <c r="L240" i="6"/>
  <c r="K240" i="6"/>
  <c r="J240" i="6"/>
  <c r="I240" i="6"/>
  <c r="M239" i="6"/>
  <c r="L239" i="6"/>
  <c r="K239" i="6"/>
  <c r="J239" i="6"/>
  <c r="I239" i="6"/>
  <c r="M238" i="6"/>
  <c r="L238" i="6"/>
  <c r="K238" i="6"/>
  <c r="J238" i="6"/>
  <c r="I238" i="6"/>
  <c r="M237" i="6"/>
  <c r="L237" i="6"/>
  <c r="K237" i="6"/>
  <c r="J237" i="6"/>
  <c r="I237" i="6"/>
  <c r="M236" i="6"/>
  <c r="L236" i="6"/>
  <c r="K236" i="6"/>
  <c r="J236" i="6"/>
  <c r="I236" i="6"/>
  <c r="M235" i="6"/>
  <c r="L235" i="6"/>
  <c r="K235" i="6"/>
  <c r="J235" i="6"/>
  <c r="I235" i="6"/>
  <c r="M234" i="6"/>
  <c r="L234" i="6"/>
  <c r="K234" i="6"/>
  <c r="J234" i="6"/>
  <c r="I234" i="6"/>
  <c r="M233" i="6"/>
  <c r="L233" i="6"/>
  <c r="K233" i="6"/>
  <c r="J233" i="6"/>
  <c r="I233" i="6"/>
  <c r="M232" i="6"/>
  <c r="L232" i="6"/>
  <c r="K232" i="6"/>
  <c r="J232" i="6"/>
  <c r="I232" i="6"/>
  <c r="M231" i="6"/>
  <c r="L231" i="6"/>
  <c r="K231" i="6"/>
  <c r="J231" i="6"/>
  <c r="I231" i="6"/>
  <c r="M230" i="6"/>
  <c r="L230" i="6"/>
  <c r="K230" i="6"/>
  <c r="J230" i="6"/>
  <c r="I230" i="6"/>
  <c r="M229" i="6"/>
  <c r="L229" i="6"/>
  <c r="K229" i="6"/>
  <c r="J229" i="6"/>
  <c r="I229" i="6"/>
  <c r="M228" i="6"/>
  <c r="L228" i="6"/>
  <c r="K228" i="6"/>
  <c r="J228" i="6"/>
  <c r="I228" i="6"/>
  <c r="M227" i="6"/>
  <c r="L227" i="6"/>
  <c r="K227" i="6"/>
  <c r="J227" i="6"/>
  <c r="I227" i="6"/>
  <c r="M226" i="6"/>
  <c r="L226" i="6"/>
  <c r="K226" i="6"/>
  <c r="J226" i="6"/>
  <c r="I226" i="6"/>
  <c r="M225" i="6"/>
  <c r="L225" i="6"/>
  <c r="K225" i="6"/>
  <c r="J225" i="6"/>
  <c r="I225" i="6"/>
  <c r="M224" i="6"/>
  <c r="L224" i="6"/>
  <c r="K224" i="6"/>
  <c r="J224" i="6"/>
  <c r="I224" i="6"/>
  <c r="M223" i="6"/>
  <c r="L223" i="6"/>
  <c r="K223" i="6"/>
  <c r="J223" i="6"/>
  <c r="I223" i="6"/>
  <c r="M222" i="6"/>
  <c r="L222" i="6"/>
  <c r="K222" i="6"/>
  <c r="J222" i="6"/>
  <c r="I222" i="6"/>
  <c r="M221" i="6"/>
  <c r="L221" i="6"/>
  <c r="K221" i="6"/>
  <c r="J221" i="6"/>
  <c r="I221" i="6"/>
  <c r="M220" i="6"/>
  <c r="L220" i="6"/>
  <c r="K220" i="6"/>
  <c r="J220" i="6"/>
  <c r="I220" i="6"/>
  <c r="M219" i="6"/>
  <c r="L219" i="6"/>
  <c r="K219" i="6"/>
  <c r="J219" i="6"/>
  <c r="I219" i="6"/>
  <c r="M218" i="6"/>
  <c r="L218" i="6"/>
  <c r="K218" i="6"/>
  <c r="J218" i="6"/>
  <c r="I218" i="6"/>
  <c r="M217" i="6"/>
  <c r="L217" i="6"/>
  <c r="K217" i="6"/>
  <c r="J217" i="6"/>
  <c r="I217" i="6"/>
  <c r="M216" i="6"/>
  <c r="L216" i="6"/>
  <c r="K216" i="6"/>
  <c r="J216" i="6"/>
  <c r="I216" i="6"/>
  <c r="M215" i="6"/>
  <c r="L215" i="6"/>
  <c r="K215" i="6"/>
  <c r="J215" i="6"/>
  <c r="I215" i="6"/>
  <c r="M214" i="6"/>
  <c r="L214" i="6"/>
  <c r="K214" i="6"/>
  <c r="J214" i="6"/>
  <c r="I214" i="6"/>
  <c r="M213" i="6"/>
  <c r="L213" i="6"/>
  <c r="K213" i="6"/>
  <c r="J213" i="6"/>
  <c r="I213" i="6"/>
  <c r="M212" i="6"/>
  <c r="L212" i="6"/>
  <c r="K212" i="6"/>
  <c r="J212" i="6"/>
  <c r="I212" i="6"/>
  <c r="M211" i="6"/>
  <c r="L211" i="6"/>
  <c r="K211" i="6"/>
  <c r="J211" i="6"/>
  <c r="I211" i="6"/>
  <c r="M210" i="6"/>
  <c r="L210" i="6"/>
  <c r="K210" i="6"/>
  <c r="J210" i="6"/>
  <c r="I210" i="6"/>
  <c r="M209" i="6"/>
  <c r="L209" i="6"/>
  <c r="K209" i="6"/>
  <c r="J209" i="6"/>
  <c r="I209" i="6"/>
  <c r="M208" i="6"/>
  <c r="L208" i="6"/>
  <c r="K208" i="6"/>
  <c r="J208" i="6"/>
  <c r="I208" i="6"/>
  <c r="M207" i="6"/>
  <c r="L207" i="6"/>
  <c r="K207" i="6"/>
  <c r="J207" i="6"/>
  <c r="I207" i="6"/>
  <c r="M206" i="6"/>
  <c r="L206" i="6"/>
  <c r="K206" i="6"/>
  <c r="J206" i="6"/>
  <c r="I206" i="6"/>
  <c r="M205" i="6"/>
  <c r="L205" i="6"/>
  <c r="K205" i="6"/>
  <c r="J205" i="6"/>
  <c r="I205" i="6"/>
  <c r="M204" i="6"/>
  <c r="L204" i="6"/>
  <c r="K204" i="6"/>
  <c r="J204" i="6"/>
  <c r="I204" i="6"/>
  <c r="M203" i="6"/>
  <c r="L203" i="6"/>
  <c r="K203" i="6"/>
  <c r="J203" i="6"/>
  <c r="I203" i="6"/>
  <c r="M202" i="6"/>
  <c r="L202" i="6"/>
  <c r="K202" i="6"/>
  <c r="J202" i="6"/>
  <c r="I202" i="6"/>
  <c r="M201" i="6"/>
  <c r="L201" i="6"/>
  <c r="K201" i="6"/>
  <c r="J201" i="6"/>
  <c r="I201" i="6"/>
  <c r="M200" i="6"/>
  <c r="L200" i="6"/>
  <c r="K200" i="6"/>
  <c r="J200" i="6"/>
  <c r="I200" i="6"/>
  <c r="M199" i="6"/>
  <c r="L199" i="6"/>
  <c r="K199" i="6"/>
  <c r="J199" i="6"/>
  <c r="I199" i="6"/>
  <c r="M198" i="6"/>
  <c r="L198" i="6"/>
  <c r="K198" i="6"/>
  <c r="J198" i="6"/>
  <c r="I198" i="6"/>
  <c r="M197" i="6"/>
  <c r="L197" i="6"/>
  <c r="K197" i="6"/>
  <c r="J197" i="6"/>
  <c r="I197" i="6"/>
  <c r="M196" i="6"/>
  <c r="L196" i="6"/>
  <c r="K196" i="6"/>
  <c r="J196" i="6"/>
  <c r="I196" i="6"/>
  <c r="M195" i="6"/>
  <c r="L195" i="6"/>
  <c r="K195" i="6"/>
  <c r="J195" i="6"/>
  <c r="I195" i="6"/>
  <c r="M194" i="6"/>
  <c r="L194" i="6"/>
  <c r="K194" i="6"/>
  <c r="J194" i="6"/>
  <c r="I194" i="6"/>
  <c r="M193" i="6"/>
  <c r="L193" i="6"/>
  <c r="K193" i="6"/>
  <c r="J193" i="6"/>
  <c r="I193" i="6"/>
  <c r="M192" i="6"/>
  <c r="L192" i="6"/>
  <c r="K192" i="6"/>
  <c r="J192" i="6"/>
  <c r="I192" i="6"/>
  <c r="M191" i="6"/>
  <c r="L191" i="6"/>
  <c r="K191" i="6"/>
  <c r="J191" i="6"/>
  <c r="I191" i="6"/>
  <c r="M190" i="6"/>
  <c r="L190" i="6"/>
  <c r="K190" i="6"/>
  <c r="J190" i="6"/>
  <c r="I190" i="6"/>
  <c r="M189" i="6"/>
  <c r="L189" i="6"/>
  <c r="K189" i="6"/>
  <c r="J189" i="6"/>
  <c r="I189" i="6"/>
  <c r="M188" i="6"/>
  <c r="L188" i="6"/>
  <c r="K188" i="6"/>
  <c r="J188" i="6"/>
  <c r="I188" i="6"/>
  <c r="M187" i="6"/>
  <c r="L187" i="6"/>
  <c r="K187" i="6"/>
  <c r="J187" i="6"/>
  <c r="I187" i="6"/>
  <c r="M186" i="6"/>
  <c r="L186" i="6"/>
  <c r="K186" i="6"/>
  <c r="J186" i="6"/>
  <c r="I186" i="6"/>
  <c r="M185" i="6"/>
  <c r="L185" i="6"/>
  <c r="K185" i="6"/>
  <c r="J185" i="6"/>
  <c r="I185" i="6"/>
  <c r="M184" i="6"/>
  <c r="L184" i="6"/>
  <c r="K184" i="6"/>
  <c r="J184" i="6"/>
  <c r="I184" i="6"/>
  <c r="M183" i="6"/>
  <c r="L183" i="6"/>
  <c r="K183" i="6"/>
  <c r="J183" i="6"/>
  <c r="I183" i="6"/>
  <c r="M182" i="6"/>
  <c r="L182" i="6"/>
  <c r="K182" i="6"/>
  <c r="J182" i="6"/>
  <c r="I182" i="6"/>
  <c r="M181" i="6"/>
  <c r="L181" i="6"/>
  <c r="K181" i="6"/>
  <c r="J181" i="6"/>
  <c r="I181" i="6"/>
  <c r="M180" i="6"/>
  <c r="L180" i="6"/>
  <c r="K180" i="6"/>
  <c r="J180" i="6"/>
  <c r="I180" i="6"/>
  <c r="M179" i="6"/>
  <c r="L179" i="6"/>
  <c r="K179" i="6"/>
  <c r="J179" i="6"/>
  <c r="I179" i="6"/>
  <c r="M178" i="6"/>
  <c r="L178" i="6"/>
  <c r="K178" i="6"/>
  <c r="J178" i="6"/>
  <c r="I178" i="6"/>
  <c r="M177" i="6"/>
  <c r="L177" i="6"/>
  <c r="K177" i="6"/>
  <c r="J177" i="6"/>
  <c r="I177" i="6"/>
  <c r="M176" i="6"/>
  <c r="L176" i="6"/>
  <c r="K176" i="6"/>
  <c r="J176" i="6"/>
  <c r="I176" i="6"/>
  <c r="M175" i="6"/>
  <c r="L175" i="6"/>
  <c r="K175" i="6"/>
  <c r="J175" i="6"/>
  <c r="I175" i="6"/>
  <c r="M174" i="6"/>
  <c r="L174" i="6"/>
  <c r="K174" i="6"/>
  <c r="J174" i="6"/>
  <c r="I174" i="6"/>
  <c r="M173" i="6"/>
  <c r="L173" i="6"/>
  <c r="K173" i="6"/>
  <c r="J173" i="6"/>
  <c r="I173" i="6"/>
  <c r="M172" i="6"/>
  <c r="L172" i="6"/>
  <c r="K172" i="6"/>
  <c r="J172" i="6"/>
  <c r="I172" i="6"/>
  <c r="M171" i="6"/>
  <c r="L171" i="6"/>
  <c r="K171" i="6"/>
  <c r="J171" i="6"/>
  <c r="I171" i="6"/>
  <c r="M170" i="6"/>
  <c r="L170" i="6"/>
  <c r="K170" i="6"/>
  <c r="J170" i="6"/>
  <c r="I170" i="6"/>
  <c r="M169" i="6"/>
  <c r="L169" i="6"/>
  <c r="K169" i="6"/>
  <c r="J169" i="6"/>
  <c r="I169" i="6"/>
  <c r="M168" i="6"/>
  <c r="L168" i="6"/>
  <c r="K168" i="6"/>
  <c r="J168" i="6"/>
  <c r="I168" i="6"/>
  <c r="M167" i="6"/>
  <c r="L167" i="6"/>
  <c r="K167" i="6"/>
  <c r="J167" i="6"/>
  <c r="I167" i="6"/>
  <c r="M166" i="6"/>
  <c r="L166" i="6"/>
  <c r="K166" i="6"/>
  <c r="J166" i="6"/>
  <c r="I166" i="6"/>
  <c r="M165" i="6"/>
  <c r="L165" i="6"/>
  <c r="K165" i="6"/>
  <c r="J165" i="6"/>
  <c r="I165" i="6"/>
  <c r="M164" i="6"/>
  <c r="L164" i="6"/>
  <c r="K164" i="6"/>
  <c r="J164" i="6"/>
  <c r="I164" i="6"/>
  <c r="M163" i="6"/>
  <c r="L163" i="6"/>
  <c r="K163" i="6"/>
  <c r="J163" i="6"/>
  <c r="I163" i="6"/>
  <c r="M162" i="6"/>
  <c r="L162" i="6"/>
  <c r="K162" i="6"/>
  <c r="J162" i="6"/>
  <c r="I162" i="6"/>
  <c r="M161" i="6"/>
  <c r="L161" i="6"/>
  <c r="K161" i="6"/>
  <c r="J161" i="6"/>
  <c r="I161" i="6"/>
  <c r="M160" i="6"/>
  <c r="L160" i="6"/>
  <c r="K160" i="6"/>
  <c r="J160" i="6"/>
  <c r="I160" i="6"/>
  <c r="M159" i="6"/>
  <c r="L159" i="6"/>
  <c r="K159" i="6"/>
  <c r="J159" i="6"/>
  <c r="I159" i="6"/>
  <c r="M158" i="6"/>
  <c r="L158" i="6"/>
  <c r="K158" i="6"/>
  <c r="J158" i="6"/>
  <c r="I158" i="6"/>
  <c r="M157" i="6"/>
  <c r="L157" i="6"/>
  <c r="K157" i="6"/>
  <c r="J157" i="6"/>
  <c r="I157" i="6"/>
  <c r="M156" i="6"/>
  <c r="L156" i="6"/>
  <c r="K156" i="6"/>
  <c r="J156" i="6"/>
  <c r="I156" i="6"/>
  <c r="M155" i="6"/>
  <c r="L155" i="6"/>
  <c r="K155" i="6"/>
  <c r="J155" i="6"/>
  <c r="I155" i="6"/>
  <c r="M154" i="6"/>
  <c r="L154" i="6"/>
  <c r="K154" i="6"/>
  <c r="J154" i="6"/>
  <c r="I154" i="6"/>
  <c r="M153" i="6"/>
  <c r="L153" i="6"/>
  <c r="K153" i="6"/>
  <c r="J153" i="6"/>
  <c r="I153" i="6"/>
  <c r="M152" i="6"/>
  <c r="L152" i="6"/>
  <c r="K152" i="6"/>
  <c r="J152" i="6"/>
  <c r="I152" i="6"/>
  <c r="M151" i="6"/>
  <c r="L151" i="6"/>
  <c r="K151" i="6"/>
  <c r="J151" i="6"/>
  <c r="I151" i="6"/>
  <c r="M150" i="6"/>
  <c r="L150" i="6"/>
  <c r="K150" i="6"/>
  <c r="J150" i="6"/>
  <c r="I150" i="6"/>
  <c r="M149" i="6"/>
  <c r="L149" i="6"/>
  <c r="K149" i="6"/>
  <c r="J149" i="6"/>
  <c r="I149" i="6"/>
  <c r="M148" i="6"/>
  <c r="L148" i="6"/>
  <c r="K148" i="6"/>
  <c r="J148" i="6"/>
  <c r="I148" i="6"/>
  <c r="M147" i="6"/>
  <c r="L147" i="6"/>
  <c r="K147" i="6"/>
  <c r="J147" i="6"/>
  <c r="I147" i="6"/>
  <c r="M146" i="6"/>
  <c r="L146" i="6"/>
  <c r="K146" i="6"/>
  <c r="J146" i="6"/>
  <c r="I146" i="6"/>
  <c r="M145" i="6"/>
  <c r="L145" i="6"/>
  <c r="K145" i="6"/>
  <c r="J145" i="6"/>
  <c r="I145" i="6"/>
  <c r="M144" i="6"/>
  <c r="L144" i="6"/>
  <c r="K144" i="6"/>
  <c r="J144" i="6"/>
  <c r="I144" i="6"/>
  <c r="M143" i="6"/>
  <c r="L143" i="6"/>
  <c r="K143" i="6"/>
  <c r="J143" i="6"/>
  <c r="I143" i="6"/>
  <c r="M142" i="6"/>
  <c r="L142" i="6"/>
  <c r="K142" i="6"/>
  <c r="J142" i="6"/>
  <c r="I142" i="6"/>
  <c r="M141" i="6"/>
  <c r="L141" i="6"/>
  <c r="K141" i="6"/>
  <c r="J141" i="6"/>
  <c r="I141" i="6"/>
  <c r="M140" i="6"/>
  <c r="L140" i="6"/>
  <c r="K140" i="6"/>
  <c r="J140" i="6"/>
  <c r="I140" i="6"/>
  <c r="M139" i="6"/>
  <c r="L139" i="6"/>
  <c r="K139" i="6"/>
  <c r="J139" i="6"/>
  <c r="I139" i="6"/>
  <c r="M138" i="6"/>
  <c r="L138" i="6"/>
  <c r="K138" i="6"/>
  <c r="J138" i="6"/>
  <c r="I138" i="6"/>
  <c r="M137" i="6"/>
  <c r="L137" i="6"/>
  <c r="K137" i="6"/>
  <c r="J137" i="6"/>
  <c r="I137" i="6"/>
  <c r="M136" i="6"/>
  <c r="L136" i="6"/>
  <c r="K136" i="6"/>
  <c r="J136" i="6"/>
  <c r="I136" i="6"/>
  <c r="M135" i="6"/>
  <c r="L135" i="6"/>
  <c r="K135" i="6"/>
  <c r="J135" i="6"/>
  <c r="I135" i="6"/>
  <c r="M134" i="6"/>
  <c r="L134" i="6"/>
  <c r="K134" i="6"/>
  <c r="J134" i="6"/>
  <c r="I134" i="6"/>
  <c r="M133" i="6"/>
  <c r="L133" i="6"/>
  <c r="K133" i="6"/>
  <c r="J133" i="6"/>
  <c r="I133" i="6"/>
  <c r="M132" i="6"/>
  <c r="L132" i="6"/>
  <c r="K132" i="6"/>
  <c r="J132" i="6"/>
  <c r="I132" i="6"/>
  <c r="M131" i="6"/>
  <c r="L131" i="6"/>
  <c r="K131" i="6"/>
  <c r="J131" i="6"/>
  <c r="I131" i="6"/>
  <c r="M130" i="6"/>
  <c r="L130" i="6"/>
  <c r="K130" i="6"/>
  <c r="J130" i="6"/>
  <c r="I130" i="6"/>
  <c r="M129" i="6"/>
  <c r="L129" i="6"/>
  <c r="K129" i="6"/>
  <c r="J129" i="6"/>
  <c r="I129" i="6"/>
  <c r="M128" i="6"/>
  <c r="L128" i="6"/>
  <c r="K128" i="6"/>
  <c r="J128" i="6"/>
  <c r="I128" i="6"/>
  <c r="M127" i="6"/>
  <c r="L127" i="6"/>
  <c r="K127" i="6"/>
  <c r="J127" i="6"/>
  <c r="I127" i="6"/>
  <c r="M126" i="6"/>
  <c r="L126" i="6"/>
  <c r="K126" i="6"/>
  <c r="J126" i="6"/>
  <c r="I126" i="6"/>
  <c r="M125" i="6"/>
  <c r="L125" i="6"/>
  <c r="K125" i="6"/>
  <c r="J125" i="6"/>
  <c r="I125" i="6"/>
  <c r="M124" i="6"/>
  <c r="L124" i="6"/>
  <c r="K124" i="6"/>
  <c r="J124" i="6"/>
  <c r="I124" i="6"/>
  <c r="M123" i="6"/>
  <c r="L123" i="6"/>
  <c r="K123" i="6"/>
  <c r="J123" i="6"/>
  <c r="I123" i="6"/>
  <c r="M122" i="6"/>
  <c r="L122" i="6"/>
  <c r="K122" i="6"/>
  <c r="J122" i="6"/>
  <c r="I122" i="6"/>
  <c r="M121" i="6"/>
  <c r="L121" i="6"/>
  <c r="K121" i="6"/>
  <c r="J121" i="6"/>
  <c r="I121" i="6"/>
  <c r="M120" i="6"/>
  <c r="L120" i="6"/>
  <c r="K120" i="6"/>
  <c r="J120" i="6"/>
  <c r="I120" i="6"/>
  <c r="M119" i="6"/>
  <c r="L119" i="6"/>
  <c r="K119" i="6"/>
  <c r="J119" i="6"/>
  <c r="I119" i="6"/>
  <c r="M118" i="6"/>
  <c r="L118" i="6"/>
  <c r="K118" i="6"/>
  <c r="J118" i="6"/>
  <c r="I118" i="6"/>
  <c r="M117" i="6"/>
  <c r="L117" i="6"/>
  <c r="K117" i="6"/>
  <c r="J117" i="6"/>
  <c r="I117" i="6"/>
  <c r="M116" i="6"/>
  <c r="L116" i="6"/>
  <c r="K116" i="6"/>
  <c r="J116" i="6"/>
  <c r="I116" i="6"/>
  <c r="M115" i="6"/>
  <c r="L115" i="6"/>
  <c r="K115" i="6"/>
  <c r="J115" i="6"/>
  <c r="I115" i="6"/>
  <c r="M114" i="6"/>
  <c r="L114" i="6"/>
  <c r="K114" i="6"/>
  <c r="J114" i="6"/>
  <c r="I114" i="6"/>
  <c r="M113" i="6"/>
  <c r="L113" i="6"/>
  <c r="K113" i="6"/>
  <c r="J113" i="6"/>
  <c r="I113" i="6"/>
  <c r="M112" i="6"/>
  <c r="L112" i="6"/>
  <c r="K112" i="6"/>
  <c r="J112" i="6"/>
  <c r="I112" i="6"/>
  <c r="M111" i="6"/>
  <c r="L111" i="6"/>
  <c r="K111" i="6"/>
  <c r="J111" i="6"/>
  <c r="I111" i="6"/>
  <c r="M110" i="6"/>
  <c r="L110" i="6"/>
  <c r="K110" i="6"/>
  <c r="J110" i="6"/>
  <c r="I110" i="6"/>
  <c r="M109" i="6"/>
  <c r="L109" i="6"/>
  <c r="K109" i="6"/>
  <c r="J109" i="6"/>
  <c r="I109" i="6"/>
  <c r="M108" i="6"/>
  <c r="L108" i="6"/>
  <c r="K108" i="6"/>
  <c r="J108" i="6"/>
  <c r="I108" i="6"/>
  <c r="M107" i="6"/>
  <c r="L107" i="6"/>
  <c r="K107" i="6"/>
  <c r="J107" i="6"/>
  <c r="I107" i="6"/>
  <c r="M106" i="6"/>
  <c r="L106" i="6"/>
  <c r="K106" i="6"/>
  <c r="J106" i="6"/>
  <c r="I106" i="6"/>
  <c r="M105" i="6"/>
  <c r="L105" i="6"/>
  <c r="K105" i="6"/>
  <c r="J105" i="6"/>
  <c r="I105" i="6"/>
  <c r="M104" i="6"/>
  <c r="L104" i="6"/>
  <c r="K104" i="6"/>
  <c r="J104" i="6"/>
  <c r="I104" i="6"/>
  <c r="M103" i="6"/>
  <c r="L103" i="6"/>
  <c r="K103" i="6"/>
  <c r="J103" i="6"/>
  <c r="I103" i="6"/>
  <c r="M102" i="6"/>
  <c r="L102" i="6"/>
  <c r="K102" i="6"/>
  <c r="J102" i="6"/>
  <c r="I102" i="6"/>
  <c r="M101" i="6"/>
  <c r="L101" i="6"/>
  <c r="K101" i="6"/>
  <c r="J101" i="6"/>
  <c r="I101" i="6"/>
  <c r="M100" i="6"/>
  <c r="L100" i="6"/>
  <c r="K100" i="6"/>
  <c r="J100" i="6"/>
  <c r="I100" i="6"/>
  <c r="M99" i="6"/>
  <c r="L99" i="6"/>
  <c r="K99" i="6"/>
  <c r="J99" i="6"/>
  <c r="I99" i="6"/>
  <c r="M98" i="6"/>
  <c r="L98" i="6"/>
  <c r="K98" i="6"/>
  <c r="J98" i="6"/>
  <c r="I98" i="6"/>
  <c r="M97" i="6"/>
  <c r="L97" i="6"/>
  <c r="K97" i="6"/>
  <c r="J97" i="6"/>
  <c r="I97" i="6"/>
  <c r="M96" i="6"/>
  <c r="L96" i="6"/>
  <c r="K96" i="6"/>
  <c r="J96" i="6"/>
  <c r="I96" i="6"/>
  <c r="M95" i="6"/>
  <c r="L95" i="6"/>
  <c r="K95" i="6"/>
  <c r="J95" i="6"/>
  <c r="I95" i="6"/>
  <c r="M94" i="6"/>
  <c r="L94" i="6"/>
  <c r="K94" i="6"/>
  <c r="J94" i="6"/>
  <c r="I94" i="6"/>
  <c r="M93" i="6"/>
  <c r="L93" i="6"/>
  <c r="K93" i="6"/>
  <c r="J93" i="6"/>
  <c r="I93" i="6"/>
  <c r="M92" i="6"/>
  <c r="L92" i="6"/>
  <c r="K92" i="6"/>
  <c r="J92" i="6"/>
  <c r="I92" i="6"/>
  <c r="M91" i="6"/>
  <c r="L91" i="6"/>
  <c r="K91" i="6"/>
  <c r="J91" i="6"/>
  <c r="I91" i="6"/>
  <c r="M90" i="6"/>
  <c r="L90" i="6"/>
  <c r="K90" i="6"/>
  <c r="J90" i="6"/>
  <c r="I90" i="6"/>
  <c r="M89" i="6"/>
  <c r="L89" i="6"/>
  <c r="K89" i="6"/>
  <c r="J89" i="6"/>
  <c r="I89" i="6"/>
  <c r="M88" i="6"/>
  <c r="L88" i="6"/>
  <c r="K88" i="6"/>
  <c r="J88" i="6"/>
  <c r="I88" i="6"/>
  <c r="M87" i="6"/>
  <c r="L87" i="6"/>
  <c r="K87" i="6"/>
  <c r="J87" i="6"/>
  <c r="I87" i="6"/>
  <c r="M86" i="6"/>
  <c r="L86" i="6"/>
  <c r="K86" i="6"/>
  <c r="J86" i="6"/>
  <c r="I86" i="6"/>
  <c r="M85" i="6"/>
  <c r="L85" i="6"/>
  <c r="K85" i="6"/>
  <c r="J85" i="6"/>
  <c r="I85" i="6"/>
  <c r="M84" i="6"/>
  <c r="L84" i="6"/>
  <c r="K84" i="6"/>
  <c r="J84" i="6"/>
  <c r="I84" i="6"/>
  <c r="M83" i="6"/>
  <c r="L83" i="6"/>
  <c r="K83" i="6"/>
  <c r="J83" i="6"/>
  <c r="I83" i="6"/>
  <c r="M82" i="6"/>
  <c r="L82" i="6"/>
  <c r="K82" i="6"/>
  <c r="J82" i="6"/>
  <c r="I82" i="6"/>
  <c r="M81" i="6"/>
  <c r="L81" i="6"/>
  <c r="K81" i="6"/>
  <c r="J81" i="6"/>
  <c r="I81" i="6"/>
  <c r="M80" i="6"/>
  <c r="L80" i="6"/>
  <c r="K80" i="6"/>
  <c r="J80" i="6"/>
  <c r="I80" i="6"/>
  <c r="M79" i="6"/>
  <c r="L79" i="6"/>
  <c r="K79" i="6"/>
  <c r="J79" i="6"/>
  <c r="I79" i="6"/>
  <c r="M78" i="6"/>
  <c r="L78" i="6"/>
  <c r="K78" i="6"/>
  <c r="J78" i="6"/>
  <c r="I78" i="6"/>
  <c r="M77" i="6"/>
  <c r="L77" i="6"/>
  <c r="K77" i="6"/>
  <c r="J77" i="6"/>
  <c r="I77" i="6"/>
  <c r="M76" i="6"/>
  <c r="L76" i="6"/>
  <c r="K76" i="6"/>
  <c r="J76" i="6"/>
  <c r="I76" i="6"/>
  <c r="M75" i="6"/>
  <c r="L75" i="6"/>
  <c r="K75" i="6"/>
  <c r="J75" i="6"/>
  <c r="I75" i="6"/>
  <c r="M74" i="6"/>
  <c r="L74" i="6"/>
  <c r="K74" i="6"/>
  <c r="J74" i="6"/>
  <c r="I74" i="6"/>
  <c r="M73" i="6"/>
  <c r="L73" i="6"/>
  <c r="K73" i="6"/>
  <c r="J73" i="6"/>
  <c r="I73" i="6"/>
  <c r="M72" i="6"/>
  <c r="L72" i="6"/>
  <c r="K72" i="6"/>
  <c r="J72" i="6"/>
  <c r="I72" i="6"/>
  <c r="M71" i="6"/>
  <c r="L71" i="6"/>
  <c r="K71" i="6"/>
  <c r="J71" i="6"/>
  <c r="I71" i="6"/>
  <c r="M70" i="6"/>
  <c r="L70" i="6"/>
  <c r="K70" i="6"/>
  <c r="J70" i="6"/>
  <c r="I70" i="6"/>
  <c r="M69" i="6"/>
  <c r="L69" i="6"/>
  <c r="K69" i="6"/>
  <c r="J69" i="6"/>
  <c r="I69" i="6"/>
  <c r="M68" i="6"/>
  <c r="L68" i="6"/>
  <c r="K68" i="6"/>
  <c r="J68" i="6"/>
  <c r="I68" i="6"/>
  <c r="M67" i="6"/>
  <c r="L67" i="6"/>
  <c r="K67" i="6"/>
  <c r="J67" i="6"/>
  <c r="I67" i="6"/>
  <c r="M66" i="6"/>
  <c r="L66" i="6"/>
  <c r="K66" i="6"/>
  <c r="J66" i="6"/>
  <c r="I66" i="6"/>
  <c r="M65" i="6"/>
  <c r="L65" i="6"/>
  <c r="K65" i="6"/>
  <c r="J65" i="6"/>
  <c r="I65" i="6"/>
  <c r="M64" i="6"/>
  <c r="L64" i="6"/>
  <c r="K64" i="6"/>
  <c r="J64" i="6"/>
  <c r="I64" i="6"/>
  <c r="M63" i="6"/>
  <c r="L63" i="6"/>
  <c r="K63" i="6"/>
  <c r="J63" i="6"/>
  <c r="I63" i="6"/>
  <c r="M62" i="6"/>
  <c r="L62" i="6"/>
  <c r="K62" i="6"/>
  <c r="J62" i="6"/>
  <c r="I62" i="6"/>
  <c r="M61" i="6"/>
  <c r="L61" i="6"/>
  <c r="K61" i="6"/>
  <c r="J61" i="6"/>
  <c r="I61" i="6"/>
  <c r="M60" i="6"/>
  <c r="L60" i="6"/>
  <c r="K60" i="6"/>
  <c r="J60" i="6"/>
  <c r="I60" i="6"/>
  <c r="M59" i="6"/>
  <c r="L59" i="6"/>
  <c r="K59" i="6"/>
  <c r="J59" i="6"/>
  <c r="I59" i="6"/>
  <c r="M58" i="6"/>
  <c r="L58" i="6"/>
  <c r="K58" i="6"/>
  <c r="J58" i="6"/>
  <c r="I58" i="6"/>
  <c r="M57" i="6"/>
  <c r="L57" i="6"/>
  <c r="K57" i="6"/>
  <c r="J57" i="6"/>
  <c r="I57" i="6"/>
  <c r="M56" i="6"/>
  <c r="L56" i="6"/>
  <c r="K56" i="6"/>
  <c r="J56" i="6"/>
  <c r="I56" i="6"/>
  <c r="M55" i="6"/>
  <c r="L55" i="6"/>
  <c r="K55" i="6"/>
  <c r="J55" i="6"/>
  <c r="I55" i="6"/>
  <c r="M54" i="6"/>
  <c r="L54" i="6"/>
  <c r="K54" i="6"/>
  <c r="J54" i="6"/>
  <c r="I54" i="6"/>
  <c r="M53" i="6"/>
  <c r="L53" i="6"/>
  <c r="K53" i="6"/>
  <c r="J53" i="6"/>
  <c r="I53" i="6"/>
  <c r="M52" i="6"/>
  <c r="L52" i="6"/>
  <c r="K52" i="6"/>
  <c r="J52" i="6"/>
  <c r="I52" i="6"/>
  <c r="M51" i="6"/>
  <c r="L51" i="6"/>
  <c r="K51" i="6"/>
  <c r="J51" i="6"/>
  <c r="I51" i="6"/>
  <c r="M50" i="6"/>
  <c r="L50" i="6"/>
  <c r="K50" i="6"/>
  <c r="J50" i="6"/>
  <c r="I50" i="6"/>
  <c r="M49" i="6"/>
  <c r="L49" i="6"/>
  <c r="K49" i="6"/>
  <c r="J49" i="6"/>
  <c r="I49" i="6"/>
  <c r="M48" i="6"/>
  <c r="L48" i="6"/>
  <c r="K48" i="6"/>
  <c r="J48" i="6"/>
  <c r="I48" i="6"/>
  <c r="M47" i="6"/>
  <c r="L47" i="6"/>
  <c r="K47" i="6"/>
  <c r="J47" i="6"/>
  <c r="I47" i="6"/>
  <c r="M46" i="6"/>
  <c r="L46" i="6"/>
  <c r="K46" i="6"/>
  <c r="J46" i="6"/>
  <c r="I46" i="6"/>
  <c r="M45" i="6"/>
  <c r="L45" i="6"/>
  <c r="K45" i="6"/>
  <c r="J45" i="6"/>
  <c r="I45" i="6"/>
  <c r="M44" i="6"/>
  <c r="L44" i="6"/>
  <c r="K44" i="6"/>
  <c r="J44" i="6"/>
  <c r="I44" i="6"/>
  <c r="M43" i="6"/>
  <c r="L43" i="6"/>
  <c r="K43" i="6"/>
  <c r="J43" i="6"/>
  <c r="I43" i="6"/>
  <c r="M42" i="6"/>
  <c r="L42" i="6"/>
  <c r="K42" i="6"/>
  <c r="J42" i="6"/>
  <c r="I42" i="6"/>
  <c r="M41" i="6"/>
  <c r="L41" i="6"/>
  <c r="K41" i="6"/>
  <c r="J41" i="6"/>
  <c r="I41" i="6"/>
  <c r="M40" i="6"/>
  <c r="L40" i="6"/>
  <c r="K40" i="6"/>
  <c r="J40" i="6"/>
  <c r="I40" i="6"/>
  <c r="M39" i="6"/>
  <c r="L39" i="6"/>
  <c r="K39" i="6"/>
  <c r="J39" i="6"/>
  <c r="I39" i="6"/>
  <c r="M38" i="6"/>
  <c r="L38" i="6"/>
  <c r="K38" i="6"/>
  <c r="J38" i="6"/>
  <c r="I38" i="6"/>
  <c r="M37" i="6"/>
  <c r="L37" i="6"/>
  <c r="K37" i="6"/>
  <c r="J37" i="6"/>
  <c r="I37" i="6"/>
  <c r="M36" i="6"/>
  <c r="L36" i="6"/>
  <c r="K36" i="6"/>
  <c r="J36" i="6"/>
  <c r="I36" i="6"/>
  <c r="M35" i="6"/>
  <c r="L35" i="6"/>
  <c r="K35" i="6"/>
  <c r="J35" i="6"/>
  <c r="I35" i="6"/>
  <c r="M34" i="6"/>
  <c r="L34" i="6"/>
  <c r="K34" i="6"/>
  <c r="J34" i="6"/>
  <c r="I34" i="6"/>
  <c r="M33" i="6"/>
  <c r="L33" i="6"/>
  <c r="K33" i="6"/>
  <c r="J33" i="6"/>
  <c r="I33" i="6"/>
  <c r="M32" i="6"/>
  <c r="L32" i="6"/>
  <c r="K32" i="6"/>
  <c r="J32" i="6"/>
  <c r="I32" i="6"/>
  <c r="M31" i="6"/>
  <c r="L31" i="6"/>
  <c r="K31" i="6"/>
  <c r="J31" i="6"/>
  <c r="I31" i="6"/>
  <c r="M30" i="6"/>
  <c r="L30" i="6"/>
  <c r="K30" i="6"/>
  <c r="J30" i="6"/>
  <c r="I30" i="6"/>
  <c r="M29" i="6"/>
  <c r="L29" i="6"/>
  <c r="K29" i="6"/>
  <c r="J29" i="6"/>
  <c r="I29" i="6"/>
  <c r="M28" i="6"/>
  <c r="L28" i="6"/>
  <c r="K28" i="6"/>
  <c r="J28" i="6"/>
  <c r="I28" i="6"/>
  <c r="M27" i="6"/>
  <c r="L27" i="6"/>
  <c r="K27" i="6"/>
  <c r="J27" i="6"/>
  <c r="I27" i="6"/>
  <c r="M26" i="6"/>
  <c r="L26" i="6"/>
  <c r="K26" i="6"/>
  <c r="J26" i="6"/>
  <c r="I26" i="6"/>
  <c r="M25" i="6"/>
  <c r="L25" i="6"/>
  <c r="K25" i="6"/>
  <c r="J25" i="6"/>
  <c r="I25" i="6"/>
  <c r="M24" i="6"/>
  <c r="L24" i="6"/>
  <c r="K24" i="6"/>
  <c r="J24" i="6"/>
  <c r="I24" i="6"/>
  <c r="M23" i="6"/>
  <c r="L23" i="6"/>
  <c r="K23" i="6"/>
  <c r="J23" i="6"/>
  <c r="I23" i="6"/>
  <c r="M22" i="6"/>
  <c r="L22" i="6"/>
  <c r="K22" i="6"/>
  <c r="J22" i="6"/>
  <c r="I22" i="6"/>
  <c r="M21" i="6"/>
  <c r="L21" i="6"/>
  <c r="K21" i="6"/>
  <c r="J21" i="6"/>
  <c r="I21" i="6"/>
  <c r="M20" i="6"/>
  <c r="L20" i="6"/>
  <c r="K20" i="6"/>
  <c r="J20" i="6"/>
  <c r="I20" i="6"/>
  <c r="M19" i="6"/>
  <c r="L19" i="6"/>
  <c r="K19" i="6"/>
  <c r="J19" i="6"/>
  <c r="I19" i="6"/>
  <c r="M18" i="6"/>
  <c r="L18" i="6"/>
  <c r="K18" i="6"/>
  <c r="J18" i="6"/>
  <c r="I18" i="6"/>
  <c r="M17" i="6"/>
  <c r="L17" i="6"/>
  <c r="K17" i="6"/>
  <c r="J17" i="6"/>
  <c r="I17" i="6"/>
  <c r="M16" i="6"/>
  <c r="L16" i="6"/>
  <c r="K16" i="6"/>
  <c r="J16" i="6"/>
  <c r="I16" i="6"/>
  <c r="M15" i="6"/>
  <c r="L15" i="6"/>
  <c r="K15" i="6"/>
  <c r="J15" i="6"/>
  <c r="I15" i="6"/>
  <c r="M14" i="6"/>
  <c r="L14" i="6"/>
  <c r="K14" i="6"/>
  <c r="J14" i="6"/>
  <c r="I14" i="6"/>
  <c r="M13" i="6"/>
  <c r="L13" i="6"/>
  <c r="K13" i="6"/>
  <c r="J13" i="6"/>
  <c r="I13" i="6"/>
  <c r="M12" i="6"/>
  <c r="L12" i="6"/>
  <c r="K12" i="6"/>
  <c r="J12" i="6"/>
  <c r="I12" i="6"/>
  <c r="M11" i="6"/>
  <c r="L11" i="6"/>
  <c r="K11" i="6"/>
  <c r="J11" i="6"/>
  <c r="I11" i="6"/>
  <c r="M10" i="6"/>
  <c r="L10" i="6"/>
  <c r="K10" i="6"/>
  <c r="J10" i="6"/>
  <c r="I10" i="6"/>
  <c r="M9" i="6"/>
  <c r="L9" i="6"/>
  <c r="K9" i="6"/>
  <c r="J9" i="6"/>
  <c r="I9" i="6"/>
  <c r="M8" i="6"/>
  <c r="L8" i="6"/>
  <c r="K8" i="6"/>
  <c r="J8" i="6"/>
  <c r="I8" i="6"/>
  <c r="M7" i="6"/>
  <c r="L7" i="6"/>
  <c r="K7" i="6"/>
  <c r="J7" i="6"/>
  <c r="I7" i="6"/>
  <c r="M6" i="6"/>
  <c r="L6" i="6"/>
  <c r="K6" i="6"/>
  <c r="J6" i="6"/>
  <c r="I6" i="6"/>
  <c r="M5" i="6"/>
  <c r="L5" i="6"/>
  <c r="K5" i="6"/>
  <c r="J5" i="6"/>
  <c r="I5" i="6"/>
  <c r="M4" i="6"/>
  <c r="L4" i="6"/>
  <c r="K4" i="6"/>
  <c r="J4" i="6"/>
  <c r="I4" i="6"/>
  <c r="M3" i="6"/>
  <c r="L3" i="6"/>
  <c r="K3" i="6"/>
  <c r="J3" i="6"/>
  <c r="I3" i="6"/>
  <c r="M497" i="5"/>
  <c r="L497" i="5"/>
  <c r="K497" i="5"/>
  <c r="J497" i="5"/>
  <c r="I497" i="5"/>
  <c r="M496" i="5"/>
  <c r="L496" i="5"/>
  <c r="K496" i="5"/>
  <c r="J496" i="5"/>
  <c r="I496" i="5"/>
  <c r="M495" i="5"/>
  <c r="L495" i="5"/>
  <c r="K495" i="5"/>
  <c r="J495" i="5"/>
  <c r="I495" i="5"/>
  <c r="M494" i="5"/>
  <c r="L494" i="5"/>
  <c r="K494" i="5"/>
  <c r="J494" i="5"/>
  <c r="I494" i="5"/>
  <c r="M493" i="5"/>
  <c r="L493" i="5"/>
  <c r="K493" i="5"/>
  <c r="J493" i="5"/>
  <c r="I493" i="5"/>
  <c r="M492" i="5"/>
  <c r="L492" i="5"/>
  <c r="K492" i="5"/>
  <c r="J492" i="5"/>
  <c r="I492" i="5"/>
  <c r="M491" i="5"/>
  <c r="L491" i="5"/>
  <c r="K491" i="5"/>
  <c r="J491" i="5"/>
  <c r="I491" i="5"/>
  <c r="M490" i="5"/>
  <c r="L490" i="5"/>
  <c r="K490" i="5"/>
  <c r="J490" i="5"/>
  <c r="I490" i="5"/>
  <c r="M489" i="5"/>
  <c r="L489" i="5"/>
  <c r="K489" i="5"/>
  <c r="J489" i="5"/>
  <c r="I489" i="5"/>
  <c r="M488" i="5"/>
  <c r="L488" i="5"/>
  <c r="K488" i="5"/>
  <c r="J488" i="5"/>
  <c r="I488" i="5"/>
  <c r="M487" i="5"/>
  <c r="L487" i="5"/>
  <c r="K487" i="5"/>
  <c r="J487" i="5"/>
  <c r="I487" i="5"/>
  <c r="M486" i="5"/>
  <c r="L486" i="5"/>
  <c r="K486" i="5"/>
  <c r="J486" i="5"/>
  <c r="I486" i="5"/>
  <c r="M485" i="5"/>
  <c r="L485" i="5"/>
  <c r="K485" i="5"/>
  <c r="J485" i="5"/>
  <c r="I485" i="5"/>
  <c r="M484" i="5"/>
  <c r="L484" i="5"/>
  <c r="K484" i="5"/>
  <c r="J484" i="5"/>
  <c r="I484" i="5"/>
  <c r="M483" i="5"/>
  <c r="L483" i="5"/>
  <c r="K483" i="5"/>
  <c r="J483" i="5"/>
  <c r="I483" i="5"/>
  <c r="M482" i="5"/>
  <c r="L482" i="5"/>
  <c r="K482" i="5"/>
  <c r="J482" i="5"/>
  <c r="I482" i="5"/>
  <c r="M481" i="5"/>
  <c r="L481" i="5"/>
  <c r="K481" i="5"/>
  <c r="J481" i="5"/>
  <c r="I481" i="5"/>
  <c r="M480" i="5"/>
  <c r="L480" i="5"/>
  <c r="K480" i="5"/>
  <c r="J480" i="5"/>
  <c r="I480" i="5"/>
  <c r="M479" i="5"/>
  <c r="L479" i="5"/>
  <c r="K479" i="5"/>
  <c r="J479" i="5"/>
  <c r="I479" i="5"/>
  <c r="M478" i="5"/>
  <c r="L478" i="5"/>
  <c r="K478" i="5"/>
  <c r="J478" i="5"/>
  <c r="I478" i="5"/>
  <c r="M477" i="5"/>
  <c r="L477" i="5"/>
  <c r="K477" i="5"/>
  <c r="J477" i="5"/>
  <c r="I477" i="5"/>
  <c r="M476" i="5"/>
  <c r="L476" i="5"/>
  <c r="K476" i="5"/>
  <c r="J476" i="5"/>
  <c r="I476" i="5"/>
  <c r="M475" i="5"/>
  <c r="L475" i="5"/>
  <c r="K475" i="5"/>
  <c r="J475" i="5"/>
  <c r="I475" i="5"/>
  <c r="M474" i="5"/>
  <c r="L474" i="5"/>
  <c r="K474" i="5"/>
  <c r="J474" i="5"/>
  <c r="I474" i="5"/>
  <c r="M473" i="5"/>
  <c r="L473" i="5"/>
  <c r="K473" i="5"/>
  <c r="J473" i="5"/>
  <c r="I473" i="5"/>
  <c r="M472" i="5"/>
  <c r="L472" i="5"/>
  <c r="K472" i="5"/>
  <c r="J472" i="5"/>
  <c r="I472" i="5"/>
  <c r="M471" i="5"/>
  <c r="L471" i="5"/>
  <c r="K471" i="5"/>
  <c r="J471" i="5"/>
  <c r="I471" i="5"/>
  <c r="M470" i="5"/>
  <c r="L470" i="5"/>
  <c r="K470" i="5"/>
  <c r="J470" i="5"/>
  <c r="I470" i="5"/>
  <c r="M469" i="5"/>
  <c r="L469" i="5"/>
  <c r="K469" i="5"/>
  <c r="J469" i="5"/>
  <c r="I469" i="5"/>
  <c r="M468" i="5"/>
  <c r="L468" i="5"/>
  <c r="K468" i="5"/>
  <c r="J468" i="5"/>
  <c r="I468" i="5"/>
  <c r="M467" i="5"/>
  <c r="L467" i="5"/>
  <c r="K467" i="5"/>
  <c r="J467" i="5"/>
  <c r="I467" i="5"/>
  <c r="M466" i="5"/>
  <c r="L466" i="5"/>
  <c r="K466" i="5"/>
  <c r="J466" i="5"/>
  <c r="I466" i="5"/>
  <c r="M465" i="5"/>
  <c r="L465" i="5"/>
  <c r="K465" i="5"/>
  <c r="J465" i="5"/>
  <c r="I465" i="5"/>
  <c r="M464" i="5"/>
  <c r="L464" i="5"/>
  <c r="K464" i="5"/>
  <c r="J464" i="5"/>
  <c r="I464" i="5"/>
  <c r="M463" i="5"/>
  <c r="L463" i="5"/>
  <c r="K463" i="5"/>
  <c r="J463" i="5"/>
  <c r="I463" i="5"/>
  <c r="M462" i="5"/>
  <c r="L462" i="5"/>
  <c r="K462" i="5"/>
  <c r="J462" i="5"/>
  <c r="I462" i="5"/>
  <c r="M461" i="5"/>
  <c r="L461" i="5"/>
  <c r="K461" i="5"/>
  <c r="J461" i="5"/>
  <c r="I461" i="5"/>
  <c r="M460" i="5"/>
  <c r="L460" i="5"/>
  <c r="K460" i="5"/>
  <c r="J460" i="5"/>
  <c r="I460" i="5"/>
  <c r="M459" i="5"/>
  <c r="L459" i="5"/>
  <c r="K459" i="5"/>
  <c r="J459" i="5"/>
  <c r="I459" i="5"/>
  <c r="M458" i="5"/>
  <c r="L458" i="5"/>
  <c r="K458" i="5"/>
  <c r="J458" i="5"/>
  <c r="I458" i="5"/>
  <c r="M457" i="5"/>
  <c r="L457" i="5"/>
  <c r="K457" i="5"/>
  <c r="J457" i="5"/>
  <c r="I457" i="5"/>
  <c r="M456" i="5"/>
  <c r="L456" i="5"/>
  <c r="K456" i="5"/>
  <c r="J456" i="5"/>
  <c r="I456" i="5"/>
  <c r="M455" i="5"/>
  <c r="L455" i="5"/>
  <c r="K455" i="5"/>
  <c r="J455" i="5"/>
  <c r="I455" i="5"/>
  <c r="M454" i="5"/>
  <c r="L454" i="5"/>
  <c r="K454" i="5"/>
  <c r="J454" i="5"/>
  <c r="I454" i="5"/>
  <c r="M453" i="5"/>
  <c r="L453" i="5"/>
  <c r="K453" i="5"/>
  <c r="J453" i="5"/>
  <c r="I453" i="5"/>
  <c r="M452" i="5"/>
  <c r="L452" i="5"/>
  <c r="K452" i="5"/>
  <c r="J452" i="5"/>
  <c r="I452" i="5"/>
  <c r="M451" i="5"/>
  <c r="L451" i="5"/>
  <c r="K451" i="5"/>
  <c r="J451" i="5"/>
  <c r="I451" i="5"/>
  <c r="M450" i="5"/>
  <c r="L450" i="5"/>
  <c r="K450" i="5"/>
  <c r="J450" i="5"/>
  <c r="I450" i="5"/>
  <c r="M449" i="5"/>
  <c r="L449" i="5"/>
  <c r="K449" i="5"/>
  <c r="J449" i="5"/>
  <c r="I449" i="5"/>
  <c r="M448" i="5"/>
  <c r="L448" i="5"/>
  <c r="K448" i="5"/>
  <c r="J448" i="5"/>
  <c r="I448" i="5"/>
  <c r="M447" i="5"/>
  <c r="L447" i="5"/>
  <c r="K447" i="5"/>
  <c r="J447" i="5"/>
  <c r="I447" i="5"/>
  <c r="M446" i="5"/>
  <c r="L446" i="5"/>
  <c r="K446" i="5"/>
  <c r="J446" i="5"/>
  <c r="I446" i="5"/>
  <c r="M445" i="5"/>
  <c r="L445" i="5"/>
  <c r="K445" i="5"/>
  <c r="J445" i="5"/>
  <c r="I445" i="5"/>
  <c r="M444" i="5"/>
  <c r="L444" i="5"/>
  <c r="K444" i="5"/>
  <c r="J444" i="5"/>
  <c r="I444" i="5"/>
  <c r="M443" i="5"/>
  <c r="L443" i="5"/>
  <c r="K443" i="5"/>
  <c r="J443" i="5"/>
  <c r="I443" i="5"/>
  <c r="M442" i="5"/>
  <c r="L442" i="5"/>
  <c r="K442" i="5"/>
  <c r="J442" i="5"/>
  <c r="I442" i="5"/>
  <c r="M441" i="5"/>
  <c r="L441" i="5"/>
  <c r="K441" i="5"/>
  <c r="J441" i="5"/>
  <c r="I441" i="5"/>
  <c r="M440" i="5"/>
  <c r="L440" i="5"/>
  <c r="K440" i="5"/>
  <c r="J440" i="5"/>
  <c r="I440" i="5"/>
  <c r="M439" i="5"/>
  <c r="L439" i="5"/>
  <c r="K439" i="5"/>
  <c r="J439" i="5"/>
  <c r="I439" i="5"/>
  <c r="M438" i="5"/>
  <c r="L438" i="5"/>
  <c r="K438" i="5"/>
  <c r="J438" i="5"/>
  <c r="I438" i="5"/>
  <c r="M437" i="5"/>
  <c r="L437" i="5"/>
  <c r="K437" i="5"/>
  <c r="J437" i="5"/>
  <c r="I437" i="5"/>
  <c r="M436" i="5"/>
  <c r="L436" i="5"/>
  <c r="K436" i="5"/>
  <c r="J436" i="5"/>
  <c r="I436" i="5"/>
  <c r="M435" i="5"/>
  <c r="L435" i="5"/>
  <c r="K435" i="5"/>
  <c r="J435" i="5"/>
  <c r="I435" i="5"/>
  <c r="M434" i="5"/>
  <c r="L434" i="5"/>
  <c r="K434" i="5"/>
  <c r="J434" i="5"/>
  <c r="I434" i="5"/>
  <c r="M433" i="5"/>
  <c r="L433" i="5"/>
  <c r="K433" i="5"/>
  <c r="J433" i="5"/>
  <c r="I433" i="5"/>
  <c r="M432" i="5"/>
  <c r="L432" i="5"/>
  <c r="K432" i="5"/>
  <c r="J432" i="5"/>
  <c r="I432" i="5"/>
  <c r="M431" i="5"/>
  <c r="L431" i="5"/>
  <c r="K431" i="5"/>
  <c r="J431" i="5"/>
  <c r="I431" i="5"/>
  <c r="M430" i="5"/>
  <c r="L430" i="5"/>
  <c r="K430" i="5"/>
  <c r="J430" i="5"/>
  <c r="I430" i="5"/>
  <c r="M429" i="5"/>
  <c r="L429" i="5"/>
  <c r="K429" i="5"/>
  <c r="J429" i="5"/>
  <c r="I429" i="5"/>
  <c r="M428" i="5"/>
  <c r="L428" i="5"/>
  <c r="K428" i="5"/>
  <c r="J428" i="5"/>
  <c r="I428" i="5"/>
  <c r="M427" i="5"/>
  <c r="L427" i="5"/>
  <c r="K427" i="5"/>
  <c r="J427" i="5"/>
  <c r="I427" i="5"/>
  <c r="M426" i="5"/>
  <c r="L426" i="5"/>
  <c r="K426" i="5"/>
  <c r="J426" i="5"/>
  <c r="I426" i="5"/>
  <c r="M425" i="5"/>
  <c r="L425" i="5"/>
  <c r="K425" i="5"/>
  <c r="J425" i="5"/>
  <c r="I425" i="5"/>
  <c r="M424" i="5"/>
  <c r="L424" i="5"/>
  <c r="K424" i="5"/>
  <c r="J424" i="5"/>
  <c r="I424" i="5"/>
  <c r="M423" i="5"/>
  <c r="L423" i="5"/>
  <c r="K423" i="5"/>
  <c r="J423" i="5"/>
  <c r="I423" i="5"/>
  <c r="M422" i="5"/>
  <c r="L422" i="5"/>
  <c r="K422" i="5"/>
  <c r="J422" i="5"/>
  <c r="I422" i="5"/>
  <c r="M421" i="5"/>
  <c r="L421" i="5"/>
  <c r="K421" i="5"/>
  <c r="J421" i="5"/>
  <c r="I421" i="5"/>
  <c r="M420" i="5"/>
  <c r="L420" i="5"/>
  <c r="K420" i="5"/>
  <c r="J420" i="5"/>
  <c r="I420" i="5"/>
  <c r="M419" i="5"/>
  <c r="L419" i="5"/>
  <c r="K419" i="5"/>
  <c r="J419" i="5"/>
  <c r="I419" i="5"/>
  <c r="M418" i="5"/>
  <c r="L418" i="5"/>
  <c r="K418" i="5"/>
  <c r="J418" i="5"/>
  <c r="I418" i="5"/>
  <c r="M417" i="5"/>
  <c r="L417" i="5"/>
  <c r="K417" i="5"/>
  <c r="J417" i="5"/>
  <c r="I417" i="5"/>
  <c r="M416" i="5"/>
  <c r="L416" i="5"/>
  <c r="K416" i="5"/>
  <c r="J416" i="5"/>
  <c r="I416" i="5"/>
  <c r="M415" i="5"/>
  <c r="L415" i="5"/>
  <c r="K415" i="5"/>
  <c r="J415" i="5"/>
  <c r="I415" i="5"/>
  <c r="M414" i="5"/>
  <c r="L414" i="5"/>
  <c r="K414" i="5"/>
  <c r="J414" i="5"/>
  <c r="I414" i="5"/>
  <c r="M413" i="5"/>
  <c r="L413" i="5"/>
  <c r="K413" i="5"/>
  <c r="J413" i="5"/>
  <c r="I413" i="5"/>
  <c r="M412" i="5"/>
  <c r="L412" i="5"/>
  <c r="K412" i="5"/>
  <c r="J412" i="5"/>
  <c r="I412" i="5"/>
  <c r="M411" i="5"/>
  <c r="L411" i="5"/>
  <c r="K411" i="5"/>
  <c r="J411" i="5"/>
  <c r="I411" i="5"/>
  <c r="M410" i="5"/>
  <c r="L410" i="5"/>
  <c r="K410" i="5"/>
  <c r="J410" i="5"/>
  <c r="I410" i="5"/>
  <c r="M409" i="5"/>
  <c r="L409" i="5"/>
  <c r="K409" i="5"/>
  <c r="J409" i="5"/>
  <c r="I409" i="5"/>
  <c r="M408" i="5"/>
  <c r="L408" i="5"/>
  <c r="K408" i="5"/>
  <c r="J408" i="5"/>
  <c r="I408" i="5"/>
  <c r="M407" i="5"/>
  <c r="L407" i="5"/>
  <c r="K407" i="5"/>
  <c r="J407" i="5"/>
  <c r="I407" i="5"/>
  <c r="M406" i="5"/>
  <c r="L406" i="5"/>
  <c r="K406" i="5"/>
  <c r="J406" i="5"/>
  <c r="I406" i="5"/>
  <c r="M405" i="5"/>
  <c r="L405" i="5"/>
  <c r="K405" i="5"/>
  <c r="J405" i="5"/>
  <c r="I405" i="5"/>
  <c r="M404" i="5"/>
  <c r="L404" i="5"/>
  <c r="K404" i="5"/>
  <c r="J404" i="5"/>
  <c r="I404" i="5"/>
  <c r="M403" i="5"/>
  <c r="L403" i="5"/>
  <c r="K403" i="5"/>
  <c r="J403" i="5"/>
  <c r="I403" i="5"/>
  <c r="M402" i="5"/>
  <c r="L402" i="5"/>
  <c r="K402" i="5"/>
  <c r="J402" i="5"/>
  <c r="I402" i="5"/>
  <c r="M401" i="5"/>
  <c r="L401" i="5"/>
  <c r="K401" i="5"/>
  <c r="J401" i="5"/>
  <c r="I401" i="5"/>
  <c r="M400" i="5"/>
  <c r="L400" i="5"/>
  <c r="K400" i="5"/>
  <c r="J400" i="5"/>
  <c r="I400" i="5"/>
  <c r="M399" i="5"/>
  <c r="L399" i="5"/>
  <c r="K399" i="5"/>
  <c r="J399" i="5"/>
  <c r="I399" i="5"/>
  <c r="M398" i="5"/>
  <c r="L398" i="5"/>
  <c r="K398" i="5"/>
  <c r="J398" i="5"/>
  <c r="I398" i="5"/>
  <c r="M397" i="5"/>
  <c r="L397" i="5"/>
  <c r="K397" i="5"/>
  <c r="J397" i="5"/>
  <c r="I397" i="5"/>
  <c r="M396" i="5"/>
  <c r="L396" i="5"/>
  <c r="K396" i="5"/>
  <c r="J396" i="5"/>
  <c r="I396" i="5"/>
  <c r="M395" i="5"/>
  <c r="L395" i="5"/>
  <c r="K395" i="5"/>
  <c r="J395" i="5"/>
  <c r="I395" i="5"/>
  <c r="M394" i="5"/>
  <c r="L394" i="5"/>
  <c r="K394" i="5"/>
  <c r="J394" i="5"/>
  <c r="I394" i="5"/>
  <c r="M393" i="5"/>
  <c r="L393" i="5"/>
  <c r="K393" i="5"/>
  <c r="J393" i="5"/>
  <c r="I393" i="5"/>
  <c r="M392" i="5"/>
  <c r="L392" i="5"/>
  <c r="K392" i="5"/>
  <c r="J392" i="5"/>
  <c r="I392" i="5"/>
  <c r="M391" i="5"/>
  <c r="L391" i="5"/>
  <c r="K391" i="5"/>
  <c r="J391" i="5"/>
  <c r="I391" i="5"/>
  <c r="M390" i="5"/>
  <c r="L390" i="5"/>
  <c r="K390" i="5"/>
  <c r="J390" i="5"/>
  <c r="I390" i="5"/>
  <c r="M389" i="5"/>
  <c r="L389" i="5"/>
  <c r="K389" i="5"/>
  <c r="J389" i="5"/>
  <c r="I389" i="5"/>
  <c r="M388" i="5"/>
  <c r="L388" i="5"/>
  <c r="K388" i="5"/>
  <c r="J388" i="5"/>
  <c r="I388" i="5"/>
  <c r="M387" i="5"/>
  <c r="L387" i="5"/>
  <c r="K387" i="5"/>
  <c r="J387" i="5"/>
  <c r="I387" i="5"/>
  <c r="M386" i="5"/>
  <c r="L386" i="5"/>
  <c r="K386" i="5"/>
  <c r="J386" i="5"/>
  <c r="I386" i="5"/>
  <c r="M385" i="5"/>
  <c r="L385" i="5"/>
  <c r="K385" i="5"/>
  <c r="J385" i="5"/>
  <c r="I385" i="5"/>
  <c r="M384" i="5"/>
  <c r="L384" i="5"/>
  <c r="K384" i="5"/>
  <c r="J384" i="5"/>
  <c r="I384" i="5"/>
  <c r="M383" i="5"/>
  <c r="L383" i="5"/>
  <c r="K383" i="5"/>
  <c r="J383" i="5"/>
  <c r="I383" i="5"/>
  <c r="M382" i="5"/>
  <c r="L382" i="5"/>
  <c r="K382" i="5"/>
  <c r="J382" i="5"/>
  <c r="I382" i="5"/>
  <c r="M381" i="5"/>
  <c r="L381" i="5"/>
  <c r="K381" i="5"/>
  <c r="J381" i="5"/>
  <c r="I381" i="5"/>
  <c r="M380" i="5"/>
  <c r="L380" i="5"/>
  <c r="K380" i="5"/>
  <c r="J380" i="5"/>
  <c r="I380" i="5"/>
  <c r="M379" i="5"/>
  <c r="L379" i="5"/>
  <c r="K379" i="5"/>
  <c r="J379" i="5"/>
  <c r="I379" i="5"/>
  <c r="M378" i="5"/>
  <c r="L378" i="5"/>
  <c r="K378" i="5"/>
  <c r="J378" i="5"/>
  <c r="I378" i="5"/>
  <c r="M377" i="5"/>
  <c r="L377" i="5"/>
  <c r="K377" i="5"/>
  <c r="J377" i="5"/>
  <c r="I377" i="5"/>
  <c r="M376" i="5"/>
  <c r="L376" i="5"/>
  <c r="K376" i="5"/>
  <c r="J376" i="5"/>
  <c r="I376" i="5"/>
  <c r="M375" i="5"/>
  <c r="L375" i="5"/>
  <c r="K375" i="5"/>
  <c r="J375" i="5"/>
  <c r="I375" i="5"/>
  <c r="M374" i="5"/>
  <c r="L374" i="5"/>
  <c r="K374" i="5"/>
  <c r="J374" i="5"/>
  <c r="I374" i="5"/>
  <c r="M373" i="5"/>
  <c r="L373" i="5"/>
  <c r="K373" i="5"/>
  <c r="J373" i="5"/>
  <c r="I373" i="5"/>
  <c r="M372" i="5"/>
  <c r="L372" i="5"/>
  <c r="K372" i="5"/>
  <c r="J372" i="5"/>
  <c r="I372" i="5"/>
  <c r="M371" i="5"/>
  <c r="L371" i="5"/>
  <c r="K371" i="5"/>
  <c r="J371" i="5"/>
  <c r="I371" i="5"/>
  <c r="M370" i="5"/>
  <c r="L370" i="5"/>
  <c r="K370" i="5"/>
  <c r="J370" i="5"/>
  <c r="I370" i="5"/>
  <c r="M369" i="5"/>
  <c r="L369" i="5"/>
  <c r="K369" i="5"/>
  <c r="J369" i="5"/>
  <c r="I369" i="5"/>
  <c r="M368" i="5"/>
  <c r="L368" i="5"/>
  <c r="K368" i="5"/>
  <c r="J368" i="5"/>
  <c r="I368" i="5"/>
  <c r="M367" i="5"/>
  <c r="L367" i="5"/>
  <c r="K367" i="5"/>
  <c r="J367" i="5"/>
  <c r="I367" i="5"/>
  <c r="M366" i="5"/>
  <c r="L366" i="5"/>
  <c r="K366" i="5"/>
  <c r="J366" i="5"/>
  <c r="I366" i="5"/>
  <c r="M365" i="5"/>
  <c r="L365" i="5"/>
  <c r="K365" i="5"/>
  <c r="J365" i="5"/>
  <c r="I365" i="5"/>
  <c r="M364" i="5"/>
  <c r="L364" i="5"/>
  <c r="K364" i="5"/>
  <c r="J364" i="5"/>
  <c r="I364" i="5"/>
  <c r="M363" i="5"/>
  <c r="L363" i="5"/>
  <c r="K363" i="5"/>
  <c r="J363" i="5"/>
  <c r="I363" i="5"/>
  <c r="M362" i="5"/>
  <c r="L362" i="5"/>
  <c r="K362" i="5"/>
  <c r="J362" i="5"/>
  <c r="I362" i="5"/>
  <c r="M361" i="5"/>
  <c r="L361" i="5"/>
  <c r="K361" i="5"/>
  <c r="J361" i="5"/>
  <c r="I361" i="5"/>
  <c r="M360" i="5"/>
  <c r="L360" i="5"/>
  <c r="K360" i="5"/>
  <c r="J360" i="5"/>
  <c r="I360" i="5"/>
  <c r="M359" i="5"/>
  <c r="L359" i="5"/>
  <c r="K359" i="5"/>
  <c r="J359" i="5"/>
  <c r="I359" i="5"/>
  <c r="M358" i="5"/>
  <c r="L358" i="5"/>
  <c r="K358" i="5"/>
  <c r="J358" i="5"/>
  <c r="I358" i="5"/>
  <c r="M357" i="5"/>
  <c r="L357" i="5"/>
  <c r="K357" i="5"/>
  <c r="J357" i="5"/>
  <c r="I357" i="5"/>
  <c r="M356" i="5"/>
  <c r="L356" i="5"/>
  <c r="K356" i="5"/>
  <c r="J356" i="5"/>
  <c r="I356" i="5"/>
  <c r="M355" i="5"/>
  <c r="L355" i="5"/>
  <c r="K355" i="5"/>
  <c r="J355" i="5"/>
  <c r="I355" i="5"/>
  <c r="M354" i="5"/>
  <c r="L354" i="5"/>
  <c r="K354" i="5"/>
  <c r="J354" i="5"/>
  <c r="I354" i="5"/>
  <c r="M353" i="5"/>
  <c r="L353" i="5"/>
  <c r="K353" i="5"/>
  <c r="J353" i="5"/>
  <c r="I353" i="5"/>
  <c r="M352" i="5"/>
  <c r="L352" i="5"/>
  <c r="K352" i="5"/>
  <c r="J352" i="5"/>
  <c r="I352" i="5"/>
  <c r="M351" i="5"/>
  <c r="L351" i="5"/>
  <c r="K351" i="5"/>
  <c r="J351" i="5"/>
  <c r="I351" i="5"/>
  <c r="M350" i="5"/>
  <c r="L350" i="5"/>
  <c r="K350" i="5"/>
  <c r="J350" i="5"/>
  <c r="I350" i="5"/>
  <c r="M349" i="5"/>
  <c r="L349" i="5"/>
  <c r="K349" i="5"/>
  <c r="J349" i="5"/>
  <c r="I349" i="5"/>
  <c r="M348" i="5"/>
  <c r="L348" i="5"/>
  <c r="K348" i="5"/>
  <c r="J348" i="5"/>
  <c r="I348" i="5"/>
  <c r="M347" i="5"/>
  <c r="L347" i="5"/>
  <c r="K347" i="5"/>
  <c r="J347" i="5"/>
  <c r="I347" i="5"/>
  <c r="M346" i="5"/>
  <c r="L346" i="5"/>
  <c r="K346" i="5"/>
  <c r="J346" i="5"/>
  <c r="I346" i="5"/>
  <c r="M345" i="5"/>
  <c r="L345" i="5"/>
  <c r="K345" i="5"/>
  <c r="J345" i="5"/>
  <c r="I345" i="5"/>
  <c r="M344" i="5"/>
  <c r="L344" i="5"/>
  <c r="K344" i="5"/>
  <c r="J344" i="5"/>
  <c r="I344" i="5"/>
  <c r="M343" i="5"/>
  <c r="L343" i="5"/>
  <c r="K343" i="5"/>
  <c r="J343" i="5"/>
  <c r="I343" i="5"/>
  <c r="M342" i="5"/>
  <c r="L342" i="5"/>
  <c r="K342" i="5"/>
  <c r="J342" i="5"/>
  <c r="I342" i="5"/>
  <c r="M341" i="5"/>
  <c r="L341" i="5"/>
  <c r="K341" i="5"/>
  <c r="J341" i="5"/>
  <c r="I341" i="5"/>
  <c r="M340" i="5"/>
  <c r="L340" i="5"/>
  <c r="K340" i="5"/>
  <c r="J340" i="5"/>
  <c r="I340" i="5"/>
  <c r="M339" i="5"/>
  <c r="L339" i="5"/>
  <c r="K339" i="5"/>
  <c r="J339" i="5"/>
  <c r="I339" i="5"/>
  <c r="M338" i="5"/>
  <c r="L338" i="5"/>
  <c r="K338" i="5"/>
  <c r="J338" i="5"/>
  <c r="I338" i="5"/>
  <c r="M337" i="5"/>
  <c r="L337" i="5"/>
  <c r="K337" i="5"/>
  <c r="J337" i="5"/>
  <c r="I337" i="5"/>
  <c r="M336" i="5"/>
  <c r="L336" i="5"/>
  <c r="K336" i="5"/>
  <c r="J336" i="5"/>
  <c r="I336" i="5"/>
  <c r="M335" i="5"/>
  <c r="L335" i="5"/>
  <c r="K335" i="5"/>
  <c r="J335" i="5"/>
  <c r="I335" i="5"/>
  <c r="M334" i="5"/>
  <c r="L334" i="5"/>
  <c r="K334" i="5"/>
  <c r="J334" i="5"/>
  <c r="I334" i="5"/>
  <c r="M333" i="5"/>
  <c r="L333" i="5"/>
  <c r="K333" i="5"/>
  <c r="J333" i="5"/>
  <c r="I333" i="5"/>
  <c r="M332" i="5"/>
  <c r="L332" i="5"/>
  <c r="K332" i="5"/>
  <c r="J332" i="5"/>
  <c r="I332" i="5"/>
  <c r="M331" i="5"/>
  <c r="L331" i="5"/>
  <c r="K331" i="5"/>
  <c r="J331" i="5"/>
  <c r="I331" i="5"/>
  <c r="M330" i="5"/>
  <c r="L330" i="5"/>
  <c r="K330" i="5"/>
  <c r="J330" i="5"/>
  <c r="I330" i="5"/>
  <c r="M329" i="5"/>
  <c r="L329" i="5"/>
  <c r="K329" i="5"/>
  <c r="J329" i="5"/>
  <c r="I329" i="5"/>
  <c r="M328" i="5"/>
  <c r="L328" i="5"/>
  <c r="K328" i="5"/>
  <c r="J328" i="5"/>
  <c r="I328" i="5"/>
  <c r="M327" i="5"/>
  <c r="L327" i="5"/>
  <c r="K327" i="5"/>
  <c r="J327" i="5"/>
  <c r="I327" i="5"/>
  <c r="M326" i="5"/>
  <c r="L326" i="5"/>
  <c r="K326" i="5"/>
  <c r="J326" i="5"/>
  <c r="I326" i="5"/>
  <c r="M325" i="5"/>
  <c r="L325" i="5"/>
  <c r="K325" i="5"/>
  <c r="J325" i="5"/>
  <c r="I325" i="5"/>
  <c r="M324" i="5"/>
  <c r="L324" i="5"/>
  <c r="K324" i="5"/>
  <c r="J324" i="5"/>
  <c r="I324" i="5"/>
  <c r="M323" i="5"/>
  <c r="L323" i="5"/>
  <c r="K323" i="5"/>
  <c r="J323" i="5"/>
  <c r="I323" i="5"/>
  <c r="M322" i="5"/>
  <c r="L322" i="5"/>
  <c r="K322" i="5"/>
  <c r="J322" i="5"/>
  <c r="I322" i="5"/>
  <c r="M321" i="5"/>
  <c r="L321" i="5"/>
  <c r="K321" i="5"/>
  <c r="J321" i="5"/>
  <c r="I321" i="5"/>
  <c r="M320" i="5"/>
  <c r="L320" i="5"/>
  <c r="K320" i="5"/>
  <c r="J320" i="5"/>
  <c r="I320" i="5"/>
  <c r="M319" i="5"/>
  <c r="L319" i="5"/>
  <c r="K319" i="5"/>
  <c r="J319" i="5"/>
  <c r="I319" i="5"/>
  <c r="M318" i="5"/>
  <c r="L318" i="5"/>
  <c r="K318" i="5"/>
  <c r="J318" i="5"/>
  <c r="I318" i="5"/>
  <c r="M317" i="5"/>
  <c r="L317" i="5"/>
  <c r="K317" i="5"/>
  <c r="J317" i="5"/>
  <c r="I317" i="5"/>
  <c r="M316" i="5"/>
  <c r="L316" i="5"/>
  <c r="K316" i="5"/>
  <c r="J316" i="5"/>
  <c r="I316" i="5"/>
  <c r="M315" i="5"/>
  <c r="L315" i="5"/>
  <c r="K315" i="5"/>
  <c r="J315" i="5"/>
  <c r="I315" i="5"/>
  <c r="M314" i="5"/>
  <c r="L314" i="5"/>
  <c r="K314" i="5"/>
  <c r="J314" i="5"/>
  <c r="I314" i="5"/>
  <c r="M313" i="5"/>
  <c r="L313" i="5"/>
  <c r="K313" i="5"/>
  <c r="J313" i="5"/>
  <c r="I313" i="5"/>
  <c r="M312" i="5"/>
  <c r="L312" i="5"/>
  <c r="K312" i="5"/>
  <c r="J312" i="5"/>
  <c r="I312" i="5"/>
  <c r="M311" i="5"/>
  <c r="L311" i="5"/>
  <c r="K311" i="5"/>
  <c r="J311" i="5"/>
  <c r="I311" i="5"/>
  <c r="M310" i="5"/>
  <c r="L310" i="5"/>
  <c r="K310" i="5"/>
  <c r="J310" i="5"/>
  <c r="I310" i="5"/>
  <c r="M309" i="5"/>
  <c r="L309" i="5"/>
  <c r="K309" i="5"/>
  <c r="J309" i="5"/>
  <c r="I309" i="5"/>
  <c r="M308" i="5"/>
  <c r="L308" i="5"/>
  <c r="K308" i="5"/>
  <c r="J308" i="5"/>
  <c r="I308" i="5"/>
  <c r="M307" i="5"/>
  <c r="L307" i="5"/>
  <c r="K307" i="5"/>
  <c r="J307" i="5"/>
  <c r="I307" i="5"/>
  <c r="M306" i="5"/>
  <c r="L306" i="5"/>
  <c r="K306" i="5"/>
  <c r="J306" i="5"/>
  <c r="I306" i="5"/>
  <c r="M305" i="5"/>
  <c r="L305" i="5"/>
  <c r="K305" i="5"/>
  <c r="J305" i="5"/>
  <c r="I305" i="5"/>
  <c r="M304" i="5"/>
  <c r="L304" i="5"/>
  <c r="K304" i="5"/>
  <c r="J304" i="5"/>
  <c r="I304" i="5"/>
  <c r="M303" i="5"/>
  <c r="L303" i="5"/>
  <c r="K303" i="5"/>
  <c r="J303" i="5"/>
  <c r="I303" i="5"/>
  <c r="M302" i="5"/>
  <c r="L302" i="5"/>
  <c r="K302" i="5"/>
  <c r="J302" i="5"/>
  <c r="I302" i="5"/>
  <c r="M301" i="5"/>
  <c r="L301" i="5"/>
  <c r="K301" i="5"/>
  <c r="J301" i="5"/>
  <c r="I301" i="5"/>
  <c r="M300" i="5"/>
  <c r="L300" i="5"/>
  <c r="K300" i="5"/>
  <c r="J300" i="5"/>
  <c r="I300" i="5"/>
  <c r="M299" i="5"/>
  <c r="L299" i="5"/>
  <c r="K299" i="5"/>
  <c r="J299" i="5"/>
  <c r="I299" i="5"/>
  <c r="M298" i="5"/>
  <c r="L298" i="5"/>
  <c r="K298" i="5"/>
  <c r="J298" i="5"/>
  <c r="I298" i="5"/>
  <c r="M297" i="5"/>
  <c r="L297" i="5"/>
  <c r="K297" i="5"/>
  <c r="J297" i="5"/>
  <c r="I297" i="5"/>
  <c r="M296" i="5"/>
  <c r="L296" i="5"/>
  <c r="K296" i="5"/>
  <c r="J296" i="5"/>
  <c r="I296" i="5"/>
  <c r="M295" i="5"/>
  <c r="L295" i="5"/>
  <c r="K295" i="5"/>
  <c r="J295" i="5"/>
  <c r="I295" i="5"/>
  <c r="M294" i="5"/>
  <c r="L294" i="5"/>
  <c r="K294" i="5"/>
  <c r="J294" i="5"/>
  <c r="I294" i="5"/>
  <c r="M293" i="5"/>
  <c r="L293" i="5"/>
  <c r="K293" i="5"/>
  <c r="J293" i="5"/>
  <c r="I293" i="5"/>
  <c r="M292" i="5"/>
  <c r="L292" i="5"/>
  <c r="K292" i="5"/>
  <c r="J292" i="5"/>
  <c r="I292" i="5"/>
  <c r="M291" i="5"/>
  <c r="L291" i="5"/>
  <c r="K291" i="5"/>
  <c r="J291" i="5"/>
  <c r="I291" i="5"/>
  <c r="M290" i="5"/>
  <c r="L290" i="5"/>
  <c r="K290" i="5"/>
  <c r="J290" i="5"/>
  <c r="I290" i="5"/>
  <c r="M289" i="5"/>
  <c r="L289" i="5"/>
  <c r="K289" i="5"/>
  <c r="J289" i="5"/>
  <c r="I289" i="5"/>
  <c r="M288" i="5"/>
  <c r="L288" i="5"/>
  <c r="K288" i="5"/>
  <c r="J288" i="5"/>
  <c r="I288" i="5"/>
  <c r="M287" i="5"/>
  <c r="L287" i="5"/>
  <c r="K287" i="5"/>
  <c r="J287" i="5"/>
  <c r="I287" i="5"/>
  <c r="M286" i="5"/>
  <c r="L286" i="5"/>
  <c r="K286" i="5"/>
  <c r="J286" i="5"/>
  <c r="I286" i="5"/>
  <c r="M285" i="5"/>
  <c r="L285" i="5"/>
  <c r="K285" i="5"/>
  <c r="J285" i="5"/>
  <c r="I285" i="5"/>
  <c r="M284" i="5"/>
  <c r="L284" i="5"/>
  <c r="K284" i="5"/>
  <c r="J284" i="5"/>
  <c r="I284" i="5"/>
  <c r="M283" i="5"/>
  <c r="L283" i="5"/>
  <c r="K283" i="5"/>
  <c r="J283" i="5"/>
  <c r="I283" i="5"/>
  <c r="M282" i="5"/>
  <c r="L282" i="5"/>
  <c r="K282" i="5"/>
  <c r="J282" i="5"/>
  <c r="I282" i="5"/>
  <c r="M281" i="5"/>
  <c r="L281" i="5"/>
  <c r="K281" i="5"/>
  <c r="J281" i="5"/>
  <c r="I281" i="5"/>
  <c r="M280" i="5"/>
  <c r="L280" i="5"/>
  <c r="K280" i="5"/>
  <c r="J280" i="5"/>
  <c r="I280" i="5"/>
  <c r="M279" i="5"/>
  <c r="L279" i="5"/>
  <c r="K279" i="5"/>
  <c r="J279" i="5"/>
  <c r="I279" i="5"/>
  <c r="M278" i="5"/>
  <c r="L278" i="5"/>
  <c r="K278" i="5"/>
  <c r="J278" i="5"/>
  <c r="I278" i="5"/>
  <c r="M277" i="5"/>
  <c r="L277" i="5"/>
  <c r="K277" i="5"/>
  <c r="J277" i="5"/>
  <c r="I277" i="5"/>
  <c r="M276" i="5"/>
  <c r="L276" i="5"/>
  <c r="K276" i="5"/>
  <c r="J276" i="5"/>
  <c r="I276" i="5"/>
  <c r="M275" i="5"/>
  <c r="L275" i="5"/>
  <c r="K275" i="5"/>
  <c r="J275" i="5"/>
  <c r="I275" i="5"/>
  <c r="M274" i="5"/>
  <c r="L274" i="5"/>
  <c r="K274" i="5"/>
  <c r="J274" i="5"/>
  <c r="I274" i="5"/>
  <c r="M273" i="5"/>
  <c r="L273" i="5"/>
  <c r="K273" i="5"/>
  <c r="J273" i="5"/>
  <c r="I273" i="5"/>
  <c r="M272" i="5"/>
  <c r="L272" i="5"/>
  <c r="K272" i="5"/>
  <c r="J272" i="5"/>
  <c r="I272" i="5"/>
  <c r="M271" i="5"/>
  <c r="L271" i="5"/>
  <c r="K271" i="5"/>
  <c r="J271" i="5"/>
  <c r="I271" i="5"/>
  <c r="M270" i="5"/>
  <c r="L270" i="5"/>
  <c r="K270" i="5"/>
  <c r="J270" i="5"/>
  <c r="I270" i="5"/>
  <c r="M269" i="5"/>
  <c r="L269" i="5"/>
  <c r="K269" i="5"/>
  <c r="J269" i="5"/>
  <c r="I269" i="5"/>
  <c r="M268" i="5"/>
  <c r="L268" i="5"/>
  <c r="K268" i="5"/>
  <c r="J268" i="5"/>
  <c r="I268" i="5"/>
  <c r="M267" i="5"/>
  <c r="L267" i="5"/>
  <c r="K267" i="5"/>
  <c r="J267" i="5"/>
  <c r="I267" i="5"/>
  <c r="M266" i="5"/>
  <c r="L266" i="5"/>
  <c r="K266" i="5"/>
  <c r="J266" i="5"/>
  <c r="I266" i="5"/>
  <c r="M265" i="5"/>
  <c r="L265" i="5"/>
  <c r="K265" i="5"/>
  <c r="J265" i="5"/>
  <c r="I265" i="5"/>
  <c r="M264" i="5"/>
  <c r="L264" i="5"/>
  <c r="K264" i="5"/>
  <c r="J264" i="5"/>
  <c r="I264" i="5"/>
  <c r="M263" i="5"/>
  <c r="L263" i="5"/>
  <c r="K263" i="5"/>
  <c r="J263" i="5"/>
  <c r="I263" i="5"/>
  <c r="M262" i="5"/>
  <c r="L262" i="5"/>
  <c r="K262" i="5"/>
  <c r="J262" i="5"/>
  <c r="I262" i="5"/>
  <c r="M261" i="5"/>
  <c r="L261" i="5"/>
  <c r="K261" i="5"/>
  <c r="J261" i="5"/>
  <c r="I261" i="5"/>
  <c r="M260" i="5"/>
  <c r="L260" i="5"/>
  <c r="K260" i="5"/>
  <c r="J260" i="5"/>
  <c r="I260" i="5"/>
  <c r="M259" i="5"/>
  <c r="L259" i="5"/>
  <c r="K259" i="5"/>
  <c r="J259" i="5"/>
  <c r="I259" i="5"/>
  <c r="M258" i="5"/>
  <c r="L258" i="5"/>
  <c r="K258" i="5"/>
  <c r="J258" i="5"/>
  <c r="I258" i="5"/>
  <c r="M257" i="5"/>
  <c r="L257" i="5"/>
  <c r="K257" i="5"/>
  <c r="J257" i="5"/>
  <c r="I257" i="5"/>
  <c r="M256" i="5"/>
  <c r="L256" i="5"/>
  <c r="K256" i="5"/>
  <c r="J256" i="5"/>
  <c r="I256" i="5"/>
  <c r="M255" i="5"/>
  <c r="L255" i="5"/>
  <c r="K255" i="5"/>
  <c r="J255" i="5"/>
  <c r="I255" i="5"/>
  <c r="M254" i="5"/>
  <c r="L254" i="5"/>
  <c r="K254" i="5"/>
  <c r="J254" i="5"/>
  <c r="I254" i="5"/>
  <c r="M253" i="5"/>
  <c r="L253" i="5"/>
  <c r="K253" i="5"/>
  <c r="J253" i="5"/>
  <c r="I253" i="5"/>
  <c r="M252" i="5"/>
  <c r="L252" i="5"/>
  <c r="K252" i="5"/>
  <c r="J252" i="5"/>
  <c r="I252" i="5"/>
  <c r="M251" i="5"/>
  <c r="L251" i="5"/>
  <c r="K251" i="5"/>
  <c r="J251" i="5"/>
  <c r="I251" i="5"/>
  <c r="M250" i="5"/>
  <c r="L250" i="5"/>
  <c r="K250" i="5"/>
  <c r="J250" i="5"/>
  <c r="I250" i="5"/>
  <c r="M249" i="5"/>
  <c r="L249" i="5"/>
  <c r="K249" i="5"/>
  <c r="J249" i="5"/>
  <c r="I249" i="5"/>
  <c r="M248" i="5"/>
  <c r="L248" i="5"/>
  <c r="K248" i="5"/>
  <c r="J248" i="5"/>
  <c r="I248" i="5"/>
  <c r="M247" i="5"/>
  <c r="L247" i="5"/>
  <c r="K247" i="5"/>
  <c r="J247" i="5"/>
  <c r="I247" i="5"/>
  <c r="M246" i="5"/>
  <c r="L246" i="5"/>
  <c r="K246" i="5"/>
  <c r="J246" i="5"/>
  <c r="I246" i="5"/>
  <c r="M245" i="5"/>
  <c r="L245" i="5"/>
  <c r="K245" i="5"/>
  <c r="J245" i="5"/>
  <c r="I245" i="5"/>
  <c r="M244" i="5"/>
  <c r="L244" i="5"/>
  <c r="K244" i="5"/>
  <c r="J244" i="5"/>
  <c r="I244" i="5"/>
  <c r="M243" i="5"/>
  <c r="L243" i="5"/>
  <c r="K243" i="5"/>
  <c r="J243" i="5"/>
  <c r="I243" i="5"/>
  <c r="M242" i="5"/>
  <c r="L242" i="5"/>
  <c r="K242" i="5"/>
  <c r="J242" i="5"/>
  <c r="I242" i="5"/>
  <c r="M241" i="5"/>
  <c r="L241" i="5"/>
  <c r="K241" i="5"/>
  <c r="J241" i="5"/>
  <c r="I241" i="5"/>
  <c r="M240" i="5"/>
  <c r="L240" i="5"/>
  <c r="K240" i="5"/>
  <c r="J240" i="5"/>
  <c r="I240" i="5"/>
  <c r="M239" i="5"/>
  <c r="L239" i="5"/>
  <c r="K239" i="5"/>
  <c r="J239" i="5"/>
  <c r="I239" i="5"/>
  <c r="M238" i="5"/>
  <c r="L238" i="5"/>
  <c r="K238" i="5"/>
  <c r="J238" i="5"/>
  <c r="I238" i="5"/>
  <c r="M237" i="5"/>
  <c r="L237" i="5"/>
  <c r="K237" i="5"/>
  <c r="J237" i="5"/>
  <c r="I237" i="5"/>
  <c r="M236" i="5"/>
  <c r="L236" i="5"/>
  <c r="K236" i="5"/>
  <c r="J236" i="5"/>
  <c r="I236" i="5"/>
  <c r="M235" i="5"/>
  <c r="L235" i="5"/>
  <c r="K235" i="5"/>
  <c r="J235" i="5"/>
  <c r="I235" i="5"/>
  <c r="M234" i="5"/>
  <c r="L234" i="5"/>
  <c r="K234" i="5"/>
  <c r="J234" i="5"/>
  <c r="I234" i="5"/>
  <c r="M233" i="5"/>
  <c r="L233" i="5"/>
  <c r="K233" i="5"/>
  <c r="J233" i="5"/>
  <c r="I233" i="5"/>
  <c r="M232" i="5"/>
  <c r="L232" i="5"/>
  <c r="K232" i="5"/>
  <c r="J232" i="5"/>
  <c r="I232" i="5"/>
  <c r="M231" i="5"/>
  <c r="L231" i="5"/>
  <c r="K231" i="5"/>
  <c r="J231" i="5"/>
  <c r="I231" i="5"/>
  <c r="M230" i="5"/>
  <c r="L230" i="5"/>
  <c r="K230" i="5"/>
  <c r="J230" i="5"/>
  <c r="I230" i="5"/>
  <c r="M229" i="5"/>
  <c r="L229" i="5"/>
  <c r="K229" i="5"/>
  <c r="J229" i="5"/>
  <c r="I229" i="5"/>
  <c r="M228" i="5"/>
  <c r="L228" i="5"/>
  <c r="K228" i="5"/>
  <c r="J228" i="5"/>
  <c r="I228" i="5"/>
  <c r="M227" i="5"/>
  <c r="L227" i="5"/>
  <c r="K227" i="5"/>
  <c r="J227" i="5"/>
  <c r="I227" i="5"/>
  <c r="M226" i="5"/>
  <c r="L226" i="5"/>
  <c r="K226" i="5"/>
  <c r="J226" i="5"/>
  <c r="I226" i="5"/>
  <c r="M225" i="5"/>
  <c r="L225" i="5"/>
  <c r="K225" i="5"/>
  <c r="J225" i="5"/>
  <c r="I225" i="5"/>
  <c r="M224" i="5"/>
  <c r="L224" i="5"/>
  <c r="K224" i="5"/>
  <c r="J224" i="5"/>
  <c r="I224" i="5"/>
  <c r="M223" i="5"/>
  <c r="L223" i="5"/>
  <c r="K223" i="5"/>
  <c r="J223" i="5"/>
  <c r="I223" i="5"/>
  <c r="M222" i="5"/>
  <c r="L222" i="5"/>
  <c r="K222" i="5"/>
  <c r="J222" i="5"/>
  <c r="I222" i="5"/>
  <c r="M221" i="5"/>
  <c r="L221" i="5"/>
  <c r="K221" i="5"/>
  <c r="J221" i="5"/>
  <c r="I221" i="5"/>
  <c r="M220" i="5"/>
  <c r="L220" i="5"/>
  <c r="K220" i="5"/>
  <c r="J220" i="5"/>
  <c r="I220" i="5"/>
  <c r="M219" i="5"/>
  <c r="L219" i="5"/>
  <c r="K219" i="5"/>
  <c r="J219" i="5"/>
  <c r="I219" i="5"/>
  <c r="M218" i="5"/>
  <c r="L218" i="5"/>
  <c r="K218" i="5"/>
  <c r="J218" i="5"/>
  <c r="I218" i="5"/>
  <c r="M217" i="5"/>
  <c r="L217" i="5"/>
  <c r="K217" i="5"/>
  <c r="J217" i="5"/>
  <c r="I217" i="5"/>
  <c r="M216" i="5"/>
  <c r="L216" i="5"/>
  <c r="K216" i="5"/>
  <c r="J216" i="5"/>
  <c r="I216" i="5"/>
  <c r="M215" i="5"/>
  <c r="L215" i="5"/>
  <c r="K215" i="5"/>
  <c r="J215" i="5"/>
  <c r="I215" i="5"/>
  <c r="M214" i="5"/>
  <c r="L214" i="5"/>
  <c r="K214" i="5"/>
  <c r="J214" i="5"/>
  <c r="I214" i="5"/>
  <c r="M213" i="5"/>
  <c r="L213" i="5"/>
  <c r="K213" i="5"/>
  <c r="J213" i="5"/>
  <c r="I213" i="5"/>
  <c r="M212" i="5"/>
  <c r="L212" i="5"/>
  <c r="K212" i="5"/>
  <c r="J212" i="5"/>
  <c r="I212" i="5"/>
  <c r="M211" i="5"/>
  <c r="L211" i="5"/>
  <c r="K211" i="5"/>
  <c r="J211" i="5"/>
  <c r="I211" i="5"/>
  <c r="M210" i="5"/>
  <c r="L210" i="5"/>
  <c r="K210" i="5"/>
  <c r="J210" i="5"/>
  <c r="I210" i="5"/>
  <c r="M209" i="5"/>
  <c r="L209" i="5"/>
  <c r="K209" i="5"/>
  <c r="J209" i="5"/>
  <c r="I209" i="5"/>
  <c r="M208" i="5"/>
  <c r="L208" i="5"/>
  <c r="K208" i="5"/>
  <c r="J208" i="5"/>
  <c r="I208" i="5"/>
  <c r="M207" i="5"/>
  <c r="L207" i="5"/>
  <c r="K207" i="5"/>
  <c r="J207" i="5"/>
  <c r="I207" i="5"/>
  <c r="M206" i="5"/>
  <c r="L206" i="5"/>
  <c r="K206" i="5"/>
  <c r="J206" i="5"/>
  <c r="I206" i="5"/>
  <c r="M205" i="5"/>
  <c r="L205" i="5"/>
  <c r="K205" i="5"/>
  <c r="J205" i="5"/>
  <c r="I205" i="5"/>
  <c r="M204" i="5"/>
  <c r="L204" i="5"/>
  <c r="K204" i="5"/>
  <c r="J204" i="5"/>
  <c r="I204" i="5"/>
  <c r="M203" i="5"/>
  <c r="L203" i="5"/>
  <c r="K203" i="5"/>
  <c r="J203" i="5"/>
  <c r="I203" i="5"/>
  <c r="M202" i="5"/>
  <c r="L202" i="5"/>
  <c r="K202" i="5"/>
  <c r="J202" i="5"/>
  <c r="I202" i="5"/>
  <c r="M201" i="5"/>
  <c r="L201" i="5"/>
  <c r="K201" i="5"/>
  <c r="J201" i="5"/>
  <c r="I201" i="5"/>
  <c r="M200" i="5"/>
  <c r="L200" i="5"/>
  <c r="K200" i="5"/>
  <c r="J200" i="5"/>
  <c r="I200" i="5"/>
  <c r="M199" i="5"/>
  <c r="L199" i="5"/>
  <c r="K199" i="5"/>
  <c r="J199" i="5"/>
  <c r="I199" i="5"/>
  <c r="M198" i="5"/>
  <c r="L198" i="5"/>
  <c r="K198" i="5"/>
  <c r="J198" i="5"/>
  <c r="I198" i="5"/>
  <c r="M197" i="5"/>
  <c r="L197" i="5"/>
  <c r="K197" i="5"/>
  <c r="J197" i="5"/>
  <c r="I197" i="5"/>
  <c r="M196" i="5"/>
  <c r="L196" i="5"/>
  <c r="K196" i="5"/>
  <c r="J196" i="5"/>
  <c r="I196" i="5"/>
  <c r="M195" i="5"/>
  <c r="L195" i="5"/>
  <c r="K195" i="5"/>
  <c r="J195" i="5"/>
  <c r="I195" i="5"/>
  <c r="M194" i="5"/>
  <c r="L194" i="5"/>
  <c r="K194" i="5"/>
  <c r="J194" i="5"/>
  <c r="I194" i="5"/>
  <c r="M193" i="5"/>
  <c r="L193" i="5"/>
  <c r="K193" i="5"/>
  <c r="J193" i="5"/>
  <c r="I193" i="5"/>
  <c r="M192" i="5"/>
  <c r="L192" i="5"/>
  <c r="K192" i="5"/>
  <c r="J192" i="5"/>
  <c r="I192" i="5"/>
  <c r="M191" i="5"/>
  <c r="L191" i="5"/>
  <c r="K191" i="5"/>
  <c r="J191" i="5"/>
  <c r="I191" i="5"/>
  <c r="M190" i="5"/>
  <c r="L190" i="5"/>
  <c r="K190" i="5"/>
  <c r="J190" i="5"/>
  <c r="I190" i="5"/>
  <c r="M189" i="5"/>
  <c r="L189" i="5"/>
  <c r="K189" i="5"/>
  <c r="J189" i="5"/>
  <c r="I189" i="5"/>
  <c r="M188" i="5"/>
  <c r="L188" i="5"/>
  <c r="K188" i="5"/>
  <c r="J188" i="5"/>
  <c r="I188" i="5"/>
  <c r="M187" i="5"/>
  <c r="L187" i="5"/>
  <c r="K187" i="5"/>
  <c r="J187" i="5"/>
  <c r="I187" i="5"/>
  <c r="M186" i="5"/>
  <c r="L186" i="5"/>
  <c r="K186" i="5"/>
  <c r="J186" i="5"/>
  <c r="I186" i="5"/>
  <c r="M185" i="5"/>
  <c r="L185" i="5"/>
  <c r="K185" i="5"/>
  <c r="J185" i="5"/>
  <c r="I185" i="5"/>
  <c r="M184" i="5"/>
  <c r="L184" i="5"/>
  <c r="K184" i="5"/>
  <c r="J184" i="5"/>
  <c r="I184" i="5"/>
  <c r="M183" i="5"/>
  <c r="L183" i="5"/>
  <c r="K183" i="5"/>
  <c r="J183" i="5"/>
  <c r="I183" i="5"/>
  <c r="M182" i="5"/>
  <c r="L182" i="5"/>
  <c r="K182" i="5"/>
  <c r="J182" i="5"/>
  <c r="I182" i="5"/>
  <c r="M181" i="5"/>
  <c r="L181" i="5"/>
  <c r="K181" i="5"/>
  <c r="J181" i="5"/>
  <c r="I181" i="5"/>
  <c r="M180" i="5"/>
  <c r="L180" i="5"/>
  <c r="K180" i="5"/>
  <c r="J180" i="5"/>
  <c r="I180" i="5"/>
  <c r="M179" i="5"/>
  <c r="L179" i="5"/>
  <c r="K179" i="5"/>
  <c r="J179" i="5"/>
  <c r="I179" i="5"/>
  <c r="M178" i="5"/>
  <c r="L178" i="5"/>
  <c r="K178" i="5"/>
  <c r="J178" i="5"/>
  <c r="I178" i="5"/>
  <c r="M177" i="5"/>
  <c r="L177" i="5"/>
  <c r="K177" i="5"/>
  <c r="J177" i="5"/>
  <c r="I177" i="5"/>
  <c r="M176" i="5"/>
  <c r="L176" i="5"/>
  <c r="K176" i="5"/>
  <c r="J176" i="5"/>
  <c r="I176" i="5"/>
  <c r="M175" i="5"/>
  <c r="L175" i="5"/>
  <c r="K175" i="5"/>
  <c r="J175" i="5"/>
  <c r="I175" i="5"/>
  <c r="M174" i="5"/>
  <c r="L174" i="5"/>
  <c r="K174" i="5"/>
  <c r="J174" i="5"/>
  <c r="I174" i="5"/>
  <c r="M173" i="5"/>
  <c r="L173" i="5"/>
  <c r="K173" i="5"/>
  <c r="J173" i="5"/>
  <c r="I173" i="5"/>
  <c r="M172" i="5"/>
  <c r="L172" i="5"/>
  <c r="K172" i="5"/>
  <c r="J172" i="5"/>
  <c r="I172" i="5"/>
  <c r="M171" i="5"/>
  <c r="L171" i="5"/>
  <c r="K171" i="5"/>
  <c r="J171" i="5"/>
  <c r="I171" i="5"/>
  <c r="M170" i="5"/>
  <c r="L170" i="5"/>
  <c r="K170" i="5"/>
  <c r="J170" i="5"/>
  <c r="I170" i="5"/>
  <c r="M169" i="5"/>
  <c r="L169" i="5"/>
  <c r="K169" i="5"/>
  <c r="J169" i="5"/>
  <c r="I169" i="5"/>
  <c r="M168" i="5"/>
  <c r="L168" i="5"/>
  <c r="K168" i="5"/>
  <c r="J168" i="5"/>
  <c r="I168" i="5"/>
  <c r="M167" i="5"/>
  <c r="L167" i="5"/>
  <c r="K167" i="5"/>
  <c r="J167" i="5"/>
  <c r="I167" i="5"/>
  <c r="M166" i="5"/>
  <c r="L166" i="5"/>
  <c r="K166" i="5"/>
  <c r="J166" i="5"/>
  <c r="I166" i="5"/>
  <c r="M165" i="5"/>
  <c r="L165" i="5"/>
  <c r="K165" i="5"/>
  <c r="J165" i="5"/>
  <c r="I165" i="5"/>
  <c r="M164" i="5"/>
  <c r="L164" i="5"/>
  <c r="K164" i="5"/>
  <c r="J164" i="5"/>
  <c r="I164" i="5"/>
  <c r="M163" i="5"/>
  <c r="L163" i="5"/>
  <c r="K163" i="5"/>
  <c r="J163" i="5"/>
  <c r="I163" i="5"/>
  <c r="M162" i="5"/>
  <c r="L162" i="5"/>
  <c r="K162" i="5"/>
  <c r="J162" i="5"/>
  <c r="I162" i="5"/>
  <c r="M161" i="5"/>
  <c r="L161" i="5"/>
  <c r="K161" i="5"/>
  <c r="J161" i="5"/>
  <c r="I161" i="5"/>
  <c r="M160" i="5"/>
  <c r="L160" i="5"/>
  <c r="K160" i="5"/>
  <c r="J160" i="5"/>
  <c r="I160" i="5"/>
  <c r="M159" i="5"/>
  <c r="L159" i="5"/>
  <c r="K159" i="5"/>
  <c r="J159" i="5"/>
  <c r="I159" i="5"/>
  <c r="M158" i="5"/>
  <c r="L158" i="5"/>
  <c r="K158" i="5"/>
  <c r="J158" i="5"/>
  <c r="I158" i="5"/>
  <c r="M157" i="5"/>
  <c r="L157" i="5"/>
  <c r="K157" i="5"/>
  <c r="J157" i="5"/>
  <c r="I157" i="5"/>
  <c r="M156" i="5"/>
  <c r="L156" i="5"/>
  <c r="K156" i="5"/>
  <c r="J156" i="5"/>
  <c r="I156" i="5"/>
  <c r="M155" i="5"/>
  <c r="L155" i="5"/>
  <c r="K155" i="5"/>
  <c r="J155" i="5"/>
  <c r="I155" i="5"/>
  <c r="M154" i="5"/>
  <c r="L154" i="5"/>
  <c r="K154" i="5"/>
  <c r="J154" i="5"/>
  <c r="I154" i="5"/>
  <c r="M153" i="5"/>
  <c r="L153" i="5"/>
  <c r="K153" i="5"/>
  <c r="J153" i="5"/>
  <c r="I153" i="5"/>
  <c r="M152" i="5"/>
  <c r="L152" i="5"/>
  <c r="K152" i="5"/>
  <c r="J152" i="5"/>
  <c r="I152" i="5"/>
  <c r="M151" i="5"/>
  <c r="L151" i="5"/>
  <c r="K151" i="5"/>
  <c r="J151" i="5"/>
  <c r="I151" i="5"/>
  <c r="M150" i="5"/>
  <c r="L150" i="5"/>
  <c r="K150" i="5"/>
  <c r="J150" i="5"/>
  <c r="I150" i="5"/>
  <c r="M149" i="5"/>
  <c r="L149" i="5"/>
  <c r="K149" i="5"/>
  <c r="J149" i="5"/>
  <c r="I149" i="5"/>
  <c r="M148" i="5"/>
  <c r="L148" i="5"/>
  <c r="K148" i="5"/>
  <c r="J148" i="5"/>
  <c r="I148" i="5"/>
  <c r="M147" i="5"/>
  <c r="L147" i="5"/>
  <c r="K147" i="5"/>
  <c r="J147" i="5"/>
  <c r="I147" i="5"/>
  <c r="M146" i="5"/>
  <c r="L146" i="5"/>
  <c r="K146" i="5"/>
  <c r="J146" i="5"/>
  <c r="I146" i="5"/>
  <c r="M145" i="5"/>
  <c r="L145" i="5"/>
  <c r="K145" i="5"/>
  <c r="J145" i="5"/>
  <c r="I145" i="5"/>
  <c r="M144" i="5"/>
  <c r="L144" i="5"/>
  <c r="K144" i="5"/>
  <c r="J144" i="5"/>
  <c r="I144" i="5"/>
  <c r="M143" i="5"/>
  <c r="L143" i="5"/>
  <c r="K143" i="5"/>
  <c r="J143" i="5"/>
  <c r="I143" i="5"/>
  <c r="M142" i="5"/>
  <c r="L142" i="5"/>
  <c r="K142" i="5"/>
  <c r="J142" i="5"/>
  <c r="I142" i="5"/>
  <c r="M141" i="5"/>
  <c r="L141" i="5"/>
  <c r="K141" i="5"/>
  <c r="J141" i="5"/>
  <c r="I141" i="5"/>
  <c r="M140" i="5"/>
  <c r="L140" i="5"/>
  <c r="K140" i="5"/>
  <c r="J140" i="5"/>
  <c r="I140" i="5"/>
  <c r="M139" i="5"/>
  <c r="L139" i="5"/>
  <c r="K139" i="5"/>
  <c r="J139" i="5"/>
  <c r="I139" i="5"/>
  <c r="M138" i="5"/>
  <c r="L138" i="5"/>
  <c r="K138" i="5"/>
  <c r="J138" i="5"/>
  <c r="I138" i="5"/>
  <c r="M137" i="5"/>
  <c r="L137" i="5"/>
  <c r="K137" i="5"/>
  <c r="J137" i="5"/>
  <c r="I137" i="5"/>
  <c r="M136" i="5"/>
  <c r="L136" i="5"/>
  <c r="K136" i="5"/>
  <c r="J136" i="5"/>
  <c r="I136" i="5"/>
  <c r="M135" i="5"/>
  <c r="L135" i="5"/>
  <c r="K135" i="5"/>
  <c r="J135" i="5"/>
  <c r="I135" i="5"/>
  <c r="M134" i="5"/>
  <c r="L134" i="5"/>
  <c r="K134" i="5"/>
  <c r="J134" i="5"/>
  <c r="I134" i="5"/>
  <c r="M133" i="5"/>
  <c r="L133" i="5"/>
  <c r="K133" i="5"/>
  <c r="J133" i="5"/>
  <c r="I133" i="5"/>
  <c r="M132" i="5"/>
  <c r="L132" i="5"/>
  <c r="K132" i="5"/>
  <c r="J132" i="5"/>
  <c r="I132" i="5"/>
  <c r="M131" i="5"/>
  <c r="L131" i="5"/>
  <c r="K131" i="5"/>
  <c r="J131" i="5"/>
  <c r="I131" i="5"/>
  <c r="M130" i="5"/>
  <c r="L130" i="5"/>
  <c r="K130" i="5"/>
  <c r="J130" i="5"/>
  <c r="I130" i="5"/>
  <c r="M129" i="5"/>
  <c r="L129" i="5"/>
  <c r="K129" i="5"/>
  <c r="J129" i="5"/>
  <c r="I129" i="5"/>
  <c r="M128" i="5"/>
  <c r="L128" i="5"/>
  <c r="K128" i="5"/>
  <c r="J128" i="5"/>
  <c r="I128" i="5"/>
  <c r="M127" i="5"/>
  <c r="L127" i="5"/>
  <c r="K127" i="5"/>
  <c r="J127" i="5"/>
  <c r="I127" i="5"/>
  <c r="M126" i="5"/>
  <c r="L126" i="5"/>
  <c r="K126" i="5"/>
  <c r="J126" i="5"/>
  <c r="I126" i="5"/>
  <c r="M125" i="5"/>
  <c r="L125" i="5"/>
  <c r="K125" i="5"/>
  <c r="J125" i="5"/>
  <c r="I125" i="5"/>
  <c r="M124" i="5"/>
  <c r="L124" i="5"/>
  <c r="K124" i="5"/>
  <c r="J124" i="5"/>
  <c r="I124" i="5"/>
  <c r="M123" i="5"/>
  <c r="L123" i="5"/>
  <c r="K123" i="5"/>
  <c r="J123" i="5"/>
  <c r="I123" i="5"/>
  <c r="M122" i="5"/>
  <c r="L122" i="5"/>
  <c r="K122" i="5"/>
  <c r="J122" i="5"/>
  <c r="I122" i="5"/>
  <c r="M121" i="5"/>
  <c r="L121" i="5"/>
  <c r="K121" i="5"/>
  <c r="J121" i="5"/>
  <c r="I121" i="5"/>
  <c r="M120" i="5"/>
  <c r="L120" i="5"/>
  <c r="K120" i="5"/>
  <c r="J120" i="5"/>
  <c r="I120" i="5"/>
  <c r="M119" i="5"/>
  <c r="L119" i="5"/>
  <c r="K119" i="5"/>
  <c r="J119" i="5"/>
  <c r="I119" i="5"/>
  <c r="M118" i="5"/>
  <c r="L118" i="5"/>
  <c r="K118" i="5"/>
  <c r="J118" i="5"/>
  <c r="I118" i="5"/>
  <c r="M117" i="5"/>
  <c r="L117" i="5"/>
  <c r="K117" i="5"/>
  <c r="J117" i="5"/>
  <c r="I117" i="5"/>
  <c r="M116" i="5"/>
  <c r="L116" i="5"/>
  <c r="K116" i="5"/>
  <c r="J116" i="5"/>
  <c r="I116" i="5"/>
  <c r="M115" i="5"/>
  <c r="L115" i="5"/>
  <c r="K115" i="5"/>
  <c r="J115" i="5"/>
  <c r="I115" i="5"/>
  <c r="M114" i="5"/>
  <c r="L114" i="5"/>
  <c r="K114" i="5"/>
  <c r="J114" i="5"/>
  <c r="I114" i="5"/>
  <c r="M113" i="5"/>
  <c r="L113" i="5"/>
  <c r="K113" i="5"/>
  <c r="J113" i="5"/>
  <c r="I113" i="5"/>
  <c r="M112" i="5"/>
  <c r="L112" i="5"/>
  <c r="K112" i="5"/>
  <c r="J112" i="5"/>
  <c r="I112" i="5"/>
  <c r="M111" i="5"/>
  <c r="L111" i="5"/>
  <c r="K111" i="5"/>
  <c r="J111" i="5"/>
  <c r="I111" i="5"/>
  <c r="M110" i="5"/>
  <c r="L110" i="5"/>
  <c r="K110" i="5"/>
  <c r="J110" i="5"/>
  <c r="I110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M105" i="5"/>
  <c r="L105" i="5"/>
  <c r="K105" i="5"/>
  <c r="J105" i="5"/>
  <c r="I105" i="5"/>
  <c r="M104" i="5"/>
  <c r="L104" i="5"/>
  <c r="K104" i="5"/>
  <c r="J104" i="5"/>
  <c r="I104" i="5"/>
  <c r="M103" i="5"/>
  <c r="L103" i="5"/>
  <c r="K103" i="5"/>
  <c r="J103" i="5"/>
  <c r="I103" i="5"/>
  <c r="M102" i="5"/>
  <c r="L102" i="5"/>
  <c r="K102" i="5"/>
  <c r="J102" i="5"/>
  <c r="I102" i="5"/>
  <c r="M101" i="5"/>
  <c r="L101" i="5"/>
  <c r="K101" i="5"/>
  <c r="J101" i="5"/>
  <c r="I101" i="5"/>
  <c r="M100" i="5"/>
  <c r="L100" i="5"/>
  <c r="K100" i="5"/>
  <c r="J100" i="5"/>
  <c r="I100" i="5"/>
  <c r="M99" i="5"/>
  <c r="L99" i="5"/>
  <c r="K99" i="5"/>
  <c r="J99" i="5"/>
  <c r="I99" i="5"/>
  <c r="M98" i="5"/>
  <c r="L98" i="5"/>
  <c r="K98" i="5"/>
  <c r="J98" i="5"/>
  <c r="I98" i="5"/>
  <c r="M97" i="5"/>
  <c r="L97" i="5"/>
  <c r="K97" i="5"/>
  <c r="J97" i="5"/>
  <c r="I97" i="5"/>
  <c r="M96" i="5"/>
  <c r="L96" i="5"/>
  <c r="K96" i="5"/>
  <c r="J96" i="5"/>
  <c r="I96" i="5"/>
  <c r="M95" i="5"/>
  <c r="L95" i="5"/>
  <c r="K95" i="5"/>
  <c r="J95" i="5"/>
  <c r="I95" i="5"/>
  <c r="M94" i="5"/>
  <c r="L94" i="5"/>
  <c r="K94" i="5"/>
  <c r="J94" i="5"/>
  <c r="I94" i="5"/>
  <c r="M93" i="5"/>
  <c r="L93" i="5"/>
  <c r="K93" i="5"/>
  <c r="J93" i="5"/>
  <c r="I93" i="5"/>
  <c r="M92" i="5"/>
  <c r="L92" i="5"/>
  <c r="K92" i="5"/>
  <c r="J92" i="5"/>
  <c r="I92" i="5"/>
  <c r="M91" i="5"/>
  <c r="L91" i="5"/>
  <c r="K91" i="5"/>
  <c r="J91" i="5"/>
  <c r="I91" i="5"/>
  <c r="M90" i="5"/>
  <c r="L90" i="5"/>
  <c r="K90" i="5"/>
  <c r="J90" i="5"/>
  <c r="I90" i="5"/>
  <c r="M89" i="5"/>
  <c r="L89" i="5"/>
  <c r="K89" i="5"/>
  <c r="J89" i="5"/>
  <c r="I89" i="5"/>
  <c r="M88" i="5"/>
  <c r="L88" i="5"/>
  <c r="K88" i="5"/>
  <c r="J88" i="5"/>
  <c r="I88" i="5"/>
  <c r="M87" i="5"/>
  <c r="L87" i="5"/>
  <c r="K87" i="5"/>
  <c r="J87" i="5"/>
  <c r="I87" i="5"/>
  <c r="M86" i="5"/>
  <c r="L86" i="5"/>
  <c r="K86" i="5"/>
  <c r="J86" i="5"/>
  <c r="I86" i="5"/>
  <c r="M85" i="5"/>
  <c r="L85" i="5"/>
  <c r="K85" i="5"/>
  <c r="J85" i="5"/>
  <c r="I85" i="5"/>
  <c r="M84" i="5"/>
  <c r="L84" i="5"/>
  <c r="K84" i="5"/>
  <c r="J84" i="5"/>
  <c r="I84" i="5"/>
  <c r="M83" i="5"/>
  <c r="L83" i="5"/>
  <c r="K83" i="5"/>
  <c r="J83" i="5"/>
  <c r="I83" i="5"/>
  <c r="M82" i="5"/>
  <c r="L82" i="5"/>
  <c r="K82" i="5"/>
  <c r="J82" i="5"/>
  <c r="I82" i="5"/>
  <c r="M81" i="5"/>
  <c r="L81" i="5"/>
  <c r="K81" i="5"/>
  <c r="J81" i="5"/>
  <c r="I81" i="5"/>
  <c r="M80" i="5"/>
  <c r="L80" i="5"/>
  <c r="K80" i="5"/>
  <c r="J80" i="5"/>
  <c r="I80" i="5"/>
  <c r="M79" i="5"/>
  <c r="L79" i="5"/>
  <c r="K79" i="5"/>
  <c r="J79" i="5"/>
  <c r="I79" i="5"/>
  <c r="M78" i="5"/>
  <c r="L78" i="5"/>
  <c r="K78" i="5"/>
  <c r="J78" i="5"/>
  <c r="I78" i="5"/>
  <c r="M77" i="5"/>
  <c r="L77" i="5"/>
  <c r="K77" i="5"/>
  <c r="J77" i="5"/>
  <c r="I77" i="5"/>
  <c r="M76" i="5"/>
  <c r="L76" i="5"/>
  <c r="K76" i="5"/>
  <c r="J76" i="5"/>
  <c r="I76" i="5"/>
  <c r="M75" i="5"/>
  <c r="L75" i="5"/>
  <c r="K75" i="5"/>
  <c r="J75" i="5"/>
  <c r="I75" i="5"/>
  <c r="M74" i="5"/>
  <c r="L74" i="5"/>
  <c r="K74" i="5"/>
  <c r="J74" i="5"/>
  <c r="I74" i="5"/>
  <c r="M73" i="5"/>
  <c r="L73" i="5"/>
  <c r="K73" i="5"/>
  <c r="J73" i="5"/>
  <c r="I73" i="5"/>
  <c r="M72" i="5"/>
  <c r="L72" i="5"/>
  <c r="K72" i="5"/>
  <c r="J72" i="5"/>
  <c r="I72" i="5"/>
  <c r="M71" i="5"/>
  <c r="L71" i="5"/>
  <c r="K71" i="5"/>
  <c r="J71" i="5"/>
  <c r="I71" i="5"/>
  <c r="M70" i="5"/>
  <c r="L70" i="5"/>
  <c r="K70" i="5"/>
  <c r="J70" i="5"/>
  <c r="I70" i="5"/>
  <c r="M69" i="5"/>
  <c r="L69" i="5"/>
  <c r="K69" i="5"/>
  <c r="J69" i="5"/>
  <c r="I69" i="5"/>
  <c r="M68" i="5"/>
  <c r="L68" i="5"/>
  <c r="K68" i="5"/>
  <c r="J68" i="5"/>
  <c r="I68" i="5"/>
  <c r="M67" i="5"/>
  <c r="L67" i="5"/>
  <c r="K67" i="5"/>
  <c r="J67" i="5"/>
  <c r="I67" i="5"/>
  <c r="M66" i="5"/>
  <c r="L66" i="5"/>
  <c r="K66" i="5"/>
  <c r="J66" i="5"/>
  <c r="I66" i="5"/>
  <c r="M65" i="5"/>
  <c r="L65" i="5"/>
  <c r="K65" i="5"/>
  <c r="J65" i="5"/>
  <c r="I65" i="5"/>
  <c r="M64" i="5"/>
  <c r="L64" i="5"/>
  <c r="K64" i="5"/>
  <c r="J64" i="5"/>
  <c r="I64" i="5"/>
  <c r="M63" i="5"/>
  <c r="L63" i="5"/>
  <c r="K63" i="5"/>
  <c r="J63" i="5"/>
  <c r="I63" i="5"/>
  <c r="M62" i="5"/>
  <c r="L62" i="5"/>
  <c r="K62" i="5"/>
  <c r="J62" i="5"/>
  <c r="I62" i="5"/>
  <c r="M61" i="5"/>
  <c r="L61" i="5"/>
  <c r="K61" i="5"/>
  <c r="J61" i="5"/>
  <c r="I61" i="5"/>
  <c r="M60" i="5"/>
  <c r="L60" i="5"/>
  <c r="K60" i="5"/>
  <c r="J60" i="5"/>
  <c r="I60" i="5"/>
  <c r="M59" i="5"/>
  <c r="L59" i="5"/>
  <c r="K59" i="5"/>
  <c r="J59" i="5"/>
  <c r="I59" i="5"/>
  <c r="M58" i="5"/>
  <c r="L58" i="5"/>
  <c r="K58" i="5"/>
  <c r="J58" i="5"/>
  <c r="I58" i="5"/>
  <c r="M57" i="5"/>
  <c r="L57" i="5"/>
  <c r="K57" i="5"/>
  <c r="J57" i="5"/>
  <c r="I57" i="5"/>
  <c r="M56" i="5"/>
  <c r="L56" i="5"/>
  <c r="K56" i="5"/>
  <c r="J56" i="5"/>
  <c r="I56" i="5"/>
  <c r="M55" i="5"/>
  <c r="L55" i="5"/>
  <c r="K55" i="5"/>
  <c r="J55" i="5"/>
  <c r="I55" i="5"/>
  <c r="M54" i="5"/>
  <c r="L54" i="5"/>
  <c r="K54" i="5"/>
  <c r="J54" i="5"/>
  <c r="I54" i="5"/>
  <c r="M53" i="5"/>
  <c r="L53" i="5"/>
  <c r="K53" i="5"/>
  <c r="J53" i="5"/>
  <c r="I53" i="5"/>
  <c r="M52" i="5"/>
  <c r="L52" i="5"/>
  <c r="K52" i="5"/>
  <c r="J52" i="5"/>
  <c r="I52" i="5"/>
  <c r="M51" i="5"/>
  <c r="L51" i="5"/>
  <c r="K51" i="5"/>
  <c r="J51" i="5"/>
  <c r="I51" i="5"/>
  <c r="M50" i="5"/>
  <c r="L50" i="5"/>
  <c r="K50" i="5"/>
  <c r="J50" i="5"/>
  <c r="I50" i="5"/>
  <c r="M49" i="5"/>
  <c r="L49" i="5"/>
  <c r="K49" i="5"/>
  <c r="J49" i="5"/>
  <c r="I49" i="5"/>
  <c r="M48" i="5"/>
  <c r="L48" i="5"/>
  <c r="K48" i="5"/>
  <c r="J48" i="5"/>
  <c r="I48" i="5"/>
  <c r="M47" i="5"/>
  <c r="L47" i="5"/>
  <c r="K47" i="5"/>
  <c r="J47" i="5"/>
  <c r="I47" i="5"/>
  <c r="M46" i="5"/>
  <c r="L46" i="5"/>
  <c r="K46" i="5"/>
  <c r="J46" i="5"/>
  <c r="I46" i="5"/>
  <c r="M45" i="5"/>
  <c r="L45" i="5"/>
  <c r="K45" i="5"/>
  <c r="J45" i="5"/>
  <c r="I45" i="5"/>
  <c r="M44" i="5"/>
  <c r="L44" i="5"/>
  <c r="K44" i="5"/>
  <c r="J44" i="5"/>
  <c r="I44" i="5"/>
  <c r="M43" i="5"/>
  <c r="L43" i="5"/>
  <c r="K43" i="5"/>
  <c r="J43" i="5"/>
  <c r="I43" i="5"/>
  <c r="M42" i="5"/>
  <c r="L42" i="5"/>
  <c r="K42" i="5"/>
  <c r="J42" i="5"/>
  <c r="I42" i="5"/>
  <c r="M41" i="5"/>
  <c r="L41" i="5"/>
  <c r="K41" i="5"/>
  <c r="J41" i="5"/>
  <c r="I41" i="5"/>
  <c r="M40" i="5"/>
  <c r="L40" i="5"/>
  <c r="K40" i="5"/>
  <c r="J40" i="5"/>
  <c r="I40" i="5"/>
  <c r="M39" i="5"/>
  <c r="L39" i="5"/>
  <c r="K39" i="5"/>
  <c r="J39" i="5"/>
  <c r="I39" i="5"/>
  <c r="M38" i="5"/>
  <c r="L38" i="5"/>
  <c r="K38" i="5"/>
  <c r="J38" i="5"/>
  <c r="I38" i="5"/>
  <c r="M37" i="5"/>
  <c r="L37" i="5"/>
  <c r="K37" i="5"/>
  <c r="J37" i="5"/>
  <c r="I37" i="5"/>
  <c r="M36" i="5"/>
  <c r="L36" i="5"/>
  <c r="K36" i="5"/>
  <c r="J36" i="5"/>
  <c r="I36" i="5"/>
  <c r="M35" i="5"/>
  <c r="L35" i="5"/>
  <c r="K35" i="5"/>
  <c r="J35" i="5"/>
  <c r="I35" i="5"/>
  <c r="M34" i="5"/>
  <c r="L34" i="5"/>
  <c r="K34" i="5"/>
  <c r="J34" i="5"/>
  <c r="I34" i="5"/>
  <c r="M33" i="5"/>
  <c r="L33" i="5"/>
  <c r="K33" i="5"/>
  <c r="J33" i="5"/>
  <c r="I33" i="5"/>
  <c r="M32" i="5"/>
  <c r="L32" i="5"/>
  <c r="K32" i="5"/>
  <c r="J32" i="5"/>
  <c r="I32" i="5"/>
  <c r="M31" i="5"/>
  <c r="L31" i="5"/>
  <c r="K31" i="5"/>
  <c r="J31" i="5"/>
  <c r="I31" i="5"/>
  <c r="M30" i="5"/>
  <c r="L30" i="5"/>
  <c r="K30" i="5"/>
  <c r="J30" i="5"/>
  <c r="I30" i="5"/>
  <c r="M29" i="5"/>
  <c r="L29" i="5"/>
  <c r="K29" i="5"/>
  <c r="J29" i="5"/>
  <c r="I29" i="5"/>
  <c r="M28" i="5"/>
  <c r="L28" i="5"/>
  <c r="K28" i="5"/>
  <c r="J28" i="5"/>
  <c r="I28" i="5"/>
  <c r="M27" i="5"/>
  <c r="L27" i="5"/>
  <c r="K27" i="5"/>
  <c r="J27" i="5"/>
  <c r="I27" i="5"/>
  <c r="M26" i="5"/>
  <c r="L26" i="5"/>
  <c r="K26" i="5"/>
  <c r="J26" i="5"/>
  <c r="I26" i="5"/>
  <c r="M25" i="5"/>
  <c r="L25" i="5"/>
  <c r="K25" i="5"/>
  <c r="J25" i="5"/>
  <c r="I25" i="5"/>
  <c r="M24" i="5"/>
  <c r="L24" i="5"/>
  <c r="K24" i="5"/>
  <c r="J24" i="5"/>
  <c r="I24" i="5"/>
  <c r="M23" i="5"/>
  <c r="L23" i="5"/>
  <c r="K23" i="5"/>
  <c r="J23" i="5"/>
  <c r="I23" i="5"/>
  <c r="M22" i="5"/>
  <c r="L22" i="5"/>
  <c r="K22" i="5"/>
  <c r="J22" i="5"/>
  <c r="I22" i="5"/>
  <c r="M21" i="5"/>
  <c r="L21" i="5"/>
  <c r="K21" i="5"/>
  <c r="J21" i="5"/>
  <c r="I21" i="5"/>
  <c r="M20" i="5"/>
  <c r="L20" i="5"/>
  <c r="K20" i="5"/>
  <c r="J20" i="5"/>
  <c r="I20" i="5"/>
  <c r="M19" i="5"/>
  <c r="L19" i="5"/>
  <c r="K19" i="5"/>
  <c r="J19" i="5"/>
  <c r="I19" i="5"/>
  <c r="M18" i="5"/>
  <c r="L18" i="5"/>
  <c r="K18" i="5"/>
  <c r="J18" i="5"/>
  <c r="I18" i="5"/>
  <c r="M17" i="5"/>
  <c r="L17" i="5"/>
  <c r="K17" i="5"/>
  <c r="J17" i="5"/>
  <c r="I17" i="5"/>
  <c r="M16" i="5"/>
  <c r="L16" i="5"/>
  <c r="K16" i="5"/>
  <c r="J16" i="5"/>
  <c r="I16" i="5"/>
  <c r="M15" i="5"/>
  <c r="L15" i="5"/>
  <c r="K15" i="5"/>
  <c r="J15" i="5"/>
  <c r="I15" i="5"/>
  <c r="M14" i="5"/>
  <c r="L14" i="5"/>
  <c r="K14" i="5"/>
  <c r="J14" i="5"/>
  <c r="I14" i="5"/>
  <c r="M13" i="5"/>
  <c r="L13" i="5"/>
  <c r="K13" i="5"/>
  <c r="J13" i="5"/>
  <c r="I13" i="5"/>
  <c r="M12" i="5"/>
  <c r="L12" i="5"/>
  <c r="K12" i="5"/>
  <c r="J12" i="5"/>
  <c r="I12" i="5"/>
  <c r="M11" i="5"/>
  <c r="L11" i="5"/>
  <c r="K11" i="5"/>
  <c r="J11" i="5"/>
  <c r="I11" i="5"/>
  <c r="M10" i="5"/>
  <c r="L10" i="5"/>
  <c r="K10" i="5"/>
  <c r="J10" i="5"/>
  <c r="I10" i="5"/>
  <c r="M9" i="5"/>
  <c r="L9" i="5"/>
  <c r="K9" i="5"/>
  <c r="J9" i="5"/>
  <c r="I9" i="5"/>
  <c r="M8" i="5"/>
  <c r="L8" i="5"/>
  <c r="K8" i="5"/>
  <c r="J8" i="5"/>
  <c r="I8" i="5"/>
  <c r="M7" i="5"/>
  <c r="L7" i="5"/>
  <c r="K7" i="5"/>
  <c r="J7" i="5"/>
  <c r="I7" i="5"/>
  <c r="M6" i="5"/>
  <c r="L6" i="5"/>
  <c r="K6" i="5"/>
  <c r="J6" i="5"/>
  <c r="I6" i="5"/>
  <c r="M5" i="5"/>
  <c r="L5" i="5"/>
  <c r="K5" i="5"/>
  <c r="J5" i="5"/>
  <c r="I5" i="5"/>
  <c r="M4" i="5"/>
  <c r="L4" i="5"/>
  <c r="K4" i="5"/>
  <c r="J4" i="5"/>
  <c r="I4" i="5"/>
  <c r="M3" i="5"/>
  <c r="L3" i="5"/>
  <c r="K3" i="5"/>
  <c r="J3" i="5"/>
  <c r="I3" i="5"/>
  <c r="S6" i="6" l="1"/>
  <c r="S4" i="6"/>
  <c r="S5" i="6"/>
  <c r="R4" i="6"/>
  <c r="S7" i="6"/>
  <c r="S3" i="6"/>
  <c r="R3" i="6"/>
  <c r="R5" i="6"/>
  <c r="R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Luan Machado</author>
    <author>Vinicius Ramalho Araujo</author>
  </authors>
  <commentList>
    <comment ref="CK4" authorId="0" shapeId="0" xr:uid="{00000000-0006-0000-0900-000001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4" authorId="0" shapeId="0" xr:uid="{00000000-0006-0000-0900-000002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4" authorId="0" shapeId="0" xr:uid="{00000000-0006-0000-0900-000003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4" authorId="0" shapeId="0" xr:uid="{00000000-0006-0000-0900-000004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4" authorId="0" shapeId="0" xr:uid="{00000000-0006-0000-0900-000005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4" authorId="0" shapeId="0" xr:uid="{00000000-0006-0000-0900-000006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4" authorId="0" shapeId="0" xr:uid="{00000000-0006-0000-0900-000007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4" authorId="0" shapeId="0" xr:uid="{00000000-0006-0000-0900-000008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4" authorId="0" shapeId="0" xr:uid="{00000000-0006-0000-0900-000009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4" authorId="0" shapeId="0" xr:uid="{00000000-0006-0000-0900-00000A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DB4" authorId="0" shapeId="0" xr:uid="{00000000-0006-0000-0900-00000B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DC4" authorId="0" shapeId="0" xr:uid="{00000000-0006-0000-0900-00000C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DD4" authorId="0" shapeId="0" xr:uid="{00000000-0006-0000-0900-00000D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DG4" authorId="0" shapeId="0" xr:uid="{00000000-0006-0000-0900-00000E000000}">
      <text>
        <r>
          <rPr>
            <sz val="9"/>
            <color indexed="81"/>
            <rFont val="Segoe UI"/>
            <family val="2"/>
          </rPr>
          <t>Average</t>
        </r>
      </text>
    </comment>
    <comment ref="DH4" authorId="0" shapeId="0" xr:uid="{00000000-0006-0000-0900-00000F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DI4" authorId="0" shapeId="0" xr:uid="{00000000-0006-0000-0900-000010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DJ4" authorId="0" shapeId="0" xr:uid="{00000000-0006-0000-0900-000011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DK4" authorId="0" shapeId="0" xr:uid="{00000000-0006-0000-0900-000012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DL4" authorId="0" shapeId="0" xr:uid="{00000000-0006-0000-0900-000013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DM4" authorId="0" shapeId="0" xr:uid="{00000000-0006-0000-0900-000014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5" authorId="0" shapeId="0" xr:uid="{00000000-0006-0000-0900-000015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Y5" authorId="0" shapeId="0" xr:uid="{00000000-0006-0000-0900-000016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6" authorId="0" shapeId="0" xr:uid="{00000000-0006-0000-0900-000017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6" authorId="0" shapeId="0" xr:uid="{00000000-0006-0000-0900-000018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Y6" authorId="0" shapeId="0" xr:uid="{00000000-0006-0000-0900-000019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DF6" authorId="0" shapeId="0" xr:uid="{00000000-0006-0000-0900-00001A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7" authorId="0" shapeId="0" xr:uid="{00000000-0006-0000-0900-00001B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7" authorId="0" shapeId="0" xr:uid="{00000000-0006-0000-0900-00001C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Y7" authorId="0" shapeId="0" xr:uid="{00000000-0006-0000-0900-00001D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DF7" authorId="0" shapeId="0" xr:uid="{00000000-0006-0000-0900-00001E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DP7" authorId="1" shapeId="0" xr:uid="{3B836C23-4F80-4E99-807A-C174A8F40578}">
      <text>
        <r>
          <rPr>
            <b/>
            <sz val="9"/>
            <color indexed="81"/>
            <rFont val="Segoe UI"/>
            <family val="2"/>
          </rPr>
          <t>Utilizado Método EGARCH(1,1) devido o modela GARCH(1,1) não ter cálculado os parametros</t>
        </r>
      </text>
    </comment>
    <comment ref="CH8" authorId="0" shapeId="0" xr:uid="{00000000-0006-0000-0900-00001F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Y8" authorId="0" shapeId="0" xr:uid="{00000000-0006-0000-0900-000020000000}">
      <text>
        <r>
          <rPr>
            <sz val="9"/>
            <color indexed="81"/>
            <rFont val="Segoe UI"/>
            <family val="2"/>
          </rPr>
          <t>1st Leverage coefficient</t>
        </r>
      </text>
    </comment>
    <comment ref="CY9" authorId="0" shapeId="0" xr:uid="{00000000-0006-0000-0900-00002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12" authorId="0" shapeId="0" xr:uid="{00000000-0006-0000-0900-00002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12" authorId="0" shapeId="0" xr:uid="{00000000-0006-0000-0900-00002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12" authorId="0" shapeId="0" xr:uid="{00000000-0006-0000-0900-00002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12" authorId="0" shapeId="0" xr:uid="{00000000-0006-0000-0900-00002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12" authorId="0" shapeId="0" xr:uid="{00000000-0006-0000-0900-00002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12" authorId="0" shapeId="0" xr:uid="{00000000-0006-0000-0900-00002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12" authorId="0" shapeId="0" xr:uid="{00000000-0006-0000-0900-00002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12" authorId="0" shapeId="0" xr:uid="{00000000-0006-0000-0900-00002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12" authorId="0" shapeId="0" xr:uid="{00000000-0006-0000-0900-00002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12" authorId="0" shapeId="0" xr:uid="{00000000-0006-0000-0900-00002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13" authorId="0" shapeId="0" xr:uid="{00000000-0006-0000-0900-00002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14" authorId="0" shapeId="0" xr:uid="{00000000-0006-0000-0900-00002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14" authorId="0" shapeId="0" xr:uid="{00000000-0006-0000-0900-00002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15" authorId="0" shapeId="0" xr:uid="{00000000-0006-0000-0900-00002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15" authorId="0" shapeId="0" xr:uid="{00000000-0006-0000-0900-00003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16" authorId="0" shapeId="0" xr:uid="{00000000-0006-0000-0900-00003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20" authorId="0" shapeId="0" xr:uid="{00000000-0006-0000-0900-00003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20" authorId="0" shapeId="0" xr:uid="{00000000-0006-0000-0900-00003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20" authorId="0" shapeId="0" xr:uid="{00000000-0006-0000-0900-00003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20" authorId="0" shapeId="0" xr:uid="{00000000-0006-0000-0900-00003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20" authorId="0" shapeId="0" xr:uid="{00000000-0006-0000-0900-00003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20" authorId="0" shapeId="0" xr:uid="{00000000-0006-0000-0900-00003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20" authorId="0" shapeId="0" xr:uid="{00000000-0006-0000-0900-00003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20" authorId="0" shapeId="0" xr:uid="{00000000-0006-0000-0900-00003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20" authorId="0" shapeId="0" xr:uid="{00000000-0006-0000-0900-00003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20" authorId="0" shapeId="0" xr:uid="{00000000-0006-0000-0900-00003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21" authorId="0" shapeId="0" xr:uid="{00000000-0006-0000-0900-00003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22" authorId="0" shapeId="0" xr:uid="{00000000-0006-0000-0900-00003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22" authorId="0" shapeId="0" xr:uid="{00000000-0006-0000-0900-00003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23" authorId="0" shapeId="0" xr:uid="{00000000-0006-0000-0900-00003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23" authorId="0" shapeId="0" xr:uid="{00000000-0006-0000-0900-00004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24" authorId="0" shapeId="0" xr:uid="{00000000-0006-0000-0900-00004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28" authorId="0" shapeId="0" xr:uid="{00000000-0006-0000-0900-00004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28" authorId="0" shapeId="0" xr:uid="{00000000-0006-0000-0900-00004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28" authorId="0" shapeId="0" xr:uid="{00000000-0006-0000-0900-00004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28" authorId="0" shapeId="0" xr:uid="{00000000-0006-0000-0900-00004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28" authorId="0" shapeId="0" xr:uid="{00000000-0006-0000-0900-00004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28" authorId="0" shapeId="0" xr:uid="{00000000-0006-0000-0900-00004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28" authorId="0" shapeId="0" xr:uid="{00000000-0006-0000-0900-00004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28" authorId="0" shapeId="0" xr:uid="{00000000-0006-0000-0900-00004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28" authorId="0" shapeId="0" xr:uid="{00000000-0006-0000-0900-00004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28" authorId="0" shapeId="0" xr:uid="{00000000-0006-0000-0900-00004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29" authorId="0" shapeId="0" xr:uid="{00000000-0006-0000-0900-00004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30" authorId="0" shapeId="0" xr:uid="{00000000-0006-0000-0900-00004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30" authorId="0" shapeId="0" xr:uid="{00000000-0006-0000-0900-00004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31" authorId="0" shapeId="0" xr:uid="{00000000-0006-0000-0900-00004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31" authorId="0" shapeId="0" xr:uid="{00000000-0006-0000-0900-00005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32" authorId="0" shapeId="0" xr:uid="{00000000-0006-0000-0900-00005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35" authorId="0" shapeId="0" xr:uid="{00000000-0006-0000-0900-00005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35" authorId="0" shapeId="0" xr:uid="{00000000-0006-0000-0900-00005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35" authorId="0" shapeId="0" xr:uid="{00000000-0006-0000-0900-00005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35" authorId="0" shapeId="0" xr:uid="{00000000-0006-0000-0900-00005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35" authorId="0" shapeId="0" xr:uid="{00000000-0006-0000-0900-00005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35" authorId="0" shapeId="0" xr:uid="{00000000-0006-0000-0900-00005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35" authorId="0" shapeId="0" xr:uid="{00000000-0006-0000-0900-00005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35" authorId="0" shapeId="0" xr:uid="{00000000-0006-0000-0900-00005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35" authorId="0" shapeId="0" xr:uid="{00000000-0006-0000-0900-00005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35" authorId="0" shapeId="0" xr:uid="{00000000-0006-0000-0900-00005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36" authorId="0" shapeId="0" xr:uid="{00000000-0006-0000-0900-00005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37" authorId="0" shapeId="0" xr:uid="{00000000-0006-0000-0900-00005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37" authorId="0" shapeId="0" xr:uid="{00000000-0006-0000-0900-00005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38" authorId="0" shapeId="0" xr:uid="{00000000-0006-0000-0900-00005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38" authorId="0" shapeId="0" xr:uid="{00000000-0006-0000-0900-00006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39" authorId="0" shapeId="0" xr:uid="{00000000-0006-0000-0900-00006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43" authorId="0" shapeId="0" xr:uid="{00000000-0006-0000-0900-00006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43" authorId="0" shapeId="0" xr:uid="{00000000-0006-0000-0900-00006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43" authorId="0" shapeId="0" xr:uid="{00000000-0006-0000-0900-00006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43" authorId="0" shapeId="0" xr:uid="{00000000-0006-0000-0900-00006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43" authorId="0" shapeId="0" xr:uid="{00000000-0006-0000-0900-00006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43" authorId="0" shapeId="0" xr:uid="{00000000-0006-0000-0900-00006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43" authorId="0" shapeId="0" xr:uid="{00000000-0006-0000-0900-00006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43" authorId="0" shapeId="0" xr:uid="{00000000-0006-0000-0900-00006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43" authorId="0" shapeId="0" xr:uid="{00000000-0006-0000-0900-00006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43" authorId="0" shapeId="0" xr:uid="{00000000-0006-0000-0900-00006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44" authorId="0" shapeId="0" xr:uid="{00000000-0006-0000-0900-00006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45" authorId="0" shapeId="0" xr:uid="{00000000-0006-0000-0900-00006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45" authorId="0" shapeId="0" xr:uid="{00000000-0006-0000-0900-00006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46" authorId="0" shapeId="0" xr:uid="{00000000-0006-0000-0900-00006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46" authorId="0" shapeId="0" xr:uid="{00000000-0006-0000-0900-00007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47" authorId="0" shapeId="0" xr:uid="{00000000-0006-0000-0900-00007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Vinicius Ramalho Araujo</author>
  </authors>
  <commentList>
    <comment ref="CF7" authorId="0" shapeId="0" xr:uid="{AB7D5869-357A-4001-94EF-13D056FE1B93}">
      <text>
        <r>
          <rPr>
            <b/>
            <sz val="9"/>
            <color indexed="81"/>
            <rFont val="Segoe UI"/>
            <family val="2"/>
          </rPr>
          <t>Utilizado Método EGARCH(1,1)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<sst xmlns="http://schemas.openxmlformats.org/spreadsheetml/2006/main" count="1524" uniqueCount="860">
  <si>
    <t>IBOV</t>
  </si>
  <si>
    <t>BBAS3</t>
  </si>
  <si>
    <t>MGLU3</t>
  </si>
  <si>
    <t>PETR3</t>
  </si>
  <si>
    <t>Risco é uma medida de incerteza e/ou potecial de perda financeira em função das mudanças das váriveis observadas associado ao futuro. Por exemplo, o risco de uma ação varias negativamente amanhã devido o aumento da taxa de juros.</t>
  </si>
  <si>
    <t>Tipos de risco:</t>
  </si>
  <si>
    <t>Mercado</t>
  </si>
  <si>
    <t>Liquidez</t>
  </si>
  <si>
    <t>Taxa de juros</t>
  </si>
  <si>
    <t>Cambio</t>
  </si>
  <si>
    <t>Crédito</t>
  </si>
  <si>
    <t>Operacional</t>
  </si>
  <si>
    <t>Legal</t>
  </si>
  <si>
    <t>entre outros...</t>
  </si>
  <si>
    <t>Definição:</t>
  </si>
  <si>
    <t>VALE3</t>
  </si>
  <si>
    <t>Data</t>
  </si>
  <si>
    <t>Retorno</t>
  </si>
  <si>
    <t>Carteira</t>
  </si>
  <si>
    <t>Equity</t>
  </si>
  <si>
    <t>Percentual</t>
  </si>
  <si>
    <t>Sharpe Ratio</t>
  </si>
  <si>
    <t>Foi considerado como maior peso as ações que possuem melhor indice sharpe</t>
  </si>
  <si>
    <t>Podemos associar o covid-19 ao aumento de vários tipos de risco, entre eles risco crédito, risco de mercado, risco operacional e risco de liquidez.</t>
  </si>
  <si>
    <t>Matriz de Correlação</t>
  </si>
  <si>
    <t>Composição da Carteira</t>
  </si>
  <si>
    <t>Portifolio</t>
  </si>
  <si>
    <t>Média</t>
  </si>
  <si>
    <t>Erro padrão</t>
  </si>
  <si>
    <t>Mediana</t>
  </si>
  <si>
    <t>Modo</t>
  </si>
  <si>
    <t>Desvio padrão</t>
  </si>
  <si>
    <t>Variância da amostra</t>
  </si>
  <si>
    <t>Curtose</t>
  </si>
  <si>
    <t>Assimetria</t>
  </si>
  <si>
    <t>Intervalo</t>
  </si>
  <si>
    <t>Mínimo</t>
  </si>
  <si>
    <t>Máximo</t>
  </si>
  <si>
    <t>Soma</t>
  </si>
  <si>
    <t>Contagem</t>
  </si>
  <si>
    <t>Indice Sharpe</t>
  </si>
  <si>
    <t>Estatística Descritiva</t>
  </si>
  <si>
    <t>Em finanças, o índice de Sharpe mede o desempenho de um investimento, como um título ou carteira, em comparação com um ativo livre de risco, após o ajuste. É definido como a diferença entre os retornos do investimento e o retorno livre de risco, dividido pelo desvio padrão dos retornos do investimento. Representa o valor adicional de retorno que um investidor recebe por unidade de aumento de risco.</t>
  </si>
  <si>
    <t>Estatística de regressão</t>
  </si>
  <si>
    <t>R múltiplo</t>
  </si>
  <si>
    <t>R-Quadrado</t>
  </si>
  <si>
    <t>R-quadrado ajustado</t>
  </si>
  <si>
    <t>Observações</t>
  </si>
  <si>
    <t>ANOVA</t>
  </si>
  <si>
    <t>Regressão</t>
  </si>
  <si>
    <t>Resíduo</t>
  </si>
  <si>
    <t>Total</t>
  </si>
  <si>
    <t>Interseção</t>
  </si>
  <si>
    <t>gl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</si>
  <si>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</si>
  <si>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</si>
  <si>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</si>
  <si>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</si>
  <si>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</si>
  <si>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</si>
  <si>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</si>
  <si>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</si>
  <si>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</si>
  <si>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95.0%</t>
  </si>
  <si>
    <t>Superior 95.0%</t>
  </si>
  <si>
    <t>RESUMO DOS RESULTADOS (Portifolio)</t>
  </si>
  <si>
    <t>RESUMO DOS RESULTADOS (MGLU3)</t>
  </si>
  <si>
    <t>RESUMO DOS RESULTADOS (PETR3)</t>
  </si>
  <si>
    <t>RESUMO DOS RESULTADOS (VALE3)</t>
  </si>
  <si>
    <t>RESUMO DOS RESULTADOS (BBAS3)</t>
  </si>
  <si>
    <t>Beta dos Modelos</t>
  </si>
  <si>
    <t>Desvios Padrão</t>
  </si>
  <si>
    <t>Desvios Padrão Móvel (30 Dias)</t>
  </si>
  <si>
    <t>EWMA</t>
  </si>
  <si>
    <t>Vinicius Ramalho Araujo</t>
  </si>
  <si>
    <t>Luan Machado</t>
  </si>
  <si>
    <t>Eduardo Uchôa</t>
  </si>
  <si>
    <t>AUX 1</t>
  </si>
  <si>
    <t>Down Side 2 (MRA = 0)</t>
  </si>
  <si>
    <t>Down Side 1(MRA = 0)</t>
  </si>
  <si>
    <t>AUX 2</t>
  </si>
  <si>
    <t>GARCH (1,1)</t>
  </si>
  <si>
    <t>Param</t>
  </si>
  <si>
    <t>Value</t>
  </si>
  <si>
    <t>µ</t>
  </si>
  <si>
    <r>
      <t>α</t>
    </r>
    <r>
      <rPr>
        <b/>
        <vertAlign val="subscript"/>
        <sz val="11"/>
        <color theme="1"/>
        <rFont val="Calibri"/>
        <family val="2"/>
        <scheme val="minor"/>
      </rPr>
      <t>0</t>
    </r>
  </si>
  <si>
    <r>
      <t>α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</si>
  <si>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β</t>
    </r>
    <r>
      <rPr>
        <b/>
        <vertAlign val="subscript"/>
        <sz val="11"/>
        <color theme="1"/>
        <rFont val="Calibri"/>
        <family val="2"/>
        <scheme val="minor"/>
      </rPr>
      <t>1</t>
    </r>
  </si>
  <si>
    <t>Goodness-of-fit</t>
  </si>
  <si>
    <t>LLF</t>
  </si>
  <si>
    <t>AIC</t>
  </si>
  <si>
    <t>CHECK</t>
  </si>
  <si>
    <t>Residuals (standardized) Analysis</t>
  </si>
  <si>
    <t>Target</t>
  </si>
  <si>
    <t>SIG?</t>
  </si>
  <si>
    <t>AVG</t>
  </si>
  <si>
    <t>STDEV</t>
  </si>
  <si>
    <t>Skew</t>
  </si>
  <si>
    <t>Kurtosis</t>
  </si>
  <si>
    <t>Noise?</t>
  </si>
  <si>
    <t>Normal?</t>
  </si>
  <si>
    <t>ARCH?</t>
  </si>
  <si>
    <t>EGARCH (1,1)</t>
  </si>
  <si>
    <t>GARCH(1,1)</t>
  </si>
  <si>
    <t>EGARCH(1,1)</t>
  </si>
  <si>
    <r>
      <t>γ</t>
    </r>
    <r>
      <rPr>
        <b/>
        <vertAlign val="subscript"/>
        <sz val="11"/>
        <color theme="1"/>
        <rFont val="Calibri"/>
        <family val="2"/>
        <scheme val="minor"/>
      </rPr>
      <t>1</t>
    </r>
  </si>
  <si>
    <t>Para todos os métodos avaliados a MGLU3 foi o ativo com o maior risco</t>
  </si>
  <si>
    <t>Questão 10</t>
  </si>
  <si>
    <t>Questão 11</t>
  </si>
  <si>
    <t>O Value at Risk ou VaR refere-se a um indicador de risco que considera a perda máxima possível de um investimento em um período de tempo e intervalo de confiança estabelecido.</t>
  </si>
  <si>
    <t>O VaR paramétrico considera que os retornos possuem distribuição normal, porém caso a série de retornos seja lepcurtica a função não adminite que a hipotese de normalidade seja verdadeira, comprometendo assim a estimação do VaR.</t>
  </si>
  <si>
    <t>Questão 12</t>
  </si>
  <si>
    <t>Método</t>
  </si>
  <si>
    <t>Desvio Padrão</t>
  </si>
  <si>
    <t>Desvio Padrão Móvel (30 Dias)</t>
  </si>
  <si>
    <t>Down Side</t>
  </si>
  <si>
    <t>Métodos de Cálculo de Volatilidade</t>
  </si>
  <si>
    <t>VaR 1% para 1 dia</t>
  </si>
  <si>
    <t>VaR 5% para 1 dia</t>
  </si>
  <si>
    <t>X0</t>
  </si>
  <si>
    <t>VaR Paramétrico</t>
  </si>
  <si>
    <t>VaR Não Paramétrico (Simulação Histórica)</t>
  </si>
  <si>
    <t>Simulação</t>
  </si>
  <si>
    <t>VaR 5% para 30 dia</t>
  </si>
  <si>
    <t>VaR 1% para 30 dia</t>
  </si>
  <si>
    <t>Erros Uniformes</t>
  </si>
  <si>
    <t>Erros Normais</t>
  </si>
  <si>
    <t>Erro-Volatilidade</t>
  </si>
  <si>
    <t>Desvio Padrão Amostral</t>
  </si>
  <si>
    <t>Retorno Simulado</t>
  </si>
  <si>
    <t>Perda/Ganho</t>
  </si>
  <si>
    <t>VaR Não Paramétricoo (Simulação Historica)</t>
  </si>
  <si>
    <t>VaR Não Paramétricoo (Monte Carlo)</t>
  </si>
  <si>
    <t>VaR Paramétrico (Simulação Histórica)</t>
  </si>
  <si>
    <t>Erros t-Student</t>
  </si>
  <si>
    <t>VaR Não Paramétricoo (Expected Shortfall)</t>
  </si>
  <si>
    <t>CVaR 1% para 1 dia</t>
  </si>
  <si>
    <t>CVaR 5% para 1 dia</t>
  </si>
  <si>
    <t>Risco Estimado (1% para 1 dia)</t>
  </si>
  <si>
    <t>Risco Estimado (5% para 1 dia)</t>
  </si>
  <si>
    <t>Método de Cálculod o Risco</t>
  </si>
  <si>
    <t>VaR Não Paramétrico (Simulação Historica)</t>
  </si>
  <si>
    <t>VaR Não Paramétrico (Monte Carlo)</t>
  </si>
  <si>
    <t>VaR Paramétrico (Desvio Padrão)</t>
  </si>
  <si>
    <t>VaR Paramétrico (Desvio Padrão Móvel - 30 dias)</t>
  </si>
  <si>
    <t>VaR Paramétrico (Down Side)</t>
  </si>
  <si>
    <t>VaR Paramétrico (EWMA)</t>
  </si>
  <si>
    <t>VaR Paramétrico (GARCH(1,1))</t>
  </si>
  <si>
    <t>Dados Estraidos do Site https://www.tesourodireto.com.br/titulos/historico-de-precos-e-taxas.htm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</si>
  <si>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</si>
  <si>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</si>
  <si>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</si>
  <si>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</si>
  <si>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</si>
  <si>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</si>
  <si>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</si>
  <si>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</si>
  <si>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</si>
  <si>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</si>
  <si>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</si>
  <si>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</si>
  <si>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</si>
  <si>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</si>
  <si>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</si>
  <si>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</si>
  <si>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</si>
  <si>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</si>
  <si>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</si>
  <si>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</si>
  <si>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</si>
  <si>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</si>
  <si>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</si>
  <si>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</si>
  <si>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</si>
  <si>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</si>
  <si>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</si>
  <si>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</si>
  <si>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</si>
  <si>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</si>
  <si>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</si>
  <si>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</si>
  <si>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</si>
  <si>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</si>
  <si>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</si>
  <si>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</si>
  <si>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</si>
  <si>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</si>
  <si>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</si>
  <si>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</si>
  <si>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</si>
  <si>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</si>
  <si>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</si>
  <si>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</si>
  <si>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</si>
  <si>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</si>
  <si>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</si>
  <si>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</si>
  <si>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</si>
  <si>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</si>
  <si>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</si>
  <si>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</si>
  <si>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</si>
  <si>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</si>
  <si>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</si>
  <si>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</si>
  <si>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</si>
  <si>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</si>
  <si>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</si>
  <si>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</si>
  <si>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</si>
  <si>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</si>
  <si>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</si>
  <si>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</si>
  <si>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</si>
  <si>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</si>
  <si>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</si>
  <si>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</si>
  <si>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</si>
  <si>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</si>
  <si>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</si>
  <si>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</si>
  <si>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</si>
  <si>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</si>
  <si>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</si>
  <si>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</si>
  <si>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</si>
  <si>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</si>
  <si>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</si>
  <si>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</si>
  <si>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</si>
  <si>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</si>
  <si>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</si>
  <si>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</si>
  <si>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</si>
  <si>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</si>
  <si>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</si>
  <si>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</si>
  <si>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</si>
  <si>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</si>
  <si>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</si>
  <si>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</si>
  <si>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</si>
  <si>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</si>
  <si>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</si>
  <si>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</si>
  <si>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</si>
  <si>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</si>
  <si>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</si>
  <si>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</si>
  <si>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</si>
  <si>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</si>
  <si>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</si>
  <si>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</si>
  <si>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</si>
  <si>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</si>
  <si>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</si>
  <si>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</si>
  <si>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</si>
  <si>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</si>
  <si>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</si>
  <si>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</si>
  <si>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</si>
  <si>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</si>
  <si>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</si>
  <si>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</si>
  <si>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</si>
  <si>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</si>
  <si>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</si>
  <si>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</si>
  <si>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</si>
  <si>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</si>
  <si>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</si>
  <si>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</si>
  <si>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</si>
  <si>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</si>
  <si>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</si>
  <si>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</si>
  <si>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</si>
  <si>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</si>
  <si>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</si>
  <si>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</si>
  <si>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</si>
  <si>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</si>
  <si>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</si>
  <si>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</si>
  <si>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</si>
  <si>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</si>
  <si>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</si>
  <si>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</si>
  <si>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</si>
  <si>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</si>
  <si>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</si>
  <si>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</si>
  <si>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</si>
  <si>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</si>
  <si>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</si>
  <si>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</si>
  <si>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</si>
  <si>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</si>
  <si>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</si>
  <si>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</si>
  <si>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</si>
  <si>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</si>
  <si>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</si>
  <si>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</si>
  <si>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</si>
  <si>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</si>
  <si>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</si>
  <si>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</si>
  <si>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</si>
  <si>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</si>
  <si>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</si>
  <si>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</si>
  <si>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</si>
  <si>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</si>
  <si>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</si>
  <si>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</si>
  <si>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</si>
  <si>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</si>
  <si>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</si>
  <si>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</si>
  <si>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</si>
  <si>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</si>
  <si>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</si>
  <si>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</si>
  <si>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</si>
  <si>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</si>
  <si>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</si>
  <si>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</si>
  <si>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</si>
  <si>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</si>
  <si>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</si>
  <si>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</si>
  <si>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</si>
  <si>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</si>
  <si>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</si>
  <si>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</si>
  <si>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</si>
  <si>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</si>
  <si>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</si>
  <si>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</si>
  <si>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</si>
  <si>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</si>
  <si>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</si>
  <si>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</si>
  <si>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</si>
  <si>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</si>
  <si>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</si>
  <si>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</si>
  <si>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</si>
  <si>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</si>
  <si>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</si>
  <si>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</si>
  <si>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</si>
  <si>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</si>
  <si>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</si>
  <si>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</si>
  <si>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</si>
  <si>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</si>
  <si>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</si>
  <si>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</si>
  <si>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</si>
  <si>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</si>
  <si>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</si>
  <si>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</si>
  <si>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</si>
  <si>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</si>
  <si>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</si>
  <si>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</si>
  <si>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</si>
  <si>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</si>
  <si>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</si>
  <si>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</si>
  <si>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</si>
  <si>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</si>
  <si>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</si>
  <si>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</si>
  <si>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</si>
  <si>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</si>
  <si>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</si>
  <si>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</si>
  <si>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</si>
  <si>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</si>
  <si>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</si>
  <si>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</si>
  <si>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</si>
  <si>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</si>
  <si>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</si>
  <si>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</si>
  <si>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</si>
  <si>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</si>
  <si>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</si>
  <si>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</si>
  <si>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</si>
  <si>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</si>
  <si>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</si>
  <si>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</si>
  <si>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</si>
  <si>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</si>
  <si>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</si>
  <si>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</si>
  <si>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</si>
  <si>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</si>
  <si>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</si>
  <si>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</si>
  <si>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</si>
  <si>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</si>
  <si>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</si>
  <si>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</si>
  <si>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</si>
  <si>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</si>
  <si>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</si>
  <si>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</si>
  <si>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</si>
  <si>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</si>
  <si>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</si>
  <si>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</si>
  <si>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</si>
  <si>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</si>
  <si>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</si>
  <si>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</si>
  <si>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</si>
  <si>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</si>
  <si>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</si>
  <si>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</si>
  <si>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</si>
  <si>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</si>
  <si>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</si>
  <si>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</si>
  <si>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</si>
  <si>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</si>
  <si>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</si>
  <si>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</si>
  <si>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</si>
  <si>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</si>
  <si>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</si>
  <si>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18/04/2022</t>
  </si>
  <si>
    <t>19/04/2022</t>
  </si>
  <si>
    <t>20/04/2022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</si>
  <si>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</si>
  <si>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</si>
  <si>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</si>
  <si>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</si>
  <si>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</si>
  <si>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</si>
  <si>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</si>
  <si>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</si>
  <si>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</si>
  <si>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</si>
  <si>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</si>
  <si>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</si>
  <si>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</si>
  <si>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</si>
  <si>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</si>
  <si>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</si>
  <si>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</si>
  <si>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</si>
  <si>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</si>
  <si>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</si>
  <si>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</si>
  <si>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</si>
  <si>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</si>
  <si>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</si>
  <si>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</si>
  <si>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</si>
  <si>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</si>
  <si>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</si>
  <si>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</si>
  <si>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</si>
  <si>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</si>
  <si>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</si>
  <si>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</si>
  <si>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</si>
  <si>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</si>
  <si>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</si>
  <si>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</si>
  <si>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</si>
  <si>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</si>
  <si>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</si>
  <si>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</si>
  <si>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</si>
  <si>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</si>
  <si>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</si>
  <si>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</si>
  <si>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</si>
  <si>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</si>
  <si>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</si>
  <si>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</si>
  <si>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</si>
  <si>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</si>
  <si>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</si>
  <si>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</si>
  <si>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</si>
  <si>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</si>
  <si>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</si>
  <si>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</si>
  <si>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</si>
  <si>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</si>
  <si>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</si>
  <si>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</si>
  <si>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</si>
  <si>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</si>
  <si>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</si>
  <si>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</si>
  <si>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</si>
  <si>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</si>
  <si>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</si>
  <si>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</si>
  <si>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</si>
  <si>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</si>
  <si>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</si>
  <si>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</si>
  <si>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</si>
  <si>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</si>
  <si>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</si>
  <si>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</si>
  <si>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</si>
  <si>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</si>
  <si>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</si>
  <si>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</si>
  <si>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</si>
  <si>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</si>
  <si>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</si>
  <si>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</si>
  <si>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</si>
  <si>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</si>
  <si>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</si>
  <si>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</si>
  <si>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</si>
  <si>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</si>
  <si>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</si>
  <si>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</si>
  <si>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</si>
  <si>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</si>
  <si>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</si>
  <si>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</si>
  <si>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08/09/2022</t>
  </si>
  <si>
    <t>09/09/2022</t>
  </si>
  <si>
    <t>12/09/2022</t>
  </si>
  <si>
    <t>13/09/2022</t>
  </si>
  <si>
    <t>Dia</t>
  </si>
  <si>
    <t>PU Base Manhã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</si>
  <si>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</si>
  <si>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</si>
  <si>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</si>
  <si>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</si>
  <si>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</si>
  <si>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</si>
  <si>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</si>
  <si>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</si>
  <si>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</si>
  <si>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</si>
  <si>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</si>
  <si>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</si>
  <si>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</si>
  <si>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</si>
  <si>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</si>
  <si>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</si>
  <si>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</si>
  <si>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</si>
  <si>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</si>
  <si>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</si>
  <si>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</si>
  <si>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</si>
  <si>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</si>
  <si>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</si>
  <si>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</si>
  <si>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</si>
  <si>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</si>
  <si>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</si>
  <si>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</si>
  <si>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</si>
  <si>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</si>
  <si>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</si>
  <si>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</si>
  <si>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</si>
  <si>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</si>
  <si>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</si>
  <si>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</si>
  <si>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</si>
  <si>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</si>
  <si>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</si>
  <si>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</si>
  <si>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</si>
  <si>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</si>
  <si>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</si>
  <si>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</si>
  <si>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</si>
  <si>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</si>
  <si>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</si>
  <si>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</si>
  <si>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</si>
  <si>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</si>
  <si>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</si>
  <si>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</si>
  <si>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</si>
  <si>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</si>
  <si>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</si>
  <si>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</si>
  <si>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</si>
  <si>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</si>
  <si>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</si>
  <si>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</si>
  <si>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</si>
  <si>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</si>
  <si>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</si>
  <si>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</si>
  <si>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</si>
  <si>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</si>
  <si>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</si>
  <si>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</si>
  <si>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</si>
  <si>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</si>
  <si>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</si>
  <si>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</si>
  <si>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</si>
  <si>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</si>
  <si>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</si>
  <si>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</si>
  <si>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</si>
  <si>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</si>
  <si>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</si>
  <si>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</si>
  <si>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</si>
  <si>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</si>
  <si>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</si>
  <si>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</si>
  <si>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</si>
  <si>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</si>
  <si>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</si>
  <si>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</si>
  <si>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</si>
  <si>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</si>
  <si>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</si>
  <si>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</si>
  <si>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</si>
  <si>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</si>
  <si>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</si>
  <si>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</si>
  <si>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</si>
  <si>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</si>
  <si>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</si>
  <si>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</si>
  <si>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</si>
  <si>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</si>
  <si>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</si>
  <si>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</si>
  <si>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</si>
  <si>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</si>
  <si>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</si>
  <si>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</si>
  <si>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</si>
  <si>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</si>
  <si>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</si>
  <si>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</si>
  <si>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</si>
  <si>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</si>
  <si>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</si>
  <si>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</si>
  <si>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</si>
  <si>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</si>
  <si>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</si>
  <si>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</si>
  <si>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</si>
  <si>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</si>
  <si>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</si>
  <si>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</si>
  <si>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</si>
  <si>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</si>
  <si>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</si>
  <si>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</si>
  <si>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</si>
  <si>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</si>
  <si>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</si>
  <si>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</si>
  <si>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</si>
  <si>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</si>
  <si>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</si>
  <si>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</si>
  <si>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</si>
  <si>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</si>
  <si>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</si>
  <si>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</si>
  <si>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</si>
  <si>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</si>
  <si>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</si>
  <si>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</si>
  <si>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</si>
  <si>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</si>
  <si>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</si>
  <si>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</si>
  <si>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</si>
  <si>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</si>
  <si>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</si>
  <si>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</si>
  <si>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</si>
  <si>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</si>
  <si>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</si>
  <si>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</si>
  <si>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</si>
  <si>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</si>
  <si>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</si>
  <si>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</si>
  <si>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</si>
  <si>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</si>
  <si>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</si>
  <si>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</si>
  <si>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</si>
  <si>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</si>
  <si>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</si>
  <si>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</si>
  <si>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</si>
  <si>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</si>
  <si>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</si>
  <si>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</si>
  <si>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</si>
  <si>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</si>
  <si>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</si>
  <si>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</si>
  <si>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</si>
  <si>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</si>
  <si>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</si>
  <si>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</si>
  <si>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</si>
  <si>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</si>
  <si>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</si>
  <si>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</si>
  <si>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</si>
  <si>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</si>
  <si>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</si>
  <si>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</si>
  <si>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</si>
  <si>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</si>
  <si>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</si>
  <si>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</si>
  <si>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</si>
  <si>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</si>
  <si>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</si>
  <si>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</si>
  <si>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</si>
  <si>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</si>
  <si>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</si>
  <si>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</si>
  <si>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</si>
  <si>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</si>
  <si>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</si>
  <si>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</si>
  <si>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</si>
  <si>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</si>
  <si>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</si>
  <si>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</si>
  <si>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</si>
  <si>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</si>
  <si>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</si>
  <si>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</si>
  <si>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</si>
  <si>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</si>
  <si>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</si>
  <si>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</si>
  <si>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</si>
  <si>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</si>
  <si>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</si>
  <si>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</si>
  <si>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</si>
  <si>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</si>
  <si>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</si>
  <si>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</si>
  <si>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</si>
  <si>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</si>
  <si>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</si>
  <si>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</si>
  <si>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</si>
  <si>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</si>
  <si>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</si>
  <si>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</si>
  <si>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</si>
  <si>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</si>
  <si>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</si>
  <si>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</si>
  <si>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</si>
  <si>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</si>
  <si>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</si>
  <si>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</si>
  <si>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</si>
  <si>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</si>
  <si>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</si>
  <si>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</si>
  <si>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</si>
  <si>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</si>
  <si>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</si>
  <si>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</si>
  <si>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</si>
  <si>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</si>
  <si>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</si>
  <si>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</si>
  <si>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</si>
  <si>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</si>
  <si>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</si>
  <si>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</si>
  <si>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</si>
  <si>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</si>
  <si>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</si>
  <si>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</si>
  <si>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</si>
  <si>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</si>
  <si>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</si>
  <si>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</si>
  <si>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</si>
  <si>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</si>
  <si>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</si>
  <si>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</si>
  <si>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</si>
  <si>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</si>
  <si>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</si>
  <si>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</si>
  <si>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</si>
  <si>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</si>
  <si>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</si>
  <si>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</si>
  <si>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</si>
  <si>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</si>
  <si>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</si>
  <si>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</si>
  <si>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VaR 1% em 1 dia</t>
  </si>
  <si>
    <t>Quando o beta é maior que 1 temos uma sensibilidade maior para as variações do mercado, ou seja, a ação MGLU3 possui mais risco sistemico visto ter o beta mais próximo de 1 do que as outras.</t>
  </si>
  <si>
    <t>O VaR é estimado pela formula VaR = Z*D*X, onde Z é o valor da função normal dado um alpha, D é o desvio padrão de acordo com o método escolhido e X é o valor da carteira.</t>
  </si>
  <si>
    <t>Desvio Padrão: Esse Método é mais básico, portanto permite um rápido cálculo sem precisar de ferramentas mais complexas, porém pode incorrer em um erro maior devido não considerar o curto prazo, apensa a amostra inteira</t>
  </si>
  <si>
    <t>Desvio Padrão Movel: Esse método é simples de cálcular igualmente o anterior, a desvantagem é não considerar o longo prazo</t>
  </si>
  <si>
    <t>Down Side: Esse método considera apenas os valores negátivos, portanto pegará as piores baixas da serie, o ponto negativo é que não pega os picos podendo comprometer o real risco da ação</t>
  </si>
  <si>
    <t>EWMA: Esse método é mais complexo, portanto precisa de uma ferramenta superiro para cálculo, porém consiste na evolução da volatilidade no tempo, deixando possivel a análise no curto e longo prazo</t>
  </si>
  <si>
    <t>GARCH: Esse método é mais complexo e requer desenvolvimento do modelo para acuracia, porém traz um erro menor que os demais</t>
  </si>
  <si>
    <t>Simulação Historica: A simulação permite apurar com menor erro a pior perda que é possivel ter, como não possui formula simples é necessário fazer a simulação</t>
  </si>
  <si>
    <t>Simulação de Monte Carlo: Como a anterior é necessário de simulações, porém por considerar erros normais gera variações mais próximas da realidade</t>
  </si>
  <si>
    <t>Expected Shortfall: A desvantagem  desse método é que é necessário a execução de outro método para acurancia, além de superstimar a perda. A vantagem e que a perda real sempre será menor que a projetada</t>
  </si>
  <si>
    <t>Temos 1% de chance de perde mais do que R$ 4.233,31 em 1 dia ou 5% de chance de perder mais do que R$ 2.993,18 em 1 dia</t>
  </si>
  <si>
    <t>O VaR paramétrico e não parametrico tiveram valores bem próximos o que pode indicar que um método mais simples como desvio padrão seria suficiente para estimar o VaR.</t>
  </si>
  <si>
    <t xml:space="preserve">O VaR é um medida que estima o potencial de perda em um horizonte de tempo dado um percentual de chance. Ele tenta resumir em um numero o risco incorrido na carteira, no entanto ele não deve ser usado de forma unica e individual. Para gestão de risco o VaR é uma das medidas que devem ser cálculadas e controladas, portanto a interpretação do VaR isolada pode ser prejudicial para gestão do risco. </t>
  </si>
  <si>
    <t>Questão 16</t>
  </si>
  <si>
    <t>Expected Shortfall</t>
  </si>
  <si>
    <t>Existem diferentes tipos de cálculo da perda esperada de uma carteira. Podemos considerar que para situações mais simples não é necessárias métodos mais robustos para cálculo da perda ("Matar uma mosca com bala de canhão") e ainda existe métodos que podem ser utilizados quando outros falham, como o Expected Shortfall. Portanto para cálculo da perda esperada da carteira é necessário avaliar bem a situação antes da escolha do método a ser utilizado</t>
  </si>
  <si>
    <t>A vantagem de utilziar o Expected Shortfall é de simular os possiveis erros que pode ocorrer na mensuração pelos outros métodos.</t>
  </si>
  <si>
    <t>Comparando o Desvio Padrão com o Down Side percebemos que o utlimo método tem valor menor, isso pode indicar um subsestimação do VaR pelo método Down Side ou supestimação do método pelo Desvio Padrão</t>
  </si>
  <si>
    <t>A Simulação de Monte Carlo teve valores bem próximos do VaR Parametrico (Desvio Padrão) e da Simulação Histórica, o que pode indicar que um método mais simples como desvio padrão seria suficiente para estimar o VaR.</t>
  </si>
  <si>
    <t>Questão 1</t>
  </si>
  <si>
    <t>Bônus</t>
  </si>
  <si>
    <t>Questão 2</t>
  </si>
  <si>
    <t>Questão 3</t>
  </si>
  <si>
    <t>Questão 4</t>
  </si>
  <si>
    <t>Questão 5</t>
  </si>
  <si>
    <t>Questão 6</t>
  </si>
  <si>
    <t>Questão 7</t>
  </si>
  <si>
    <t>Questão 8</t>
  </si>
  <si>
    <t>Questão 9</t>
  </si>
  <si>
    <t>Questão 13</t>
  </si>
  <si>
    <t>Questão 14</t>
  </si>
  <si>
    <t>Questão 15</t>
  </si>
  <si>
    <t>Questão 17</t>
  </si>
  <si>
    <t>Questão 18</t>
  </si>
  <si>
    <t>Integrante do Trabalho Final</t>
  </si>
  <si>
    <t>Link para Respostas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</si>
</sst>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0000%"/>
    <numFmt numFmtId="165" formatCode="0.0000000"/>
    <numFmt numFmtId="166" formatCode="0.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family val="2"/>
    </font>
    <font>
      <b/>
      <vertAlign val="subscript"/>
      <sz val="11"/>
      <color theme="1"/>
      <name val="Calibri"/>
      <family val="2"/>
      <scheme val="minor"/>
    </font>
    <font>
      <b/>
      <sz val="10"/>
      <color rgb="FF202124"/>
      <name val="Arial"/>
      <family val="2"/>
    </font>
    <font>
      <b/>
      <sz val="9"/>
      <color indexed="81"/>
      <name val="Segoe UI"/>
      <family val="2"/>
    </font>
    <font>
      <sz val="10"/>
      <name val="Arial"/>
      <family val="2"/>
    </font>
    <font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  <xf numFmtId="0" fontId="14" fillId="0" borderId="0" applyNumberFormat="0" applyFill="0" applyBorder="0" applyAlignment="0" applyProtection="0"/>
  </cellStyleXfs>
  <cellXfs count="9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 wrapText="1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3" fillId="0" borderId="1" xfId="0" applyFont="1" applyFill="1" applyBorder="1" applyAlignmen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3" xfId="0" applyFont="1" applyBorder="1"/>
    <xf numFmtId="9" fontId="0" fillId="0" borderId="3" xfId="1" applyFont="1" applyBorder="1"/>
    <xf numFmtId="164" fontId="0" fillId="0" borderId="3" xfId="0" applyNumberFormat="1" applyBorder="1"/>
    <xf numFmtId="0" fontId="2" fillId="2" borderId="0" xfId="0" applyFont="1" applyFill="1" applyAlignment="1">
      <alignment horizontal="center"/>
    </xf>
    <xf numFmtId="0" fontId="3" fillId="3" borderId="0" xfId="0" applyFont="1" applyFill="1" applyBorder="1" applyAlignment="1"/>
    <xf numFmtId="164" fontId="0" fillId="3" borderId="0" xfId="1" applyNumberFormat="1" applyFont="1" applyFill="1" applyBorder="1" applyAlignment="1"/>
    <xf numFmtId="165" fontId="0" fillId="0" borderId="0" xfId="0" applyNumberFormat="1" applyFill="1" applyBorder="1" applyAlignment="1"/>
    <xf numFmtId="166" fontId="0" fillId="3" borderId="0" xfId="0" applyNumberFormat="1" applyFill="1" applyBorder="1" applyAlignment="1"/>
    <xf numFmtId="166" fontId="0" fillId="0" borderId="0" xfId="0" applyNumberFormat="1" applyFill="1" applyBorder="1" applyAlignment="1"/>
    <xf numFmtId="166" fontId="0" fillId="3" borderId="0" xfId="0" applyNumberFormat="1" applyFill="1"/>
    <xf numFmtId="0" fontId="5" fillId="0" borderId="2" xfId="0" applyFont="1" applyFill="1" applyBorder="1" applyAlignment="1">
      <alignment horizontal="centerContinuous"/>
    </xf>
    <xf numFmtId="0" fontId="2" fillId="2" borderId="0" xfId="0" applyFont="1" applyFill="1"/>
    <xf numFmtId="0" fontId="4" fillId="0" borderId="1" xfId="0" applyFont="1" applyFill="1" applyBorder="1" applyAlignment="1"/>
    <xf numFmtId="0" fontId="3" fillId="0" borderId="0" xfId="0" applyFont="1" applyAlignment="1">
      <alignment horizontal="left"/>
    </xf>
    <xf numFmtId="0" fontId="3" fillId="0" borderId="3" xfId="0" applyFont="1" applyBorder="1" applyAlignment="1">
      <alignment horizontal="left"/>
    </xf>
    <xf numFmtId="0" fontId="0" fillId="0" borderId="3" xfId="0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2" fillId="2" borderId="0" xfId="0" applyFont="1" applyFill="1" applyAlignment="1">
      <alignment horizontal="center"/>
    </xf>
    <xf numFmtId="10" fontId="0" fillId="0" borderId="0" xfId="1" applyNumberFormat="1" applyFont="1"/>
    <xf numFmtId="0" fontId="0" fillId="0" borderId="4" xfId="0" applyBorder="1"/>
    <xf numFmtId="2" fontId="0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4" xfId="0" applyNumberFormat="1" applyBorder="1"/>
    <xf numFmtId="0" fontId="3" fillId="0" borderId="0" xfId="0" applyFont="1" applyAlignment="1">
      <alignment horizontal="right"/>
    </xf>
    <xf numFmtId="0" fontId="3" fillId="0" borderId="4" xfId="0" applyFont="1" applyBorder="1" applyAlignment="1">
      <alignment horizontal="center"/>
    </xf>
    <xf numFmtId="2" fontId="0" fillId="0" borderId="4" xfId="0" applyNumberFormat="1" applyFont="1" applyBorder="1" applyAlignment="1">
      <alignment horizontal="center"/>
    </xf>
    <xf numFmtId="10" fontId="0" fillId="3" borderId="0" xfId="1" applyNumberFormat="1" applyFont="1" applyFill="1"/>
    <xf numFmtId="10" fontId="0" fillId="3" borderId="0" xfId="1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0" fontId="0" fillId="0" borderId="0" xfId="0" applyNumberFormat="1"/>
    <xf numFmtId="44" fontId="0" fillId="0" borderId="0" xfId="2" applyFont="1"/>
    <xf numFmtId="44" fontId="0" fillId="0" borderId="0" xfId="2" applyFont="1" applyAlignment="1">
      <alignment horizontal="center"/>
    </xf>
    <xf numFmtId="10" fontId="0" fillId="5" borderId="0" xfId="0" applyNumberFormat="1" applyFill="1"/>
    <xf numFmtId="0" fontId="3" fillId="3" borderId="0" xfId="0" applyFont="1" applyFill="1"/>
    <xf numFmtId="44" fontId="0" fillId="3" borderId="0" xfId="2" applyFont="1" applyFill="1"/>
    <xf numFmtId="44" fontId="0" fillId="0" borderId="0" xfId="0" applyNumberFormat="1"/>
    <xf numFmtId="166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Alignmen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Fill="1" applyBorder="1" applyAlignment="1">
      <alignment horizontal="left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10" fillId="4" borderId="0" xfId="0" applyFont="1" applyFill="1" applyAlignment="1">
      <alignment horizontal="center"/>
    </xf>
    <xf numFmtId="44" fontId="2" fillId="2" borderId="0" xfId="2" applyFont="1" applyFill="1" applyAlignment="1">
      <alignment horizontal="center"/>
    </xf>
    <xf numFmtId="0" fontId="0" fillId="4" borderId="0" xfId="0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center" vertical="center"/>
    </xf>
    <xf numFmtId="0" fontId="13" fillId="0" borderId="0" xfId="0" applyFont="1" applyAlignment="1">
      <alignment horizontal="left"/>
    </xf>
    <xf numFmtId="0" fontId="0" fillId="0" borderId="0" xfId="0" applyFill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4" fillId="0" borderId="0" xfId="4" applyAlignment="1">
      <alignment horizontal="center" vertical="center"/>
    </xf>
    <xf numFmtId="0" fontId="15" fillId="0" borderId="0" xfId="0" applyFont="1"/>
  </cellXfs>
  <cellStyles count="5">
    <cellStyle name="Hiperlink" xfId="4" builtinId="8"/>
    <cellStyle name="Moeda" xfId="2" builtinId="4"/>
    <cellStyle name="Normal" xfId="0" builtinId="0"/>
    <cellStyle name="Normal 2" xfId="3" xr:uid="{B8B32D5F-AD4A-484D-9E26-FEEF2D65C052}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Retorno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'Q4'!$I$2</c:f>
              <c:strCache>
                <c:ptCount val="1"/>
                <c:pt idx="0">
                  <c:v>IBOV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'Q4'!$I$3:$I$497</c:f>
              <c:numCache>
                <c:formatCode>0.00000%</c:formatCode>
                <c:ptCount val="495"/>
                <c:pt idx="0">
                  <c:v>-1.806229894703193E-2</c:v>
                </c:pt>
                <c:pt idx="1">
                  <c:v>-1.3215993488655986E-2</c:v>
                </c:pt>
                <c:pt idx="2">
                  <c:v>3.1240011959872138E-3</c:v>
                </c:pt>
                <c:pt idx="3">
                  <c:v>-1.6023598577507348E-2</c:v>
                </c:pt>
                <c:pt idx="4">
                  <c:v>1.3338904266986917E-2</c:v>
                </c:pt>
                <c:pt idx="5">
                  <c:v>-1.3400404073726779E-4</c:v>
                </c:pt>
                <c:pt idx="6">
                  <c:v>-2.4051794348395328E-2</c:v>
                </c:pt>
                <c:pt idx="7">
                  <c:v>-1.1471911774026622E-2</c:v>
                </c:pt>
                <c:pt idx="8">
                  <c:v>1.0931823039110888E-2</c:v>
                </c:pt>
                <c:pt idx="9">
                  <c:v>9.2597486337642199E-3</c:v>
                </c:pt>
                <c:pt idx="10">
                  <c:v>-1.5322741126320927E-2</c:v>
                </c:pt>
                <c:pt idx="11">
                  <c:v>2.2049438393464849E-2</c:v>
                </c:pt>
                <c:pt idx="12">
                  <c:v>-4.9329267658108078E-3</c:v>
                </c:pt>
                <c:pt idx="13">
                  <c:v>-9.3081629451441383E-4</c:v>
                </c:pt>
                <c:pt idx="14">
                  <c:v>2.5061239871867258E-2</c:v>
                </c:pt>
                <c:pt idx="15">
                  <c:v>-4.4628267973856328E-3</c:v>
                </c:pt>
                <c:pt idx="16">
                  <c:v>1.0463362842752177E-2</c:v>
                </c:pt>
                <c:pt idx="17">
                  <c:v>8.4362912804685219E-3</c:v>
                </c:pt>
                <c:pt idx="18">
                  <c:v>-2.8187730283689705E-3</c:v>
                </c:pt>
                <c:pt idx="19">
                  <c:v>-7.5211500797545128E-3</c:v>
                </c:pt>
                <c:pt idx="20">
                  <c:v>3.5500310246263656E-3</c:v>
                </c:pt>
                <c:pt idx="21">
                  <c:v>1.9075999918911846E-2</c:v>
                </c:pt>
                <c:pt idx="22">
                  <c:v>1.1935548040575839E-4</c:v>
                </c:pt>
                <c:pt idx="23">
                  <c:v>1.3585010740711168E-2</c:v>
                </c:pt>
                <c:pt idx="24">
                  <c:v>-6.4561706469906666E-3</c:v>
                </c:pt>
                <c:pt idx="25">
                  <c:v>-2.3997629863716785E-3</c:v>
                </c:pt>
                <c:pt idx="26">
                  <c:v>-1.3967945989288966E-2</c:v>
                </c:pt>
                <c:pt idx="27">
                  <c:v>-4.2537598136658472E-2</c:v>
                </c:pt>
                <c:pt idx="28">
                  <c:v>1.2719017710157487E-2</c:v>
                </c:pt>
                <c:pt idx="29">
                  <c:v>-2.7230746930069771E-2</c:v>
                </c:pt>
                <c:pt idx="30">
                  <c:v>1.7402503405994585E-2</c:v>
                </c:pt>
                <c:pt idx="31">
                  <c:v>2.3266762216619385E-2</c:v>
                </c:pt>
                <c:pt idx="32">
                  <c:v>3.0293116316160829E-2</c:v>
                </c:pt>
                <c:pt idx="33">
                  <c:v>2.4807986186914377E-4</c:v>
                </c:pt>
                <c:pt idx="34">
                  <c:v>3.089316362265504E-2</c:v>
                </c:pt>
                <c:pt idx="35">
                  <c:v>1.3838499514016611E-2</c:v>
                </c:pt>
                <c:pt idx="36">
                  <c:v>-7.7740125864965703E-3</c:v>
                </c:pt>
                <c:pt idx="37">
                  <c:v>-2.2548119236214803E-2</c:v>
                </c:pt>
                <c:pt idx="38">
                  <c:v>2.2872522632737979E-2</c:v>
                </c:pt>
                <c:pt idx="39">
                  <c:v>1.8351959583588595E-2</c:v>
                </c:pt>
                <c:pt idx="40">
                  <c:v>7.5072817814525461E-3</c:v>
                </c:pt>
                <c:pt idx="41">
                  <c:v>-6.9570731798300756E-3</c:v>
                </c:pt>
                <c:pt idx="42">
                  <c:v>3.1929979433331646E-4</c:v>
                </c:pt>
                <c:pt idx="43">
                  <c:v>8.092604936301262E-3</c:v>
                </c:pt>
                <c:pt idx="44">
                  <c:v>2.2415928626640325E-2</c:v>
                </c:pt>
                <c:pt idx="45">
                  <c:v>3.1606944419142469E-3</c:v>
                </c:pt>
                <c:pt idx="46">
                  <c:v>8.5351347915696429E-4</c:v>
                </c:pt>
                <c:pt idx="47">
                  <c:v>3.1571212134957616E-3</c:v>
                </c:pt>
                <c:pt idx="48">
                  <c:v>-1.5256613158489696E-2</c:v>
                </c:pt>
                <c:pt idx="49">
                  <c:v>2.2472632429652473E-2</c:v>
                </c:pt>
                <c:pt idx="50">
                  <c:v>4.3023308034311203E-3</c:v>
                </c:pt>
                <c:pt idx="51">
                  <c:v>9.8824834099486836E-3</c:v>
                </c:pt>
                <c:pt idx="52">
                  <c:v>6.7570559427554411E-3</c:v>
                </c:pt>
                <c:pt idx="53">
                  <c:v>-5.0139863830689357E-4</c:v>
                </c:pt>
                <c:pt idx="54">
                  <c:v>-4.7524752475247567E-4</c:v>
                </c:pt>
                <c:pt idx="55">
                  <c:v>-7.475499907546812E-3</c:v>
                </c:pt>
                <c:pt idx="56">
                  <c:v>2.013803871471409E-2</c:v>
                </c:pt>
                <c:pt idx="57">
                  <c:v>2.8784611103380708E-3</c:v>
                </c:pt>
                <c:pt idx="58">
                  <c:v>-3.0176114044899727E-3</c:v>
                </c:pt>
                <c:pt idx="59">
                  <c:v>1.0184822787562497E-2</c:v>
                </c:pt>
                <c:pt idx="60">
                  <c:v>1.550634546174634E-2</c:v>
                </c:pt>
                <c:pt idx="61">
                  <c:v>1.7804607154061625E-3</c:v>
                </c:pt>
                <c:pt idx="62">
                  <c:v>-4.0454649322511083E-3</c:v>
                </c:pt>
                <c:pt idx="63">
                  <c:v>-1.4131663253426741E-2</c:v>
                </c:pt>
                <c:pt idx="64">
                  <c:v>2.861674251827262E-3</c:v>
                </c:pt>
                <c:pt idx="65">
                  <c:v>1.2969711554990271E-2</c:v>
                </c:pt>
                <c:pt idx="66">
                  <c:v>1.0130921370813839E-2</c:v>
                </c:pt>
                <c:pt idx="67">
                  <c:v>3.5614988534324876E-3</c:v>
                </c:pt>
                <c:pt idx="68">
                  <c:v>-1.4145218664992631E-3</c:v>
                </c:pt>
                <c:pt idx="69">
                  <c:v>-6.2695924764890609E-3</c:v>
                </c:pt>
                <c:pt idx="70">
                  <c:v>5.6090689788963477E-3</c:v>
                </c:pt>
                <c:pt idx="71">
                  <c:v>5.2674400073811078E-3</c:v>
                </c:pt>
                <c:pt idx="72">
                  <c:v>1.7563474647687594E-2</c:v>
                </c:pt>
                <c:pt idx="73">
                  <c:v>2.5591196825084372E-2</c:v>
                </c:pt>
                <c:pt idx="74">
                  <c:v>-1.814882032667875E-2</c:v>
                </c:pt>
                <c:pt idx="75">
                  <c:v>9.6981442425920772E-3</c:v>
                </c:pt>
                <c:pt idx="76">
                  <c:v>-1.5790577267375316E-2</c:v>
                </c:pt>
                <c:pt idx="77">
                  <c:v>1.1807604064241195E-2</c:v>
                </c:pt>
                <c:pt idx="78">
                  <c:v>-2.4125169054348472E-2</c:v>
                </c:pt>
                <c:pt idx="79">
                  <c:v>6.1409769132463321E-3</c:v>
                </c:pt>
                <c:pt idx="80">
                  <c:v>-4.6930931525378528E-3</c:v>
                </c:pt>
                <c:pt idx="81">
                  <c:v>-7.9968178465771311E-3</c:v>
                </c:pt>
                <c:pt idx="82">
                  <c:v>-1.0567380626190448E-2</c:v>
                </c:pt>
                <c:pt idx="83">
                  <c:v>-1.0730900095404561E-2</c:v>
                </c:pt>
                <c:pt idx="84">
                  <c:v>-6.0423992080018696E-3</c:v>
                </c:pt>
                <c:pt idx="85">
                  <c:v>-4.9972523698310622E-3</c:v>
                </c:pt>
                <c:pt idx="86">
                  <c:v>2.9616333856854471E-2</c:v>
                </c:pt>
                <c:pt idx="87">
                  <c:v>-2.7716780930988838E-2</c:v>
                </c:pt>
                <c:pt idx="88">
                  <c:v>1.1706190143698114E-2</c:v>
                </c:pt>
                <c:pt idx="89">
                  <c:v>7.4042516934349489E-3</c:v>
                </c:pt>
                <c:pt idx="90">
                  <c:v>1.2610585787506068E-2</c:v>
                </c:pt>
                <c:pt idx="91">
                  <c:v>-3.875548131133888E-3</c:v>
                </c:pt>
                <c:pt idx="92">
                  <c:v>5.5676205968422376E-3</c:v>
                </c:pt>
                <c:pt idx="93">
                  <c:v>-3.4104648738795262E-3</c:v>
                </c:pt>
                <c:pt idx="94">
                  <c:v>-7.2793600856790874E-4</c:v>
                </c:pt>
                <c:pt idx="95">
                  <c:v>-8.3648025186512376E-3</c:v>
                </c:pt>
                <c:pt idx="96">
                  <c:v>6.7972642067044564E-3</c:v>
                </c:pt>
                <c:pt idx="97">
                  <c:v>-9.9802910219315422E-4</c:v>
                </c:pt>
                <c:pt idx="98">
                  <c:v>1.0703851707579259E-2</c:v>
                </c:pt>
                <c:pt idx="99">
                  <c:v>-1.039114219501458E-2</c:v>
                </c:pt>
                <c:pt idx="100">
                  <c:v>-3.2902467685076431E-3</c:v>
                </c:pt>
                <c:pt idx="101">
                  <c:v>-5.1200862330312957E-2</c:v>
                </c:pt>
                <c:pt idx="102">
                  <c:v>2.2712748961550844E-2</c:v>
                </c:pt>
                <c:pt idx="103">
                  <c:v>3.8272279934390419E-3</c:v>
                </c:pt>
                <c:pt idx="104">
                  <c:v>-2.9498219040702711E-2</c:v>
                </c:pt>
                <c:pt idx="105">
                  <c:v>-1.9785133979475455E-2</c:v>
                </c:pt>
                <c:pt idx="106">
                  <c:v>2.7264052346980261E-3</c:v>
                </c:pt>
                <c:pt idx="107">
                  <c:v>1.0921285176961115E-2</c:v>
                </c:pt>
                <c:pt idx="108">
                  <c:v>-3.1916801147570117E-3</c:v>
                </c:pt>
                <c:pt idx="109">
                  <c:v>1.354511440495032E-2</c:v>
                </c:pt>
                <c:pt idx="110">
                  <c:v>2.2291241458869404E-2</c:v>
                </c:pt>
                <c:pt idx="111">
                  <c:v>-3.9843058280238153E-2</c:v>
                </c:pt>
                <c:pt idx="112">
                  <c:v>6.5001988934292321E-3</c:v>
                </c:pt>
                <c:pt idx="113">
                  <c:v>1.297931393771723E-2</c:v>
                </c:pt>
                <c:pt idx="114">
                  <c:v>1.9578633751862196E-2</c:v>
                </c:pt>
                <c:pt idx="115">
                  <c:v>-7.1662144298336727E-3</c:v>
                </c:pt>
                <c:pt idx="116">
                  <c:v>6.0529081990188249E-3</c:v>
                </c:pt>
                <c:pt idx="117">
                  <c:v>-7.2441685314015292E-3</c:v>
                </c:pt>
                <c:pt idx="118">
                  <c:v>2.2189284242100094E-2</c:v>
                </c:pt>
                <c:pt idx="119">
                  <c:v>-1.4706260885979261E-2</c:v>
                </c:pt>
                <c:pt idx="120">
                  <c:v>1.2078199155309832E-2</c:v>
                </c:pt>
                <c:pt idx="121">
                  <c:v>-1.0695049130113099E-2</c:v>
                </c:pt>
                <c:pt idx="122">
                  <c:v>-1.4933161707790132E-2</c:v>
                </c:pt>
                <c:pt idx="123">
                  <c:v>-1.0577245678162095E-2</c:v>
                </c:pt>
                <c:pt idx="124">
                  <c:v>1.5044974300399749E-2</c:v>
                </c:pt>
                <c:pt idx="125">
                  <c:v>9.063736263736244E-3</c:v>
                </c:pt>
                <c:pt idx="126">
                  <c:v>5.5584112353088688E-3</c:v>
                </c:pt>
                <c:pt idx="127">
                  <c:v>1.2398305305019175E-2</c:v>
                </c:pt>
                <c:pt idx="128">
                  <c:v>-1.848523748395392E-3</c:v>
                </c:pt>
                <c:pt idx="129">
                  <c:v>-1.1840458185434777E-2</c:v>
                </c:pt>
                <c:pt idx="130">
                  <c:v>1.9652416856827948E-2</c:v>
                </c:pt>
                <c:pt idx="131">
                  <c:v>-1.6167736006400535E-4</c:v>
                </c:pt>
                <c:pt idx="132">
                  <c:v>1.0638388411816635E-3</c:v>
                </c:pt>
                <c:pt idx="133">
                  <c:v>5.857648099027335E-3</c:v>
                </c:pt>
                <c:pt idx="134">
                  <c:v>-5.4347366730621571E-3</c:v>
                </c:pt>
                <c:pt idx="135">
                  <c:v>9.7051075040366364E-3</c:v>
                </c:pt>
                <c:pt idx="136">
                  <c:v>4.0820792512541448E-3</c:v>
                </c:pt>
                <c:pt idx="137">
                  <c:v>8.3656755827892226E-3</c:v>
                </c:pt>
                <c:pt idx="138">
                  <c:v>3.3750363689264429E-3</c:v>
                </c:pt>
                <c:pt idx="139">
                  <c:v>3.4216783622340596E-3</c:v>
                </c:pt>
                <c:pt idx="140">
                  <c:v>-1.486203081394355E-3</c:v>
                </c:pt>
                <c:pt idx="141">
                  <c:v>-7.2105445945722657E-3</c:v>
                </c:pt>
                <c:pt idx="142">
                  <c:v>-5.7553597308057647E-3</c:v>
                </c:pt>
                <c:pt idx="143">
                  <c:v>9.709225858876902E-3</c:v>
                </c:pt>
                <c:pt idx="144">
                  <c:v>5.3928482535470224E-4</c:v>
                </c:pt>
                <c:pt idx="145">
                  <c:v>-1.0008706828641301E-2</c:v>
                </c:pt>
                <c:pt idx="146">
                  <c:v>1.3946125238717411E-2</c:v>
                </c:pt>
                <c:pt idx="147">
                  <c:v>-8.1534534460112607E-3</c:v>
                </c:pt>
                <c:pt idx="148">
                  <c:v>-9.7612979527926802E-3</c:v>
                </c:pt>
                <c:pt idx="149">
                  <c:v>2.6494188100325555E-3</c:v>
                </c:pt>
                <c:pt idx="150">
                  <c:v>-1.2557776677935339E-2</c:v>
                </c:pt>
                <c:pt idx="151">
                  <c:v>1.5733315210004095E-2</c:v>
                </c:pt>
                <c:pt idx="152">
                  <c:v>2.985848583185513E-3</c:v>
                </c:pt>
                <c:pt idx="153">
                  <c:v>1.7653288414873014E-2</c:v>
                </c:pt>
                <c:pt idx="154">
                  <c:v>-1.0570478047821075E-3</c:v>
                </c:pt>
                <c:pt idx="155">
                  <c:v>8.6539960134197624E-3</c:v>
                </c:pt>
                <c:pt idx="156">
                  <c:v>-2.6463029829868923E-2</c:v>
                </c:pt>
                <c:pt idx="157">
                  <c:v>8.3201069250689041E-3</c:v>
                </c:pt>
                <c:pt idx="158">
                  <c:v>9.7343959703743987E-3</c:v>
                </c:pt>
                <c:pt idx="159">
                  <c:v>8.6723935642143424E-3</c:v>
                </c:pt>
                <c:pt idx="160">
                  <c:v>3.4163562120737012E-4</c:v>
                </c:pt>
                <c:pt idx="161">
                  <c:v>-2.7972027972027469E-3</c:v>
                </c:pt>
                <c:pt idx="162">
                  <c:v>5.3002381030031742E-4</c:v>
                </c:pt>
                <c:pt idx="163">
                  <c:v>-8.8833831835111177E-4</c:v>
                </c:pt>
                <c:pt idx="164">
                  <c:v>1.1746280344557603E-2</c:v>
                </c:pt>
                <c:pt idx="165">
                  <c:v>-8.4171826625386581E-3</c:v>
                </c:pt>
                <c:pt idx="166">
                  <c:v>8.1390054314240956E-3</c:v>
                </c:pt>
                <c:pt idx="167">
                  <c:v>3.048657542201294E-3</c:v>
                </c:pt>
                <c:pt idx="168">
                  <c:v>9.6006175271574623E-3</c:v>
                </c:pt>
                <c:pt idx="169">
                  <c:v>5.2165879532657389E-3</c:v>
                </c:pt>
                <c:pt idx="170">
                  <c:v>1.6249920770742277E-2</c:v>
                </c:pt>
                <c:pt idx="171">
                  <c:v>1.0400180872710774E-2</c:v>
                </c:pt>
                <c:pt idx="172">
                  <c:v>4.0508946690225311E-3</c:v>
                </c:pt>
                <c:pt idx="173">
                  <c:v>4.995158538647182E-3</c:v>
                </c:pt>
                <c:pt idx="174">
                  <c:v>-7.5625497033094957E-3</c:v>
                </c:pt>
                <c:pt idx="175">
                  <c:v>9.2459183123128064E-4</c:v>
                </c:pt>
                <c:pt idx="176">
                  <c:v>1.3009306657840725E-3</c:v>
                </c:pt>
                <c:pt idx="177">
                  <c:v>-4.8817614317783198E-3</c:v>
                </c:pt>
                <c:pt idx="178">
                  <c:v>5.9254795621170864E-3</c:v>
                </c:pt>
                <c:pt idx="179">
                  <c:v>-8.9856230031948314E-4</c:v>
                </c:pt>
                <c:pt idx="180">
                  <c:v>-6.3955231338063134E-3</c:v>
                </c:pt>
                <c:pt idx="181">
                  <c:v>-9.2991590527545798E-3</c:v>
                </c:pt>
                <c:pt idx="182">
                  <c:v>2.7175398455374644E-3</c:v>
                </c:pt>
                <c:pt idx="183">
                  <c:v>6.6975585062887255E-3</c:v>
                </c:pt>
                <c:pt idx="184">
                  <c:v>-3.8525509612037379E-3</c:v>
                </c:pt>
                <c:pt idx="185">
                  <c:v>-2.6326620951020452E-3</c:v>
                </c:pt>
                <c:pt idx="186">
                  <c:v>8.4560999159062344E-3</c:v>
                </c:pt>
                <c:pt idx="187">
                  <c:v>-1.7434408635359833E-2</c:v>
                </c:pt>
                <c:pt idx="188">
                  <c:v>1.3594643867480549E-3</c:v>
                </c:pt>
                <c:pt idx="189">
                  <c:v>-8.0044573841120403E-4</c:v>
                </c:pt>
                <c:pt idx="190">
                  <c:v>-4.123241731918581E-3</c:v>
                </c:pt>
                <c:pt idx="191">
                  <c:v>-8.958849229507404E-3</c:v>
                </c:pt>
                <c:pt idx="192">
                  <c:v>1.5565069310712554E-2</c:v>
                </c:pt>
                <c:pt idx="193">
                  <c:v>-5.5006190155302281E-3</c:v>
                </c:pt>
                <c:pt idx="194">
                  <c:v>-1.437913646391431E-2</c:v>
                </c:pt>
                <c:pt idx="195">
                  <c:v>1.5380310963667654E-2</c:v>
                </c:pt>
                <c:pt idx="196">
                  <c:v>-1.2525685133720099E-2</c:v>
                </c:pt>
                <c:pt idx="197">
                  <c:v>1.7268871384379825E-2</c:v>
                </c:pt>
                <c:pt idx="198">
                  <c:v>4.4986441368717323E-3</c:v>
                </c:pt>
                <c:pt idx="199">
                  <c:v>1.8647400287123972E-3</c:v>
                </c:pt>
                <c:pt idx="200">
                  <c:v>-7.3126854454975687E-3</c:v>
                </c:pt>
                <c:pt idx="201">
                  <c:v>-1.1830420183889245E-2</c:v>
                </c:pt>
                <c:pt idx="202">
                  <c:v>-1.2424579231502086E-2</c:v>
                </c:pt>
                <c:pt idx="203">
                  <c:v>8.0871417661481093E-3</c:v>
                </c:pt>
                <c:pt idx="204">
                  <c:v>4.2104927392923042E-3</c:v>
                </c:pt>
                <c:pt idx="205">
                  <c:v>1.7311342105472693E-3</c:v>
                </c:pt>
                <c:pt idx="206">
                  <c:v>-8.6724218570397582E-3</c:v>
                </c:pt>
                <c:pt idx="207">
                  <c:v>7.604775575156042E-3</c:v>
                </c:pt>
                <c:pt idx="208">
                  <c:v>-1.1047268340687588E-2</c:v>
                </c:pt>
                <c:pt idx="209">
                  <c:v>1.3433698199210253E-2</c:v>
                </c:pt>
                <c:pt idx="210">
                  <c:v>-4.8382243479087039E-3</c:v>
                </c:pt>
                <c:pt idx="211">
                  <c:v>-3.0825542072806855E-2</c:v>
                </c:pt>
                <c:pt idx="212">
                  <c:v>5.8702309504847783E-3</c:v>
                </c:pt>
                <c:pt idx="213">
                  <c:v>8.6600933755591747E-3</c:v>
                </c:pt>
                <c:pt idx="214">
                  <c:v>-1.4371606366880618E-2</c:v>
                </c:pt>
                <c:pt idx="215">
                  <c:v>-1.3792990205334643E-3</c:v>
                </c:pt>
                <c:pt idx="216">
                  <c:v>9.6766502511653751E-3</c:v>
                </c:pt>
                <c:pt idx="217">
                  <c:v>1.701815813044627E-3</c:v>
                </c:pt>
                <c:pt idx="218">
                  <c:v>-6.6412505385347043E-3</c:v>
                </c:pt>
                <c:pt idx="219">
                  <c:v>-1.1947431302270495E-3</c:v>
                </c:pt>
                <c:pt idx="220">
                  <c:v>-1.1101461624172471E-2</c:v>
                </c:pt>
                <c:pt idx="221">
                  <c:v>4.0844732023761487E-3</c:v>
                </c:pt>
                <c:pt idx="222">
                  <c:v>-1.6617984388666129E-2</c:v>
                </c:pt>
                <c:pt idx="223">
                  <c:v>-1.070649437825133E-2</c:v>
                </c:pt>
                <c:pt idx="224">
                  <c:v>-1.0695141810286302E-2</c:v>
                </c:pt>
                <c:pt idx="225">
                  <c:v>4.4751935392608466E-3</c:v>
                </c:pt>
                <c:pt idx="226">
                  <c:v>7.5790551785943627E-3</c:v>
                </c:pt>
                <c:pt idx="227">
                  <c:v>-4.9215183011021013E-3</c:v>
                </c:pt>
                <c:pt idx="228">
                  <c:v>2.3316194497412068E-2</c:v>
                </c:pt>
                <c:pt idx="229">
                  <c:v>5.0494547088035802E-3</c:v>
                </c:pt>
                <c:pt idx="230">
                  <c:v>-1.7331854524987977E-2</c:v>
                </c:pt>
                <c:pt idx="231">
                  <c:v>1.6458340352413892E-2</c:v>
                </c:pt>
                <c:pt idx="232">
                  <c:v>-7.7727506256318746E-3</c:v>
                </c:pt>
                <c:pt idx="233">
                  <c:v>-8.0090195423417887E-3</c:v>
                </c:pt>
                <c:pt idx="234">
                  <c:v>5.1775957434270214E-3</c:v>
                </c:pt>
                <c:pt idx="235">
                  <c:v>-2.2772957217997214E-2</c:v>
                </c:pt>
                <c:pt idx="236">
                  <c:v>2.1940913804776585E-3</c:v>
                </c:pt>
                <c:pt idx="237">
                  <c:v>8.0045838215045961E-3</c:v>
                </c:pt>
                <c:pt idx="238">
                  <c:v>-3.7804681468409873E-2</c:v>
                </c:pt>
                <c:pt idx="239">
                  <c:v>1.7176161462971518E-2</c:v>
                </c:pt>
                <c:pt idx="240">
                  <c:v>-9.3185738681182961E-3</c:v>
                </c:pt>
                <c:pt idx="241">
                  <c:v>1.85324536688658E-2</c:v>
                </c:pt>
                <c:pt idx="242">
                  <c:v>-1.9157417270884158E-3</c:v>
                </c:pt>
                <c:pt idx="243">
                  <c:v>-9.6229159673268949E-3</c:v>
                </c:pt>
                <c:pt idx="244">
                  <c:v>-1.1028740776791834E-2</c:v>
                </c:pt>
                <c:pt idx="245">
                  <c:v>-2.0695291491642842E-2</c:v>
                </c:pt>
                <c:pt idx="246">
                  <c:v>-2.3286282181283036E-2</c:v>
                </c:pt>
                <c:pt idx="247">
                  <c:v>1.2917570100327014E-2</c:v>
                </c:pt>
                <c:pt idx="248">
                  <c:v>1.8430839002267607E-2</c:v>
                </c:pt>
                <c:pt idx="249">
                  <c:v>1.5870753994406961E-2</c:v>
                </c:pt>
                <c:pt idx="250">
                  <c:v>-6.8470332444943161E-3</c:v>
                </c:pt>
                <c:pt idx="251">
                  <c:v>2.6482349514049819E-3</c:v>
                </c:pt>
                <c:pt idx="252">
                  <c:v>-3.0453500964052749E-2</c:v>
                </c:pt>
                <c:pt idx="253">
                  <c:v>8.9263012603972847E-3</c:v>
                </c:pt>
                <c:pt idx="254">
                  <c:v>-1.1520426255771099E-3</c:v>
                </c:pt>
                <c:pt idx="255">
                  <c:v>1.730958109191838E-2</c:v>
                </c:pt>
                <c:pt idx="256">
                  <c:v>-2.2205491585473913E-2</c:v>
                </c:pt>
                <c:pt idx="257">
                  <c:v>5.8880544962081061E-4</c:v>
                </c:pt>
                <c:pt idx="258">
                  <c:v>9.234279092504849E-4</c:v>
                </c:pt>
                <c:pt idx="259">
                  <c:v>2.2612156295220842E-4</c:v>
                </c:pt>
                <c:pt idx="260">
                  <c:v>2.0328254284034841E-2</c:v>
                </c:pt>
                <c:pt idx="261">
                  <c:v>-5.7873139950191943E-3</c:v>
                </c:pt>
                <c:pt idx="262">
                  <c:v>1.1374576573364159E-2</c:v>
                </c:pt>
                <c:pt idx="263">
                  <c:v>-2.3885911719080388E-3</c:v>
                </c:pt>
                <c:pt idx="264">
                  <c:v>1.2925741043424477E-2</c:v>
                </c:pt>
                <c:pt idx="265">
                  <c:v>-1.9189170330053962E-3</c:v>
                </c:pt>
                <c:pt idx="266">
                  <c:v>-3.2815394833432432E-2</c:v>
                </c:pt>
                <c:pt idx="267">
                  <c:v>1.0210259051439685E-3</c:v>
                </c:pt>
                <c:pt idx="268">
                  <c:v>-2.7539580813460196E-2</c:v>
                </c:pt>
                <c:pt idx="269">
                  <c:v>-1.3356847821042406E-2</c:v>
                </c:pt>
                <c:pt idx="270">
                  <c:v>2.2757206291864174E-2</c:v>
                </c:pt>
                <c:pt idx="271">
                  <c:v>-2.111024237685688E-2</c:v>
                </c:pt>
                <c:pt idx="272">
                  <c:v>-5.3561360646492417E-4</c:v>
                </c:pt>
                <c:pt idx="273">
                  <c:v>-6.1863617987457653E-3</c:v>
                </c:pt>
                <c:pt idx="274">
                  <c:v>-2.0850480109739333E-2</c:v>
                </c:pt>
                <c:pt idx="275">
                  <c:v>1.9806571917179605E-2</c:v>
                </c:pt>
                <c:pt idx="276">
                  <c:v>6.2529014410106498E-4</c:v>
                </c:pt>
                <c:pt idx="277">
                  <c:v>-2.0877320885842265E-2</c:v>
                </c:pt>
                <c:pt idx="278">
                  <c:v>1.3654121378563477E-2</c:v>
                </c:pt>
                <c:pt idx="279">
                  <c:v>-4.1021140196906281E-4</c:v>
                </c:pt>
                <c:pt idx="280">
                  <c:v>7.1959610998177936E-3</c:v>
                </c:pt>
                <c:pt idx="281">
                  <c:v>4.1029042497748858E-3</c:v>
                </c:pt>
                <c:pt idx="282">
                  <c:v>1.6580477125169857E-2</c:v>
                </c:pt>
                <c:pt idx="283">
                  <c:v>-1.3116732420515254E-2</c:v>
                </c:pt>
                <c:pt idx="284">
                  <c:v>-1.6968921664534564E-2</c:v>
                </c:pt>
                <c:pt idx="285">
                  <c:v>-1.4955792857963002E-2</c:v>
                </c:pt>
                <c:pt idx="286">
                  <c:v>-4.0895623876827658E-3</c:v>
                </c:pt>
                <c:pt idx="287">
                  <c:v>4.984198821739394E-3</c:v>
                </c:pt>
                <c:pt idx="288">
                  <c:v>-8.8610666278449157E-3</c:v>
                </c:pt>
                <c:pt idx="289">
                  <c:v>1.5089794559448588E-2</c:v>
                </c:pt>
                <c:pt idx="290">
                  <c:v>8.2092935763000696E-3</c:v>
                </c:pt>
                <c:pt idx="291">
                  <c:v>1.2409820693878304E-2</c:v>
                </c:pt>
                <c:pt idx="292">
                  <c:v>-3.3900067100773978E-2</c:v>
                </c:pt>
                <c:pt idx="293">
                  <c:v>5.7716387541086878E-3</c:v>
                </c:pt>
                <c:pt idx="294">
                  <c:v>-8.7439453770886688E-3</c:v>
                </c:pt>
                <c:pt idx="295">
                  <c:v>-1.1185792081636614E-2</c:v>
                </c:pt>
                <c:pt idx="296">
                  <c:v>3.6626147357975647E-2</c:v>
                </c:pt>
                <c:pt idx="297">
                  <c:v>5.7817854612984831E-3</c:v>
                </c:pt>
                <c:pt idx="298">
                  <c:v>1.7026744075378408E-2</c:v>
                </c:pt>
                <c:pt idx="299">
                  <c:v>6.5413301640480093E-3</c:v>
                </c:pt>
                <c:pt idx="300">
                  <c:v>5.0019524349653732E-3</c:v>
                </c:pt>
                <c:pt idx="301">
                  <c:v>-1.6698120189461263E-2</c:v>
                </c:pt>
                <c:pt idx="302">
                  <c:v>1.3801732978333092E-2</c:v>
                </c:pt>
                <c:pt idx="303">
                  <c:v>-3.4800200449154328E-3</c:v>
                </c:pt>
                <c:pt idx="304">
                  <c:v>-5.8016632055353234E-3</c:v>
                </c:pt>
                <c:pt idx="305">
                  <c:v>5.7137504683402174E-3</c:v>
                </c:pt>
                <c:pt idx="306">
                  <c:v>7.8420415386049047E-3</c:v>
                </c:pt>
                <c:pt idx="307">
                  <c:v>-9.3427715964957692E-3</c:v>
                </c:pt>
                <c:pt idx="308">
                  <c:v>-2.0344959468661661E-2</c:v>
                </c:pt>
                <c:pt idx="309">
                  <c:v>4.57055798895456E-3</c:v>
                </c:pt>
                <c:pt idx="310">
                  <c:v>-2.4265402843601791E-3</c:v>
                </c:pt>
                <c:pt idx="311">
                  <c:v>-3.3541104481015216E-3</c:v>
                </c:pt>
                <c:pt idx="312">
                  <c:v>6.1015721081885133E-3</c:v>
                </c:pt>
                <c:pt idx="313">
                  <c:v>-6.3204176971695114E-3</c:v>
                </c:pt>
                <c:pt idx="314">
                  <c:v>-7.2188739700945748E-3</c:v>
                </c:pt>
                <c:pt idx="315">
                  <c:v>6.8679339525681282E-3</c:v>
                </c:pt>
                <c:pt idx="316">
                  <c:v>-8.585983858350299E-3</c:v>
                </c:pt>
                <c:pt idx="317">
                  <c:v>-3.9260214391563242E-3</c:v>
                </c:pt>
                <c:pt idx="318">
                  <c:v>-2.4228606758506133E-2</c:v>
                </c:pt>
                <c:pt idx="319">
                  <c:v>5.4947230857573803E-3</c:v>
                </c:pt>
                <c:pt idx="320">
                  <c:v>1.1402014552830408E-2</c:v>
                </c:pt>
                <c:pt idx="321">
                  <c:v>-7.5351200848917665E-3</c:v>
                </c:pt>
                <c:pt idx="322">
                  <c:v>1.7990092697042437E-2</c:v>
                </c:pt>
                <c:pt idx="323">
                  <c:v>1.8375586583027292E-2</c:v>
                </c:pt>
                <c:pt idx="324">
                  <c:v>-1.476070624302217E-3</c:v>
                </c:pt>
                <c:pt idx="325">
                  <c:v>1.3247417795887451E-2</c:v>
                </c:pt>
                <c:pt idx="326">
                  <c:v>-2.2070926230735033E-3</c:v>
                </c:pt>
                <c:pt idx="327">
                  <c:v>-1.5933715742511012E-3</c:v>
                </c:pt>
                <c:pt idx="328">
                  <c:v>1.3997108578509554E-2</c:v>
                </c:pt>
                <c:pt idx="329">
                  <c:v>1.0082119744845519E-2</c:v>
                </c:pt>
                <c:pt idx="330">
                  <c:v>-1.466517570713699E-3</c:v>
                </c:pt>
                <c:pt idx="331">
                  <c:v>-1.0923243560793772E-2</c:v>
                </c:pt>
                <c:pt idx="332">
                  <c:v>1.9424233424901516E-2</c:v>
                </c:pt>
                <c:pt idx="333">
                  <c:v>1.5731257681278255E-2</c:v>
                </c:pt>
                <c:pt idx="334">
                  <c:v>6.6503544764413558E-3</c:v>
                </c:pt>
                <c:pt idx="335">
                  <c:v>-7.4522548190357751E-3</c:v>
                </c:pt>
                <c:pt idx="336">
                  <c:v>8.1630456233516835E-3</c:v>
                </c:pt>
                <c:pt idx="337">
                  <c:v>6.7533900416414383E-3</c:v>
                </c:pt>
                <c:pt idx="338">
                  <c:v>-8.7143273794267895E-3</c:v>
                </c:pt>
                <c:pt idx="339">
                  <c:v>-4.1458260892823784E-3</c:v>
                </c:pt>
                <c:pt idx="340">
                  <c:v>4.9151267726685877E-3</c:v>
                </c:pt>
                <c:pt idx="341">
                  <c:v>-2.2183616196712608E-3</c:v>
                </c:pt>
                <c:pt idx="342">
                  <c:v>2.1250758955677629E-3</c:v>
                </c:pt>
                <c:pt idx="343">
                  <c:v>2.0225600085534978E-3</c:v>
                </c:pt>
                <c:pt idx="344">
                  <c:v>7.9849903522108967E-3</c:v>
                </c:pt>
                <c:pt idx="345">
                  <c:v>1.8789862295891524E-3</c:v>
                </c:pt>
                <c:pt idx="346">
                  <c:v>2.0691719790089103E-3</c:v>
                </c:pt>
                <c:pt idx="347">
                  <c:v>7.4951452898328608E-3</c:v>
                </c:pt>
                <c:pt idx="348">
                  <c:v>4.5438688295831309E-3</c:v>
                </c:pt>
                <c:pt idx="349">
                  <c:v>-1.4351325305388962E-2</c:v>
                </c:pt>
                <c:pt idx="350">
                  <c:v>-6.6943837643577142E-3</c:v>
                </c:pt>
                <c:pt idx="351">
                  <c:v>-9.2490777525539025E-3</c:v>
                </c:pt>
                <c:pt idx="352">
                  <c:v>1.0445289773998612E-2</c:v>
                </c:pt>
                <c:pt idx="353">
                  <c:v>-7.8304928604330248E-3</c:v>
                </c:pt>
                <c:pt idx="354">
                  <c:v>-3.71402042711233E-3</c:v>
                </c:pt>
                <c:pt idx="355">
                  <c:v>1.3889884579539657E-2</c:v>
                </c:pt>
                <c:pt idx="356">
                  <c:v>1.7959732018171914E-2</c:v>
                </c:pt>
                <c:pt idx="357">
                  <c:v>-6.946012120789824E-5</c:v>
                </c:pt>
                <c:pt idx="358">
                  <c:v>-6.0087178507545191E-3</c:v>
                </c:pt>
                <c:pt idx="359">
                  <c:v>-2.5167286894840712E-2</c:v>
                </c:pt>
                <c:pt idx="360">
                  <c:v>-3.494842866488046E-3</c:v>
                </c:pt>
                <c:pt idx="361">
                  <c:v>2.4252942816290979E-2</c:v>
                </c:pt>
                <c:pt idx="362">
                  <c:v>-2.0807726075504629E-3</c:v>
                </c:pt>
                <c:pt idx="363">
                  <c:v>-1.7155978638607072E-2</c:v>
                </c:pt>
                <c:pt idx="364">
                  <c:v>-1.5978444764709554E-2</c:v>
                </c:pt>
                <c:pt idx="365">
                  <c:v>-8.8148606360526349E-3</c:v>
                </c:pt>
                <c:pt idx="366">
                  <c:v>1.9759726135518907E-2</c:v>
                </c:pt>
                <c:pt idx="367">
                  <c:v>1.7675858593131144E-2</c:v>
                </c:pt>
                <c:pt idx="368">
                  <c:v>1.9765467473203957E-2</c:v>
                </c:pt>
                <c:pt idx="369">
                  <c:v>7.319336403291965E-3</c:v>
                </c:pt>
                <c:pt idx="370">
                  <c:v>9.6164607636348709E-3</c:v>
                </c:pt>
                <c:pt idx="371">
                  <c:v>1.5775291629716026E-3</c:v>
                </c:pt>
                <c:pt idx="372">
                  <c:v>1.3587951335382265E-2</c:v>
                </c:pt>
                <c:pt idx="373">
                  <c:v>2.3518936944055824E-4</c:v>
                </c:pt>
                <c:pt idx="374">
                  <c:v>-2.8803923379884244E-3</c:v>
                </c:pt>
                <c:pt idx="375">
                  <c:v>1.0746349104751696E-2</c:v>
                </c:pt>
                <c:pt idx="376">
                  <c:v>2.0497608612328744E-3</c:v>
                </c:pt>
                <c:pt idx="377">
                  <c:v>-2.1702976883418712E-3</c:v>
                </c:pt>
                <c:pt idx="378">
                  <c:v>1.3091775764798141E-2</c:v>
                </c:pt>
                <c:pt idx="379">
                  <c:v>-2.3854569383894297E-3</c:v>
                </c:pt>
                <c:pt idx="380">
                  <c:v>-1.9747691292876013E-2</c:v>
                </c:pt>
                <c:pt idx="381">
                  <c:v>-5.5263489927240839E-3</c:v>
                </c:pt>
                <c:pt idx="382">
                  <c:v>5.3625198768481042E-3</c:v>
                </c:pt>
                <c:pt idx="383">
                  <c:v>-4.5430835759115995E-3</c:v>
                </c:pt>
                <c:pt idx="384">
                  <c:v>-1.1570122208887645E-2</c:v>
                </c:pt>
                <c:pt idx="385">
                  <c:v>-6.891657332432688E-3</c:v>
                </c:pt>
                <c:pt idx="386">
                  <c:v>5.4672096567280892E-3</c:v>
                </c:pt>
                <c:pt idx="387">
                  <c:v>-5.1377780822386976E-3</c:v>
                </c:pt>
                <c:pt idx="388">
                  <c:v>-4.2605567127438349E-3</c:v>
                </c:pt>
                <c:pt idx="389">
                  <c:v>-5.445728560685259E-3</c:v>
                </c:pt>
                <c:pt idx="390">
                  <c:v>-6.1969284789278323E-3</c:v>
                </c:pt>
                <c:pt idx="391">
                  <c:v>-2.8562932904218852E-2</c:v>
                </c:pt>
                <c:pt idx="392">
                  <c:v>-3.5380543401933862E-3</c:v>
                </c:pt>
                <c:pt idx="393">
                  <c:v>-2.2333649546008916E-2</c:v>
                </c:pt>
                <c:pt idx="394">
                  <c:v>1.0497814495485702E-2</c:v>
                </c:pt>
                <c:pt idx="395">
                  <c:v>5.2126676970067898E-3</c:v>
                </c:pt>
                <c:pt idx="396">
                  <c:v>-1.8586413631856202E-2</c:v>
                </c:pt>
                <c:pt idx="397">
                  <c:v>-1.1466869368534249E-2</c:v>
                </c:pt>
                <c:pt idx="398">
                  <c:v>-1.0408949821359981E-3</c:v>
                </c:pt>
                <c:pt idx="399">
                  <c:v>1.7047161309702519E-2</c:v>
                </c:pt>
                <c:pt idx="400">
                  <c:v>-2.8058775751310661E-2</c:v>
                </c:pt>
                <c:pt idx="401">
                  <c:v>-1.604877307604613E-3</c:v>
                </c:pt>
                <c:pt idx="402">
                  <c:v>-1.7929328958006363E-2</c:v>
                </c:pt>
                <c:pt idx="403">
                  <c:v>-1.3559322033898091E-3</c:v>
                </c:pt>
                <c:pt idx="404">
                  <c:v>1.2481815536805385E-2</c:v>
                </c:pt>
                <c:pt idx="405">
                  <c:v>1.2366255735318132E-2</c:v>
                </c:pt>
                <c:pt idx="406">
                  <c:v>1.1694799788055432E-2</c:v>
                </c:pt>
                <c:pt idx="407">
                  <c:v>1.2242340353896264E-2</c:v>
                </c:pt>
                <c:pt idx="408">
                  <c:v>5.137065405190544E-3</c:v>
                </c:pt>
                <c:pt idx="409">
                  <c:v>-2.3366332993225436E-2</c:v>
                </c:pt>
                <c:pt idx="410">
                  <c:v>7.1343190866566264E-3</c:v>
                </c:pt>
                <c:pt idx="411">
                  <c:v>1.3859165459557898E-2</c:v>
                </c:pt>
                <c:pt idx="412">
                  <c:v>1.7126318118132922E-2</c:v>
                </c:pt>
                <c:pt idx="413">
                  <c:v>2.1296648723108103E-3</c:v>
                </c:pt>
                <c:pt idx="414">
                  <c:v>-9.043144844067541E-6</c:v>
                </c:pt>
                <c:pt idx="415">
                  <c:v>1.1846626876469424E-2</c:v>
                </c:pt>
                <c:pt idx="416">
                  <c:v>4.6474215747616121E-4</c:v>
                </c:pt>
                <c:pt idx="417">
                  <c:v>-8.1292097693448362E-3</c:v>
                </c:pt>
                <c:pt idx="418">
                  <c:v>2.8730456084731237E-3</c:v>
                </c:pt>
                <c:pt idx="419">
                  <c:v>8.0825497750458553E-5</c:v>
                </c:pt>
                <c:pt idx="420">
                  <c:v>9.2762212643677788E-3</c:v>
                </c:pt>
                <c:pt idx="421">
                  <c:v>-1.1486480474762639E-2</c:v>
                </c:pt>
                <c:pt idx="422">
                  <c:v>-8.2446760634371508E-3</c:v>
                </c:pt>
                <c:pt idx="423">
                  <c:v>-1.0527653240883783E-3</c:v>
                </c:pt>
                <c:pt idx="424">
                  <c:v>-1.5462887253565927E-2</c:v>
                </c:pt>
                <c:pt idx="425">
                  <c:v>-1.1756238003838737E-2</c:v>
                </c:pt>
                <c:pt idx="426">
                  <c:v>-1.5061534726501957E-2</c:v>
                </c:pt>
                <c:pt idx="427">
                  <c:v>-2.7331936557294711E-2</c:v>
                </c:pt>
                <c:pt idx="428">
                  <c:v>-5.2145265989590461E-3</c:v>
                </c:pt>
                <c:pt idx="429">
                  <c:v>7.2896152376473733E-3</c:v>
                </c:pt>
                <c:pt idx="430">
                  <c:v>-2.9005806997577932E-2</c:v>
                </c:pt>
                <c:pt idx="431">
                  <c:v>2.8049085900327952E-4</c:v>
                </c:pt>
                <c:pt idx="432">
                  <c:v>-1.6824732356564009E-3</c:v>
                </c:pt>
                <c:pt idx="433">
                  <c:v>-1.635150724783041E-3</c:v>
                </c:pt>
                <c:pt idx="434">
                  <c:v>-1.4489258656377513E-2</c:v>
                </c:pt>
                <c:pt idx="435">
                  <c:v>6.0358890701468493E-3</c:v>
                </c:pt>
                <c:pt idx="436">
                  <c:v>2.1201556672612254E-2</c:v>
                </c:pt>
                <c:pt idx="437">
                  <c:v>-1.716883013774706E-3</c:v>
                </c:pt>
                <c:pt idx="438">
                  <c:v>-9.6330685647821879E-3</c:v>
                </c:pt>
                <c:pt idx="439">
                  <c:v>-1.0840978900242937E-2</c:v>
                </c:pt>
                <c:pt idx="440">
                  <c:v>4.1809583730794131E-3</c:v>
                </c:pt>
                <c:pt idx="441">
                  <c:v>-3.4864684600925955E-3</c:v>
                </c:pt>
                <c:pt idx="442">
                  <c:v>-3.184293522903614E-3</c:v>
                </c:pt>
                <c:pt idx="443">
                  <c:v>4.3135459585941227E-3</c:v>
                </c:pt>
                <c:pt idx="444">
                  <c:v>2.0370951893759148E-2</c:v>
                </c:pt>
                <c:pt idx="445">
                  <c:v>-4.3780403057679385E-3</c:v>
                </c:pt>
                <c:pt idx="446">
                  <c:v>-2.0710147673224433E-2</c:v>
                </c:pt>
                <c:pt idx="447">
                  <c:v>6.0074125361464503E-4</c:v>
                </c:pt>
                <c:pt idx="448">
                  <c:v>-3.9686173947552916E-3</c:v>
                </c:pt>
                <c:pt idx="449">
                  <c:v>-1.7981017766471541E-2</c:v>
                </c:pt>
                <c:pt idx="450">
                  <c:v>4.4735281572185759E-3</c:v>
                </c:pt>
                <c:pt idx="451">
                  <c:v>3.7803854957483285E-3</c:v>
                </c:pt>
                <c:pt idx="452">
                  <c:v>1.3712906021709603E-2</c:v>
                </c:pt>
                <c:pt idx="453">
                  <c:v>4.2750267189162194E-4</c:v>
                </c:pt>
                <c:pt idx="454">
                  <c:v>7.5900169910567694E-3</c:v>
                </c:pt>
                <c:pt idx="455">
                  <c:v>-1.0905455757171945E-3</c:v>
                </c:pt>
                <c:pt idx="456">
                  <c:v>1.3596158706090433E-2</c:v>
                </c:pt>
                <c:pt idx="457">
                  <c:v>-4.9665902064426337E-3</c:v>
                </c:pt>
                <c:pt idx="458">
                  <c:v>1.6698071603255427E-2</c:v>
                </c:pt>
                <c:pt idx="459">
                  <c:v>1.1425698456199784E-2</c:v>
                </c:pt>
                <c:pt idx="460">
                  <c:v>5.5362242560699215E-3</c:v>
                </c:pt>
                <c:pt idx="461">
                  <c:v>-9.1116173120728838E-3</c:v>
                </c:pt>
                <c:pt idx="462">
                  <c:v>1.1122523844460774E-2</c:v>
                </c:pt>
                <c:pt idx="463">
                  <c:v>3.9956657185427069E-3</c:v>
                </c:pt>
                <c:pt idx="464">
                  <c:v>2.039990363767763E-2</c:v>
                </c:pt>
                <c:pt idx="465">
                  <c:v>5.477278736826241E-3</c:v>
                </c:pt>
                <c:pt idx="466">
                  <c:v>1.8126831467428106E-2</c:v>
                </c:pt>
                <c:pt idx="467">
                  <c:v>2.2970055903026587E-3</c:v>
                </c:pt>
                <c:pt idx="468">
                  <c:v>1.4587992747420619E-2</c:v>
                </c:pt>
                <c:pt idx="469">
                  <c:v>-4.6990093980188163E-3</c:v>
                </c:pt>
                <c:pt idx="470">
                  <c:v>2.7762080971217129E-2</c:v>
                </c:pt>
                <c:pt idx="471">
                  <c:v>2.3766450285551688E-3</c:v>
                </c:pt>
                <c:pt idx="472">
                  <c:v>4.2465850378654579E-3</c:v>
                </c:pt>
                <c:pt idx="473">
                  <c:v>1.7266896891958705E-3</c:v>
                </c:pt>
                <c:pt idx="474">
                  <c:v>9.2341787737004744E-4</c:v>
                </c:pt>
                <c:pt idx="475">
                  <c:v>-2.0357955593824917E-2</c:v>
                </c:pt>
                <c:pt idx="476">
                  <c:v>-8.9240869627610353E-3</c:v>
                </c:pt>
                <c:pt idx="477">
                  <c:v>2.1321074017429664E-2</c:v>
                </c:pt>
                <c:pt idx="478">
                  <c:v>3.632915991031993E-4</c:v>
                </c:pt>
                <c:pt idx="479">
                  <c:v>5.6156884975819832E-3</c:v>
                </c:pt>
                <c:pt idx="480">
                  <c:v>-1.0860374167635523E-2</c:v>
                </c:pt>
                <c:pt idx="481">
                  <c:v>2.1371517110568838E-4</c:v>
                </c:pt>
                <c:pt idx="482">
                  <c:v>-1.6844279444103161E-2</c:v>
                </c:pt>
                <c:pt idx="483">
                  <c:v>-8.2223288750441492E-3</c:v>
                </c:pt>
                <c:pt idx="484">
                  <c:v>8.0531030011961047E-3</c:v>
                </c:pt>
                <c:pt idx="485">
                  <c:v>4.1574204066845422E-3</c:v>
                </c:pt>
                <c:pt idx="486">
                  <c:v>1.2077861163227066E-2</c:v>
                </c:pt>
                <c:pt idx="487">
                  <c:v>-2.1737386700890315E-2</c:v>
                </c:pt>
                <c:pt idx="488">
                  <c:v>1.3847891840677029E-3</c:v>
                </c:pt>
                <c:pt idx="489">
                  <c:v>2.1689290003275241E-2</c:v>
                </c:pt>
                <c:pt idx="490">
                  <c:v>9.8575244879786084E-3</c:v>
                </c:pt>
                <c:pt idx="491">
                  <c:v>-2.3040905764194486E-2</c:v>
                </c:pt>
                <c:pt idx="492">
                  <c:v>-2.2293626008628165E-3</c:v>
                </c:pt>
                <c:pt idx="493">
                  <c:v>-5.3642342171202895E-3</c:v>
                </c:pt>
                <c:pt idx="494">
                  <c:v>-6.1298361132837709E-3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568-45DA-9E68-10680208A0F2}"/>
            </c:ext>
          </c:extLst>
        </c:ser>
        <c:ser>
          <c:idx val="1"/>
          <c:order val="1"/>
          <c:tx>
            <c:strRef>
              <c:f>'Q4'!$J$2</c:f>
              <c:strCache>
                <c:ptCount val="1"/>
                <c:pt idx="0">
                  <c:v>MGLU3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'Q4'!$J$3:$J$497</c:f>
              <c:numCache>
                <c:formatCode>0.00000%</c:formatCode>
                <c:ptCount val="495"/>
                <c:pt idx="0">
                  <c:v>6.8890929965559344E-4</c:v>
                </c:pt>
                <c:pt idx="1">
                  <c:v>1.7668562750410066E-2</c:v>
                </c:pt>
                <c:pt idx="2">
                  <c:v>8.9064265572234014E-3</c:v>
                </c:pt>
                <c:pt idx="3">
                  <c:v>-3.3634955129509758E-2</c:v>
                </c:pt>
                <c:pt idx="4">
                  <c:v>3.2608694143908767E-2</c:v>
                </c:pt>
                <c:pt idx="5">
                  <c:v>1.4893526768487098E-2</c:v>
                </c:pt>
                <c:pt idx="6">
                  <c:v>-3.4866999221758843E-2</c:v>
                </c:pt>
                <c:pt idx="7">
                  <c:v>1.1437064136265995E-4</c:v>
                </c:pt>
                <c:pt idx="8">
                  <c:v>1.966154459709446E-2</c:v>
                </c:pt>
                <c:pt idx="9">
                  <c:v>3.0269104496372545E-2</c:v>
                </c:pt>
                <c:pt idx="10">
                  <c:v>-4.1893318824809622E-2</c:v>
                </c:pt>
                <c:pt idx="11">
                  <c:v>2.3736466837639192E-2</c:v>
                </c:pt>
                <c:pt idx="12">
                  <c:v>-9.3187929886842102E-3</c:v>
                </c:pt>
                <c:pt idx="13">
                  <c:v>-4.0313548026268409E-3</c:v>
                </c:pt>
                <c:pt idx="14">
                  <c:v>3.2943555972855476E-2</c:v>
                </c:pt>
                <c:pt idx="15">
                  <c:v>6.8357415114513431E-2</c:v>
                </c:pt>
                <c:pt idx="16">
                  <c:v>5.9602649006622377E-2</c:v>
                </c:pt>
                <c:pt idx="17">
                  <c:v>-1.2307692307692353E-2</c:v>
                </c:pt>
                <c:pt idx="18">
                  <c:v>-6.6199376947039257E-3</c:v>
                </c:pt>
                <c:pt idx="19">
                  <c:v>1.136805174441391E-2</c:v>
                </c:pt>
                <c:pt idx="20">
                  <c:v>-4.2634885373445952E-3</c:v>
                </c:pt>
                <c:pt idx="21">
                  <c:v>1.3623977671312737E-2</c:v>
                </c:pt>
                <c:pt idx="22">
                  <c:v>6.9123653259459683E-3</c:v>
                </c:pt>
                <c:pt idx="23">
                  <c:v>-4.5766210746231994E-3</c:v>
                </c:pt>
                <c:pt idx="24">
                  <c:v>-6.8965517241379448E-3</c:v>
                </c:pt>
                <c:pt idx="25">
                  <c:v>-1.7361149691358047E-2</c:v>
                </c:pt>
                <c:pt idx="26">
                  <c:v>-7.8515904142761883E-4</c:v>
                </c:pt>
                <c:pt idx="27">
                  <c:v>-3.2220116612176164E-2</c:v>
                </c:pt>
                <c:pt idx="28">
                  <c:v>2.9638734455490701E-2</c:v>
                </c:pt>
                <c:pt idx="29">
                  <c:v>-2.8785566688266262E-2</c:v>
                </c:pt>
                <c:pt idx="30">
                  <c:v>1.4616362753404832E-2</c:v>
                </c:pt>
                <c:pt idx="31">
                  <c:v>4.8019247699079726E-2</c:v>
                </c:pt>
                <c:pt idx="32">
                  <c:v>4.8109963798779631E-2</c:v>
                </c:pt>
                <c:pt idx="33">
                  <c:v>-4.3716209700684905E-3</c:v>
                </c:pt>
                <c:pt idx="34">
                  <c:v>-3.2199012074643152E-2</c:v>
                </c:pt>
                <c:pt idx="35">
                  <c:v>-4.6502909394975034E-2</c:v>
                </c:pt>
                <c:pt idx="36">
                  <c:v>1.4274425625472764E-2</c:v>
                </c:pt>
                <c:pt idx="37">
                  <c:v>-3.9093041438622578E-3</c:v>
                </c:pt>
                <c:pt idx="38">
                  <c:v>-1.4913657770800559E-2</c:v>
                </c:pt>
                <c:pt idx="39">
                  <c:v>-9.960159362549792E-3</c:v>
                </c:pt>
                <c:pt idx="40">
                  <c:v>-4.8289738430583595E-3</c:v>
                </c:pt>
                <c:pt idx="41">
                  <c:v>-7.6829357056207304E-3</c:v>
                </c:pt>
                <c:pt idx="42">
                  <c:v>4.0748979594580348E-3</c:v>
                </c:pt>
                <c:pt idx="43">
                  <c:v>-4.951294843802545E-2</c:v>
                </c:pt>
                <c:pt idx="44">
                  <c:v>1.1955636208368814E-2</c:v>
                </c:pt>
                <c:pt idx="45">
                  <c:v>1.2658185119907683E-2</c:v>
                </c:pt>
                <c:pt idx="46">
                  <c:v>1.0416666666666741E-2</c:v>
                </c:pt>
                <c:pt idx="47">
                  <c:v>-2.4741855670104007E-3</c:v>
                </c:pt>
                <c:pt idx="48">
                  <c:v>-3.3484992414841042E-2</c:v>
                </c:pt>
                <c:pt idx="49">
                  <c:v>-2.138580074361851E-2</c:v>
                </c:pt>
                <c:pt idx="50">
                  <c:v>7.4300702548106834E-3</c:v>
                </c:pt>
                <c:pt idx="51">
                  <c:v>1.0845987455357475E-2</c:v>
                </c:pt>
                <c:pt idx="52">
                  <c:v>1.5450687358398607E-2</c:v>
                </c:pt>
                <c:pt idx="53">
                  <c:v>5.9171174978867036E-3</c:v>
                </c:pt>
                <c:pt idx="54">
                  <c:v>4.831941379493343E-2</c:v>
                </c:pt>
                <c:pt idx="55">
                  <c:v>-3.8877794032954105E-2</c:v>
                </c:pt>
                <c:pt idx="56">
                  <c:v>-2.4186822351960013E-2</c:v>
                </c:pt>
                <c:pt idx="57">
                  <c:v>-1.752136752136757E-2</c:v>
                </c:pt>
                <c:pt idx="58">
                  <c:v>4.6106959547629556E-2</c:v>
                </c:pt>
                <c:pt idx="59">
                  <c:v>2.3284907413093858E-2</c:v>
                </c:pt>
                <c:pt idx="60">
                  <c:v>1.4221779186437189E-2</c:v>
                </c:pt>
                <c:pt idx="61">
                  <c:v>-1.6826843622870347E-2</c:v>
                </c:pt>
                <c:pt idx="62">
                  <c:v>-8.1503664160409439E-4</c:v>
                </c:pt>
                <c:pt idx="63">
                  <c:v>1.9575856443719397E-2</c:v>
                </c:pt>
                <c:pt idx="64">
                  <c:v>6.3999999999999613E-3</c:v>
                </c:pt>
                <c:pt idx="65">
                  <c:v>-7.5517090620030869E-3</c:v>
                </c:pt>
                <c:pt idx="66">
                  <c:v>1.121349664451321E-2</c:v>
                </c:pt>
                <c:pt idx="67">
                  <c:v>1.1881584158415226E-3</c:v>
                </c:pt>
                <c:pt idx="68">
                  <c:v>-1.305379695198583E-2</c:v>
                </c:pt>
                <c:pt idx="69">
                  <c:v>1.002003967855547E-2</c:v>
                </c:pt>
                <c:pt idx="70">
                  <c:v>-1.7460356449985781E-2</c:v>
                </c:pt>
                <c:pt idx="71">
                  <c:v>-5.2504079159935491E-2</c:v>
                </c:pt>
                <c:pt idx="72">
                  <c:v>-1.2787681704504728E-2</c:v>
                </c:pt>
                <c:pt idx="73">
                  <c:v>2.9360967184801412E-2</c:v>
                </c:pt>
                <c:pt idx="74">
                  <c:v>-1.468120805369133E-2</c:v>
                </c:pt>
                <c:pt idx="75">
                  <c:v>3.0225670498084334E-2</c:v>
                </c:pt>
                <c:pt idx="76">
                  <c:v>-7.4380575438819374E-3</c:v>
                </c:pt>
                <c:pt idx="77">
                  <c:v>-1.2073272273105728E-2</c:v>
                </c:pt>
                <c:pt idx="78">
                  <c:v>9.6923303834808294E-3</c:v>
                </c:pt>
                <c:pt idx="79">
                  <c:v>2.0450835578081694E-2</c:v>
                </c:pt>
                <c:pt idx="80">
                  <c:v>-1.5132964616238698E-2</c:v>
                </c:pt>
                <c:pt idx="81">
                  <c:v>5.5647840531561688E-2</c:v>
                </c:pt>
                <c:pt idx="82">
                  <c:v>2.7537372147914407E-3</c:v>
                </c:pt>
                <c:pt idx="83">
                  <c:v>1.9615535504119208E-2</c:v>
                </c:pt>
                <c:pt idx="84">
                  <c:v>-9.2343208926509712E-3</c:v>
                </c:pt>
                <c:pt idx="85">
                  <c:v>1.5534368932039744E-3</c:v>
                </c:pt>
                <c:pt idx="86">
                  <c:v>1.5509886951923679E-2</c:v>
                </c:pt>
                <c:pt idx="87">
                  <c:v>-3.5127948257810293E-2</c:v>
                </c:pt>
                <c:pt idx="88">
                  <c:v>-1.3454689354966409E-2</c:v>
                </c:pt>
                <c:pt idx="89">
                  <c:v>1.4841516245487352E-2</c:v>
                </c:pt>
                <c:pt idx="90">
                  <c:v>1.3834032167352905E-2</c:v>
                </c:pt>
                <c:pt idx="91">
                  <c:v>-1.3255399610136331E-2</c:v>
                </c:pt>
                <c:pt idx="92">
                  <c:v>2.1335480890378511E-2</c:v>
                </c:pt>
                <c:pt idx="93">
                  <c:v>1.1992263056092689E-2</c:v>
                </c:pt>
                <c:pt idx="94">
                  <c:v>3.0581039755350758E-3</c:v>
                </c:pt>
                <c:pt idx="95">
                  <c:v>-3.5823208841463394E-2</c:v>
                </c:pt>
                <c:pt idx="96">
                  <c:v>1.3834032167352905E-2</c:v>
                </c:pt>
                <c:pt idx="97">
                  <c:v>1.0136452241715554E-2</c:v>
                </c:pt>
                <c:pt idx="98">
                  <c:v>-1.582400617522195E-2</c:v>
                </c:pt>
                <c:pt idx="99">
                  <c:v>-1.8039176470588281E-2</c:v>
                </c:pt>
                <c:pt idx="100">
                  <c:v>-3.993610064152997E-3</c:v>
                </c:pt>
                <c:pt idx="101">
                  <c:v>-2.7666438345371303E-2</c:v>
                </c:pt>
                <c:pt idx="102">
                  <c:v>2.5154680412371233E-2</c:v>
                </c:pt>
                <c:pt idx="103">
                  <c:v>-8.8496376166679047E-3</c:v>
                </c:pt>
                <c:pt idx="104">
                  <c:v>-2.3944806166591115E-2</c:v>
                </c:pt>
                <c:pt idx="105">
                  <c:v>5.4054472102056383E-3</c:v>
                </c:pt>
                <c:pt idx="106">
                  <c:v>1.5301861042183562E-2</c:v>
                </c:pt>
                <c:pt idx="107">
                  <c:v>-1.140525504705725E-2</c:v>
                </c:pt>
                <c:pt idx="108">
                  <c:v>3.50227029254222E-2</c:v>
                </c:pt>
                <c:pt idx="109">
                  <c:v>1.2738852996064809E-2</c:v>
                </c:pt>
                <c:pt idx="110">
                  <c:v>-1.2185612728552897E-2</c:v>
                </c:pt>
                <c:pt idx="111">
                  <c:v>-8.0779907711098553E-2</c:v>
                </c:pt>
                <c:pt idx="112">
                  <c:v>1.2554069264069101E-2</c:v>
                </c:pt>
                <c:pt idx="113">
                  <c:v>6.4557548719860858E-2</c:v>
                </c:pt>
                <c:pt idx="114">
                  <c:v>-4.0161044176706406E-3</c:v>
                </c:pt>
                <c:pt idx="115">
                  <c:v>-9.2741535997642455E-3</c:v>
                </c:pt>
                <c:pt idx="116">
                  <c:v>-3.4595075295075217E-2</c:v>
                </c:pt>
                <c:pt idx="117">
                  <c:v>1.8128204811475701E-2</c:v>
                </c:pt>
                <c:pt idx="118">
                  <c:v>-8.6956107660455251E-3</c:v>
                </c:pt>
                <c:pt idx="119">
                  <c:v>-6.9340013812029477E-2</c:v>
                </c:pt>
                <c:pt idx="120">
                  <c:v>4.4883301396625441E-4</c:v>
                </c:pt>
                <c:pt idx="121">
                  <c:v>-1.7048047687391321E-2</c:v>
                </c:pt>
                <c:pt idx="122">
                  <c:v>-1.8256503879507058E-2</c:v>
                </c:pt>
                <c:pt idx="123">
                  <c:v>-5.2998558809856045E-2</c:v>
                </c:pt>
                <c:pt idx="124">
                  <c:v>-3.4365241317365625E-3</c:v>
                </c:pt>
                <c:pt idx="125">
                  <c:v>-1.576349831347279E-2</c:v>
                </c:pt>
                <c:pt idx="126">
                  <c:v>-1.6516516516516644E-2</c:v>
                </c:pt>
                <c:pt idx="127">
                  <c:v>2.0865089058524244E-2</c:v>
                </c:pt>
                <c:pt idx="128">
                  <c:v>8.9731310554899135E-3</c:v>
                </c:pt>
                <c:pt idx="129">
                  <c:v>9.8814723320157505E-3</c:v>
                </c:pt>
                <c:pt idx="130">
                  <c:v>-9.7852245701934848E-4</c:v>
                </c:pt>
                <c:pt idx="131">
                  <c:v>8.8148873653282056E-3</c:v>
                </c:pt>
                <c:pt idx="132">
                  <c:v>-2.0388349514563142E-2</c:v>
                </c:pt>
                <c:pt idx="133">
                  <c:v>8.2755203171456904E-2</c:v>
                </c:pt>
                <c:pt idx="134">
                  <c:v>-8.2379862700229234E-3</c:v>
                </c:pt>
                <c:pt idx="135">
                  <c:v>-9.2293493308737151E-4</c:v>
                </c:pt>
                <c:pt idx="136">
                  <c:v>2.5404203233256428E-2</c:v>
                </c:pt>
                <c:pt idx="137">
                  <c:v>-3.6036034412791906E-3</c:v>
                </c:pt>
                <c:pt idx="138">
                  <c:v>3.6166363645282473E-3</c:v>
                </c:pt>
                <c:pt idx="139">
                  <c:v>-1.2612657089519863E-2</c:v>
                </c:pt>
                <c:pt idx="140">
                  <c:v>-1.2317518248175285E-2</c:v>
                </c:pt>
                <c:pt idx="141">
                  <c:v>-2.3094688221707571E-3</c:v>
                </c:pt>
                <c:pt idx="142">
                  <c:v>-2.0833333333333481E-2</c:v>
                </c:pt>
                <c:pt idx="143">
                  <c:v>2.7423167848699803E-2</c:v>
                </c:pt>
                <c:pt idx="144">
                  <c:v>-9.2043258168428288E-4</c:v>
                </c:pt>
                <c:pt idx="145">
                  <c:v>-3.5006818747435164E-2</c:v>
                </c:pt>
                <c:pt idx="146">
                  <c:v>-1.4319856118384044E-2</c:v>
                </c:pt>
                <c:pt idx="147">
                  <c:v>-1.8886198547215405E-2</c:v>
                </c:pt>
                <c:pt idx="148">
                  <c:v>-1.1352369200395063E-2</c:v>
                </c:pt>
                <c:pt idx="149">
                  <c:v>7.4887165507380171E-3</c:v>
                </c:pt>
                <c:pt idx="150">
                  <c:v>-2.1308225966303218E-2</c:v>
                </c:pt>
                <c:pt idx="151">
                  <c:v>7.5949367088605779E-3</c:v>
                </c:pt>
                <c:pt idx="152">
                  <c:v>-2.2110603015075281E-2</c:v>
                </c:pt>
                <c:pt idx="153">
                  <c:v>2.2096609563032388E-2</c:v>
                </c:pt>
                <c:pt idx="154">
                  <c:v>-3.4690700587767687E-2</c:v>
                </c:pt>
                <c:pt idx="155">
                  <c:v>6.249947591148608E-3</c:v>
                </c:pt>
                <c:pt idx="156">
                  <c:v>-3.778467908902694E-2</c:v>
                </c:pt>
                <c:pt idx="157">
                  <c:v>2.9047821409359909E-2</c:v>
                </c:pt>
                <c:pt idx="158">
                  <c:v>1.0455306348942095E-3</c:v>
                </c:pt>
                <c:pt idx="159">
                  <c:v>-1.5143550913838011E-2</c:v>
                </c:pt>
                <c:pt idx="160">
                  <c:v>5.8323432750613247E-3</c:v>
                </c:pt>
                <c:pt idx="161">
                  <c:v>-1.5287243821151542E-2</c:v>
                </c:pt>
                <c:pt idx="162">
                  <c:v>3.2119914346895317E-3</c:v>
                </c:pt>
                <c:pt idx="163">
                  <c:v>-1.1205923159018139E-2</c:v>
                </c:pt>
                <c:pt idx="164">
                  <c:v>7.9330756647018053E-2</c:v>
                </c:pt>
                <c:pt idx="165">
                  <c:v>9.9999999999988987E-4</c:v>
                </c:pt>
                <c:pt idx="166">
                  <c:v>-1.748251748251739E-2</c:v>
                </c:pt>
                <c:pt idx="167">
                  <c:v>-4.0671072699542954E-3</c:v>
                </c:pt>
                <c:pt idx="168">
                  <c:v>3.3690658499234249E-2</c:v>
                </c:pt>
                <c:pt idx="169">
                  <c:v>-4.4444444444444731E-3</c:v>
                </c:pt>
                <c:pt idx="170">
                  <c:v>9.4246031746032521E-3</c:v>
                </c:pt>
                <c:pt idx="171">
                  <c:v>7.3710073710073765E-3</c:v>
                </c:pt>
                <c:pt idx="172">
                  <c:v>1.7073170731707332E-2</c:v>
                </c:pt>
                <c:pt idx="173">
                  <c:v>-2.3981294964029454E-3</c:v>
                </c:pt>
                <c:pt idx="174">
                  <c:v>1.2019231347078385E-2</c:v>
                </c:pt>
                <c:pt idx="175">
                  <c:v>-3.7054586083353214E-2</c:v>
                </c:pt>
                <c:pt idx="176">
                  <c:v>4.9338924518993466E-4</c:v>
                </c:pt>
                <c:pt idx="177">
                  <c:v>4.9308676069592661E-3</c:v>
                </c:pt>
                <c:pt idx="178">
                  <c:v>1.0304269396676613E-2</c:v>
                </c:pt>
                <c:pt idx="179">
                  <c:v>1.4570131131617314E-2</c:v>
                </c:pt>
                <c:pt idx="180">
                  <c:v>-2.7764481941813357E-2</c:v>
                </c:pt>
                <c:pt idx="181">
                  <c:v>4.9236831572468276E-2</c:v>
                </c:pt>
                <c:pt idx="182">
                  <c:v>-1.1262271762659481E-2</c:v>
                </c:pt>
                <c:pt idx="183">
                  <c:v>9.492168960607561E-3</c:v>
                </c:pt>
                <c:pt idx="184">
                  <c:v>-1.4104419370004617E-2</c:v>
                </c:pt>
                <c:pt idx="185">
                  <c:v>-1.8597950338481328E-2</c:v>
                </c:pt>
                <c:pt idx="186">
                  <c:v>5.1992225461613195E-2</c:v>
                </c:pt>
                <c:pt idx="187">
                  <c:v>-1.200928406466506E-2</c:v>
                </c:pt>
                <c:pt idx="188">
                  <c:v>6.5452083471344569E-3</c:v>
                </c:pt>
                <c:pt idx="189">
                  <c:v>6.5025078261724545E-3</c:v>
                </c:pt>
                <c:pt idx="190">
                  <c:v>-2.3996308260267774E-2</c:v>
                </c:pt>
                <c:pt idx="191">
                  <c:v>-2.1749361702127601E-2</c:v>
                </c:pt>
                <c:pt idx="192">
                  <c:v>4.5915802517360937E-2</c:v>
                </c:pt>
                <c:pt idx="193">
                  <c:v>-1.2014787985895836E-2</c:v>
                </c:pt>
                <c:pt idx="194">
                  <c:v>-1.4499486178647714E-2</c:v>
                </c:pt>
                <c:pt idx="195">
                  <c:v>4.4613194114855315E-2</c:v>
                </c:pt>
                <c:pt idx="196">
                  <c:v>-4.0890504316219989E-3</c:v>
                </c:pt>
                <c:pt idx="197">
                  <c:v>8.2116788321167089E-3</c:v>
                </c:pt>
                <c:pt idx="198">
                  <c:v>1.7647058823529349E-2</c:v>
                </c:pt>
                <c:pt idx="199">
                  <c:v>1.9564250778123737E-2</c:v>
                </c:pt>
                <c:pt idx="200">
                  <c:v>3.4452638464893326E-2</c:v>
                </c:pt>
                <c:pt idx="201">
                  <c:v>7.5885753620814622E-3</c:v>
                </c:pt>
                <c:pt idx="202">
                  <c:v>-3.2635941422594184E-2</c:v>
                </c:pt>
                <c:pt idx="203">
                  <c:v>1.0813148321230592E-2</c:v>
                </c:pt>
                <c:pt idx="204">
                  <c:v>-4.2789899752238014E-4</c:v>
                </c:pt>
                <c:pt idx="205">
                  <c:v>-4.7089467162265697E-3</c:v>
                </c:pt>
                <c:pt idx="206">
                  <c:v>-2.7956989247311714E-2</c:v>
                </c:pt>
                <c:pt idx="207">
                  <c:v>-2.4778716814159329E-2</c:v>
                </c:pt>
                <c:pt idx="208">
                  <c:v>-2.6769508767263694E-2</c:v>
                </c:pt>
                <c:pt idx="209">
                  <c:v>3.7296035557292662E-3</c:v>
                </c:pt>
                <c:pt idx="210">
                  <c:v>8.8248021911379038E-3</c:v>
                </c:pt>
                <c:pt idx="211">
                  <c:v>-5.1565333865807306E-2</c:v>
                </c:pt>
                <c:pt idx="212">
                  <c:v>1.4562621359224259E-3</c:v>
                </c:pt>
                <c:pt idx="213">
                  <c:v>-9.6945714830137808E-3</c:v>
                </c:pt>
                <c:pt idx="214">
                  <c:v>-2.3005433186490398E-2</c:v>
                </c:pt>
                <c:pt idx="215">
                  <c:v>2.5050101455415863E-2</c:v>
                </c:pt>
                <c:pt idx="216">
                  <c:v>1.0752737573447524E-2</c:v>
                </c:pt>
                <c:pt idx="217">
                  <c:v>-9.1876208897485601E-3</c:v>
                </c:pt>
                <c:pt idx="218">
                  <c:v>-4.3923865300146137E-3</c:v>
                </c:pt>
                <c:pt idx="219">
                  <c:v>2.5000000000000133E-2</c:v>
                </c:pt>
                <c:pt idx="220">
                  <c:v>2.8693926351028853E-3</c:v>
                </c:pt>
                <c:pt idx="221">
                  <c:v>-3.3380974410156194E-2</c:v>
                </c:pt>
                <c:pt idx="222">
                  <c:v>-4.1933892451899268E-2</c:v>
                </c:pt>
                <c:pt idx="223">
                  <c:v>-5.6643151390319835E-3</c:v>
                </c:pt>
                <c:pt idx="224">
                  <c:v>-2.4339669825979904E-2</c:v>
                </c:pt>
                <c:pt idx="225">
                  <c:v>5.8386942675159315E-3</c:v>
                </c:pt>
                <c:pt idx="226">
                  <c:v>-4.7493401187683748E-3</c:v>
                </c:pt>
                <c:pt idx="227">
                  <c:v>-3.8706360620023195E-2</c:v>
                </c:pt>
                <c:pt idx="228">
                  <c:v>6.1224548330090833E-2</c:v>
                </c:pt>
                <c:pt idx="229">
                  <c:v>1.6112214137214309E-2</c:v>
                </c:pt>
                <c:pt idx="230">
                  <c:v>-3.8363173317809363E-2</c:v>
                </c:pt>
                <c:pt idx="231">
                  <c:v>1.2234149586922705E-2</c:v>
                </c:pt>
                <c:pt idx="232">
                  <c:v>-7.8823958022912199E-3</c:v>
                </c:pt>
                <c:pt idx="233">
                  <c:v>-3.3898253914102616E-2</c:v>
                </c:pt>
                <c:pt idx="234">
                  <c:v>2.4122807017543879E-2</c:v>
                </c:pt>
                <c:pt idx="235">
                  <c:v>-3.5867237687366105E-2</c:v>
                </c:pt>
                <c:pt idx="236">
                  <c:v>4.941699056079929E-2</c:v>
                </c:pt>
                <c:pt idx="237">
                  <c:v>3.0687830687830875E-2</c:v>
                </c:pt>
                <c:pt idx="238">
                  <c:v>-3.5420893223819361E-2</c:v>
                </c:pt>
                <c:pt idx="239">
                  <c:v>3.1931344761504388E-3</c:v>
                </c:pt>
                <c:pt idx="240">
                  <c:v>-8.8594164456233471E-2</c:v>
                </c:pt>
                <c:pt idx="241">
                  <c:v>1.5133934807916027E-2</c:v>
                </c:pt>
                <c:pt idx="242">
                  <c:v>-2.350917296392363E-2</c:v>
                </c:pt>
                <c:pt idx="243">
                  <c:v>-2.4075160066050483E-2</c:v>
                </c:pt>
                <c:pt idx="244">
                  <c:v>-1.5042117025143353E-2</c:v>
                </c:pt>
                <c:pt idx="245">
                  <c:v>1.2217409149822389E-2</c:v>
                </c:pt>
                <c:pt idx="246">
                  <c:v>-3.1382076041038043E-2</c:v>
                </c:pt>
                <c:pt idx="247">
                  <c:v>2.1183801942916025E-2</c:v>
                </c:pt>
                <c:pt idx="248">
                  <c:v>-3.0505798078449553E-3</c:v>
                </c:pt>
                <c:pt idx="249">
                  <c:v>-2.8763769889840973E-2</c:v>
                </c:pt>
                <c:pt idx="250">
                  <c:v>-1.512287334593565E-2</c:v>
                </c:pt>
                <c:pt idx="251">
                  <c:v>-3.9667306461932283E-2</c:v>
                </c:pt>
                <c:pt idx="252">
                  <c:v>-5.5296469020652883E-2</c:v>
                </c:pt>
                <c:pt idx="253">
                  <c:v>-1.6925246826516194E-2</c:v>
                </c:pt>
                <c:pt idx="254">
                  <c:v>2.8694404591104838E-2</c:v>
                </c:pt>
                <c:pt idx="255">
                  <c:v>1.4644351464435212E-2</c:v>
                </c:pt>
                <c:pt idx="256">
                  <c:v>-5.7731958762886615E-2</c:v>
                </c:pt>
                <c:pt idx="257">
                  <c:v>-2.1881838074399029E-3</c:v>
                </c:pt>
                <c:pt idx="258">
                  <c:v>5.7017543859649189E-2</c:v>
                </c:pt>
                <c:pt idx="259">
                  <c:v>-2.973720608575392E-2</c:v>
                </c:pt>
                <c:pt idx="260">
                  <c:v>6.6999287241625183E-2</c:v>
                </c:pt>
                <c:pt idx="261">
                  <c:v>-3.9412157648630597E-2</c:v>
                </c:pt>
                <c:pt idx="262">
                  <c:v>8.3449235048678183E-3</c:v>
                </c:pt>
                <c:pt idx="263">
                  <c:v>-2.2758620689655173E-2</c:v>
                </c:pt>
                <c:pt idx="264">
                  <c:v>2.7522935779816571E-2</c:v>
                </c:pt>
                <c:pt idx="265">
                  <c:v>-1.9230769230769273E-2</c:v>
                </c:pt>
                <c:pt idx="266">
                  <c:v>-3.851540616246496E-2</c:v>
                </c:pt>
                <c:pt idx="267">
                  <c:v>-3.350327749453752E-2</c:v>
                </c:pt>
                <c:pt idx="268">
                  <c:v>-6.4807837226827369E-2</c:v>
                </c:pt>
                <c:pt idx="269">
                  <c:v>8.058017727639033E-4</c:v>
                </c:pt>
                <c:pt idx="270">
                  <c:v>-6.441223832528209E-3</c:v>
                </c:pt>
                <c:pt idx="271">
                  <c:v>-2.9173419773095621E-2</c:v>
                </c:pt>
                <c:pt idx="272">
                  <c:v>-3.171953255425719E-2</c:v>
                </c:pt>
                <c:pt idx="273">
                  <c:v>-3.8793103448275801E-2</c:v>
                </c:pt>
                <c:pt idx="274">
                  <c:v>-3.0493273542600896E-2</c:v>
                </c:pt>
                <c:pt idx="275">
                  <c:v>4.532839962997226E-2</c:v>
                </c:pt>
                <c:pt idx="276">
                  <c:v>2.2123893805309658E-2</c:v>
                </c:pt>
                <c:pt idx="277">
                  <c:v>-4.069264069264078E-2</c:v>
                </c:pt>
                <c:pt idx="278">
                  <c:v>0.12274368231046928</c:v>
                </c:pt>
                <c:pt idx="279">
                  <c:v>-4.0996784565916378E-2</c:v>
                </c:pt>
                <c:pt idx="280">
                  <c:v>0.10058675607711653</c:v>
                </c:pt>
                <c:pt idx="281">
                  <c:v>-8.3777608530084535E-3</c:v>
                </c:pt>
                <c:pt idx="282">
                  <c:v>4.8387096774193505E-2</c:v>
                </c:pt>
                <c:pt idx="283">
                  <c:v>-0.18315018315018317</c:v>
                </c:pt>
                <c:pt idx="284">
                  <c:v>-0.12645739910313902</c:v>
                </c:pt>
                <c:pt idx="285">
                  <c:v>-4.8254620123203362E-2</c:v>
                </c:pt>
                <c:pt idx="286">
                  <c:v>-3.0204962243797095E-2</c:v>
                </c:pt>
                <c:pt idx="287">
                  <c:v>3.1145717463848754E-2</c:v>
                </c:pt>
                <c:pt idx="288">
                  <c:v>-4.6386192017259908E-2</c:v>
                </c:pt>
                <c:pt idx="289">
                  <c:v>-2.714932126696834E-2</c:v>
                </c:pt>
                <c:pt idx="290">
                  <c:v>2.5581395348837299E-2</c:v>
                </c:pt>
                <c:pt idx="291">
                  <c:v>-1.3605442176870874E-2</c:v>
                </c:pt>
                <c:pt idx="292">
                  <c:v>-7.3563218390804486E-2</c:v>
                </c:pt>
                <c:pt idx="293">
                  <c:v>-2.4813895781639062E-3</c:v>
                </c:pt>
                <c:pt idx="294">
                  <c:v>-2.9850746268656581E-2</c:v>
                </c:pt>
                <c:pt idx="295">
                  <c:v>-0.11794871794871797</c:v>
                </c:pt>
                <c:pt idx="296">
                  <c:v>-1.744186046511631E-2</c:v>
                </c:pt>
                <c:pt idx="297">
                  <c:v>4.2899408284023721E-2</c:v>
                </c:pt>
                <c:pt idx="298">
                  <c:v>3.5460992907801359E-2</c:v>
                </c:pt>
                <c:pt idx="299">
                  <c:v>4.3835616438356206E-2</c:v>
                </c:pt>
                <c:pt idx="300">
                  <c:v>-0.10629921259842523</c:v>
                </c:pt>
                <c:pt idx="301">
                  <c:v>-7.7826725403817854E-2</c:v>
                </c:pt>
                <c:pt idx="302">
                  <c:v>1.4331210191082855E-2</c:v>
                </c:pt>
                <c:pt idx="303">
                  <c:v>-5.0235478806907374E-2</c:v>
                </c:pt>
                <c:pt idx="304">
                  <c:v>-5.1239669421487499E-2</c:v>
                </c:pt>
                <c:pt idx="305">
                  <c:v>7.4912891986062657E-2</c:v>
                </c:pt>
                <c:pt idx="306">
                  <c:v>3.7277147487844386E-2</c:v>
                </c:pt>
                <c:pt idx="307">
                  <c:v>4.0624999999999911E-2</c:v>
                </c:pt>
                <c:pt idx="308">
                  <c:v>-4.9549549549549599E-2</c:v>
                </c:pt>
                <c:pt idx="309">
                  <c:v>1.4218009478673022E-2</c:v>
                </c:pt>
                <c:pt idx="310">
                  <c:v>-4.0498442367601251E-2</c:v>
                </c:pt>
                <c:pt idx="311">
                  <c:v>6.4935064935065512E-3</c:v>
                </c:pt>
                <c:pt idx="312">
                  <c:v>9.3548387096774155E-2</c:v>
                </c:pt>
                <c:pt idx="313">
                  <c:v>7.3746312684366266E-3</c:v>
                </c:pt>
                <c:pt idx="314">
                  <c:v>-1.024890190336758E-2</c:v>
                </c:pt>
                <c:pt idx="315">
                  <c:v>6.8047337278106523E-2</c:v>
                </c:pt>
                <c:pt idx="316">
                  <c:v>-6.9252077562326875E-2</c:v>
                </c:pt>
                <c:pt idx="317">
                  <c:v>-1.6369047619047561E-2</c:v>
                </c:pt>
                <c:pt idx="318">
                  <c:v>-2.8744326777609741E-2</c:v>
                </c:pt>
                <c:pt idx="319">
                  <c:v>-2.6479750778816147E-2</c:v>
                </c:pt>
                <c:pt idx="320">
                  <c:v>-4.8000000000000265E-3</c:v>
                </c:pt>
                <c:pt idx="321">
                  <c:v>-7.7170418006430763E-2</c:v>
                </c:pt>
                <c:pt idx="322">
                  <c:v>2.2648083623693305E-2</c:v>
                </c:pt>
                <c:pt idx="323">
                  <c:v>7.4957410562180415E-2</c:v>
                </c:pt>
                <c:pt idx="324">
                  <c:v>-3.4865293185419977E-2</c:v>
                </c:pt>
                <c:pt idx="325">
                  <c:v>3.9408866995073843E-2</c:v>
                </c:pt>
                <c:pt idx="326">
                  <c:v>-3.3175355450236976E-2</c:v>
                </c:pt>
                <c:pt idx="327">
                  <c:v>-3.7581699346405317E-2</c:v>
                </c:pt>
                <c:pt idx="328">
                  <c:v>7.1307300509337868E-2</c:v>
                </c:pt>
                <c:pt idx="329">
                  <c:v>5.3882725832012701E-2</c:v>
                </c:pt>
                <c:pt idx="330">
                  <c:v>3.7593984962406068E-2</c:v>
                </c:pt>
                <c:pt idx="331">
                  <c:v>-7.3913043478260998E-2</c:v>
                </c:pt>
                <c:pt idx="332">
                  <c:v>5.164319248826299E-2</c:v>
                </c:pt>
                <c:pt idx="333">
                  <c:v>4.4642857142858094E-3</c:v>
                </c:pt>
                <c:pt idx="334">
                  <c:v>6.9629629629629486E-2</c:v>
                </c:pt>
                <c:pt idx="335">
                  <c:v>-7.0637119113573399E-2</c:v>
                </c:pt>
                <c:pt idx="336">
                  <c:v>4.3219076005961199E-2</c:v>
                </c:pt>
                <c:pt idx="337">
                  <c:v>1.4285714285713347E-3</c:v>
                </c:pt>
                <c:pt idx="338">
                  <c:v>-7.1326676176890147E-2</c:v>
                </c:pt>
                <c:pt idx="339">
                  <c:v>3.0721966205837781E-3</c:v>
                </c:pt>
                <c:pt idx="340">
                  <c:v>-3.0627871362940318E-2</c:v>
                </c:pt>
                <c:pt idx="341">
                  <c:v>-3.1595576619274368E-3</c:v>
                </c:pt>
                <c:pt idx="342">
                  <c:v>3.6450079239302768E-2</c:v>
                </c:pt>
                <c:pt idx="343">
                  <c:v>9.1743119266054496E-3</c:v>
                </c:pt>
                <c:pt idx="344">
                  <c:v>5.1515151515151736E-2</c:v>
                </c:pt>
                <c:pt idx="345">
                  <c:v>-8.5014409221902065E-2</c:v>
                </c:pt>
                <c:pt idx="346">
                  <c:v>2.0472440944881987E-2</c:v>
                </c:pt>
                <c:pt idx="347">
                  <c:v>5.5555555555555358E-2</c:v>
                </c:pt>
                <c:pt idx="348">
                  <c:v>-2.9239766081871066E-3</c:v>
                </c:pt>
                <c:pt idx="349">
                  <c:v>-2.7859237536656978E-2</c:v>
                </c:pt>
                <c:pt idx="350">
                  <c:v>-4.0723981900452455E-2</c:v>
                </c:pt>
                <c:pt idx="351">
                  <c:v>-5.3459119496855445E-2</c:v>
                </c:pt>
                <c:pt idx="352">
                  <c:v>8.3056478405316714E-3</c:v>
                </c:pt>
                <c:pt idx="353">
                  <c:v>-2.6359143327841839E-2</c:v>
                </c:pt>
                <c:pt idx="354">
                  <c:v>3.5532994923857864E-2</c:v>
                </c:pt>
                <c:pt idx="355">
                  <c:v>-1.7973856209150374E-2</c:v>
                </c:pt>
                <c:pt idx="356">
                  <c:v>4.991680532445919E-2</c:v>
                </c:pt>
                <c:pt idx="357">
                  <c:v>0</c:v>
                </c:pt>
                <c:pt idx="358">
                  <c:v>-3.1695721077653616E-3</c:v>
                </c:pt>
                <c:pt idx="359">
                  <c:v>-6.995230524642293E-2</c:v>
                </c:pt>
                <c:pt idx="360">
                  <c:v>3.4188034188034289E-2</c:v>
                </c:pt>
                <c:pt idx="361">
                  <c:v>2.9752066115702469E-2</c:v>
                </c:pt>
                <c:pt idx="362">
                  <c:v>-4.3338683788122112E-2</c:v>
                </c:pt>
                <c:pt idx="363">
                  <c:v>-4.5302013422818699E-2</c:v>
                </c:pt>
                <c:pt idx="364">
                  <c:v>-6.3268892794376197E-2</c:v>
                </c:pt>
                <c:pt idx="365">
                  <c:v>-8.6303939962476539E-2</c:v>
                </c:pt>
                <c:pt idx="366">
                  <c:v>5.3388090349075989E-2</c:v>
                </c:pt>
                <c:pt idx="367">
                  <c:v>7.9922027290448394E-2</c:v>
                </c:pt>
                <c:pt idx="368">
                  <c:v>5.0541516245487417E-2</c:v>
                </c:pt>
                <c:pt idx="369">
                  <c:v>-1.718213058419249E-2</c:v>
                </c:pt>
                <c:pt idx="370">
                  <c:v>1.5734265734265618E-2</c:v>
                </c:pt>
                <c:pt idx="371">
                  <c:v>3.2702237521514688E-2</c:v>
                </c:pt>
                <c:pt idx="372">
                  <c:v>9.9999999999999867E-2</c:v>
                </c:pt>
                <c:pt idx="373">
                  <c:v>-9.0909090909090384E-3</c:v>
                </c:pt>
                <c:pt idx="374">
                  <c:v>-1.0703363914373099E-2</c:v>
                </c:pt>
                <c:pt idx="375">
                  <c:v>8.1916537867078976E-2</c:v>
                </c:pt>
                <c:pt idx="376">
                  <c:v>-1.8571428571428572E-2</c:v>
                </c:pt>
                <c:pt idx="377">
                  <c:v>-7.2780203784570396E-3</c:v>
                </c:pt>
                <c:pt idx="378">
                  <c:v>7.7712609970674418E-2</c:v>
                </c:pt>
                <c:pt idx="379">
                  <c:v>-2.1768707482993088E-2</c:v>
                </c:pt>
                <c:pt idx="380">
                  <c:v>-3.8942976356050152E-2</c:v>
                </c:pt>
                <c:pt idx="381">
                  <c:v>-4.1968162083936278E-2</c:v>
                </c:pt>
                <c:pt idx="382">
                  <c:v>-9.0634441087613649E-3</c:v>
                </c:pt>
                <c:pt idx="383">
                  <c:v>-6.5548780487804881E-2</c:v>
                </c:pt>
                <c:pt idx="384">
                  <c:v>-8.1566068515497303E-3</c:v>
                </c:pt>
                <c:pt idx="385">
                  <c:v>-1.8092105263157965E-2</c:v>
                </c:pt>
                <c:pt idx="386">
                  <c:v>1.0050251256281451E-2</c:v>
                </c:pt>
                <c:pt idx="387">
                  <c:v>-3.3167495854063977E-3</c:v>
                </c:pt>
                <c:pt idx="388">
                  <c:v>-1.9966722129783676E-2</c:v>
                </c:pt>
                <c:pt idx="389">
                  <c:v>8.4889643463499365E-3</c:v>
                </c:pt>
                <c:pt idx="390">
                  <c:v>-5.555555555555558E-2</c:v>
                </c:pt>
                <c:pt idx="391">
                  <c:v>-1.0695187165775444E-2</c:v>
                </c:pt>
                <c:pt idx="392">
                  <c:v>-1.9819819819819728E-2</c:v>
                </c:pt>
                <c:pt idx="393">
                  <c:v>-4.7794117647058987E-2</c:v>
                </c:pt>
                <c:pt idx="394">
                  <c:v>-1.5444015444015413E-2</c:v>
                </c:pt>
                <c:pt idx="395">
                  <c:v>1.5686274509803866E-2</c:v>
                </c:pt>
                <c:pt idx="396">
                  <c:v>-5.791505791505791E-2</c:v>
                </c:pt>
                <c:pt idx="397">
                  <c:v>-1.6393442622950838E-2</c:v>
                </c:pt>
                <c:pt idx="398">
                  <c:v>-4.1666666666666741E-2</c:v>
                </c:pt>
                <c:pt idx="399">
                  <c:v>7.6086956521739246E-2</c:v>
                </c:pt>
                <c:pt idx="400">
                  <c:v>-0.10707070707070709</c:v>
                </c:pt>
                <c:pt idx="401">
                  <c:v>-2.714932126696834E-2</c:v>
                </c:pt>
                <c:pt idx="402">
                  <c:v>-9.0697674418604546E-2</c:v>
                </c:pt>
                <c:pt idx="403">
                  <c:v>1.0230179028132946E-2</c:v>
                </c:pt>
                <c:pt idx="404">
                  <c:v>-5.0632911392405333E-3</c:v>
                </c:pt>
                <c:pt idx="405">
                  <c:v>6.3613231552162697E-2</c:v>
                </c:pt>
                <c:pt idx="406">
                  <c:v>4.7846889952153138E-2</c:v>
                </c:pt>
                <c:pt idx="407">
                  <c:v>0</c:v>
                </c:pt>
                <c:pt idx="408">
                  <c:v>-0.1004566210045662</c:v>
                </c:pt>
                <c:pt idx="409">
                  <c:v>-5.5837563451776595E-2</c:v>
                </c:pt>
                <c:pt idx="410">
                  <c:v>2.6881720430107503E-3</c:v>
                </c:pt>
                <c:pt idx="411">
                  <c:v>-1.6085790884718509E-2</c:v>
                </c:pt>
                <c:pt idx="412">
                  <c:v>8.1743869209809361E-3</c:v>
                </c:pt>
                <c:pt idx="413">
                  <c:v>2.7027027027026751E-3</c:v>
                </c:pt>
                <c:pt idx="414">
                  <c:v>0</c:v>
                </c:pt>
                <c:pt idx="415">
                  <c:v>9.7035040431266983E-2</c:v>
                </c:pt>
                <c:pt idx="416">
                  <c:v>-1.7199017199017286E-2</c:v>
                </c:pt>
                <c:pt idx="417">
                  <c:v>-4.0000000000000036E-2</c:v>
                </c:pt>
                <c:pt idx="418">
                  <c:v>-3.1249999999999889E-2</c:v>
                </c:pt>
                <c:pt idx="419">
                  <c:v>-2.6881720430108613E-3</c:v>
                </c:pt>
                <c:pt idx="420">
                  <c:v>2.4258760107816579E-2</c:v>
                </c:pt>
                <c:pt idx="421">
                  <c:v>-5.5263157894736792E-2</c:v>
                </c:pt>
                <c:pt idx="422">
                  <c:v>-5.2924791086350953E-2</c:v>
                </c:pt>
                <c:pt idx="423">
                  <c:v>-3.2352941176470584E-2</c:v>
                </c:pt>
                <c:pt idx="424">
                  <c:v>-2.1276595744680771E-2</c:v>
                </c:pt>
                <c:pt idx="425">
                  <c:v>-6.5217391304347894E-2</c:v>
                </c:pt>
                <c:pt idx="426">
                  <c:v>-3.6544850498338777E-2</c:v>
                </c:pt>
                <c:pt idx="427">
                  <c:v>-7.9310344827586254E-2</c:v>
                </c:pt>
                <c:pt idx="428">
                  <c:v>-4.8689138576779034E-2</c:v>
                </c:pt>
                <c:pt idx="429">
                  <c:v>3.937007874015741E-3</c:v>
                </c:pt>
                <c:pt idx="430">
                  <c:v>-6.6666666666666652E-2</c:v>
                </c:pt>
                <c:pt idx="431">
                  <c:v>8.4033613445378297E-2</c:v>
                </c:pt>
                <c:pt idx="432">
                  <c:v>-2.7131782945736593E-2</c:v>
                </c:pt>
                <c:pt idx="433">
                  <c:v>-2.7888446215139417E-2</c:v>
                </c:pt>
                <c:pt idx="434">
                  <c:v>4.5081967213114638E-2</c:v>
                </c:pt>
                <c:pt idx="435">
                  <c:v>-3.1372549019607732E-2</c:v>
                </c:pt>
                <c:pt idx="436">
                  <c:v>-1.619433198380571E-2</c:v>
                </c:pt>
                <c:pt idx="437">
                  <c:v>-2.0576131687242927E-2</c:v>
                </c:pt>
                <c:pt idx="438">
                  <c:v>1.26050420168069E-2</c:v>
                </c:pt>
                <c:pt idx="439">
                  <c:v>-2.904564315352709E-2</c:v>
                </c:pt>
                <c:pt idx="440">
                  <c:v>-5.9829059829059728E-2</c:v>
                </c:pt>
                <c:pt idx="441">
                  <c:v>-3.1818181818181968E-2</c:v>
                </c:pt>
                <c:pt idx="442">
                  <c:v>0.11737089201877926</c:v>
                </c:pt>
                <c:pt idx="443">
                  <c:v>5.0420168067226934E-2</c:v>
                </c:pt>
                <c:pt idx="444">
                  <c:v>2.4000000000000021E-2</c:v>
                </c:pt>
                <c:pt idx="445">
                  <c:v>2.34375E-2</c:v>
                </c:pt>
                <c:pt idx="446">
                  <c:v>3.8167938931297218E-3</c:v>
                </c:pt>
                <c:pt idx="447">
                  <c:v>0.11406844106463887</c:v>
                </c:pt>
                <c:pt idx="448">
                  <c:v>-3.4129692832764569E-2</c:v>
                </c:pt>
                <c:pt idx="449">
                  <c:v>2.8268551236749095E-2</c:v>
                </c:pt>
                <c:pt idx="450">
                  <c:v>-4.4673539518900407E-2</c:v>
                </c:pt>
                <c:pt idx="451">
                  <c:v>-3.597122302158251E-3</c:v>
                </c:pt>
                <c:pt idx="452">
                  <c:v>7.2202166064982976E-3</c:v>
                </c:pt>
                <c:pt idx="453">
                  <c:v>0.10035842293906794</c:v>
                </c:pt>
                <c:pt idx="454">
                  <c:v>-1.9543973941368087E-2</c:v>
                </c:pt>
                <c:pt idx="455">
                  <c:v>-4.9833887043189362E-2</c:v>
                </c:pt>
                <c:pt idx="456">
                  <c:v>-2.4475524475524368E-2</c:v>
                </c:pt>
                <c:pt idx="457">
                  <c:v>-6.4516129032258118E-2</c:v>
                </c:pt>
                <c:pt idx="458">
                  <c:v>3.4482758620689724E-2</c:v>
                </c:pt>
                <c:pt idx="459">
                  <c:v>7.4074074074073071E-3</c:v>
                </c:pt>
                <c:pt idx="460">
                  <c:v>-5.1470588235294157E-2</c:v>
                </c:pt>
                <c:pt idx="461">
                  <c:v>5.4263565891472965E-2</c:v>
                </c:pt>
                <c:pt idx="462">
                  <c:v>-3.6764705882353921E-3</c:v>
                </c:pt>
                <c:pt idx="463">
                  <c:v>8.1180811808118092E-2</c:v>
                </c:pt>
                <c:pt idx="464">
                  <c:v>0.13993174061433433</c:v>
                </c:pt>
                <c:pt idx="465">
                  <c:v>-5.3892215568862145E-2</c:v>
                </c:pt>
                <c:pt idx="466">
                  <c:v>3.4810126582278444E-2</c:v>
                </c:pt>
                <c:pt idx="467">
                  <c:v>-5.8103975535168217E-2</c:v>
                </c:pt>
                <c:pt idx="468">
                  <c:v>6.8181818181818121E-2</c:v>
                </c:pt>
                <c:pt idx="469">
                  <c:v>-7.5987841945288737E-2</c:v>
                </c:pt>
                <c:pt idx="470">
                  <c:v>0.17763157894736836</c:v>
                </c:pt>
                <c:pt idx="471">
                  <c:v>0.12849162011173187</c:v>
                </c:pt>
                <c:pt idx="472">
                  <c:v>2.7227722772277252E-2</c:v>
                </c:pt>
                <c:pt idx="473">
                  <c:v>-3.1325301204819467E-2</c:v>
                </c:pt>
                <c:pt idx="474">
                  <c:v>2.4875621890549926E-3</c:v>
                </c:pt>
                <c:pt idx="475">
                  <c:v>-6.2034739454094434E-2</c:v>
                </c:pt>
                <c:pt idx="476">
                  <c:v>1.0582010582010692E-2</c:v>
                </c:pt>
                <c:pt idx="477">
                  <c:v>8.6387434554973996E-2</c:v>
                </c:pt>
                <c:pt idx="478">
                  <c:v>8.43373493975903E-2</c:v>
                </c:pt>
                <c:pt idx="479">
                  <c:v>4.0000000000000036E-2</c:v>
                </c:pt>
                <c:pt idx="480">
                  <c:v>-2.1367521367521292E-2</c:v>
                </c:pt>
                <c:pt idx="481">
                  <c:v>-1.3100436681222849E-2</c:v>
                </c:pt>
                <c:pt idx="482">
                  <c:v>-2.2123893805309214E-3</c:v>
                </c:pt>
                <c:pt idx="483">
                  <c:v>-5.3215077605321515E-2</c:v>
                </c:pt>
                <c:pt idx="484">
                  <c:v>2.3419203747072626E-2</c:v>
                </c:pt>
                <c:pt idx="485">
                  <c:v>-2.517162471395884E-2</c:v>
                </c:pt>
                <c:pt idx="486">
                  <c:v>1.4084507042253724E-2</c:v>
                </c:pt>
                <c:pt idx="487">
                  <c:v>-7.4074074074074181E-2</c:v>
                </c:pt>
                <c:pt idx="488">
                  <c:v>7.2500000000000009E-2</c:v>
                </c:pt>
                <c:pt idx="489">
                  <c:v>2.0979020979021046E-2</c:v>
                </c:pt>
                <c:pt idx="490">
                  <c:v>9.3607305936073137E-2</c:v>
                </c:pt>
                <c:pt idx="491">
                  <c:v>-1.8789144050104345E-2</c:v>
                </c:pt>
                <c:pt idx="492">
                  <c:v>-4.8936170212766084E-2</c:v>
                </c:pt>
                <c:pt idx="493">
                  <c:v>-2.9082774049216997E-2</c:v>
                </c:pt>
                <c:pt idx="494">
                  <c:v>2.7649769585253559E-2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0568-45DA-9E68-10680208A0F2}"/>
            </c:ext>
          </c:extLst>
        </c:ser>
        <c:ser>
          <c:idx val="2"/>
          <c:order val="2"/>
          <c:tx>
            <c:strRef>
              <c:f>'Q4'!$K$2</c:f>
              <c:strCache>
                <c:ptCount val="1"/>
                <c:pt idx="0">
                  <c:v>PETR3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'Q4'!$K$3:$K$497</c:f>
              <c:numCache>
                <c:formatCode>0.00000%</c:formatCode>
                <c:ptCount val="495"/>
                <c:pt idx="0">
                  <c:v>-2.2281638935755854E-2</c:v>
                </c:pt>
                <c:pt idx="1">
                  <c:v>-3.0082040561438483E-2</c:v>
                </c:pt>
                <c:pt idx="2">
                  <c:v>-4.6997178242613735E-4</c:v>
                </c:pt>
                <c:pt idx="3">
                  <c:v>-2.444757874941228E-2</c:v>
                </c:pt>
                <c:pt idx="4">
                  <c:v>7.2289156626506035E-3</c:v>
                </c:pt>
                <c:pt idx="5">
                  <c:v>-1.0526315789473606E-2</c:v>
                </c:pt>
                <c:pt idx="6">
                  <c:v>-2.4177949709864643E-2</c:v>
                </c:pt>
                <c:pt idx="7">
                  <c:v>-2.8245738354806704E-2</c:v>
                </c:pt>
                <c:pt idx="8">
                  <c:v>8.1590510882685319E-3</c:v>
                </c:pt>
                <c:pt idx="9">
                  <c:v>9.1047546788063372E-3</c:v>
                </c:pt>
                <c:pt idx="10">
                  <c:v>-3.8596539418719877E-2</c:v>
                </c:pt>
                <c:pt idx="11">
                  <c:v>4.9009436913451498E-2</c:v>
                </c:pt>
                <c:pt idx="12">
                  <c:v>-6.461281985025713E-3</c:v>
                </c:pt>
                <c:pt idx="13">
                  <c:v>-4.0020010005001883E-3</c:v>
                </c:pt>
                <c:pt idx="14">
                  <c:v>3.4153691612255122E-2</c:v>
                </c:pt>
                <c:pt idx="15">
                  <c:v>-3.3025740650801327E-2</c:v>
                </c:pt>
                <c:pt idx="16">
                  <c:v>1.1049673530889148E-2</c:v>
                </c:pt>
                <c:pt idx="17">
                  <c:v>-5.9612024819275522E-3</c:v>
                </c:pt>
                <c:pt idx="18">
                  <c:v>-1.0994452773613217E-2</c:v>
                </c:pt>
                <c:pt idx="19">
                  <c:v>-2.4760079597772711E-2</c:v>
                </c:pt>
                <c:pt idx="20">
                  <c:v>1.0880881392791864E-2</c:v>
                </c:pt>
                <c:pt idx="21">
                  <c:v>3.4341363403382674E-2</c:v>
                </c:pt>
                <c:pt idx="22">
                  <c:v>-4.9554013875119374E-4</c:v>
                </c:pt>
                <c:pt idx="23">
                  <c:v>3.1730242935052111E-2</c:v>
                </c:pt>
                <c:pt idx="24">
                  <c:v>-1.5377175174299706E-2</c:v>
                </c:pt>
                <c:pt idx="25">
                  <c:v>-1.4153196681307878E-2</c:v>
                </c:pt>
                <c:pt idx="26">
                  <c:v>-1.6831682335065268E-2</c:v>
                </c:pt>
                <c:pt idx="27">
                  <c:v>-6.1430107682270529E-2</c:v>
                </c:pt>
                <c:pt idx="28">
                  <c:v>3.7017223015945344E-2</c:v>
                </c:pt>
                <c:pt idx="29">
                  <c:v>-1.7071908949818804E-2</c:v>
                </c:pt>
                <c:pt idx="30">
                  <c:v>3.9473684210526327E-2</c:v>
                </c:pt>
                <c:pt idx="31">
                  <c:v>4.5569620253165244E-3</c:v>
                </c:pt>
                <c:pt idx="32">
                  <c:v>5.0403729838708333E-3</c:v>
                </c:pt>
                <c:pt idx="33">
                  <c:v>-3.51053141872959E-3</c:v>
                </c:pt>
                <c:pt idx="34">
                  <c:v>0.10216401096305927</c:v>
                </c:pt>
                <c:pt idx="35">
                  <c:v>7.9452009132420232E-2</c:v>
                </c:pt>
                <c:pt idx="36">
                  <c:v>-8.4593912207864275E-4</c:v>
                </c:pt>
                <c:pt idx="37">
                  <c:v>-4.1066933062365196E-2</c:v>
                </c:pt>
                <c:pt idx="38">
                  <c:v>2.3399558498896189E-2</c:v>
                </c:pt>
                <c:pt idx="39">
                  <c:v>3.2355478861087139E-2</c:v>
                </c:pt>
                <c:pt idx="40">
                  <c:v>1.1282950271625625E-2</c:v>
                </c:pt>
                <c:pt idx="41">
                  <c:v>1.2396280479491928E-3</c:v>
                </c:pt>
                <c:pt idx="42">
                  <c:v>9.0796945934792372E-3</c:v>
                </c:pt>
                <c:pt idx="43">
                  <c:v>4.2126746743282428E-2</c:v>
                </c:pt>
                <c:pt idx="44">
                  <c:v>5.3375196232338995E-2</c:v>
                </c:pt>
                <c:pt idx="45">
                  <c:v>-6.7064083457526458E-3</c:v>
                </c:pt>
                <c:pt idx="46">
                  <c:v>-1.5378844711177786E-2</c:v>
                </c:pt>
                <c:pt idx="47">
                  <c:v>-1.3333333333333419E-2</c:v>
                </c:pt>
                <c:pt idx="48">
                  <c:v>-1.3513552123552097E-2</c:v>
                </c:pt>
                <c:pt idx="49">
                  <c:v>2.935420858529203E-2</c:v>
                </c:pt>
                <c:pt idx="50">
                  <c:v>1.3688251471036139E-2</c:v>
                </c:pt>
                <c:pt idx="51">
                  <c:v>2.0255101275318932E-2</c:v>
                </c:pt>
                <c:pt idx="52">
                  <c:v>3.3088197312933998E-2</c:v>
                </c:pt>
                <c:pt idx="53">
                  <c:v>-2.2419964412811355E-2</c:v>
                </c:pt>
                <c:pt idx="54">
                  <c:v>-8.736767700646797E-3</c:v>
                </c:pt>
                <c:pt idx="55">
                  <c:v>1.1017260374586169E-3</c:v>
                </c:pt>
                <c:pt idx="56">
                  <c:v>3.6316947909024178E-2</c:v>
                </c:pt>
                <c:pt idx="57">
                  <c:v>-8.4955752212388935E-3</c:v>
                </c:pt>
                <c:pt idx="58">
                  <c:v>-4.2842199214566667E-3</c:v>
                </c:pt>
                <c:pt idx="59">
                  <c:v>1.2907888594761108E-2</c:v>
                </c:pt>
                <c:pt idx="60">
                  <c:v>1.0973415929203645E-2</c:v>
                </c:pt>
                <c:pt idx="61">
                  <c:v>1.2605077472166659E-2</c:v>
                </c:pt>
                <c:pt idx="62">
                  <c:v>-1.0373409405255996E-2</c:v>
                </c:pt>
                <c:pt idx="63">
                  <c:v>-3.7037105624140199E-2</c:v>
                </c:pt>
                <c:pt idx="64">
                  <c:v>1.0159688322194826E-2</c:v>
                </c:pt>
                <c:pt idx="65">
                  <c:v>2.1551760057471281E-2</c:v>
                </c:pt>
                <c:pt idx="66">
                  <c:v>7.3839308233498713E-3</c:v>
                </c:pt>
                <c:pt idx="67">
                  <c:v>6.9808027923223825E-4</c:v>
                </c:pt>
                <c:pt idx="68">
                  <c:v>6.2783397279386755E-3</c:v>
                </c:pt>
                <c:pt idx="69">
                  <c:v>2.2530329289428108E-2</c:v>
                </c:pt>
                <c:pt idx="70">
                  <c:v>3.050847457627115E-2</c:v>
                </c:pt>
                <c:pt idx="71">
                  <c:v>1.1513157894736947E-2</c:v>
                </c:pt>
                <c:pt idx="72">
                  <c:v>2.9268292682926855E-2</c:v>
                </c:pt>
                <c:pt idx="73">
                  <c:v>-1.8957345971563067E-3</c:v>
                </c:pt>
                <c:pt idx="74">
                  <c:v>-9.4966445077555584E-3</c:v>
                </c:pt>
                <c:pt idx="75">
                  <c:v>-3.5155320065346496E-3</c:v>
                </c:pt>
                <c:pt idx="76">
                  <c:v>-4.6183450930083469E-2</c:v>
                </c:pt>
                <c:pt idx="77">
                  <c:v>4.0350033624747539E-3</c:v>
                </c:pt>
                <c:pt idx="78">
                  <c:v>-3.5164164930871933E-2</c:v>
                </c:pt>
                <c:pt idx="79">
                  <c:v>-1.7354738540601433E-3</c:v>
                </c:pt>
                <c:pt idx="80">
                  <c:v>1.2517420027816195E-2</c:v>
                </c:pt>
                <c:pt idx="81">
                  <c:v>-1.6826991180391659E-2</c:v>
                </c:pt>
                <c:pt idx="82">
                  <c:v>-1.8861299995155512E-2</c:v>
                </c:pt>
                <c:pt idx="83">
                  <c:v>-1.2815948736205063E-2</c:v>
                </c:pt>
                <c:pt idx="84">
                  <c:v>-4.6880634691669476E-3</c:v>
                </c:pt>
                <c:pt idx="85">
                  <c:v>1.3768115942028869E-2</c:v>
                </c:pt>
                <c:pt idx="86">
                  <c:v>2.2158684774839177E-2</c:v>
                </c:pt>
                <c:pt idx="87">
                  <c:v>-4.4405594405594551E-2</c:v>
                </c:pt>
                <c:pt idx="88">
                  <c:v>2.8540102451518612E-2</c:v>
                </c:pt>
                <c:pt idx="89">
                  <c:v>3.4507255976262696E-2</c:v>
                </c:pt>
                <c:pt idx="90">
                  <c:v>7.565302613480096E-3</c:v>
                </c:pt>
                <c:pt idx="91">
                  <c:v>-1.0238566902339707E-3</c:v>
                </c:pt>
                <c:pt idx="92">
                  <c:v>1.4007516228220052E-2</c:v>
                </c:pt>
                <c:pt idx="93">
                  <c:v>-4.1442014824797813E-2</c:v>
                </c:pt>
                <c:pt idx="94">
                  <c:v>-2.601061419997841E-2</c:v>
                </c:pt>
                <c:pt idx="95">
                  <c:v>1.226993909310492E-2</c:v>
                </c:pt>
                <c:pt idx="96">
                  <c:v>9.2691625407901324E-3</c:v>
                </c:pt>
                <c:pt idx="97">
                  <c:v>6.711444956250201E-3</c:v>
                </c:pt>
                <c:pt idx="98">
                  <c:v>4.1403508771929776E-2</c:v>
                </c:pt>
                <c:pt idx="99">
                  <c:v>-8.4231805929919634E-3</c:v>
                </c:pt>
                <c:pt idx="100">
                  <c:v>-7.9170914033299344E-2</c:v>
                </c:pt>
                <c:pt idx="101">
                  <c:v>-0.2047970848708488</c:v>
                </c:pt>
                <c:pt idx="102">
                  <c:v>8.955921529277111E-2</c:v>
                </c:pt>
                <c:pt idx="103">
                  <c:v>1.2776873935264055E-2</c:v>
                </c:pt>
                <c:pt idx="104">
                  <c:v>-3.5323800028435604E-2</c:v>
                </c:pt>
                <c:pt idx="105">
                  <c:v>-3.4437705560692922E-2</c:v>
                </c:pt>
                <c:pt idx="106">
                  <c:v>-6.3205417607221648E-3</c:v>
                </c:pt>
                <c:pt idx="107">
                  <c:v>-4.5433893684689863E-3</c:v>
                </c:pt>
                <c:pt idx="108">
                  <c:v>-4.2902829758101224E-2</c:v>
                </c:pt>
                <c:pt idx="109">
                  <c:v>4.291855235663089E-2</c:v>
                </c:pt>
                <c:pt idx="110">
                  <c:v>8.6876081990121534E-3</c:v>
                </c:pt>
                <c:pt idx="111">
                  <c:v>-4.8050727472834454E-2</c:v>
                </c:pt>
                <c:pt idx="112">
                  <c:v>1.8571380952380867E-2</c:v>
                </c:pt>
                <c:pt idx="113">
                  <c:v>4.2075831794101459E-2</c:v>
                </c:pt>
                <c:pt idx="114">
                  <c:v>2.9609689115760895E-2</c:v>
                </c:pt>
                <c:pt idx="115">
                  <c:v>-1.0893245712712551E-2</c:v>
                </c:pt>
                <c:pt idx="116">
                  <c:v>2.4669558384601054E-2</c:v>
                </c:pt>
                <c:pt idx="117">
                  <c:v>-1.5047291487532255E-2</c:v>
                </c:pt>
                <c:pt idx="118">
                  <c:v>3.1863771278917374E-2</c:v>
                </c:pt>
                <c:pt idx="119">
                  <c:v>-2.8341794769111361E-2</c:v>
                </c:pt>
                <c:pt idx="120">
                  <c:v>2.3944319718951501E-2</c:v>
                </c:pt>
                <c:pt idx="121">
                  <c:v>-1.8707482993197355E-2</c:v>
                </c:pt>
                <c:pt idx="122">
                  <c:v>-2.2963648180242546E-2</c:v>
                </c:pt>
                <c:pt idx="123">
                  <c:v>-8.8682930761996293E-4</c:v>
                </c:pt>
                <c:pt idx="124">
                  <c:v>1.9085573942051903E-2</c:v>
                </c:pt>
                <c:pt idx="125">
                  <c:v>1.480836301430144E-2</c:v>
                </c:pt>
                <c:pt idx="126">
                  <c:v>1.5021502790622421E-2</c:v>
                </c:pt>
                <c:pt idx="127">
                  <c:v>-2.9598308668076223E-3</c:v>
                </c:pt>
                <c:pt idx="128">
                  <c:v>1.5267217981340231E-2</c:v>
                </c:pt>
                <c:pt idx="129">
                  <c:v>-1.3366749650511767E-2</c:v>
                </c:pt>
                <c:pt idx="130">
                  <c:v>1.0584250186949529E-2</c:v>
                </c:pt>
                <c:pt idx="131">
                  <c:v>-7.5408459346105738E-3</c:v>
                </c:pt>
                <c:pt idx="132">
                  <c:v>4.6432247934478088E-3</c:v>
                </c:pt>
                <c:pt idx="133">
                  <c:v>-1.6806681378431998E-2</c:v>
                </c:pt>
                <c:pt idx="134">
                  <c:v>4.2735042735042583E-3</c:v>
                </c:pt>
                <c:pt idx="135">
                  <c:v>1.021276595744669E-2</c:v>
                </c:pt>
                <c:pt idx="136">
                  <c:v>0</c:v>
                </c:pt>
                <c:pt idx="137">
                  <c:v>1.6006781802864412E-2</c:v>
                </c:pt>
                <c:pt idx="138">
                  <c:v>-4.9751283177807415E-2</c:v>
                </c:pt>
                <c:pt idx="139">
                  <c:v>-1.178010471204205E-2</c:v>
                </c:pt>
                <c:pt idx="140">
                  <c:v>5.0331169977924972E-2</c:v>
                </c:pt>
                <c:pt idx="141">
                  <c:v>-2.4800335233277182E-2</c:v>
                </c:pt>
                <c:pt idx="142">
                  <c:v>4.30948257286623E-4</c:v>
                </c:pt>
                <c:pt idx="143">
                  <c:v>2.5851358287434234E-3</c:v>
                </c:pt>
                <c:pt idx="144">
                  <c:v>1.2891706059303676E-3</c:v>
                </c:pt>
                <c:pt idx="145">
                  <c:v>-2.4034292877008312E-2</c:v>
                </c:pt>
                <c:pt idx="146">
                  <c:v>3.5620008795074876E-2</c:v>
                </c:pt>
                <c:pt idx="147">
                  <c:v>-1.995749553959647E-2</c:v>
                </c:pt>
                <c:pt idx="148">
                  <c:v>8.665511265166792E-4</c:v>
                </c:pt>
                <c:pt idx="149">
                  <c:v>-3.8961038961038419E-3</c:v>
                </c:pt>
                <c:pt idx="150">
                  <c:v>-2.3033463711429891E-2</c:v>
                </c:pt>
                <c:pt idx="151">
                  <c:v>4.0925266903914403E-2</c:v>
                </c:pt>
                <c:pt idx="152">
                  <c:v>-1.4102564102564052E-2</c:v>
                </c:pt>
                <c:pt idx="153">
                  <c:v>3.7277850021673054E-2</c:v>
                </c:pt>
                <c:pt idx="154">
                  <c:v>1.2536564981195264E-2</c:v>
                </c:pt>
                <c:pt idx="155">
                  <c:v>1.3206727197688783E-2</c:v>
                </c:pt>
                <c:pt idx="156">
                  <c:v>-1.2627251023513364E-2</c:v>
                </c:pt>
                <c:pt idx="157">
                  <c:v>1.0726072607260884E-2</c:v>
                </c:pt>
                <c:pt idx="158">
                  <c:v>4.653057142857131E-2</c:v>
                </c:pt>
                <c:pt idx="159">
                  <c:v>1.1700546478180307E-2</c:v>
                </c:pt>
                <c:pt idx="160">
                  <c:v>-1.3107208438426721E-2</c:v>
                </c:pt>
                <c:pt idx="161">
                  <c:v>-3.1250000000000444E-3</c:v>
                </c:pt>
                <c:pt idx="162">
                  <c:v>-1.3714733542319668E-2</c:v>
                </c:pt>
                <c:pt idx="163">
                  <c:v>9.9324592769169939E-3</c:v>
                </c:pt>
                <c:pt idx="164">
                  <c:v>1.0228166797797034E-2</c:v>
                </c:pt>
                <c:pt idx="165">
                  <c:v>-1.7912811526479722E-2</c:v>
                </c:pt>
                <c:pt idx="166">
                  <c:v>9.1198258969003021E-3</c:v>
                </c:pt>
                <c:pt idx="167">
                  <c:v>-7.8585851529042738E-3</c:v>
                </c:pt>
                <c:pt idx="168">
                  <c:v>5.7821742574257318E-2</c:v>
                </c:pt>
                <c:pt idx="169">
                  <c:v>-2.2463123267059126E-3</c:v>
                </c:pt>
                <c:pt idx="170">
                  <c:v>2.1763602251407166E-2</c:v>
                </c:pt>
                <c:pt idx="171">
                  <c:v>4.9577671685640867E-2</c:v>
                </c:pt>
                <c:pt idx="172">
                  <c:v>1.2246326102169469E-2</c:v>
                </c:pt>
                <c:pt idx="173">
                  <c:v>-7.2589353612166896E-3</c:v>
                </c:pt>
                <c:pt idx="174">
                  <c:v>2.4025105293353111E-2</c:v>
                </c:pt>
                <c:pt idx="175">
                  <c:v>3.4002040122407262E-3</c:v>
                </c:pt>
                <c:pt idx="176">
                  <c:v>2.0332090816672643E-3</c:v>
                </c:pt>
                <c:pt idx="177">
                  <c:v>-9.130909705782897E-3</c:v>
                </c:pt>
                <c:pt idx="178">
                  <c:v>-1.3651536302099476E-3</c:v>
                </c:pt>
                <c:pt idx="179">
                  <c:v>7.1769993164729762E-3</c:v>
                </c:pt>
                <c:pt idx="180">
                  <c:v>3.3933153509777547E-3</c:v>
                </c:pt>
                <c:pt idx="181">
                  <c:v>-3.0774433547514413E-2</c:v>
                </c:pt>
                <c:pt idx="182">
                  <c:v>2.791346824842833E-3</c:v>
                </c:pt>
                <c:pt idx="183">
                  <c:v>2.087682672233826E-2</c:v>
                </c:pt>
                <c:pt idx="184">
                  <c:v>1.0225289706884411E-3</c:v>
                </c:pt>
                <c:pt idx="185">
                  <c:v>2.3833843247060837E-3</c:v>
                </c:pt>
                <c:pt idx="186">
                  <c:v>1.5285257632973615E-2</c:v>
                </c:pt>
                <c:pt idx="187">
                  <c:v>-1.6058849650680829E-2</c:v>
                </c:pt>
                <c:pt idx="188">
                  <c:v>-4.4202312138729161E-3</c:v>
                </c:pt>
                <c:pt idx="189">
                  <c:v>1.3661167566217047E-2</c:v>
                </c:pt>
                <c:pt idx="190">
                  <c:v>2.0552594339622754E-2</c:v>
                </c:pt>
                <c:pt idx="191">
                  <c:v>-1.7497556371820489E-2</c:v>
                </c:pt>
                <c:pt idx="192">
                  <c:v>9.07261424731165E-3</c:v>
                </c:pt>
                <c:pt idx="193">
                  <c:v>-1.132201094498797E-2</c:v>
                </c:pt>
                <c:pt idx="194">
                  <c:v>-3.7386357784225055E-2</c:v>
                </c:pt>
                <c:pt idx="195">
                  <c:v>5.2484254723583756E-3</c:v>
                </c:pt>
                <c:pt idx="196">
                  <c:v>-1.983988861816921E-2</c:v>
                </c:pt>
                <c:pt idx="197">
                  <c:v>1.0298330965909042E-2</c:v>
                </c:pt>
                <c:pt idx="198">
                  <c:v>3.8663619027641261E-3</c:v>
                </c:pt>
                <c:pt idx="199">
                  <c:v>-6.6525912693485845E-3</c:v>
                </c:pt>
                <c:pt idx="200">
                  <c:v>-2.3616495466461163E-2</c:v>
                </c:pt>
                <c:pt idx="201">
                  <c:v>-1.913360941755915E-2</c:v>
                </c:pt>
                <c:pt idx="202">
                  <c:v>-1.1777695988222314E-2</c:v>
                </c:pt>
                <c:pt idx="203">
                  <c:v>1.6387374301676028E-2</c:v>
                </c:pt>
                <c:pt idx="204">
                  <c:v>1.6123084788454145E-2</c:v>
                </c:pt>
                <c:pt idx="205">
                  <c:v>1.4424810674360522E-3</c:v>
                </c:pt>
                <c:pt idx="206">
                  <c:v>-1.3323730644580478E-2</c:v>
                </c:pt>
                <c:pt idx="207">
                  <c:v>2.0073029197080317E-2</c:v>
                </c:pt>
                <c:pt idx="208">
                  <c:v>-4.2934166621318992E-3</c:v>
                </c:pt>
                <c:pt idx="209">
                  <c:v>1.832554796981678E-2</c:v>
                </c:pt>
                <c:pt idx="210">
                  <c:v>-3.881439661256203E-3</c:v>
                </c:pt>
                <c:pt idx="211">
                  <c:v>-2.585901523202272E-2</c:v>
                </c:pt>
                <c:pt idx="212">
                  <c:v>-9.4545454545454932E-3</c:v>
                </c:pt>
                <c:pt idx="213">
                  <c:v>1.6886967694566879E-2</c:v>
                </c:pt>
                <c:pt idx="214">
                  <c:v>-3.6101081729202789E-2</c:v>
                </c:pt>
                <c:pt idx="215">
                  <c:v>9.625464058971378E-2</c:v>
                </c:pt>
                <c:pt idx="216">
                  <c:v>-5.4663136317048E-3</c:v>
                </c:pt>
                <c:pt idx="217">
                  <c:v>-9.2751972079974099E-3</c:v>
                </c:pt>
                <c:pt idx="218">
                  <c:v>3.4674063800288479E-4</c:v>
                </c:pt>
                <c:pt idx="219">
                  <c:v>1.5597885615251217E-2</c:v>
                </c:pt>
                <c:pt idx="220">
                  <c:v>5.4607510396160741E-3</c:v>
                </c:pt>
                <c:pt idx="221">
                  <c:v>1.5614426870822484E-2</c:v>
                </c:pt>
                <c:pt idx="222">
                  <c:v>-1.9050802139037426E-2</c:v>
                </c:pt>
                <c:pt idx="223">
                  <c:v>-5.4514480408858645E-2</c:v>
                </c:pt>
                <c:pt idx="224">
                  <c:v>-1.1891891891891881E-2</c:v>
                </c:pt>
                <c:pt idx="225">
                  <c:v>-9.4821298322392833E-3</c:v>
                </c:pt>
                <c:pt idx="226">
                  <c:v>-3.6818851251851914E-4</c:v>
                </c:pt>
                <c:pt idx="227">
                  <c:v>3.3517458563536051E-2</c:v>
                </c:pt>
                <c:pt idx="228">
                  <c:v>1.1404134404994215E-2</c:v>
                </c:pt>
                <c:pt idx="229">
                  <c:v>2.4665962814163223E-3</c:v>
                </c:pt>
                <c:pt idx="230">
                  <c:v>-8.0844285383329106E-3</c:v>
                </c:pt>
                <c:pt idx="231">
                  <c:v>3.0474877054389671E-2</c:v>
                </c:pt>
                <c:pt idx="232">
                  <c:v>-1.2379676753782598E-2</c:v>
                </c:pt>
                <c:pt idx="233">
                  <c:v>-2.7855119354286861E-2</c:v>
                </c:pt>
                <c:pt idx="234">
                  <c:v>-5.3724928366762903E-3</c:v>
                </c:pt>
                <c:pt idx="235">
                  <c:v>-1.7284803745048594E-2</c:v>
                </c:pt>
                <c:pt idx="236">
                  <c:v>3.6636129108247317E-4</c:v>
                </c:pt>
                <c:pt idx="237">
                  <c:v>2.5641759181016521E-3</c:v>
                </c:pt>
                <c:pt idx="238">
                  <c:v>-5.5535292088589872E-2</c:v>
                </c:pt>
                <c:pt idx="239">
                  <c:v>9.2843326885878596E-3</c:v>
                </c:pt>
                <c:pt idx="240">
                  <c:v>-7.6657723265616262E-4</c:v>
                </c:pt>
                <c:pt idx="241">
                  <c:v>3.1070157268891396E-2</c:v>
                </c:pt>
                <c:pt idx="242">
                  <c:v>-7.4404392648973472E-3</c:v>
                </c:pt>
                <c:pt idx="243">
                  <c:v>1.0869527736131923E-2</c:v>
                </c:pt>
                <c:pt idx="244">
                  <c:v>-9.2695591127014421E-3</c:v>
                </c:pt>
                <c:pt idx="245">
                  <c:v>-4.5658646918362633E-2</c:v>
                </c:pt>
                <c:pt idx="246">
                  <c:v>-1.0588235294117676E-2</c:v>
                </c:pt>
                <c:pt idx="247">
                  <c:v>1.5854102259215352E-2</c:v>
                </c:pt>
                <c:pt idx="248">
                  <c:v>3.238392635130416E-2</c:v>
                </c:pt>
                <c:pt idx="249">
                  <c:v>4.1572186000460531E-2</c:v>
                </c:pt>
                <c:pt idx="250">
                  <c:v>0</c:v>
                </c:pt>
                <c:pt idx="251">
                  <c:v>1.5602359056689163E-2</c:v>
                </c:pt>
                <c:pt idx="252">
                  <c:v>-8.5744908896033811E-3</c:v>
                </c:pt>
                <c:pt idx="253">
                  <c:v>1.5135135135135203E-2</c:v>
                </c:pt>
                <c:pt idx="254">
                  <c:v>-7.0997515086979046E-4</c:v>
                </c:pt>
                <c:pt idx="255">
                  <c:v>1.8827708703374801E-2</c:v>
                </c:pt>
                <c:pt idx="256">
                  <c:v>2.4407217573221729E-2</c:v>
                </c:pt>
                <c:pt idx="257">
                  <c:v>1.6678080894420688E-2</c:v>
                </c:pt>
                <c:pt idx="258">
                  <c:v>-2.4439302830957299E-2</c:v>
                </c:pt>
                <c:pt idx="259">
                  <c:v>2.0590940994884566E-3</c:v>
                </c:pt>
                <c:pt idx="260">
                  <c:v>2.0205478760086271E-2</c:v>
                </c:pt>
                <c:pt idx="261">
                  <c:v>-6.7139977605235046E-4</c:v>
                </c:pt>
                <c:pt idx="262">
                  <c:v>1.7803123950285604E-2</c:v>
                </c:pt>
                <c:pt idx="263">
                  <c:v>-1.6501320676610698E-3</c:v>
                </c:pt>
                <c:pt idx="264">
                  <c:v>-2.9752066115702469E-3</c:v>
                </c:pt>
                <c:pt idx="265">
                  <c:v>1.3262931034483394E-3</c:v>
                </c:pt>
                <c:pt idx="266">
                  <c:v>-4.3708674049381613E-2</c:v>
                </c:pt>
                <c:pt idx="267">
                  <c:v>2.1468179413718147E-2</c:v>
                </c:pt>
                <c:pt idx="268">
                  <c:v>-3.5254271186440644E-2</c:v>
                </c:pt>
                <c:pt idx="269">
                  <c:v>-1.9676704837551129E-2</c:v>
                </c:pt>
                <c:pt idx="270">
                  <c:v>6.1290358422939173E-2</c:v>
                </c:pt>
                <c:pt idx="271">
                  <c:v>-1.1482640611866324E-2</c:v>
                </c:pt>
                <c:pt idx="272">
                  <c:v>1.3665527844208825E-3</c:v>
                </c:pt>
                <c:pt idx="273">
                  <c:v>9.55308800931709E-3</c:v>
                </c:pt>
                <c:pt idx="274">
                  <c:v>-6.4886786076377101E-2</c:v>
                </c:pt>
                <c:pt idx="275">
                  <c:v>3.7224466931695011E-2</c:v>
                </c:pt>
                <c:pt idx="276">
                  <c:v>-4.2508744163458401E-2</c:v>
                </c:pt>
                <c:pt idx="277">
                  <c:v>-2.9475982532751077E-2</c:v>
                </c:pt>
                <c:pt idx="278">
                  <c:v>7.4994375703019145E-4</c:v>
                </c:pt>
                <c:pt idx="279">
                  <c:v>1.6485499569670381E-2</c:v>
                </c:pt>
                <c:pt idx="280">
                  <c:v>1.5481017894619198E-2</c:v>
                </c:pt>
                <c:pt idx="281">
                  <c:v>-8.3484213556596076E-3</c:v>
                </c:pt>
                <c:pt idx="282">
                  <c:v>0</c:v>
                </c:pt>
                <c:pt idx="283">
                  <c:v>1.8301610541727742E-2</c:v>
                </c:pt>
                <c:pt idx="284">
                  <c:v>1.5097052480230078E-2</c:v>
                </c:pt>
                <c:pt idx="285">
                  <c:v>-2.3016997167138786E-2</c:v>
                </c:pt>
                <c:pt idx="286">
                  <c:v>-7.2490032620509126E-4</c:v>
                </c:pt>
                <c:pt idx="287">
                  <c:v>-1.3783061298512922E-2</c:v>
                </c:pt>
                <c:pt idx="288">
                  <c:v>9.1945564842017546E-3</c:v>
                </c:pt>
                <c:pt idx="289">
                  <c:v>4.7011623651179946E-2</c:v>
                </c:pt>
                <c:pt idx="290">
                  <c:v>1.9491855203619846E-2</c:v>
                </c:pt>
                <c:pt idx="291">
                  <c:v>4.1310992102731481E-2</c:v>
                </c:pt>
                <c:pt idx="292">
                  <c:v>-4.3606557377049104E-2</c:v>
                </c:pt>
                <c:pt idx="293">
                  <c:v>3.3938978402468178E-2</c:v>
                </c:pt>
                <c:pt idx="294">
                  <c:v>-6.6316312997349858E-4</c:v>
                </c:pt>
                <c:pt idx="295">
                  <c:v>6.9675184793469569E-3</c:v>
                </c:pt>
                <c:pt idx="296">
                  <c:v>-2.7347611202635957E-2</c:v>
                </c:pt>
                <c:pt idx="297">
                  <c:v>1.8631436314363148E-2</c:v>
                </c:pt>
                <c:pt idx="298">
                  <c:v>9.311606252078608E-3</c:v>
                </c:pt>
                <c:pt idx="299">
                  <c:v>2.7677133443162916E-2</c:v>
                </c:pt>
                <c:pt idx="300">
                  <c:v>-3.5268033495734485E-3</c:v>
                </c:pt>
                <c:pt idx="301">
                  <c:v>0</c:v>
                </c:pt>
                <c:pt idx="302">
                  <c:v>1.3191763191763295E-2</c:v>
                </c:pt>
                <c:pt idx="303">
                  <c:v>-9.5271514766592791E-4</c:v>
                </c:pt>
                <c:pt idx="304">
                  <c:v>-1.3985982644182493E-2</c:v>
                </c:pt>
                <c:pt idx="305">
                  <c:v>-3.223726627981871E-3</c:v>
                </c:pt>
                <c:pt idx="306">
                  <c:v>2.0698544631306603E-2</c:v>
                </c:pt>
                <c:pt idx="307">
                  <c:v>-2.4397909518311445E-2</c:v>
                </c:pt>
                <c:pt idx="308">
                  <c:v>-1.9162064983369143E-2</c:v>
                </c:pt>
                <c:pt idx="309">
                  <c:v>4.6357283233202651E-3</c:v>
                </c:pt>
                <c:pt idx="310">
                  <c:v>-3.9552076466710107E-3</c:v>
                </c:pt>
                <c:pt idx="311">
                  <c:v>7.2800134771677794E-3</c:v>
                </c:pt>
                <c:pt idx="312">
                  <c:v>1.9710906054175359E-2</c:v>
                </c:pt>
                <c:pt idx="313">
                  <c:v>6.4426544316154022E-4</c:v>
                </c:pt>
                <c:pt idx="314">
                  <c:v>-3.5414682402276076E-3</c:v>
                </c:pt>
                <c:pt idx="315">
                  <c:v>-8.0775441655074331E-3</c:v>
                </c:pt>
                <c:pt idx="316">
                  <c:v>2.6710064276545209E-2</c:v>
                </c:pt>
                <c:pt idx="317">
                  <c:v>1.2690355329949332E-2</c:v>
                </c:pt>
                <c:pt idx="318">
                  <c:v>-4.1040068922305828E-2</c:v>
                </c:pt>
                <c:pt idx="319">
                  <c:v>-9.8010450898067258E-4</c:v>
                </c:pt>
                <c:pt idx="320">
                  <c:v>8.1752779594506109E-3</c:v>
                </c:pt>
                <c:pt idx="321">
                  <c:v>-3.5679857281867289E-3</c:v>
                </c:pt>
                <c:pt idx="322">
                  <c:v>4.1341179731158029E-2</c:v>
                </c:pt>
                <c:pt idx="323">
                  <c:v>3.3135323538605821E-2</c:v>
                </c:pt>
                <c:pt idx="324">
                  <c:v>2.4205719340566478E-2</c:v>
                </c:pt>
                <c:pt idx="325">
                  <c:v>2.0974979082716727E-2</c:v>
                </c:pt>
                <c:pt idx="326">
                  <c:v>-3.1828702782734641E-3</c:v>
                </c:pt>
                <c:pt idx="327">
                  <c:v>3.4832800149990906E-3</c:v>
                </c:pt>
                <c:pt idx="328">
                  <c:v>-9.2565808504483371E-3</c:v>
                </c:pt>
                <c:pt idx="329">
                  <c:v>6.42338686131394E-3</c:v>
                </c:pt>
                <c:pt idx="330">
                  <c:v>3.4812589648605119E-3</c:v>
                </c:pt>
                <c:pt idx="331">
                  <c:v>1.7346631974557436E-3</c:v>
                </c:pt>
                <c:pt idx="332">
                  <c:v>3.318894469327871E-2</c:v>
                </c:pt>
                <c:pt idx="333">
                  <c:v>2.9329581824848683E-2</c:v>
                </c:pt>
                <c:pt idx="334">
                  <c:v>3.7992946431095742E-3</c:v>
                </c:pt>
                <c:pt idx="335">
                  <c:v>-2.9737846459159223E-2</c:v>
                </c:pt>
                <c:pt idx="336">
                  <c:v>-1.7274979584145478E-2</c:v>
                </c:pt>
                <c:pt idx="337">
                  <c:v>2.9486844343634688E-2</c:v>
                </c:pt>
                <c:pt idx="338">
                  <c:v>-1.7901431619349206E-2</c:v>
                </c:pt>
                <c:pt idx="339">
                  <c:v>-1.0656225462703284E-2</c:v>
                </c:pt>
                <c:pt idx="340">
                  <c:v>1.7857171707969632E-2</c:v>
                </c:pt>
                <c:pt idx="341">
                  <c:v>-1.1974380395432971E-2</c:v>
                </c:pt>
                <c:pt idx="342">
                  <c:v>-1.4374267192784451E-2</c:v>
                </c:pt>
                <c:pt idx="343">
                  <c:v>8.5784956082779473E-4</c:v>
                </c:pt>
                <c:pt idx="344">
                  <c:v>1.7142800000000014E-2</c:v>
                </c:pt>
                <c:pt idx="345">
                  <c:v>4.4943907019320717E-2</c:v>
                </c:pt>
                <c:pt idx="346">
                  <c:v>-2.5806424037461806E-2</c:v>
                </c:pt>
                <c:pt idx="347">
                  <c:v>-2.0695363096282393E-2</c:v>
                </c:pt>
                <c:pt idx="348">
                  <c:v>2.1977964385575532E-2</c:v>
                </c:pt>
                <c:pt idx="349">
                  <c:v>-4.68712434518892E-3</c:v>
                </c:pt>
                <c:pt idx="350">
                  <c:v>-6.3711637878760552E-3</c:v>
                </c:pt>
                <c:pt idx="351">
                  <c:v>2.704212509177939E-2</c:v>
                </c:pt>
                <c:pt idx="352">
                  <c:v>-1.5472312703583069E-2</c:v>
                </c:pt>
                <c:pt idx="353">
                  <c:v>2.7568238213371288E-4</c:v>
                </c:pt>
                <c:pt idx="354">
                  <c:v>-1.5711136044959439E-2</c:v>
                </c:pt>
                <c:pt idx="355">
                  <c:v>1.8482218383708116E-2</c:v>
                </c:pt>
                <c:pt idx="356">
                  <c:v>3.1619494957918493E-2</c:v>
                </c:pt>
                <c:pt idx="357">
                  <c:v>-7.9957089552238347E-3</c:v>
                </c:pt>
                <c:pt idx="358">
                  <c:v>-6.7168187340994612E-3</c:v>
                </c:pt>
                <c:pt idx="359">
                  <c:v>-7.6548604908071249E-2</c:v>
                </c:pt>
                <c:pt idx="360">
                  <c:v>1.6110135211193199E-2</c:v>
                </c:pt>
                <c:pt idx="361">
                  <c:v>-2.8823869380911749E-4</c:v>
                </c:pt>
                <c:pt idx="362">
                  <c:v>2.7970069204152237E-2</c:v>
                </c:pt>
                <c:pt idx="363">
                  <c:v>-2.3562439070830887E-2</c:v>
                </c:pt>
                <c:pt idx="364">
                  <c:v>-1.2640103055440832E-2</c:v>
                </c:pt>
                <c:pt idx="365">
                  <c:v>-1.8620861757953633E-2</c:v>
                </c:pt>
                <c:pt idx="366">
                  <c:v>8.8935665579614742E-4</c:v>
                </c:pt>
                <c:pt idx="367">
                  <c:v>-2.6362531182614446E-2</c:v>
                </c:pt>
                <c:pt idx="368">
                  <c:v>8.8226653125238474E-3</c:v>
                </c:pt>
                <c:pt idx="369">
                  <c:v>3.3474065138721532E-2</c:v>
                </c:pt>
                <c:pt idx="370">
                  <c:v>-6.4196381674935799E-3</c:v>
                </c:pt>
                <c:pt idx="371">
                  <c:v>9.6916889777294291E-3</c:v>
                </c:pt>
                <c:pt idx="372">
                  <c:v>1.7161139698628869E-2</c:v>
                </c:pt>
                <c:pt idx="373">
                  <c:v>8.5784956082779473E-4</c:v>
                </c:pt>
                <c:pt idx="374">
                  <c:v>-2.6285657142857133E-2</c:v>
                </c:pt>
                <c:pt idx="375">
                  <c:v>1.2323884253293116E-2</c:v>
                </c:pt>
                <c:pt idx="376">
                  <c:v>1.7681188405797021E-2</c:v>
                </c:pt>
                <c:pt idx="377">
                  <c:v>3.7026771944552728E-3</c:v>
                </c:pt>
                <c:pt idx="378">
                  <c:v>-2.8382518252978439E-4</c:v>
                </c:pt>
                <c:pt idx="379">
                  <c:v>-1.0218592108997893E-2</c:v>
                </c:pt>
                <c:pt idx="380">
                  <c:v>-1.1470318654153155E-3</c:v>
                </c:pt>
                <c:pt idx="381">
                  <c:v>3.1581106426579186E-3</c:v>
                </c:pt>
                <c:pt idx="382">
                  <c:v>5.0085862910299372E-2</c:v>
                </c:pt>
                <c:pt idx="383">
                  <c:v>1.0902180727778266E-2</c:v>
                </c:pt>
                <c:pt idx="384">
                  <c:v>-1.3211162038285318E-2</c:v>
                </c:pt>
                <c:pt idx="385">
                  <c:v>1.0929235569905327E-3</c:v>
                </c:pt>
                <c:pt idx="386">
                  <c:v>2.4563374032843033E-2</c:v>
                </c:pt>
                <c:pt idx="387">
                  <c:v>-7.432074921894638E-2</c:v>
                </c:pt>
                <c:pt idx="388">
                  <c:v>-1.812952517985611E-2</c:v>
                </c:pt>
                <c:pt idx="389">
                  <c:v>1.7291911409493377E-2</c:v>
                </c:pt>
                <c:pt idx="390">
                  <c:v>1.1812158219883351E-2</c:v>
                </c:pt>
                <c:pt idx="391">
                  <c:v>-4.9829158594224321E-2</c:v>
                </c:pt>
                <c:pt idx="392">
                  <c:v>-6.8924185463714593E-3</c:v>
                </c:pt>
                <c:pt idx="393">
                  <c:v>-1.5087206248859397E-3</c:v>
                </c:pt>
                <c:pt idx="394">
                  <c:v>3.0220308250226147E-3</c:v>
                </c:pt>
                <c:pt idx="395">
                  <c:v>7.2311240503502017E-3</c:v>
                </c:pt>
                <c:pt idx="396">
                  <c:v>2.991026024528054E-4</c:v>
                </c:pt>
                <c:pt idx="397">
                  <c:v>-1.7942554364310692E-2</c:v>
                </c:pt>
                <c:pt idx="398">
                  <c:v>6.6991778319120954E-3</c:v>
                </c:pt>
                <c:pt idx="399">
                  <c:v>4.7186870925987057E-2</c:v>
                </c:pt>
                <c:pt idx="400">
                  <c:v>-6.6435588285256308E-3</c:v>
                </c:pt>
                <c:pt idx="401">
                  <c:v>3.7801687635989678E-2</c:v>
                </c:pt>
                <c:pt idx="402">
                  <c:v>-4.0067274868794356E-2</c:v>
                </c:pt>
                <c:pt idx="403">
                  <c:v>1.2551109897904755E-2</c:v>
                </c:pt>
                <c:pt idx="404">
                  <c:v>5.0446816098207448E-2</c:v>
                </c:pt>
                <c:pt idx="405">
                  <c:v>3.84201437546694E-3</c:v>
                </c:pt>
                <c:pt idx="406">
                  <c:v>1.3668397284396505E-3</c:v>
                </c:pt>
                <c:pt idx="407">
                  <c:v>2.8119000051351151E-2</c:v>
                </c:pt>
                <c:pt idx="408">
                  <c:v>7.9657461497628645E-4</c:v>
                </c:pt>
                <c:pt idx="409">
                  <c:v>-2.2552375233546584E-2</c:v>
                </c:pt>
                <c:pt idx="410">
                  <c:v>8.4148208469054797E-3</c:v>
                </c:pt>
                <c:pt idx="411">
                  <c:v>1.3997199784807624E-2</c:v>
                </c:pt>
                <c:pt idx="412">
                  <c:v>3.689947103262381E-2</c:v>
                </c:pt>
                <c:pt idx="413">
                  <c:v>-0.1193036067766613</c:v>
                </c:pt>
                <c:pt idx="414">
                  <c:v>2.0348719747167454E-2</c:v>
                </c:pt>
                <c:pt idx="415">
                  <c:v>3.1339318025034313E-3</c:v>
                </c:pt>
                <c:pt idx="416">
                  <c:v>-4.174941896476636E-2</c:v>
                </c:pt>
                <c:pt idx="417">
                  <c:v>-2.1636157579362103E-2</c:v>
                </c:pt>
                <c:pt idx="418">
                  <c:v>7.5734630459536323E-3</c:v>
                </c:pt>
                <c:pt idx="419">
                  <c:v>-9.0192428754820586E-4</c:v>
                </c:pt>
                <c:pt idx="420">
                  <c:v>-9.328979837496143E-3</c:v>
                </c:pt>
                <c:pt idx="421">
                  <c:v>2.5516404952394156E-2</c:v>
                </c:pt>
                <c:pt idx="422">
                  <c:v>-5.9229861328802258E-4</c:v>
                </c:pt>
                <c:pt idx="423">
                  <c:v>3.5565795165037883E-3</c:v>
                </c:pt>
                <c:pt idx="424">
                  <c:v>-3.8393678724345515E-3</c:v>
                </c:pt>
                <c:pt idx="425">
                  <c:v>-1.1858820041505957E-2</c:v>
                </c:pt>
                <c:pt idx="426">
                  <c:v>-1.2601319375858511E-2</c:v>
                </c:pt>
                <c:pt idx="427">
                  <c:v>-1.5192950470981459E-2</c:v>
                </c:pt>
                <c:pt idx="428">
                  <c:v>8.9478864547980486E-3</c:v>
                </c:pt>
                <c:pt idx="429">
                  <c:v>-1.314987727370398E-2</c:v>
                </c:pt>
                <c:pt idx="430">
                  <c:v>-7.251317012705305E-2</c:v>
                </c:pt>
                <c:pt idx="431">
                  <c:v>8.6869695957232373E-3</c:v>
                </c:pt>
                <c:pt idx="432">
                  <c:v>-1.0599535919193936E-2</c:v>
                </c:pt>
                <c:pt idx="433">
                  <c:v>-4.6870102213922848E-3</c:v>
                </c:pt>
                <c:pt idx="434">
                  <c:v>-2.1190716448032276E-2</c:v>
                </c:pt>
                <c:pt idx="435">
                  <c:v>-6.529209621993215E-3</c:v>
                </c:pt>
                <c:pt idx="436">
                  <c:v>6.7450743687305525E-2</c:v>
                </c:pt>
                <c:pt idx="437">
                  <c:v>1.4581917868375927E-2</c:v>
                </c:pt>
                <c:pt idx="438">
                  <c:v>-1.373363186629295E-2</c:v>
                </c:pt>
                <c:pt idx="439">
                  <c:v>-1.1010298284012343E-2</c:v>
                </c:pt>
                <c:pt idx="440">
                  <c:v>1.8664046540142643E-2</c:v>
                </c:pt>
                <c:pt idx="441">
                  <c:v>2.3786530897250691E-2</c:v>
                </c:pt>
                <c:pt idx="442">
                  <c:v>-4.2700156985871374E-2</c:v>
                </c:pt>
                <c:pt idx="443">
                  <c:v>-1.5086880944572001E-2</c:v>
                </c:pt>
                <c:pt idx="444">
                  <c:v>2.9636995350083462E-2</c:v>
                </c:pt>
                <c:pt idx="445">
                  <c:v>9.0556597671409556E-3</c:v>
                </c:pt>
                <c:pt idx="446">
                  <c:v>-6.4105767176103612E-4</c:v>
                </c:pt>
                <c:pt idx="447">
                  <c:v>-1.956382296343806E-2</c:v>
                </c:pt>
                <c:pt idx="448">
                  <c:v>4.2525678770035658E-3</c:v>
                </c:pt>
                <c:pt idx="449">
                  <c:v>-3.1921888211013383E-2</c:v>
                </c:pt>
                <c:pt idx="450">
                  <c:v>1.9851952215745428E-2</c:v>
                </c:pt>
                <c:pt idx="451">
                  <c:v>3.3322369954548625E-2</c:v>
                </c:pt>
                <c:pt idx="452">
                  <c:v>1.1174968071519853E-2</c:v>
                </c:pt>
                <c:pt idx="453">
                  <c:v>8.5254499526363769E-3</c:v>
                </c:pt>
                <c:pt idx="454">
                  <c:v>-1.09580773025022E-2</c:v>
                </c:pt>
                <c:pt idx="455">
                  <c:v>1.076289965178856E-2</c:v>
                </c:pt>
                <c:pt idx="456">
                  <c:v>4.3219574068274369E-2</c:v>
                </c:pt>
                <c:pt idx="457">
                  <c:v>1.4410086628337204E-2</c:v>
                </c:pt>
                <c:pt idx="458">
                  <c:v>6.5107130360844145E-3</c:v>
                </c:pt>
                <c:pt idx="459">
                  <c:v>2.1170304097047898E-2</c:v>
                </c:pt>
                <c:pt idx="460">
                  <c:v>6.4209588252231775E-2</c:v>
                </c:pt>
                <c:pt idx="461">
                  <c:v>-1.2445860726349123E-2</c:v>
                </c:pt>
                <c:pt idx="462">
                  <c:v>5.4794520547951642E-4</c:v>
                </c:pt>
                <c:pt idx="463">
                  <c:v>-5.4764512595838477E-3</c:v>
                </c:pt>
                <c:pt idx="464">
                  <c:v>1.5418529735682807E-2</c:v>
                </c:pt>
                <c:pt idx="465">
                  <c:v>1.7353551590196581E-2</c:v>
                </c:pt>
                <c:pt idx="466">
                  <c:v>4.8240991471215189E-2</c:v>
                </c:pt>
                <c:pt idx="467">
                  <c:v>1.3221357069852058E-2</c:v>
                </c:pt>
                <c:pt idx="468">
                  <c:v>-3.5131494862307155E-3</c:v>
                </c:pt>
                <c:pt idx="469">
                  <c:v>-1.8886930719892447E-2</c:v>
                </c:pt>
                <c:pt idx="470">
                  <c:v>-0.10472274396105619</c:v>
                </c:pt>
                <c:pt idx="471">
                  <c:v>-3.4404528830144221E-3</c:v>
                </c:pt>
                <c:pt idx="472">
                  <c:v>1.1507538061423128E-2</c:v>
                </c:pt>
                <c:pt idx="473">
                  <c:v>3.3276507394766952E-2</c:v>
                </c:pt>
                <c:pt idx="474">
                  <c:v>1.3212193051902466E-2</c:v>
                </c:pt>
                <c:pt idx="475">
                  <c:v>-4.0749795143988132E-2</c:v>
                </c:pt>
                <c:pt idx="476">
                  <c:v>1.5859472787893791E-2</c:v>
                </c:pt>
                <c:pt idx="477">
                  <c:v>3.7635964249678411E-2</c:v>
                </c:pt>
                <c:pt idx="478">
                  <c:v>6.7168187340993502E-3</c:v>
                </c:pt>
                <c:pt idx="479">
                  <c:v>-1.0141472907887028E-2</c:v>
                </c:pt>
                <c:pt idx="480">
                  <c:v>9.9757077379347692E-3</c:v>
                </c:pt>
                <c:pt idx="481">
                  <c:v>2.1623091874615419E-2</c:v>
                </c:pt>
                <c:pt idx="482">
                  <c:v>-5.6441050431147222E-2</c:v>
                </c:pt>
                <c:pt idx="483">
                  <c:v>2.9354665484501163E-2</c:v>
                </c:pt>
                <c:pt idx="484">
                  <c:v>1.8025343988450127E-2</c:v>
                </c:pt>
                <c:pt idx="485">
                  <c:v>-1.4534857293869052E-2</c:v>
                </c:pt>
                <c:pt idx="486">
                  <c:v>-2.145400854239532E-3</c:v>
                </c:pt>
                <c:pt idx="487">
                  <c:v>-3.5205510217831582E-2</c:v>
                </c:pt>
                <c:pt idx="488">
                  <c:v>-1.0027882449700209E-2</c:v>
                </c:pt>
                <c:pt idx="489">
                  <c:v>-1.6882666941961944E-3</c:v>
                </c:pt>
                <c:pt idx="490">
                  <c:v>-4.2276775648251164E-3</c:v>
                </c:pt>
                <c:pt idx="491">
                  <c:v>-3.028598752980538E-2</c:v>
                </c:pt>
                <c:pt idx="492">
                  <c:v>1.2259253488572819E-2</c:v>
                </c:pt>
                <c:pt idx="493">
                  <c:v>-2.3068627450980594E-3</c:v>
                </c:pt>
                <c:pt idx="494">
                  <c:v>-5.491271993715241E-3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568-45DA-9E68-10680208A0F2}"/>
            </c:ext>
          </c:extLst>
        </c:ser>
        <c:ser>
          <c:idx val="3"/>
          <c:order val="3"/>
          <c:tx>
            <c:strRef>
              <c:f>'Q4'!$L$2</c:f>
              <c:strCache>
                <c:ptCount val="1"/>
                <c:pt idx="0">
                  <c:v>VALE3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'Q4'!$L$3:$L$497</c:f>
              <c:numCache>
                <c:formatCode>0.00000%</c:formatCode>
                <c:ptCount val="495"/>
                <c:pt idx="0">
                  <c:v>-6.7654959160601269E-3</c:v>
                </c:pt>
                <c:pt idx="1">
                  <c:v>-2.6921829386960749E-2</c:v>
                </c:pt>
                <c:pt idx="2">
                  <c:v>-3.6499983333333375E-2</c:v>
                </c:pt>
                <c:pt idx="3">
                  <c:v>2.231442618380175E-2</c:v>
                </c:pt>
                <c:pt idx="4">
                  <c:v>-7.444974871234411E-3</c:v>
                </c:pt>
                <c:pt idx="5">
                  <c:v>1.0057961131946902E-2</c:v>
                </c:pt>
                <c:pt idx="6">
                  <c:v>-7.9325063291140196E-3</c:v>
                </c:pt>
                <c:pt idx="7">
                  <c:v>-7.3154305429640187E-3</c:v>
                </c:pt>
                <c:pt idx="8">
                  <c:v>1.3024901903167185E-2</c:v>
                </c:pt>
                <c:pt idx="9">
                  <c:v>-4.229402736772081E-3</c:v>
                </c:pt>
                <c:pt idx="10">
                  <c:v>-9.1743287602050749E-3</c:v>
                </c:pt>
                <c:pt idx="11">
                  <c:v>2.177640603566533E-2</c:v>
                </c:pt>
                <c:pt idx="12">
                  <c:v>-1.6277915757677563E-2</c:v>
                </c:pt>
                <c:pt idx="13">
                  <c:v>2.6441470938953771E-2</c:v>
                </c:pt>
                <c:pt idx="14">
                  <c:v>1.8613977683695326E-2</c:v>
                </c:pt>
                <c:pt idx="15">
                  <c:v>5.0578723273311255E-3</c:v>
                </c:pt>
                <c:pt idx="16">
                  <c:v>8.7662502846186374E-3</c:v>
                </c:pt>
                <c:pt idx="17">
                  <c:v>1.3839733083999439E-2</c:v>
                </c:pt>
                <c:pt idx="18">
                  <c:v>-8.4126825396825256E-3</c:v>
                </c:pt>
                <c:pt idx="19">
                  <c:v>-3.6817511816592541E-3</c:v>
                </c:pt>
                <c:pt idx="20">
                  <c:v>-4.6593989505333555E-3</c:v>
                </c:pt>
                <c:pt idx="21">
                  <c:v>-1.7756416178265066E-3</c:v>
                </c:pt>
                <c:pt idx="22">
                  <c:v>1.6332438551099449E-2</c:v>
                </c:pt>
                <c:pt idx="23">
                  <c:v>3.9777248680261668E-3</c:v>
                </c:pt>
                <c:pt idx="24">
                  <c:v>5.5467989079809321E-3</c:v>
                </c:pt>
                <c:pt idx="25">
                  <c:v>-1.4972434752207442E-2</c:v>
                </c:pt>
                <c:pt idx="26">
                  <c:v>4.7998400000004438E-4</c:v>
                </c:pt>
                <c:pt idx="27">
                  <c:v>-3.6302591336999646E-2</c:v>
                </c:pt>
                <c:pt idx="28">
                  <c:v>2.9206804819343013E-2</c:v>
                </c:pt>
                <c:pt idx="29">
                  <c:v>-2.3702047726539832E-2</c:v>
                </c:pt>
                <c:pt idx="30">
                  <c:v>4.6077639076426813E-2</c:v>
                </c:pt>
                <c:pt idx="31">
                  <c:v>-2.7786517208714945E-2</c:v>
                </c:pt>
                <c:pt idx="32">
                  <c:v>1.5751818260739903E-2</c:v>
                </c:pt>
                <c:pt idx="33">
                  <c:v>1.0231814711939569E-2</c:v>
                </c:pt>
                <c:pt idx="34">
                  <c:v>0</c:v>
                </c:pt>
                <c:pt idx="35">
                  <c:v>-4.7474284656978671E-4</c:v>
                </c:pt>
                <c:pt idx="36">
                  <c:v>6.9664027865738998E-3</c:v>
                </c:pt>
                <c:pt idx="37">
                  <c:v>-1.4622641969265437E-2</c:v>
                </c:pt>
                <c:pt idx="38">
                  <c:v>9.2548590794594432E-3</c:v>
                </c:pt>
                <c:pt idx="39">
                  <c:v>2.6403130434782707E-2</c:v>
                </c:pt>
                <c:pt idx="40">
                  <c:v>3.1577373123147456E-2</c:v>
                </c:pt>
                <c:pt idx="41">
                  <c:v>-7.7647303603892714E-3</c:v>
                </c:pt>
                <c:pt idx="42">
                  <c:v>1.9112175430195943E-2</c:v>
                </c:pt>
                <c:pt idx="43">
                  <c:v>5.271706951097066E-2</c:v>
                </c:pt>
                <c:pt idx="44">
                  <c:v>4.9235544266579501E-2</c:v>
                </c:pt>
                <c:pt idx="45">
                  <c:v>9.3582482877707651E-3</c:v>
                </c:pt>
                <c:pt idx="46">
                  <c:v>1.4172185430463502E-2</c:v>
                </c:pt>
                <c:pt idx="47">
                  <c:v>2.4422123547081176E-2</c:v>
                </c:pt>
                <c:pt idx="48">
                  <c:v>-5.6094083220447066E-3</c:v>
                </c:pt>
                <c:pt idx="49">
                  <c:v>4.1666666666666741E-2</c:v>
                </c:pt>
                <c:pt idx="50">
                  <c:v>-1.7353895384615403E-2</c:v>
                </c:pt>
                <c:pt idx="51">
                  <c:v>-1.1022007065230821E-2</c:v>
                </c:pt>
                <c:pt idx="52">
                  <c:v>3.8247264922077751E-2</c:v>
                </c:pt>
                <c:pt idx="53">
                  <c:v>1.1832080562378167E-2</c:v>
                </c:pt>
                <c:pt idx="54">
                  <c:v>-6.0271249919385816E-4</c:v>
                </c:pt>
                <c:pt idx="55">
                  <c:v>-2.4126054906489225E-3</c:v>
                </c:pt>
                <c:pt idx="56">
                  <c:v>2.7811403669095736E-2</c:v>
                </c:pt>
                <c:pt idx="57">
                  <c:v>-1.6470470588235697E-3</c:v>
                </c:pt>
                <c:pt idx="58">
                  <c:v>-1.5437166916837497E-2</c:v>
                </c:pt>
                <c:pt idx="59">
                  <c:v>1.1370400549237436E-2</c:v>
                </c:pt>
                <c:pt idx="60">
                  <c:v>2.0355041420118347E-2</c:v>
                </c:pt>
                <c:pt idx="61">
                  <c:v>1.1366225801829888E-2</c:v>
                </c:pt>
                <c:pt idx="62">
                  <c:v>6.8808029890186084E-3</c:v>
                </c:pt>
                <c:pt idx="63">
                  <c:v>-1.0706172754914478E-2</c:v>
                </c:pt>
                <c:pt idx="64">
                  <c:v>9.2103383696717778E-4</c:v>
                </c:pt>
                <c:pt idx="65">
                  <c:v>4.8309062610787379E-3</c:v>
                </c:pt>
                <c:pt idx="66">
                  <c:v>-5.7237865645176633E-4</c:v>
                </c:pt>
                <c:pt idx="67">
                  <c:v>-2.7488031783026168E-3</c:v>
                </c:pt>
                <c:pt idx="68">
                  <c:v>4.3642701274837492E-3</c:v>
                </c:pt>
                <c:pt idx="69">
                  <c:v>4.585479859993602E-2</c:v>
                </c:pt>
                <c:pt idx="70">
                  <c:v>1.6837973068423162E-2</c:v>
                </c:pt>
                <c:pt idx="71">
                  <c:v>3.2795731182795773E-2</c:v>
                </c:pt>
                <c:pt idx="72">
                  <c:v>6.5278467508220528E-2</c:v>
                </c:pt>
                <c:pt idx="73">
                  <c:v>-3.1274433150898506E-3</c:v>
                </c:pt>
                <c:pt idx="74">
                  <c:v>-1.9604901960790233E-4</c:v>
                </c:pt>
                <c:pt idx="75">
                  <c:v>-2.7358314551137908E-2</c:v>
                </c:pt>
                <c:pt idx="76">
                  <c:v>-2.9942544007610872E-2</c:v>
                </c:pt>
                <c:pt idx="77">
                  <c:v>1.6420723171682416E-2</c:v>
                </c:pt>
                <c:pt idx="78">
                  <c:v>-4.3456031386829297E-2</c:v>
                </c:pt>
                <c:pt idx="79">
                  <c:v>8.1239441542293456E-3</c:v>
                </c:pt>
                <c:pt idx="80">
                  <c:v>-2.6508324175767983E-3</c:v>
                </c:pt>
                <c:pt idx="81">
                  <c:v>-1.8498809664018956E-2</c:v>
                </c:pt>
                <c:pt idx="82">
                  <c:v>1.1265175476603106E-2</c:v>
                </c:pt>
                <c:pt idx="83">
                  <c:v>-2.0351649310713649E-3</c:v>
                </c:pt>
                <c:pt idx="84">
                  <c:v>-1.524093625074463E-2</c:v>
                </c:pt>
                <c:pt idx="85">
                  <c:v>-2.7792948228882897E-2</c:v>
                </c:pt>
                <c:pt idx="86">
                  <c:v>2.1300460357638773E-2</c:v>
                </c:pt>
                <c:pt idx="87">
                  <c:v>-3.4577399222335936E-2</c:v>
                </c:pt>
                <c:pt idx="88">
                  <c:v>3.7748722151747183E-2</c:v>
                </c:pt>
                <c:pt idx="89">
                  <c:v>-3.9552899295044353E-2</c:v>
                </c:pt>
                <c:pt idx="90">
                  <c:v>3.1599314095399844E-2</c:v>
                </c:pt>
                <c:pt idx="91">
                  <c:v>-1.2606424859006982E-2</c:v>
                </c:pt>
                <c:pt idx="92">
                  <c:v>3.8078183020739287E-2</c:v>
                </c:pt>
                <c:pt idx="93">
                  <c:v>1.4241018141309292E-2</c:v>
                </c:pt>
                <c:pt idx="94">
                  <c:v>2.5528985734943888E-3</c:v>
                </c:pt>
                <c:pt idx="95">
                  <c:v>4.774503978779876E-3</c:v>
                </c:pt>
                <c:pt idx="96">
                  <c:v>-1.6895449320869504E-2</c:v>
                </c:pt>
                <c:pt idx="97">
                  <c:v>8.4855103863696879E-3</c:v>
                </c:pt>
                <c:pt idx="98">
                  <c:v>2.620086299074309E-2</c:v>
                </c:pt>
                <c:pt idx="99">
                  <c:v>1.0897810293675425E-2</c:v>
                </c:pt>
                <c:pt idx="100">
                  <c:v>3.7987165544410839E-3</c:v>
                </c:pt>
                <c:pt idx="101">
                  <c:v>-2.4751959438026772E-2</c:v>
                </c:pt>
                <c:pt idx="102">
                  <c:v>1.6780273031573589E-2</c:v>
                </c:pt>
                <c:pt idx="103">
                  <c:v>1.0108334505673167E-2</c:v>
                </c:pt>
                <c:pt idx="104">
                  <c:v>-2.2669263759828584E-2</c:v>
                </c:pt>
                <c:pt idx="105">
                  <c:v>-1.2433413566329654E-2</c:v>
                </c:pt>
                <c:pt idx="106">
                  <c:v>4.2848107580875094E-2</c:v>
                </c:pt>
                <c:pt idx="107">
                  <c:v>3.0739555645734162E-2</c:v>
                </c:pt>
                <c:pt idx="108">
                  <c:v>-1.2303149848487238E-2</c:v>
                </c:pt>
                <c:pt idx="109">
                  <c:v>-1.4848002288948781E-2</c:v>
                </c:pt>
                <c:pt idx="110">
                  <c:v>1.3655654322722421E-2</c:v>
                </c:pt>
                <c:pt idx="111">
                  <c:v>-5.3886937969133131E-3</c:v>
                </c:pt>
                <c:pt idx="112">
                  <c:v>-1.0033109461886403E-2</c:v>
                </c:pt>
                <c:pt idx="113">
                  <c:v>-1.5404844743181267E-2</c:v>
                </c:pt>
                <c:pt idx="114">
                  <c:v>2.6248017987688721E-2</c:v>
                </c:pt>
                <c:pt idx="115">
                  <c:v>-2.3069158166574399E-2</c:v>
                </c:pt>
                <c:pt idx="116">
                  <c:v>-5.954845873617165E-3</c:v>
                </c:pt>
                <c:pt idx="117">
                  <c:v>-3.2017971493492059E-3</c:v>
                </c:pt>
                <c:pt idx="118">
                  <c:v>1.4402652276393146E-2</c:v>
                </c:pt>
                <c:pt idx="119">
                  <c:v>-1.7773217205858671E-2</c:v>
                </c:pt>
                <c:pt idx="120">
                  <c:v>-1.4351132930485289E-2</c:v>
                </c:pt>
                <c:pt idx="121">
                  <c:v>-1.6564676266772382E-2</c:v>
                </c:pt>
                <c:pt idx="122">
                  <c:v>-2.3066205590239308E-2</c:v>
                </c:pt>
                <c:pt idx="123">
                  <c:v>2.2951944277442404E-2</c:v>
                </c:pt>
                <c:pt idx="124">
                  <c:v>-7.6221147048390891E-3</c:v>
                </c:pt>
                <c:pt idx="125">
                  <c:v>3.3427054664062039E-2</c:v>
                </c:pt>
                <c:pt idx="126">
                  <c:v>2.5646435943121881E-2</c:v>
                </c:pt>
                <c:pt idx="127">
                  <c:v>-9.2876400503887346E-3</c:v>
                </c:pt>
                <c:pt idx="128">
                  <c:v>9.2716699289172588E-3</c:v>
                </c:pt>
                <c:pt idx="129">
                  <c:v>-5.9202000008145017E-3</c:v>
                </c:pt>
                <c:pt idx="130">
                  <c:v>6.1607968596447016E-2</c:v>
                </c:pt>
                <c:pt idx="131">
                  <c:v>-1.2960595927658303E-2</c:v>
                </c:pt>
                <c:pt idx="132">
                  <c:v>2.4595736660585787E-2</c:v>
                </c:pt>
                <c:pt idx="133">
                  <c:v>-5.738140890170218E-4</c:v>
                </c:pt>
                <c:pt idx="134">
                  <c:v>-1.4354066985645897E-2</c:v>
                </c:pt>
                <c:pt idx="135">
                  <c:v>3.8835145631068713E-3</c:v>
                </c:pt>
                <c:pt idx="136">
                  <c:v>1.7408123454387692E-3</c:v>
                </c:pt>
                <c:pt idx="137">
                  <c:v>3.301793718830015E-2</c:v>
                </c:pt>
                <c:pt idx="138">
                  <c:v>1.1308401869158935E-2</c:v>
                </c:pt>
                <c:pt idx="139">
                  <c:v>4.2509842366786899E-3</c:v>
                </c:pt>
                <c:pt idx="140">
                  <c:v>-8.6499955581117449E-3</c:v>
                </c:pt>
                <c:pt idx="141">
                  <c:v>-1.4573461025523149E-2</c:v>
                </c:pt>
                <c:pt idx="142">
                  <c:v>6.593726202195338E-4</c:v>
                </c:pt>
                <c:pt idx="143">
                  <c:v>1.6567776996109229E-2</c:v>
                </c:pt>
                <c:pt idx="144">
                  <c:v>5.3708862926360457E-3</c:v>
                </c:pt>
                <c:pt idx="145">
                  <c:v>1.4276531270148274E-2</c:v>
                </c:pt>
                <c:pt idx="146">
                  <c:v>1.6345758726505011E-2</c:v>
                </c:pt>
                <c:pt idx="147">
                  <c:v>2.6803967598354461E-4</c:v>
                </c:pt>
                <c:pt idx="148">
                  <c:v>-2.6172399093498777E-2</c:v>
                </c:pt>
                <c:pt idx="149">
                  <c:v>-5.1366539663362243E-3</c:v>
                </c:pt>
                <c:pt idx="150">
                  <c:v>1.5120772774486202E-2</c:v>
                </c:pt>
                <c:pt idx="151">
                  <c:v>5.5404269852938892E-3</c:v>
                </c:pt>
                <c:pt idx="152">
                  <c:v>3.9201553962619151E-2</c:v>
                </c:pt>
                <c:pt idx="153">
                  <c:v>3.476696997565476E-3</c:v>
                </c:pt>
                <c:pt idx="154">
                  <c:v>-6.5828931983427097E-3</c:v>
                </c:pt>
                <c:pt idx="155">
                  <c:v>3.5138189290466526E-2</c:v>
                </c:pt>
                <c:pt idx="156">
                  <c:v>-3.6977754068583613E-2</c:v>
                </c:pt>
                <c:pt idx="157">
                  <c:v>-1.6093798371489498E-2</c:v>
                </c:pt>
                <c:pt idx="158">
                  <c:v>-1.7157080934431246E-2</c:v>
                </c:pt>
                <c:pt idx="159">
                  <c:v>2.6230110821818142E-2</c:v>
                </c:pt>
                <c:pt idx="160">
                  <c:v>1.0047585140556814E-2</c:v>
                </c:pt>
                <c:pt idx="161">
                  <c:v>-2.0506091108308699E-2</c:v>
                </c:pt>
                <c:pt idx="162">
                  <c:v>-1.0155893095768365E-2</c:v>
                </c:pt>
                <c:pt idx="163">
                  <c:v>-1.539014476293632E-2</c:v>
                </c:pt>
                <c:pt idx="164">
                  <c:v>3.473464287505168E-3</c:v>
                </c:pt>
                <c:pt idx="165">
                  <c:v>-2.4867881443504158E-2</c:v>
                </c:pt>
                <c:pt idx="166">
                  <c:v>2.9425445228618896E-2</c:v>
                </c:pt>
                <c:pt idx="167">
                  <c:v>7.1687932986059799E-3</c:v>
                </c:pt>
                <c:pt idx="168">
                  <c:v>5.4058745005112208E-3</c:v>
                </c:pt>
                <c:pt idx="169">
                  <c:v>2.8586818839925421E-2</c:v>
                </c:pt>
                <c:pt idx="170">
                  <c:v>-1.3765481911182209E-2</c:v>
                </c:pt>
                <c:pt idx="171">
                  <c:v>1.4134328996492806E-2</c:v>
                </c:pt>
                <c:pt idx="172">
                  <c:v>-1.6550530926379925E-2</c:v>
                </c:pt>
                <c:pt idx="173">
                  <c:v>-9.7431264881642221E-3</c:v>
                </c:pt>
                <c:pt idx="174">
                  <c:v>-1.6815786668628263E-2</c:v>
                </c:pt>
                <c:pt idx="175">
                  <c:v>2.0742349358485068E-2</c:v>
                </c:pt>
                <c:pt idx="176">
                  <c:v>-3.2976382343397059E-3</c:v>
                </c:pt>
                <c:pt idx="177">
                  <c:v>2.244472820451171E-2</c:v>
                </c:pt>
                <c:pt idx="178">
                  <c:v>-5.4223808088991188E-3</c:v>
                </c:pt>
                <c:pt idx="179">
                  <c:v>-1.9521640700653875E-2</c:v>
                </c:pt>
                <c:pt idx="180">
                  <c:v>-3.0044825112107598E-2</c:v>
                </c:pt>
                <c:pt idx="181">
                  <c:v>-2.0804437895433403E-2</c:v>
                </c:pt>
                <c:pt idx="182">
                  <c:v>3.0122700092111376E-2</c:v>
                </c:pt>
                <c:pt idx="183">
                  <c:v>9.3501240938720365E-3</c:v>
                </c:pt>
                <c:pt idx="184">
                  <c:v>1.1715566145531264E-2</c:v>
                </c:pt>
                <c:pt idx="185">
                  <c:v>1.4991005116858025E-2</c:v>
                </c:pt>
                <c:pt idx="186">
                  <c:v>-1.8041929778013555E-2</c:v>
                </c:pt>
                <c:pt idx="187">
                  <c:v>1.2339034606313914E-2</c:v>
                </c:pt>
                <c:pt idx="188">
                  <c:v>-1.6014270177682088E-2</c:v>
                </c:pt>
                <c:pt idx="189">
                  <c:v>1.7269475899990505E-2</c:v>
                </c:pt>
                <c:pt idx="190">
                  <c:v>6.5771752452727927E-3</c:v>
                </c:pt>
                <c:pt idx="191">
                  <c:v>-1.7395152317880802E-2</c:v>
                </c:pt>
                <c:pt idx="192">
                  <c:v>2.0668610897453199E-2</c:v>
                </c:pt>
                <c:pt idx="193">
                  <c:v>-3.6098256099694748E-3</c:v>
                </c:pt>
                <c:pt idx="194">
                  <c:v>5.3017496739726777E-3</c:v>
                </c:pt>
                <c:pt idx="195">
                  <c:v>2.9005977735940824E-3</c:v>
                </c:pt>
                <c:pt idx="196">
                  <c:v>-3.8562139150957186E-3</c:v>
                </c:pt>
                <c:pt idx="197">
                  <c:v>1.2405384043449486E-2</c:v>
                </c:pt>
                <c:pt idx="198">
                  <c:v>5.9094464239159983E-3</c:v>
                </c:pt>
                <c:pt idx="199">
                  <c:v>-5.4427386609071648E-3</c:v>
                </c:pt>
                <c:pt idx="200">
                  <c:v>3.1271715654836996E-3</c:v>
                </c:pt>
                <c:pt idx="201">
                  <c:v>-1.8011785122658774E-2</c:v>
                </c:pt>
                <c:pt idx="202">
                  <c:v>-1.0934726438540987E-2</c:v>
                </c:pt>
                <c:pt idx="203">
                  <c:v>8.3808306568891044E-3</c:v>
                </c:pt>
                <c:pt idx="204">
                  <c:v>1.1494288443754108E-2</c:v>
                </c:pt>
                <c:pt idx="205">
                  <c:v>2.6223338702389132E-3</c:v>
                </c:pt>
                <c:pt idx="206">
                  <c:v>-5.0566173946804405E-3</c:v>
                </c:pt>
                <c:pt idx="207">
                  <c:v>2.1731466305692226E-2</c:v>
                </c:pt>
                <c:pt idx="208">
                  <c:v>-2.0754700184471675E-2</c:v>
                </c:pt>
                <c:pt idx="209">
                  <c:v>2.7325302154492803E-2</c:v>
                </c:pt>
                <c:pt idx="210">
                  <c:v>-1.4748533297139099E-2</c:v>
                </c:pt>
                <c:pt idx="211">
                  <c:v>-5.8925309336332887E-2</c:v>
                </c:pt>
                <c:pt idx="212">
                  <c:v>1.5630562419446381E-3</c:v>
                </c:pt>
                <c:pt idx="213">
                  <c:v>3.405856054346823E-2</c:v>
                </c:pt>
                <c:pt idx="214">
                  <c:v>-1.0653586742308541E-3</c:v>
                </c:pt>
                <c:pt idx="215">
                  <c:v>-3.0572299073203912E-2</c:v>
                </c:pt>
                <c:pt idx="216">
                  <c:v>5.683855781374092E-3</c:v>
                </c:pt>
                <c:pt idx="217">
                  <c:v>-6.2898360881449289E-3</c:v>
                </c:pt>
                <c:pt idx="218">
                  <c:v>9.6321069694136341E-3</c:v>
                </c:pt>
                <c:pt idx="219">
                  <c:v>-7.1779121784101285E-3</c:v>
                </c:pt>
                <c:pt idx="220">
                  <c:v>-6.4061500797885085E-4</c:v>
                </c:pt>
                <c:pt idx="221">
                  <c:v>-8.2417035231237001E-3</c:v>
                </c:pt>
                <c:pt idx="222">
                  <c:v>4.6168050429324925E-3</c:v>
                </c:pt>
                <c:pt idx="223">
                  <c:v>-1.6544144764407798E-2</c:v>
                </c:pt>
                <c:pt idx="224">
                  <c:v>-3.3551364485981283E-2</c:v>
                </c:pt>
                <c:pt idx="225">
                  <c:v>-5.7054460610986957E-2</c:v>
                </c:pt>
                <c:pt idx="226">
                  <c:v>4.1022458393547012E-4</c:v>
                </c:pt>
                <c:pt idx="227">
                  <c:v>-1.3839117975219417E-2</c:v>
                </c:pt>
                <c:pt idx="228">
                  <c:v>3.6486508414340202E-2</c:v>
                </c:pt>
                <c:pt idx="229">
                  <c:v>-2.106097704403731E-3</c:v>
                </c:pt>
                <c:pt idx="230">
                  <c:v>-1.2763788944723631E-2</c:v>
                </c:pt>
                <c:pt idx="231">
                  <c:v>2.5043254859719477E-2</c:v>
                </c:pt>
                <c:pt idx="232">
                  <c:v>-6.3561325582256467E-3</c:v>
                </c:pt>
                <c:pt idx="233">
                  <c:v>-1.3693182997705611E-2</c:v>
                </c:pt>
                <c:pt idx="234">
                  <c:v>1.7227199027156637E-3</c:v>
                </c:pt>
                <c:pt idx="235">
                  <c:v>-3.1360344589991263E-3</c:v>
                </c:pt>
                <c:pt idx="236">
                  <c:v>7.1037141556340444E-4</c:v>
                </c:pt>
                <c:pt idx="237">
                  <c:v>-1.5718517232344409E-2</c:v>
                </c:pt>
                <c:pt idx="238">
                  <c:v>-2.0811838467171495E-2</c:v>
                </c:pt>
                <c:pt idx="239">
                  <c:v>-3.5774831273414076E-3</c:v>
                </c:pt>
                <c:pt idx="240">
                  <c:v>1.1615734264489586E-3</c:v>
                </c:pt>
                <c:pt idx="241">
                  <c:v>-5.2732835201618755E-4</c:v>
                </c:pt>
                <c:pt idx="242">
                  <c:v>-7.0705570478987179E-3</c:v>
                </c:pt>
                <c:pt idx="243">
                  <c:v>-2.4976066531026353E-2</c:v>
                </c:pt>
                <c:pt idx="244">
                  <c:v>-4.1530391138661193E-2</c:v>
                </c:pt>
                <c:pt idx="245">
                  <c:v>-2.0243352666894143E-2</c:v>
                </c:pt>
                <c:pt idx="246">
                  <c:v>-3.9466069890514932E-2</c:v>
                </c:pt>
                <c:pt idx="247">
                  <c:v>1.6555927492447164E-2</c:v>
                </c:pt>
                <c:pt idx="248">
                  <c:v>3.5544435251624984E-2</c:v>
                </c:pt>
                <c:pt idx="249">
                  <c:v>-9.4133818228288146E-2</c:v>
                </c:pt>
                <c:pt idx="250">
                  <c:v>-1.5460675936602386E-2</c:v>
                </c:pt>
                <c:pt idx="251">
                  <c:v>1.4287565599496288E-2</c:v>
                </c:pt>
                <c:pt idx="252">
                  <c:v>-5.0126965096689236E-2</c:v>
                </c:pt>
                <c:pt idx="253">
                  <c:v>1.269211790760516E-2</c:v>
                </c:pt>
                <c:pt idx="254">
                  <c:v>5.8046831475717653E-3</c:v>
                </c:pt>
                <c:pt idx="255">
                  <c:v>-5.2467210190643154E-4</c:v>
                </c:pt>
                <c:pt idx="256">
                  <c:v>-9.3175725453111813E-3</c:v>
                </c:pt>
                <c:pt idx="257">
                  <c:v>-7.1532787694603694E-3</c:v>
                </c:pt>
                <c:pt idx="258">
                  <c:v>2.8152115869997996E-2</c:v>
                </c:pt>
                <c:pt idx="259">
                  <c:v>2.9846912272175397E-2</c:v>
                </c:pt>
                <c:pt idx="260">
                  <c:v>6.1743572810690761E-3</c:v>
                </c:pt>
                <c:pt idx="261">
                  <c:v>2.216662547693482E-2</c:v>
                </c:pt>
                <c:pt idx="262">
                  <c:v>-2.9649668108931548E-2</c:v>
                </c:pt>
                <c:pt idx="263">
                  <c:v>0</c:v>
                </c:pt>
                <c:pt idx="264">
                  <c:v>1.8686907273494091E-2</c:v>
                </c:pt>
                <c:pt idx="265">
                  <c:v>-9.4199553792762014E-3</c:v>
                </c:pt>
                <c:pt idx="266">
                  <c:v>-1.1511486774561819E-2</c:v>
                </c:pt>
                <c:pt idx="267">
                  <c:v>-2.9493696202531505E-2</c:v>
                </c:pt>
                <c:pt idx="268">
                  <c:v>-1.9694718134726008E-2</c:v>
                </c:pt>
                <c:pt idx="269">
                  <c:v>1.2240526224559511E-2</c:v>
                </c:pt>
                <c:pt idx="270">
                  <c:v>1.2092507568546074E-2</c:v>
                </c:pt>
                <c:pt idx="271">
                  <c:v>-1.0649350649350575E-2</c:v>
                </c:pt>
                <c:pt idx="272">
                  <c:v>-2.2709411919139E-2</c:v>
                </c:pt>
                <c:pt idx="273">
                  <c:v>-1.0073875489880812E-2</c:v>
                </c:pt>
                <c:pt idx="274">
                  <c:v>-2.8358155835474408E-2</c:v>
                </c:pt>
                <c:pt idx="275">
                  <c:v>9.9148022634436561E-3</c:v>
                </c:pt>
                <c:pt idx="276">
                  <c:v>-7.5912582964601794E-2</c:v>
                </c:pt>
                <c:pt idx="277">
                  <c:v>-1.1372167847608305E-2</c:v>
                </c:pt>
                <c:pt idx="278">
                  <c:v>-2.9665491145754452E-2</c:v>
                </c:pt>
                <c:pt idx="279">
                  <c:v>5.4437637584813015E-2</c:v>
                </c:pt>
                <c:pt idx="280">
                  <c:v>-2.4556154572667133E-2</c:v>
                </c:pt>
                <c:pt idx="281">
                  <c:v>-3.7913253323832441E-3</c:v>
                </c:pt>
                <c:pt idx="282">
                  <c:v>3.5317398833387026E-2</c:v>
                </c:pt>
                <c:pt idx="283">
                  <c:v>4.264093390263346E-3</c:v>
                </c:pt>
                <c:pt idx="284">
                  <c:v>-2.8843351588139887E-2</c:v>
                </c:pt>
                <c:pt idx="285">
                  <c:v>-2.0051288404905998E-2</c:v>
                </c:pt>
                <c:pt idx="286">
                  <c:v>-4.1076892307692292E-2</c:v>
                </c:pt>
                <c:pt idx="287">
                  <c:v>2.7274136779267266E-2</c:v>
                </c:pt>
                <c:pt idx="288">
                  <c:v>5.559889201310142E-2</c:v>
                </c:pt>
                <c:pt idx="289">
                  <c:v>2.6335361818929481E-2</c:v>
                </c:pt>
                <c:pt idx="290">
                  <c:v>2.3208878915573994E-2</c:v>
                </c:pt>
                <c:pt idx="291">
                  <c:v>-6.7625102805363158E-3</c:v>
                </c:pt>
                <c:pt idx="292">
                  <c:v>-2.6382992907801328E-2</c:v>
                </c:pt>
                <c:pt idx="293">
                  <c:v>1.2529152280436273E-2</c:v>
                </c:pt>
                <c:pt idx="294">
                  <c:v>6.4747769784172515E-3</c:v>
                </c:pt>
                <c:pt idx="295">
                  <c:v>4.0029451323635445E-3</c:v>
                </c:pt>
                <c:pt idx="296">
                  <c:v>4.641883612051112E-2</c:v>
                </c:pt>
                <c:pt idx="297">
                  <c:v>-2.2043748048544032E-2</c:v>
                </c:pt>
                <c:pt idx="298">
                  <c:v>5.4264558747826985E-2</c:v>
                </c:pt>
                <c:pt idx="299">
                  <c:v>7.3908541925900018E-3</c:v>
                </c:pt>
                <c:pt idx="300">
                  <c:v>-7.4675748076096227E-3</c:v>
                </c:pt>
                <c:pt idx="301">
                  <c:v>-7.6557812128884573E-3</c:v>
                </c:pt>
                <c:pt idx="302">
                  <c:v>6.2516892790633882E-3</c:v>
                </c:pt>
                <c:pt idx="303">
                  <c:v>2.9213469154964367E-2</c:v>
                </c:pt>
                <c:pt idx="304">
                  <c:v>-1.2847418278350009E-4</c:v>
                </c:pt>
                <c:pt idx="305">
                  <c:v>-5.6518177431423844E-3</c:v>
                </c:pt>
                <c:pt idx="306">
                  <c:v>3.9142201827040424E-2</c:v>
                </c:pt>
                <c:pt idx="307">
                  <c:v>-1.5788214425951907E-2</c:v>
                </c:pt>
                <c:pt idx="308">
                  <c:v>-1.124161958422687E-2</c:v>
                </c:pt>
                <c:pt idx="309">
                  <c:v>2.6315751485893601E-2</c:v>
                </c:pt>
                <c:pt idx="310">
                  <c:v>-5.2277572928929317E-3</c:v>
                </c:pt>
                <c:pt idx="311">
                  <c:v>-9.634584825690351E-3</c:v>
                </c:pt>
                <c:pt idx="312">
                  <c:v>-2.5269108647654193E-3</c:v>
                </c:pt>
                <c:pt idx="313">
                  <c:v>-2.4065789388186931E-2</c:v>
                </c:pt>
                <c:pt idx="314">
                  <c:v>2.5956780300189219E-3</c:v>
                </c:pt>
                <c:pt idx="315">
                  <c:v>9.1909255663429335E-3</c:v>
                </c:pt>
                <c:pt idx="316">
                  <c:v>5.1309646630448569E-4</c:v>
                </c:pt>
                <c:pt idx="317">
                  <c:v>-1.1794846153846295E-2</c:v>
                </c:pt>
                <c:pt idx="318">
                  <c:v>9.4706276733100836E-3</c:v>
                </c:pt>
                <c:pt idx="319">
                  <c:v>2.017734276255867E-2</c:v>
                </c:pt>
                <c:pt idx="320">
                  <c:v>5.8201098193541023E-2</c:v>
                </c:pt>
                <c:pt idx="321">
                  <c:v>-1.1904761904761862E-2</c:v>
                </c:pt>
                <c:pt idx="322">
                  <c:v>1.9036168674698706E-2</c:v>
                </c:pt>
                <c:pt idx="323">
                  <c:v>1.0877252048303365E-2</c:v>
                </c:pt>
                <c:pt idx="324">
                  <c:v>-1.5204713450292395E-2</c:v>
                </c:pt>
                <c:pt idx="325">
                  <c:v>5.8195370244491507E-3</c:v>
                </c:pt>
                <c:pt idx="326">
                  <c:v>-5.1954420782751587E-3</c:v>
                </c:pt>
                <c:pt idx="327">
                  <c:v>2.4451014836795126E-2</c:v>
                </c:pt>
                <c:pt idx="328">
                  <c:v>2.201368374495849E-2</c:v>
                </c:pt>
                <c:pt idx="329">
                  <c:v>-1.7004874923533309E-2</c:v>
                </c:pt>
                <c:pt idx="330">
                  <c:v>-2.0758793919487872E-2</c:v>
                </c:pt>
                <c:pt idx="331">
                  <c:v>-1.2248274066740117E-2</c:v>
                </c:pt>
                <c:pt idx="332">
                  <c:v>2.2653510576360336E-3</c:v>
                </c:pt>
                <c:pt idx="333">
                  <c:v>2.8551630467563704E-3</c:v>
                </c:pt>
                <c:pt idx="334">
                  <c:v>2.2537958865789243E-3</c:v>
                </c:pt>
                <c:pt idx="335">
                  <c:v>-9.8235769871837242E-3</c:v>
                </c:pt>
                <c:pt idx="336">
                  <c:v>-3.3349281216864424E-2</c:v>
                </c:pt>
                <c:pt idx="337">
                  <c:v>5.4902866765072389E-2</c:v>
                </c:pt>
                <c:pt idx="338">
                  <c:v>5.6265738043976832E-3</c:v>
                </c:pt>
                <c:pt idx="339">
                  <c:v>-4.662664591880139E-4</c:v>
                </c:pt>
                <c:pt idx="340">
                  <c:v>2.6239067055393583E-2</c:v>
                </c:pt>
                <c:pt idx="341">
                  <c:v>2.4204511363636438E-2</c:v>
                </c:pt>
                <c:pt idx="342">
                  <c:v>1.3979829601015181E-2</c:v>
                </c:pt>
                <c:pt idx="343">
                  <c:v>2.1889703708177777E-4</c:v>
                </c:pt>
                <c:pt idx="344">
                  <c:v>2.6911704325053964E-2</c:v>
                </c:pt>
                <c:pt idx="345">
                  <c:v>-2.0240779154976685E-2</c:v>
                </c:pt>
                <c:pt idx="346">
                  <c:v>-4.3492551446204786E-3</c:v>
                </c:pt>
                <c:pt idx="347">
                  <c:v>-2.9704073386480179E-2</c:v>
                </c:pt>
                <c:pt idx="348">
                  <c:v>7.3157232935447958E-3</c:v>
                </c:pt>
                <c:pt idx="349">
                  <c:v>-4.301673743016754E-2</c:v>
                </c:pt>
                <c:pt idx="350">
                  <c:v>2.1015761330629434E-3</c:v>
                </c:pt>
                <c:pt idx="351">
                  <c:v>8.1556563403095694E-4</c:v>
                </c:pt>
                <c:pt idx="352">
                  <c:v>1.734571554491926E-2</c:v>
                </c:pt>
                <c:pt idx="353">
                  <c:v>-1.0527497545800513E-2</c:v>
                </c:pt>
                <c:pt idx="354">
                  <c:v>1.237423369522106E-2</c:v>
                </c:pt>
                <c:pt idx="355">
                  <c:v>5.414665234011129E-2</c:v>
                </c:pt>
                <c:pt idx="356">
                  <c:v>7.9865659729796867E-2</c:v>
                </c:pt>
                <c:pt idx="357">
                  <c:v>5.0170596082876884E-4</c:v>
                </c:pt>
                <c:pt idx="358">
                  <c:v>2.2768345720211025E-2</c:v>
                </c:pt>
                <c:pt idx="359">
                  <c:v>3.0401088257319797E-2</c:v>
                </c:pt>
                <c:pt idx="360">
                  <c:v>-4.3875521081183977E-2</c:v>
                </c:pt>
                <c:pt idx="361">
                  <c:v>-6.24128714156168E-2</c:v>
                </c:pt>
                <c:pt idx="362">
                  <c:v>3.3018377046005298E-2</c:v>
                </c:pt>
                <c:pt idx="363">
                  <c:v>-5.2415414622341006E-3</c:v>
                </c:pt>
                <c:pt idx="364">
                  <c:v>-5.3621272304770429E-2</c:v>
                </c:pt>
                <c:pt idx="365">
                  <c:v>-2.8711758268815668E-2</c:v>
                </c:pt>
                <c:pt idx="366">
                  <c:v>2.4277801233249408E-2</c:v>
                </c:pt>
                <c:pt idx="367">
                  <c:v>3.4785538289878293E-2</c:v>
                </c:pt>
                <c:pt idx="368">
                  <c:v>1.8981897593364883E-2</c:v>
                </c:pt>
                <c:pt idx="369">
                  <c:v>2.8306817704519371E-2</c:v>
                </c:pt>
                <c:pt idx="370">
                  <c:v>-2.2366157724241553E-2</c:v>
                </c:pt>
                <c:pt idx="371">
                  <c:v>-1.5528054151719983E-3</c:v>
                </c:pt>
                <c:pt idx="372">
                  <c:v>4.7693832483997056E-3</c:v>
                </c:pt>
                <c:pt idx="373">
                  <c:v>-1.7335681876558429E-2</c:v>
                </c:pt>
                <c:pt idx="374">
                  <c:v>1.1550246407112663E-3</c:v>
                </c:pt>
                <c:pt idx="375">
                  <c:v>-8.600787019122591E-3</c:v>
                </c:pt>
                <c:pt idx="376">
                  <c:v>1.4282755425817362E-2</c:v>
                </c:pt>
                <c:pt idx="377">
                  <c:v>-2.8163658240419887E-3</c:v>
                </c:pt>
                <c:pt idx="378">
                  <c:v>1.42259521804593E-2</c:v>
                </c:pt>
                <c:pt idx="379">
                  <c:v>1.0107291770908633E-2</c:v>
                </c:pt>
                <c:pt idx="380">
                  <c:v>-2.8895251605161376E-2</c:v>
                </c:pt>
                <c:pt idx="381">
                  <c:v>1.5140384658391515E-2</c:v>
                </c:pt>
                <c:pt idx="382">
                  <c:v>6.007187798844571E-3</c:v>
                </c:pt>
                <c:pt idx="383">
                  <c:v>-2.0385000114846119E-2</c:v>
                </c:pt>
                <c:pt idx="384">
                  <c:v>-1.2086200481635334E-2</c:v>
                </c:pt>
                <c:pt idx="385">
                  <c:v>-6.702095744680836E-3</c:v>
                </c:pt>
                <c:pt idx="386">
                  <c:v>3.2129162510585729E-4</c:v>
                </c:pt>
                <c:pt idx="387">
                  <c:v>-1.4025759870968768E-2</c:v>
                </c:pt>
                <c:pt idx="388">
                  <c:v>-1.6505549636466554E-2</c:v>
                </c:pt>
                <c:pt idx="389">
                  <c:v>-3.1909020647013175E-2</c:v>
                </c:pt>
                <c:pt idx="390">
                  <c:v>-2.6003626824817605E-2</c:v>
                </c:pt>
                <c:pt idx="391">
                  <c:v>-5.7962586464576527E-2</c:v>
                </c:pt>
                <c:pt idx="392">
                  <c:v>-1.7029149174486613E-2</c:v>
                </c:pt>
                <c:pt idx="393">
                  <c:v>-1.3657081091120737E-2</c:v>
                </c:pt>
                <c:pt idx="394">
                  <c:v>5.3461512820512924E-2</c:v>
                </c:pt>
                <c:pt idx="395">
                  <c:v>2.4704868557986259E-2</c:v>
                </c:pt>
                <c:pt idx="396">
                  <c:v>-1.0807553829247696E-2</c:v>
                </c:pt>
                <c:pt idx="397">
                  <c:v>-4.4423459665944298E-3</c:v>
                </c:pt>
                <c:pt idx="398">
                  <c:v>-5.0650990126652751E-3</c:v>
                </c:pt>
                <c:pt idx="399">
                  <c:v>-8.3636606060606411E-3</c:v>
                </c:pt>
                <c:pt idx="400">
                  <c:v>-1.8090649507166545E-2</c:v>
                </c:pt>
                <c:pt idx="401">
                  <c:v>-7.0957299366181115E-3</c:v>
                </c:pt>
                <c:pt idx="402">
                  <c:v>-4.0998043104362059E-2</c:v>
                </c:pt>
                <c:pt idx="403">
                  <c:v>-1.2419885277026643E-2</c:v>
                </c:pt>
                <c:pt idx="404">
                  <c:v>4.1699774401644518E-2</c:v>
                </c:pt>
                <c:pt idx="405">
                  <c:v>-1.0039394839512217E-2</c:v>
                </c:pt>
                <c:pt idx="406">
                  <c:v>-1.1553786609659333E-3</c:v>
                </c:pt>
                <c:pt idx="407">
                  <c:v>2.9944750801818687E-2</c:v>
                </c:pt>
                <c:pt idx="408">
                  <c:v>-4.2425256331735106E-3</c:v>
                </c:pt>
                <c:pt idx="409">
                  <c:v>-2.5313332381704301E-2</c:v>
                </c:pt>
                <c:pt idx="410">
                  <c:v>2.6613512813236095E-2</c:v>
                </c:pt>
                <c:pt idx="411">
                  <c:v>1.7658159490498759E-2</c:v>
                </c:pt>
                <c:pt idx="412">
                  <c:v>2.0428205256505017E-2</c:v>
                </c:pt>
                <c:pt idx="413">
                  <c:v>1.3507031198915387E-2</c:v>
                </c:pt>
                <c:pt idx="414">
                  <c:v>3.093788635247563E-3</c:v>
                </c:pt>
                <c:pt idx="415">
                  <c:v>-5.9315537628157333E-4</c:v>
                </c:pt>
                <c:pt idx="416">
                  <c:v>1.7448083086053279E-2</c:v>
                </c:pt>
                <c:pt idx="417">
                  <c:v>1.0849288254208167E-2</c:v>
                </c:pt>
                <c:pt idx="418">
                  <c:v>-5.0779341009132839E-3</c:v>
                </c:pt>
                <c:pt idx="419">
                  <c:v>2.354714097607169E-2</c:v>
                </c:pt>
                <c:pt idx="420">
                  <c:v>1.8812375766372957E-2</c:v>
                </c:pt>
                <c:pt idx="421">
                  <c:v>-1.6017830566900315E-2</c:v>
                </c:pt>
                <c:pt idx="422">
                  <c:v>1.017454228096959E-3</c:v>
                </c:pt>
                <c:pt idx="423">
                  <c:v>2.3376622584642792E-2</c:v>
                </c:pt>
                <c:pt idx="424">
                  <c:v>-3.442951773020797E-2</c:v>
                </c:pt>
                <c:pt idx="425">
                  <c:v>-3.3828560000000008E-2</c:v>
                </c:pt>
                <c:pt idx="426">
                  <c:v>2.3653891369113111E-4</c:v>
                </c:pt>
                <c:pt idx="427">
                  <c:v>-3.1693484666354799E-2</c:v>
                </c:pt>
                <c:pt idx="428">
                  <c:v>-1.9540303598204467E-3</c:v>
                </c:pt>
                <c:pt idx="429">
                  <c:v>-6.118820287335236E-4</c:v>
                </c:pt>
                <c:pt idx="430">
                  <c:v>-5.2161064091124421E-2</c:v>
                </c:pt>
                <c:pt idx="431">
                  <c:v>-2.4673865150556029E-2</c:v>
                </c:pt>
                <c:pt idx="432">
                  <c:v>6.6225165562914245E-3</c:v>
                </c:pt>
                <c:pt idx="433">
                  <c:v>-8.5526578947368037E-3</c:v>
                </c:pt>
                <c:pt idx="434">
                  <c:v>-3.64963513336789E-2</c:v>
                </c:pt>
                <c:pt idx="435">
                  <c:v>2.7823761097073296E-2</c:v>
                </c:pt>
                <c:pt idx="436">
                  <c:v>4.5966227045045827E-2</c:v>
                </c:pt>
                <c:pt idx="437">
                  <c:v>1.7937142167694597E-2</c:v>
                </c:pt>
                <c:pt idx="438">
                  <c:v>-8.3070613583533515E-3</c:v>
                </c:pt>
                <c:pt idx="439">
                  <c:v>-2.8303121864410308E-2</c:v>
                </c:pt>
                <c:pt idx="440">
                  <c:v>-1.9070010947492388E-2</c:v>
                </c:pt>
                <c:pt idx="441">
                  <c:v>-5.7256992203913448E-3</c:v>
                </c:pt>
                <c:pt idx="442">
                  <c:v>-4.9550691028544813E-3</c:v>
                </c:pt>
                <c:pt idx="443">
                  <c:v>9.4212243840690046E-3</c:v>
                </c:pt>
                <c:pt idx="444">
                  <c:v>2.9066666666666796E-2</c:v>
                </c:pt>
                <c:pt idx="445">
                  <c:v>-2.3062943767815591E-2</c:v>
                </c:pt>
                <c:pt idx="446">
                  <c:v>-3.4084879732496631E-2</c:v>
                </c:pt>
                <c:pt idx="447">
                  <c:v>3.0207468619869449E-3</c:v>
                </c:pt>
                <c:pt idx="448">
                  <c:v>-3.4223133433683994E-3</c:v>
                </c:pt>
                <c:pt idx="449">
                  <c:v>-6.6620958793092488E-2</c:v>
                </c:pt>
                <c:pt idx="450">
                  <c:v>6.1811040256558591E-3</c:v>
                </c:pt>
                <c:pt idx="451">
                  <c:v>5.2654670791809632E-3</c:v>
                </c:pt>
                <c:pt idx="452">
                  <c:v>2.1823656838775296E-3</c:v>
                </c:pt>
                <c:pt idx="453">
                  <c:v>-2.1631795367238471E-2</c:v>
                </c:pt>
                <c:pt idx="454">
                  <c:v>1.7510031421724692E-2</c:v>
                </c:pt>
                <c:pt idx="455">
                  <c:v>9.3335131981917563E-3</c:v>
                </c:pt>
                <c:pt idx="456">
                  <c:v>1.8494423038497798E-2</c:v>
                </c:pt>
                <c:pt idx="457">
                  <c:v>-1.8441907176675043E-3</c:v>
                </c:pt>
                <c:pt idx="458">
                  <c:v>2.2739624463621322E-3</c:v>
                </c:pt>
                <c:pt idx="459">
                  <c:v>2.4107346459474321E-3</c:v>
                </c:pt>
                <c:pt idx="460">
                  <c:v>-1.3297524026099294E-2</c:v>
                </c:pt>
                <c:pt idx="461">
                  <c:v>-2.3942623655914042E-2</c:v>
                </c:pt>
                <c:pt idx="462">
                  <c:v>3.187423525633859E-2</c:v>
                </c:pt>
                <c:pt idx="463">
                  <c:v>-3.8861252669039059E-2</c:v>
                </c:pt>
                <c:pt idx="464">
                  <c:v>-5.776066607348973E-3</c:v>
                </c:pt>
                <c:pt idx="465">
                  <c:v>1.2959973765528376E-2</c:v>
                </c:pt>
                <c:pt idx="466">
                  <c:v>8.5294411764704758E-3</c:v>
                </c:pt>
                <c:pt idx="467">
                  <c:v>2.0705715348331433E-2</c:v>
                </c:pt>
                <c:pt idx="468">
                  <c:v>7.1432857142861295E-4</c:v>
                </c:pt>
                <c:pt idx="469">
                  <c:v>3.483218980019176E-2</c:v>
                </c:pt>
                <c:pt idx="470">
                  <c:v>-3.7108498747647878E-2</c:v>
                </c:pt>
                <c:pt idx="471">
                  <c:v>-2.1489970423067217E-2</c:v>
                </c:pt>
                <c:pt idx="472">
                  <c:v>2.2254713517362301E-2</c:v>
                </c:pt>
                <c:pt idx="473">
                  <c:v>-2.2772801489544525E-2</c:v>
                </c:pt>
                <c:pt idx="474">
                  <c:v>-7.4747468500038217E-3</c:v>
                </c:pt>
                <c:pt idx="475">
                  <c:v>-1.1222710997892626E-2</c:v>
                </c:pt>
                <c:pt idx="476">
                  <c:v>-1.463554382669574E-2</c:v>
                </c:pt>
                <c:pt idx="477">
                  <c:v>6.4110272926177325E-2</c:v>
                </c:pt>
                <c:pt idx="478">
                  <c:v>-3.2189175789619329E-2</c:v>
                </c:pt>
                <c:pt idx="479">
                  <c:v>1.9426049422783809E-2</c:v>
                </c:pt>
                <c:pt idx="480">
                  <c:v>-1.5013628483338981E-2</c:v>
                </c:pt>
                <c:pt idx="481">
                  <c:v>-1.9346313087513667E-2</c:v>
                </c:pt>
                <c:pt idx="482">
                  <c:v>-2.8994214377867977E-2</c:v>
                </c:pt>
                <c:pt idx="483">
                  <c:v>-7.2341233302427588E-3</c:v>
                </c:pt>
                <c:pt idx="484">
                  <c:v>-9.4573798449612001E-3</c:v>
                </c:pt>
                <c:pt idx="485">
                  <c:v>-1.5182360544410134E-2</c:v>
                </c:pt>
                <c:pt idx="486">
                  <c:v>3.6554403577698791E-2</c:v>
                </c:pt>
                <c:pt idx="487">
                  <c:v>-2.3765761671791452E-2</c:v>
                </c:pt>
                <c:pt idx="488">
                  <c:v>1.3193089781469824E-2</c:v>
                </c:pt>
                <c:pt idx="489">
                  <c:v>7.8127435184392136E-2</c:v>
                </c:pt>
                <c:pt idx="490">
                  <c:v>8.7706825835793811E-3</c:v>
                </c:pt>
                <c:pt idx="491">
                  <c:v>-2.7223544628076191E-2</c:v>
                </c:pt>
                <c:pt idx="492">
                  <c:v>-1.8315018315018361E-2</c:v>
                </c:pt>
                <c:pt idx="493">
                  <c:v>2.0149223880596923E-2</c:v>
                </c:pt>
                <c:pt idx="494">
                  <c:v>-1.463028572436853E-3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0568-45DA-9E68-10680208A0F2}"/>
            </c:ext>
          </c:extLst>
        </c:ser>
        <c:ser>
          <c:idx val="4"/>
          <c:order val="4"/>
          <c:tx>
            <c:strRef>
              <c:f>'Q4'!$M$2</c:f>
              <c:strCache>
                <c:ptCount val="1"/>
                <c:pt idx="0">
                  <c:v>BBAS3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'Q4'!$M$3:$M$497</c:f>
              <c:numCache>
                <c:formatCode>0.00000%</c:formatCode>
                <c:ptCount val="495"/>
                <c:pt idx="0">
                  <c:v>-2.5194461885258979E-2</c:v>
                </c:pt>
                <c:pt idx="1">
                  <c:v>-1.4677760051052924E-2</c:v>
                </c:pt>
                <c:pt idx="2">
                  <c:v>-1.9429728608476582E-3</c:v>
                </c:pt>
                <c:pt idx="3">
                  <c:v>-2.0765736534717694E-2</c:v>
                </c:pt>
                <c:pt idx="4">
                  <c:v>7.9522862823062646E-3</c:v>
                </c:pt>
                <c:pt idx="5">
                  <c:v>-3.9448060486522163E-3</c:v>
                </c:pt>
                <c:pt idx="6">
                  <c:v>6.930726301344059E-3</c:v>
                </c:pt>
                <c:pt idx="7">
                  <c:v>-2.4582104228121904E-2</c:v>
                </c:pt>
                <c:pt idx="8">
                  <c:v>-4.704267473118362E-3</c:v>
                </c:pt>
                <c:pt idx="9">
                  <c:v>5.7393650999539858E-3</c:v>
                </c:pt>
                <c:pt idx="10">
                  <c:v>-2.6855319675886946E-3</c:v>
                </c:pt>
                <c:pt idx="11">
                  <c:v>1.7502558650372313E-2</c:v>
                </c:pt>
                <c:pt idx="12">
                  <c:v>-6.6159113463447605E-3</c:v>
                </c:pt>
                <c:pt idx="13">
                  <c:v>-7.3260736821153527E-3</c:v>
                </c:pt>
                <c:pt idx="14">
                  <c:v>4.8305972771082617E-2</c:v>
                </c:pt>
                <c:pt idx="15">
                  <c:v>-6.7199679999999651E-3</c:v>
                </c:pt>
                <c:pt idx="16">
                  <c:v>3.2210050508685306E-4</c:v>
                </c:pt>
                <c:pt idx="17">
                  <c:v>-6.4411918338547203E-3</c:v>
                </c:pt>
                <c:pt idx="18">
                  <c:v>6.807098865478034E-3</c:v>
                </c:pt>
                <c:pt idx="19">
                  <c:v>-2.5434611250309547E-2</c:v>
                </c:pt>
                <c:pt idx="20">
                  <c:v>1.0901883052527372E-2</c:v>
                </c:pt>
                <c:pt idx="21">
                  <c:v>4.6078366013071914E-2</c:v>
                </c:pt>
                <c:pt idx="22">
                  <c:v>7.497719931129021E-3</c:v>
                </c:pt>
                <c:pt idx="23">
                  <c:v>4.3410914728682082E-2</c:v>
                </c:pt>
                <c:pt idx="24">
                  <c:v>-3.5662107835834345E-3</c:v>
                </c:pt>
                <c:pt idx="25">
                  <c:v>-8.9469134788811022E-4</c:v>
                </c:pt>
                <c:pt idx="26">
                  <c:v>-2.1492567164179244E-2</c:v>
                </c:pt>
                <c:pt idx="27">
                  <c:v>-5.0030507932596224E-2</c:v>
                </c:pt>
                <c:pt idx="28">
                  <c:v>-5.7803470064337059E-3</c:v>
                </c:pt>
                <c:pt idx="29">
                  <c:v>-3.7467701468595016E-2</c:v>
                </c:pt>
                <c:pt idx="30">
                  <c:v>1.0067147988830571E-2</c:v>
                </c:pt>
                <c:pt idx="31">
                  <c:v>7.3089700996677998E-3</c:v>
                </c:pt>
                <c:pt idx="32">
                  <c:v>1.2203199208443261E-2</c:v>
                </c:pt>
                <c:pt idx="33">
                  <c:v>-6.5168130818894499E-3</c:v>
                </c:pt>
                <c:pt idx="34">
                  <c:v>7.2482814037389431E-2</c:v>
                </c:pt>
                <c:pt idx="35">
                  <c:v>5.1070273667575661E-2</c:v>
                </c:pt>
                <c:pt idx="36">
                  <c:v>-6.1099507160300437E-3</c:v>
                </c:pt>
                <c:pt idx="37">
                  <c:v>-4.186182669789229E-2</c:v>
                </c:pt>
                <c:pt idx="38">
                  <c:v>9.7769324778491651E-3</c:v>
                </c:pt>
                <c:pt idx="39">
                  <c:v>2.5718699719174065E-2</c:v>
                </c:pt>
                <c:pt idx="40">
                  <c:v>8.8495275015028074E-3</c:v>
                </c:pt>
                <c:pt idx="41">
                  <c:v>2.3391227386220237E-3</c:v>
                </c:pt>
                <c:pt idx="42">
                  <c:v>9.9183200092860524E-3</c:v>
                </c:pt>
                <c:pt idx="43">
                  <c:v>-2.8884749534509035E-3</c:v>
                </c:pt>
                <c:pt idx="44">
                  <c:v>2.6651187717265268E-2</c:v>
                </c:pt>
                <c:pt idx="45">
                  <c:v>-2.8216422918069251E-3</c:v>
                </c:pt>
                <c:pt idx="46">
                  <c:v>-1.584609507640089E-2</c:v>
                </c:pt>
                <c:pt idx="47">
                  <c:v>-4.8878092262164552E-3</c:v>
                </c:pt>
                <c:pt idx="48">
                  <c:v>-2.1670036935277803E-2</c:v>
                </c:pt>
                <c:pt idx="49">
                  <c:v>2.7466035810217448E-2</c:v>
                </c:pt>
                <c:pt idx="50">
                  <c:v>4.3115261767312507E-3</c:v>
                </c:pt>
                <c:pt idx="51">
                  <c:v>8.5862337889590634E-3</c:v>
                </c:pt>
                <c:pt idx="52">
                  <c:v>2.099880698077139E-2</c:v>
                </c:pt>
                <c:pt idx="53">
                  <c:v>4.7249027237354913E-3</c:v>
                </c:pt>
                <c:pt idx="54">
                  <c:v>8.5752968976322563E-3</c:v>
                </c:pt>
                <c:pt idx="55">
                  <c:v>-1.3713659180297877E-2</c:v>
                </c:pt>
                <c:pt idx="56">
                  <c:v>5.2002309566248739E-2</c:v>
                </c:pt>
                <c:pt idx="57">
                  <c:v>1.7446470132356673E-2</c:v>
                </c:pt>
                <c:pt idx="58">
                  <c:v>2.5975576722503391E-4</c:v>
                </c:pt>
                <c:pt idx="59">
                  <c:v>1.2727324675324558E-2</c:v>
                </c:pt>
                <c:pt idx="60">
                  <c:v>9.2330336377002276E-3</c:v>
                </c:pt>
                <c:pt idx="61">
                  <c:v>1.0165438890239464E-3</c:v>
                </c:pt>
                <c:pt idx="62">
                  <c:v>-7.3623002630693879E-3</c:v>
                </c:pt>
                <c:pt idx="63">
                  <c:v>-3.3503761304540247E-2</c:v>
                </c:pt>
                <c:pt idx="64">
                  <c:v>1.3231013145514448E-2</c:v>
                </c:pt>
                <c:pt idx="65">
                  <c:v>1.6453303304954314E-2</c:v>
                </c:pt>
                <c:pt idx="66">
                  <c:v>1.1048304781516194E-2</c:v>
                </c:pt>
                <c:pt idx="67">
                  <c:v>-5.8449558243941491E-3</c:v>
                </c:pt>
                <c:pt idx="68">
                  <c:v>-8.1799593093037082E-3</c:v>
                </c:pt>
                <c:pt idx="69">
                  <c:v>-3.1185542040864433E-2</c:v>
                </c:pt>
                <c:pt idx="70">
                  <c:v>-1.0375073157754766E-2</c:v>
                </c:pt>
                <c:pt idx="71">
                  <c:v>2.2849407987919124E-2</c:v>
                </c:pt>
                <c:pt idx="72">
                  <c:v>3.9684679098151987E-2</c:v>
                </c:pt>
                <c:pt idx="73">
                  <c:v>5.8139533414065525E-3</c:v>
                </c:pt>
                <c:pt idx="74">
                  <c:v>-1.6335812607795486E-2</c:v>
                </c:pt>
                <c:pt idx="75">
                  <c:v>9.1977774450120453E-3</c:v>
                </c:pt>
                <c:pt idx="76">
                  <c:v>-4.9367113924050687E-2</c:v>
                </c:pt>
                <c:pt idx="77">
                  <c:v>-2.3968043248149273E-3</c:v>
                </c:pt>
                <c:pt idx="78">
                  <c:v>-3.0966364948381453E-2</c:v>
                </c:pt>
                <c:pt idx="79">
                  <c:v>-1.0192810198148994E-2</c:v>
                </c:pt>
                <c:pt idx="80">
                  <c:v>-1.6977456164764759E-2</c:v>
                </c:pt>
                <c:pt idx="81">
                  <c:v>-2.2366959229898176E-2</c:v>
                </c:pt>
                <c:pt idx="82">
                  <c:v>-1.0136084857691352E-2</c:v>
                </c:pt>
                <c:pt idx="83">
                  <c:v>-1.4335898186073726E-2</c:v>
                </c:pt>
                <c:pt idx="84">
                  <c:v>-2.6714099932149127E-2</c:v>
                </c:pt>
                <c:pt idx="85">
                  <c:v>2.9277187274254768E-2</c:v>
                </c:pt>
                <c:pt idx="86">
                  <c:v>2.340743703703696E-2</c:v>
                </c:pt>
                <c:pt idx="87">
                  <c:v>-1.9687318480390292E-2</c:v>
                </c:pt>
                <c:pt idx="88">
                  <c:v>1.2699349890745726E-2</c:v>
                </c:pt>
                <c:pt idx="89">
                  <c:v>-6.7074947008604058E-3</c:v>
                </c:pt>
                <c:pt idx="90">
                  <c:v>7.9272164437105275E-3</c:v>
                </c:pt>
                <c:pt idx="91">
                  <c:v>-4.0781529811737549E-3</c:v>
                </c:pt>
                <c:pt idx="92">
                  <c:v>-6.7271133877482292E-3</c:v>
                </c:pt>
                <c:pt idx="93">
                  <c:v>-2.650176756483491E-3</c:v>
                </c:pt>
                <c:pt idx="94">
                  <c:v>1.2105108122382857E-2</c:v>
                </c:pt>
                <c:pt idx="95">
                  <c:v>-1.3710560493306767E-2</c:v>
                </c:pt>
                <c:pt idx="96">
                  <c:v>3.8449569995575583E-3</c:v>
                </c:pt>
                <c:pt idx="97">
                  <c:v>-5.5980850205682442E-3</c:v>
                </c:pt>
                <c:pt idx="98">
                  <c:v>-1.1555525925926013E-2</c:v>
                </c:pt>
                <c:pt idx="99">
                  <c:v>-2.9976917566637562E-3</c:v>
                </c:pt>
                <c:pt idx="100">
                  <c:v>-1.8941582618255182E-2</c:v>
                </c:pt>
                <c:pt idx="101">
                  <c:v>-0.11645727500897107</c:v>
                </c:pt>
                <c:pt idx="102">
                  <c:v>5.5497745404093024E-2</c:v>
                </c:pt>
                <c:pt idx="103">
                  <c:v>-3.9435096943805092E-3</c:v>
                </c:pt>
                <c:pt idx="104">
                  <c:v>-2.8043550908728232E-2</c:v>
                </c:pt>
                <c:pt idx="105">
                  <c:v>-4.7861508752936488E-2</c:v>
                </c:pt>
                <c:pt idx="106">
                  <c:v>-6.7735474785578509E-3</c:v>
                </c:pt>
                <c:pt idx="107">
                  <c:v>3.840628002848967E-2</c:v>
                </c:pt>
                <c:pt idx="108">
                  <c:v>2.0739716557207633E-3</c:v>
                </c:pt>
                <c:pt idx="109">
                  <c:v>3.6219420489824072E-2</c:v>
                </c:pt>
                <c:pt idx="110">
                  <c:v>1.8641777009261729E-2</c:v>
                </c:pt>
                <c:pt idx="111">
                  <c:v>-4.5751601307189582E-2</c:v>
                </c:pt>
                <c:pt idx="112">
                  <c:v>-7.191814822198217E-3</c:v>
                </c:pt>
                <c:pt idx="113">
                  <c:v>3.1390134529148073E-2</c:v>
                </c:pt>
                <c:pt idx="114">
                  <c:v>5.0166889632108358E-3</c:v>
                </c:pt>
                <c:pt idx="115">
                  <c:v>-1.6638602883147779E-3</c:v>
                </c:pt>
                <c:pt idx="116">
                  <c:v>-6.9999666666666904E-3</c:v>
                </c:pt>
                <c:pt idx="117">
                  <c:v>2.6854648309679874E-3</c:v>
                </c:pt>
                <c:pt idx="118">
                  <c:v>2.7787076404851785E-2</c:v>
                </c:pt>
                <c:pt idx="119">
                  <c:v>-8.4690550987278623E-3</c:v>
                </c:pt>
                <c:pt idx="120">
                  <c:v>8.5413926234760851E-3</c:v>
                </c:pt>
                <c:pt idx="121">
                  <c:v>2.9315959957134652E-3</c:v>
                </c:pt>
                <c:pt idx="122">
                  <c:v>-3.6050697107804619E-2</c:v>
                </c:pt>
                <c:pt idx="123">
                  <c:v>-1.819410377358488E-2</c:v>
                </c:pt>
                <c:pt idx="124">
                  <c:v>1.4413178257144166E-2</c:v>
                </c:pt>
                <c:pt idx="125">
                  <c:v>3.3829838762848841E-3</c:v>
                </c:pt>
                <c:pt idx="126">
                  <c:v>4.7201281186783905E-3</c:v>
                </c:pt>
                <c:pt idx="127">
                  <c:v>3.0872484257465915E-2</c:v>
                </c:pt>
                <c:pt idx="128">
                  <c:v>-8.7889976819335303E-3</c:v>
                </c:pt>
                <c:pt idx="129">
                  <c:v>-1.6420360708690906E-2</c:v>
                </c:pt>
                <c:pt idx="130">
                  <c:v>-1.3355926098299609E-3</c:v>
                </c:pt>
                <c:pt idx="131">
                  <c:v>-1.2036141758609231E-2</c:v>
                </c:pt>
                <c:pt idx="132">
                  <c:v>-6.4297125695333968E-3</c:v>
                </c:pt>
                <c:pt idx="133">
                  <c:v>-8.5149860860018745E-3</c:v>
                </c:pt>
                <c:pt idx="134">
                  <c:v>2.7481964016420335E-3</c:v>
                </c:pt>
                <c:pt idx="135">
                  <c:v>1.2332921811136766E-2</c:v>
                </c:pt>
                <c:pt idx="136">
                  <c:v>0</c:v>
                </c:pt>
                <c:pt idx="137">
                  <c:v>1.6920812755358838E-3</c:v>
                </c:pt>
                <c:pt idx="138">
                  <c:v>1.351317567567456E-3</c:v>
                </c:pt>
                <c:pt idx="139">
                  <c:v>4.385998798448032E-3</c:v>
                </c:pt>
                <c:pt idx="140">
                  <c:v>-5.0385959019146886E-3</c:v>
                </c:pt>
                <c:pt idx="141">
                  <c:v>1.6205232403604608E-2</c:v>
                </c:pt>
                <c:pt idx="142">
                  <c:v>-8.9700996677741784E-3</c:v>
                </c:pt>
                <c:pt idx="143">
                  <c:v>8.0455916862220977E-3</c:v>
                </c:pt>
                <c:pt idx="144">
                  <c:v>9.976720984370413E-4</c:v>
                </c:pt>
                <c:pt idx="145">
                  <c:v>-1.09634551495017E-2</c:v>
                </c:pt>
                <c:pt idx="146">
                  <c:v>1.7803123950285604E-2</c:v>
                </c:pt>
                <c:pt idx="147">
                  <c:v>-2.1782178936705532E-2</c:v>
                </c:pt>
                <c:pt idx="148">
                  <c:v>0</c:v>
                </c:pt>
                <c:pt idx="149">
                  <c:v>3.7112349430241665E-3</c:v>
                </c:pt>
                <c:pt idx="150">
                  <c:v>-1.2773075630252206E-2</c:v>
                </c:pt>
                <c:pt idx="151">
                  <c:v>-3.7453522728854161E-3</c:v>
                </c:pt>
                <c:pt idx="152">
                  <c:v>-1.7088516746411875E-3</c:v>
                </c:pt>
                <c:pt idx="153">
                  <c:v>2.4991510612513146E-2</c:v>
                </c:pt>
                <c:pt idx="154">
                  <c:v>1.3026018269004069E-2</c:v>
                </c:pt>
                <c:pt idx="155">
                  <c:v>7.253511374876398E-3</c:v>
                </c:pt>
                <c:pt idx="156">
                  <c:v>-6.546612325584622E-3</c:v>
                </c:pt>
                <c:pt idx="157">
                  <c:v>2.6688632619439767E-2</c:v>
                </c:pt>
                <c:pt idx="158">
                  <c:v>0</c:v>
                </c:pt>
                <c:pt idx="159">
                  <c:v>1.7650802310654745E-2</c:v>
                </c:pt>
                <c:pt idx="160">
                  <c:v>1.3875844020051931E-2</c:v>
                </c:pt>
                <c:pt idx="161">
                  <c:v>1.7107277318365366E-2</c:v>
                </c:pt>
                <c:pt idx="162">
                  <c:v>3.0580427199375926E-3</c:v>
                </c:pt>
                <c:pt idx="163">
                  <c:v>8.5366770895327626E-3</c:v>
                </c:pt>
                <c:pt idx="164">
                  <c:v>-6.0459790782358969E-3</c:v>
                </c:pt>
                <c:pt idx="165">
                  <c:v>-1.338205555407368E-2</c:v>
                </c:pt>
                <c:pt idx="166">
                  <c:v>1.6646147245565457E-2</c:v>
                </c:pt>
                <c:pt idx="167">
                  <c:v>1.3644633110976523E-2</c:v>
                </c:pt>
                <c:pt idx="168">
                  <c:v>3.290487586000479E-3</c:v>
                </c:pt>
                <c:pt idx="169">
                  <c:v>-1.4907274451184671E-3</c:v>
                </c:pt>
                <c:pt idx="170">
                  <c:v>1.4631172610858556E-2</c:v>
                </c:pt>
                <c:pt idx="171">
                  <c:v>3.5903502060035342E-2</c:v>
                </c:pt>
                <c:pt idx="172">
                  <c:v>1.5624971147017774E-2</c:v>
                </c:pt>
                <c:pt idx="173">
                  <c:v>2.1538461538461728E-2</c:v>
                </c:pt>
                <c:pt idx="174">
                  <c:v>-6.0241237677985948E-3</c:v>
                </c:pt>
                <c:pt idx="175">
                  <c:v>-1.9283774635916684E-2</c:v>
                </c:pt>
                <c:pt idx="176">
                  <c:v>-2.8089327420748322E-3</c:v>
                </c:pt>
                <c:pt idx="177">
                  <c:v>-2.8168450704225689E-3</c:v>
                </c:pt>
                <c:pt idx="178">
                  <c:v>6.2146041686663711E-3</c:v>
                </c:pt>
                <c:pt idx="179">
                  <c:v>-3.3688659003050514E-3</c:v>
                </c:pt>
                <c:pt idx="180">
                  <c:v>7.0422535211267512E-3</c:v>
                </c:pt>
                <c:pt idx="181">
                  <c:v>-2.3776167832167849E-2</c:v>
                </c:pt>
                <c:pt idx="182">
                  <c:v>-1.4327792875198364E-3</c:v>
                </c:pt>
                <c:pt idx="183">
                  <c:v>-7.7473749065924968E-3</c:v>
                </c:pt>
                <c:pt idx="184">
                  <c:v>-2.1110582931718747E-2</c:v>
                </c:pt>
                <c:pt idx="185">
                  <c:v>0</c:v>
                </c:pt>
                <c:pt idx="186">
                  <c:v>2.0679469464075506E-3</c:v>
                </c:pt>
                <c:pt idx="187">
                  <c:v>-3.0070638565485752E-2</c:v>
                </c:pt>
                <c:pt idx="188">
                  <c:v>-7.5987837325967034E-3</c:v>
                </c:pt>
                <c:pt idx="189">
                  <c:v>-6.7381925428365852E-3</c:v>
                </c:pt>
                <c:pt idx="190">
                  <c:v>-9.2506629663891005E-3</c:v>
                </c:pt>
                <c:pt idx="191">
                  <c:v>-1.0582010252660701E-2</c:v>
                </c:pt>
                <c:pt idx="192">
                  <c:v>1.100968823498949E-2</c:v>
                </c:pt>
                <c:pt idx="193">
                  <c:v>-6.2227133236688603E-3</c:v>
                </c:pt>
                <c:pt idx="194">
                  <c:v>-1.5028239980330538E-2</c:v>
                </c:pt>
                <c:pt idx="195">
                  <c:v>1.3350286501916386E-2</c:v>
                </c:pt>
                <c:pt idx="196">
                  <c:v>-2.8230239279493086E-3</c:v>
                </c:pt>
                <c:pt idx="197">
                  <c:v>2.5479615430021418E-2</c:v>
                </c:pt>
                <c:pt idx="198">
                  <c:v>-4.2944481162237036E-3</c:v>
                </c:pt>
                <c:pt idx="199">
                  <c:v>6.7776034127418061E-3</c:v>
                </c:pt>
                <c:pt idx="200">
                  <c:v>-1.5299877600979173E-2</c:v>
                </c:pt>
                <c:pt idx="201">
                  <c:v>-1.2119297700435072E-2</c:v>
                </c:pt>
                <c:pt idx="202">
                  <c:v>-7.5496065571057924E-3</c:v>
                </c:pt>
                <c:pt idx="203">
                  <c:v>1.7749667757517074E-2</c:v>
                </c:pt>
                <c:pt idx="204">
                  <c:v>9.9657113059574698E-3</c:v>
                </c:pt>
                <c:pt idx="205">
                  <c:v>-1.4801079247610205E-2</c:v>
                </c:pt>
                <c:pt idx="206">
                  <c:v>-5.3208136049823773E-3</c:v>
                </c:pt>
                <c:pt idx="207">
                  <c:v>1.5418470251149508E-2</c:v>
                </c:pt>
                <c:pt idx="208">
                  <c:v>4.648218159280848E-3</c:v>
                </c:pt>
                <c:pt idx="209">
                  <c:v>1.4805799802948716E-2</c:v>
                </c:pt>
                <c:pt idx="210">
                  <c:v>-1.5805500558936147E-2</c:v>
                </c:pt>
                <c:pt idx="211">
                  <c:v>-2.3162507005481503E-2</c:v>
                </c:pt>
                <c:pt idx="212">
                  <c:v>1.3594752247700015E-2</c:v>
                </c:pt>
                <c:pt idx="213">
                  <c:v>-5.6145350712870634E-3</c:v>
                </c:pt>
                <c:pt idx="214">
                  <c:v>-1.4742754540236991E-2</c:v>
                </c:pt>
                <c:pt idx="215">
                  <c:v>-1.782871696911803E-2</c:v>
                </c:pt>
                <c:pt idx="216">
                  <c:v>3.0470048622366352E-2</c:v>
                </c:pt>
                <c:pt idx="217">
                  <c:v>-9.1223966932243439E-3</c:v>
                </c:pt>
                <c:pt idx="218">
                  <c:v>-2.5396793650793614E-2</c:v>
                </c:pt>
                <c:pt idx="219">
                  <c:v>-9.7720192256671723E-3</c:v>
                </c:pt>
                <c:pt idx="220">
                  <c:v>-2.1710526315789513E-2</c:v>
                </c:pt>
                <c:pt idx="221">
                  <c:v>-8.0699394754538689E-3</c:v>
                </c:pt>
                <c:pt idx="222">
                  <c:v>-1.6948813559322096E-3</c:v>
                </c:pt>
                <c:pt idx="223">
                  <c:v>-4.0747367037441418E-3</c:v>
                </c:pt>
                <c:pt idx="224">
                  <c:v>4.7732355949541283E-3</c:v>
                </c:pt>
                <c:pt idx="225">
                  <c:v>6.7865967691413953E-3</c:v>
                </c:pt>
                <c:pt idx="226">
                  <c:v>1.3481294236601382E-3</c:v>
                </c:pt>
                <c:pt idx="227">
                  <c:v>9.0878831736076471E-3</c:v>
                </c:pt>
                <c:pt idx="228">
                  <c:v>2.0680453635757212E-2</c:v>
                </c:pt>
                <c:pt idx="229">
                  <c:v>-3.2679738562092497E-3</c:v>
                </c:pt>
                <c:pt idx="230">
                  <c:v>-1.4098360655737663E-2</c:v>
                </c:pt>
                <c:pt idx="231">
                  <c:v>1.5297672098437021E-2</c:v>
                </c:pt>
                <c:pt idx="232">
                  <c:v>-9.4988860301707945E-3</c:v>
                </c:pt>
                <c:pt idx="233">
                  <c:v>6.2830687830688348E-3</c:v>
                </c:pt>
                <c:pt idx="234">
                  <c:v>9.8583634571136614E-4</c:v>
                </c:pt>
                <c:pt idx="235">
                  <c:v>-4.136566123984442E-2</c:v>
                </c:pt>
                <c:pt idx="236">
                  <c:v>-2.3973286850229591E-3</c:v>
                </c:pt>
                <c:pt idx="237">
                  <c:v>1.7851047643358875E-2</c:v>
                </c:pt>
                <c:pt idx="238">
                  <c:v>-4.2158516020236125E-2</c:v>
                </c:pt>
                <c:pt idx="239">
                  <c:v>1.7605633802816989E-2</c:v>
                </c:pt>
                <c:pt idx="240">
                  <c:v>3.1141868512110094E-3</c:v>
                </c:pt>
                <c:pt idx="241">
                  <c:v>2.2076543635736634E-2</c:v>
                </c:pt>
                <c:pt idx="242">
                  <c:v>-1.3499797958143711E-2</c:v>
                </c:pt>
                <c:pt idx="243">
                  <c:v>-7.8686281217926757E-3</c:v>
                </c:pt>
                <c:pt idx="244">
                  <c:v>1.6206862068965489E-2</c:v>
                </c:pt>
                <c:pt idx="245">
                  <c:v>-1.7984323650638845E-2</c:v>
                </c:pt>
                <c:pt idx="246">
                  <c:v>-3.2481028594297467E-2</c:v>
                </c:pt>
                <c:pt idx="247">
                  <c:v>2.5357107142857105E-2</c:v>
                </c:pt>
                <c:pt idx="248">
                  <c:v>2.3336817253110986E-2</c:v>
                </c:pt>
                <c:pt idx="249">
                  <c:v>2.3826413336500707E-3</c:v>
                </c:pt>
                <c:pt idx="250">
                  <c:v>-7.8099148451641343E-3</c:v>
                </c:pt>
                <c:pt idx="251">
                  <c:v>2.2245106853015173E-2</c:v>
                </c:pt>
                <c:pt idx="252">
                  <c:v>-2.0421860715705953E-2</c:v>
                </c:pt>
                <c:pt idx="253">
                  <c:v>5.4682159945318443E-3</c:v>
                </c:pt>
                <c:pt idx="254">
                  <c:v>-1.7675050985724083E-2</c:v>
                </c:pt>
                <c:pt idx="255">
                  <c:v>2.2491314878892776E-2</c:v>
                </c:pt>
                <c:pt idx="256">
                  <c:v>-1.184426436021202E-2</c:v>
                </c:pt>
                <c:pt idx="257">
                  <c:v>4.7602703849222383E-2</c:v>
                </c:pt>
                <c:pt idx="258">
                  <c:v>1.6344883949002131E-3</c:v>
                </c:pt>
                <c:pt idx="259">
                  <c:v>-1.0443831933545367E-2</c:v>
                </c:pt>
                <c:pt idx="260">
                  <c:v>2.1108146437994746E-2</c:v>
                </c:pt>
                <c:pt idx="261">
                  <c:v>-7.7519382348816279E-3</c:v>
                </c:pt>
                <c:pt idx="262">
                  <c:v>1.3021159278032712E-3</c:v>
                </c:pt>
                <c:pt idx="263">
                  <c:v>-4.8764304291287752E-3</c:v>
                </c:pt>
                <c:pt idx="264">
                  <c:v>3.1688956821660952E-2</c:v>
                </c:pt>
                <c:pt idx="265">
                  <c:v>1.9949303356554982E-2</c:v>
                </c:pt>
                <c:pt idx="266">
                  <c:v>-4.9053090625678086E-2</c:v>
                </c:pt>
                <c:pt idx="267">
                  <c:v>1.8609272563149482E-2</c:v>
                </c:pt>
                <c:pt idx="268">
                  <c:v>-4.4230799864397485E-2</c:v>
                </c:pt>
                <c:pt idx="269">
                  <c:v>-3.0516431924882625E-2</c:v>
                </c:pt>
                <c:pt idx="270">
                  <c:v>2.0754064337599409E-2</c:v>
                </c:pt>
                <c:pt idx="271">
                  <c:v>-1.0504879701796033E-2</c:v>
                </c:pt>
                <c:pt idx="272">
                  <c:v>-1.0274314716632871E-3</c:v>
                </c:pt>
                <c:pt idx="273">
                  <c:v>-8.9132670551937965E-3</c:v>
                </c:pt>
                <c:pt idx="274">
                  <c:v>-1.4181943964026278E-2</c:v>
                </c:pt>
                <c:pt idx="275">
                  <c:v>2.2807017543859498E-2</c:v>
                </c:pt>
                <c:pt idx="276">
                  <c:v>6.5180102915951554E-3</c:v>
                </c:pt>
                <c:pt idx="277">
                  <c:v>-2.3517382413087984E-2</c:v>
                </c:pt>
                <c:pt idx="278">
                  <c:v>2.2338603839441529E-2</c:v>
                </c:pt>
                <c:pt idx="279">
                  <c:v>6.4868212192958907E-3</c:v>
                </c:pt>
                <c:pt idx="280">
                  <c:v>-1.356818181818209E-3</c:v>
                </c:pt>
                <c:pt idx="281">
                  <c:v>4.5855976703261803E-2</c:v>
                </c:pt>
                <c:pt idx="282">
                  <c:v>-1.9162064983369143E-2</c:v>
                </c:pt>
                <c:pt idx="283">
                  <c:v>-1.6556621968324414E-3</c:v>
                </c:pt>
                <c:pt idx="284">
                  <c:v>-1.3930348258706426E-2</c:v>
                </c:pt>
                <c:pt idx="285">
                  <c:v>-1.4127177934746049E-2</c:v>
                </c:pt>
                <c:pt idx="286">
                  <c:v>-7.505936796517898E-3</c:v>
                </c:pt>
                <c:pt idx="287">
                  <c:v>-1.3750773461670418E-3</c:v>
                </c:pt>
                <c:pt idx="288">
                  <c:v>-5.507745456376778E-3</c:v>
                </c:pt>
                <c:pt idx="289">
                  <c:v>2.7691312831128911E-2</c:v>
                </c:pt>
                <c:pt idx="290">
                  <c:v>1.8524721504724839E-2</c:v>
                </c:pt>
                <c:pt idx="291">
                  <c:v>5.1917956349206484E-2</c:v>
                </c:pt>
                <c:pt idx="292">
                  <c:v>-3.300845749790815E-2</c:v>
                </c:pt>
                <c:pt idx="293">
                  <c:v>1.6254551365408876E-3</c:v>
                </c:pt>
                <c:pt idx="294">
                  <c:v>3.3430737858835879E-2</c:v>
                </c:pt>
                <c:pt idx="295">
                  <c:v>-1.6959830402010101E-2</c:v>
                </c:pt>
                <c:pt idx="296">
                  <c:v>2.7476071165369653E-2</c:v>
                </c:pt>
                <c:pt idx="297">
                  <c:v>1.2438121890547826E-3</c:v>
                </c:pt>
                <c:pt idx="298">
                  <c:v>2.7018601645385054E-2</c:v>
                </c:pt>
                <c:pt idx="299">
                  <c:v>-1.4212337465981273E-2</c:v>
                </c:pt>
                <c:pt idx="300">
                  <c:v>4.6012886258459673E-3</c:v>
                </c:pt>
                <c:pt idx="301">
                  <c:v>-2.2290076335877762E-2</c:v>
                </c:pt>
                <c:pt idx="302">
                  <c:v>1.4990630855715059E-2</c:v>
                </c:pt>
                <c:pt idx="303">
                  <c:v>-8.3076923076923492E-3</c:v>
                </c:pt>
                <c:pt idx="304">
                  <c:v>-5.2745578653428105E-3</c:v>
                </c:pt>
                <c:pt idx="305">
                  <c:v>-1.7155364405634255E-2</c:v>
                </c:pt>
                <c:pt idx="306">
                  <c:v>-3.1735956839099577E-3</c:v>
                </c:pt>
                <c:pt idx="307">
                  <c:v>-3.4383954154727836E-2</c:v>
                </c:pt>
                <c:pt idx="308">
                  <c:v>-3.0003297065611445E-2</c:v>
                </c:pt>
                <c:pt idx="309">
                  <c:v>2.7192386131882351E-3</c:v>
                </c:pt>
                <c:pt idx="310">
                  <c:v>-5.7627118644067998E-3</c:v>
                </c:pt>
                <c:pt idx="311">
                  <c:v>-3.7504602795771502E-3</c:v>
                </c:pt>
                <c:pt idx="312">
                  <c:v>2.0534566068943771E-3</c:v>
                </c:pt>
                <c:pt idx="313">
                  <c:v>-5.8060107306689979E-3</c:v>
                </c:pt>
                <c:pt idx="314">
                  <c:v>-5.1529369579891293E-3</c:v>
                </c:pt>
                <c:pt idx="315">
                  <c:v>-3.7983081422067189E-3</c:v>
                </c:pt>
                <c:pt idx="316">
                  <c:v>-1.0398613518197708E-3</c:v>
                </c:pt>
                <c:pt idx="317">
                  <c:v>1.04094378903552E-3</c:v>
                </c:pt>
                <c:pt idx="318">
                  <c:v>-1.663774696707121E-2</c:v>
                </c:pt>
                <c:pt idx="319">
                  <c:v>8.1071199116278247E-3</c:v>
                </c:pt>
                <c:pt idx="320">
                  <c:v>1.0489160839159961E-3</c:v>
                </c:pt>
                <c:pt idx="321">
                  <c:v>5.2393295577830568E-3</c:v>
                </c:pt>
                <c:pt idx="322">
                  <c:v>4.1695273047419601E-3</c:v>
                </c:pt>
                <c:pt idx="323">
                  <c:v>9.6885813148790412E-3</c:v>
                </c:pt>
                <c:pt idx="324">
                  <c:v>1.6106922549691483E-2</c:v>
                </c:pt>
                <c:pt idx="325">
                  <c:v>2.563237774030358E-2</c:v>
                </c:pt>
                <c:pt idx="326">
                  <c:v>1.9730023018744713E-3</c:v>
                </c:pt>
                <c:pt idx="327">
                  <c:v>8.8612080361405443E-3</c:v>
                </c:pt>
                <c:pt idx="328">
                  <c:v>8.7833441769682441E-3</c:v>
                </c:pt>
                <c:pt idx="329">
                  <c:v>6.1270880361172786E-3</c:v>
                </c:pt>
                <c:pt idx="330">
                  <c:v>0</c:v>
                </c:pt>
                <c:pt idx="331">
                  <c:v>4.8076601023185894E-3</c:v>
                </c:pt>
                <c:pt idx="332">
                  <c:v>2.5837320574162437E-2</c:v>
                </c:pt>
                <c:pt idx="333">
                  <c:v>-9.6393034825869028E-3</c:v>
                </c:pt>
                <c:pt idx="334">
                  <c:v>1.3814788069073547E-2</c:v>
                </c:pt>
                <c:pt idx="335">
                  <c:v>6.1938988481295976E-3</c:v>
                </c:pt>
                <c:pt idx="336">
                  <c:v>5.2323173141077817E-3</c:v>
                </c:pt>
                <c:pt idx="337">
                  <c:v>-1.5308940600122778E-3</c:v>
                </c:pt>
                <c:pt idx="338">
                  <c:v>-1.6559367784134582E-2</c:v>
                </c:pt>
                <c:pt idx="339">
                  <c:v>6.8600249454318085E-3</c:v>
                </c:pt>
                <c:pt idx="340">
                  <c:v>-1.8581913329763777E-3</c:v>
                </c:pt>
                <c:pt idx="341">
                  <c:v>-1.1479956562209015E-2</c:v>
                </c:pt>
                <c:pt idx="342">
                  <c:v>1.0671688302834603E-2</c:v>
                </c:pt>
                <c:pt idx="343">
                  <c:v>-8.6956829597613083E-3</c:v>
                </c:pt>
                <c:pt idx="344">
                  <c:v>1.0964912280701844E-2</c:v>
                </c:pt>
                <c:pt idx="345">
                  <c:v>3.501710567090166E-2</c:v>
                </c:pt>
                <c:pt idx="346">
                  <c:v>4.1915865753539006E-3</c:v>
                </c:pt>
                <c:pt idx="347">
                  <c:v>4.7406080876384094E-2</c:v>
                </c:pt>
                <c:pt idx="348">
                  <c:v>5.6931680702201337E-3</c:v>
                </c:pt>
                <c:pt idx="349">
                  <c:v>0</c:v>
                </c:pt>
                <c:pt idx="350">
                  <c:v>2.0379194996932082E-2</c:v>
                </c:pt>
                <c:pt idx="351">
                  <c:v>-2.1359223893459789E-2</c:v>
                </c:pt>
                <c:pt idx="352">
                  <c:v>9.3537984510714267E-3</c:v>
                </c:pt>
                <c:pt idx="353">
                  <c:v>5.0547597569570168E-3</c:v>
                </c:pt>
                <c:pt idx="354">
                  <c:v>-3.1852443927006258E-2</c:v>
                </c:pt>
                <c:pt idx="355">
                  <c:v>1.6161528648685364E-2</c:v>
                </c:pt>
                <c:pt idx="356">
                  <c:v>1.107637066391276E-2</c:v>
                </c:pt>
                <c:pt idx="357">
                  <c:v>-2.3314551871603917E-2</c:v>
                </c:pt>
                <c:pt idx="358">
                  <c:v>-2.5021512798389489E-2</c:v>
                </c:pt>
                <c:pt idx="359">
                  <c:v>-4.2772888331983006E-2</c:v>
                </c:pt>
                <c:pt idx="360">
                  <c:v>7.7041600091167783E-3</c:v>
                </c:pt>
                <c:pt idx="361">
                  <c:v>5.6574860655203008E-2</c:v>
                </c:pt>
                <c:pt idx="362">
                  <c:v>-1.3024631346588489E-2</c:v>
                </c:pt>
                <c:pt idx="363">
                  <c:v>-1.9941350143187653E-2</c:v>
                </c:pt>
                <c:pt idx="364">
                  <c:v>6.2837526202126348E-3</c:v>
                </c:pt>
                <c:pt idx="365">
                  <c:v>-1.7543859127450045E-2</c:v>
                </c:pt>
                <c:pt idx="366">
                  <c:v>1.3317160613887324E-2</c:v>
                </c:pt>
                <c:pt idx="367">
                  <c:v>9.2592891278375777E-3</c:v>
                </c:pt>
                <c:pt idx="368">
                  <c:v>-2.0716187608278425E-3</c:v>
                </c:pt>
                <c:pt idx="369">
                  <c:v>2.0462603189127737E-2</c:v>
                </c:pt>
                <c:pt idx="370">
                  <c:v>2.0052252252252378E-2</c:v>
                </c:pt>
                <c:pt idx="371">
                  <c:v>-5.128205420410592E-3</c:v>
                </c:pt>
                <c:pt idx="372">
                  <c:v>1.1454811652623853E-2</c:v>
                </c:pt>
                <c:pt idx="373">
                  <c:v>-5.6627972819933703E-4</c:v>
                </c:pt>
                <c:pt idx="374">
                  <c:v>-9.6317283181791558E-3</c:v>
                </c:pt>
                <c:pt idx="375">
                  <c:v>4.2906751799389742E-3</c:v>
                </c:pt>
                <c:pt idx="376">
                  <c:v>-5.9811732845007626E-3</c:v>
                </c:pt>
                <c:pt idx="377">
                  <c:v>-5.730687350676944E-3</c:v>
                </c:pt>
                <c:pt idx="378">
                  <c:v>-5.763976779136204E-4</c:v>
                </c:pt>
                <c:pt idx="379">
                  <c:v>-9.227191464821316E-3</c:v>
                </c:pt>
                <c:pt idx="380">
                  <c:v>-2.6484283280434062E-2</c:v>
                </c:pt>
                <c:pt idx="381">
                  <c:v>5.0821523144348735E-3</c:v>
                </c:pt>
                <c:pt idx="382">
                  <c:v>1.8441493707361367E-2</c:v>
                </c:pt>
                <c:pt idx="383">
                  <c:v>1.7815302697704372E-2</c:v>
                </c:pt>
                <c:pt idx="384">
                  <c:v>6.3128267611378686E-3</c:v>
                </c:pt>
                <c:pt idx="385">
                  <c:v>-1.9960079840319889E-3</c:v>
                </c:pt>
                <c:pt idx="386">
                  <c:v>4.8570857142857804E-3</c:v>
                </c:pt>
                <c:pt idx="387">
                  <c:v>8.5308506415038288E-4</c:v>
                </c:pt>
                <c:pt idx="388">
                  <c:v>3.6931788723528758E-2</c:v>
                </c:pt>
                <c:pt idx="389">
                  <c:v>-3.5342493150684828E-2</c:v>
                </c:pt>
                <c:pt idx="390">
                  <c:v>-1.4200227611482763E-3</c:v>
                </c:pt>
                <c:pt idx="391">
                  <c:v>-2.0762229806598365E-2</c:v>
                </c:pt>
                <c:pt idx="392">
                  <c:v>7.8420273017716369E-3</c:v>
                </c:pt>
                <c:pt idx="393">
                  <c:v>-2.2478471974683778E-2</c:v>
                </c:pt>
                <c:pt idx="394">
                  <c:v>4.42222903432965E-3</c:v>
                </c:pt>
                <c:pt idx="395">
                  <c:v>-1.761138831816722E-3</c:v>
                </c:pt>
                <c:pt idx="396">
                  <c:v>-2.3228375373618104E-2</c:v>
                </c:pt>
                <c:pt idx="397">
                  <c:v>-7.2245934008251522E-3</c:v>
                </c:pt>
                <c:pt idx="398">
                  <c:v>2.0618556701030855E-2</c:v>
                </c:pt>
                <c:pt idx="399">
                  <c:v>2.9114646464646565E-2</c:v>
                </c:pt>
                <c:pt idx="400">
                  <c:v>-2.5981438394383494E-2</c:v>
                </c:pt>
                <c:pt idx="401">
                  <c:v>3.2601065050323896E-3</c:v>
                </c:pt>
                <c:pt idx="402">
                  <c:v>2.6588184731946019E-3</c:v>
                </c:pt>
                <c:pt idx="403">
                  <c:v>-1.1490866573095726E-2</c:v>
                </c:pt>
                <c:pt idx="404">
                  <c:v>2.2056692162643499E-2</c:v>
                </c:pt>
                <c:pt idx="405">
                  <c:v>2.5371798618495145E-2</c:v>
                </c:pt>
                <c:pt idx="406">
                  <c:v>-1.4220420932877786E-3</c:v>
                </c:pt>
                <c:pt idx="407">
                  <c:v>0</c:v>
                </c:pt>
                <c:pt idx="408">
                  <c:v>3.7596096906975296E-2</c:v>
                </c:pt>
                <c:pt idx="409">
                  <c:v>-1.4273950041174932E-2</c:v>
                </c:pt>
                <c:pt idx="410">
                  <c:v>-5.8479253689779354E-3</c:v>
                </c:pt>
                <c:pt idx="411">
                  <c:v>3.6414536795110974E-2</c:v>
                </c:pt>
                <c:pt idx="412">
                  <c:v>4.2162189189189236E-2</c:v>
                </c:pt>
                <c:pt idx="413">
                  <c:v>-1.9709594924543716E-2</c:v>
                </c:pt>
                <c:pt idx="414">
                  <c:v>-6.0846297905986502E-3</c:v>
                </c:pt>
                <c:pt idx="415">
                  <c:v>-2.9278945967526893E-3</c:v>
                </c:pt>
                <c:pt idx="416">
                  <c:v>-1.0945008300721093E-2</c:v>
                </c:pt>
                <c:pt idx="417">
                  <c:v>-2.6450715963582061E-2</c:v>
                </c:pt>
                <c:pt idx="418">
                  <c:v>1.5248100914887708E-2</c:v>
                </c:pt>
                <c:pt idx="419">
                  <c:v>1.911523809708493E-3</c:v>
                </c:pt>
                <c:pt idx="420">
                  <c:v>8.1771602119706799E-4</c:v>
                </c:pt>
                <c:pt idx="421">
                  <c:v>-1.3888942976880592E-2</c:v>
                </c:pt>
                <c:pt idx="422">
                  <c:v>-1.2427534173640842E-2</c:v>
                </c:pt>
                <c:pt idx="423">
                  <c:v>-6.9910518451371528E-3</c:v>
                </c:pt>
                <c:pt idx="424">
                  <c:v>-9.0115183898349382E-3</c:v>
                </c:pt>
                <c:pt idx="425">
                  <c:v>-1.4208582387285063E-3</c:v>
                </c:pt>
                <c:pt idx="426">
                  <c:v>-1.678998340324378E-2</c:v>
                </c:pt>
                <c:pt idx="427">
                  <c:v>-2.2865442051098084E-2</c:v>
                </c:pt>
                <c:pt idx="428">
                  <c:v>-7.1089459187764215E-3</c:v>
                </c:pt>
                <c:pt idx="429">
                  <c:v>1.5811426014319618E-2</c:v>
                </c:pt>
                <c:pt idx="430">
                  <c:v>2.349544856080632E-3</c:v>
                </c:pt>
                <c:pt idx="431">
                  <c:v>7.6178726159428223E-3</c:v>
                </c:pt>
                <c:pt idx="432">
                  <c:v>-4.1000262896198625E-2</c:v>
                </c:pt>
                <c:pt idx="433">
                  <c:v>-3.6385385081867394E-3</c:v>
                </c:pt>
                <c:pt idx="434">
                  <c:v>-6.3907180039342038E-3</c:v>
                </c:pt>
                <c:pt idx="435">
                  <c:v>-5.819387086101746E-3</c:v>
                </c:pt>
                <c:pt idx="436">
                  <c:v>2.0640850913149933E-2</c:v>
                </c:pt>
                <c:pt idx="437">
                  <c:v>3.6220644846947092E-3</c:v>
                </c:pt>
                <c:pt idx="438">
                  <c:v>-5.1127218045112777E-3</c:v>
                </c:pt>
                <c:pt idx="439">
                  <c:v>9.0688930429931869E-3</c:v>
                </c:pt>
                <c:pt idx="440">
                  <c:v>-6.8903233406134579E-3</c:v>
                </c:pt>
                <c:pt idx="441">
                  <c:v>-3.3182803427885821E-3</c:v>
                </c:pt>
                <c:pt idx="442">
                  <c:v>-5.4479417237305316E-3</c:v>
                </c:pt>
                <c:pt idx="443">
                  <c:v>-6.3907180039342038E-3</c:v>
                </c:pt>
                <c:pt idx="444">
                  <c:v>1.4701346725798148E-2</c:v>
                </c:pt>
                <c:pt idx="445">
                  <c:v>9.6589191168452437E-3</c:v>
                </c:pt>
                <c:pt idx="446">
                  <c:v>-1.6442421033111443E-2</c:v>
                </c:pt>
                <c:pt idx="447">
                  <c:v>3.3433432618028558E-3</c:v>
                </c:pt>
                <c:pt idx="448">
                  <c:v>-1.0905665610764448E-2</c:v>
                </c:pt>
                <c:pt idx="449">
                  <c:v>-1.2251454073418655E-3</c:v>
                </c:pt>
                <c:pt idx="450">
                  <c:v>2.0545782871947749E-2</c:v>
                </c:pt>
                <c:pt idx="451">
                  <c:v>1.4122626626281054E-2</c:v>
                </c:pt>
                <c:pt idx="452">
                  <c:v>2.6962962962962855E-2</c:v>
                </c:pt>
                <c:pt idx="453">
                  <c:v>2.8845931909993183E-4</c:v>
                </c:pt>
                <c:pt idx="454">
                  <c:v>6.922469392700803E-3</c:v>
                </c:pt>
                <c:pt idx="455">
                  <c:v>-6.874878258378625E-3</c:v>
                </c:pt>
                <c:pt idx="456">
                  <c:v>1.5287079047423102E-2</c:v>
                </c:pt>
                <c:pt idx="457">
                  <c:v>3.4090624031515304E-3</c:v>
                </c:pt>
                <c:pt idx="458">
                  <c:v>6.5118629671574446E-3</c:v>
                </c:pt>
                <c:pt idx="459">
                  <c:v>1.8565401366115397E-2</c:v>
                </c:pt>
                <c:pt idx="460">
                  <c:v>-6.6279482636826259E-3</c:v>
                </c:pt>
                <c:pt idx="461">
                  <c:v>-8.0623016941256953E-3</c:v>
                </c:pt>
                <c:pt idx="462">
                  <c:v>1.3452914798206095E-2</c:v>
                </c:pt>
                <c:pt idx="463">
                  <c:v>6.9137168141593097E-3</c:v>
                </c:pt>
                <c:pt idx="464">
                  <c:v>1.8950782751991246E-2</c:v>
                </c:pt>
                <c:pt idx="465">
                  <c:v>1.8598464614472343E-2</c:v>
                </c:pt>
                <c:pt idx="466">
                  <c:v>3.1489784824297873E-2</c:v>
                </c:pt>
                <c:pt idx="467">
                  <c:v>1.6675243714725507E-2</c:v>
                </c:pt>
                <c:pt idx="468">
                  <c:v>8.5793588549241129E-3</c:v>
                </c:pt>
                <c:pt idx="469">
                  <c:v>4.428323632015907E-2</c:v>
                </c:pt>
                <c:pt idx="470">
                  <c:v>5.6540390199310453E-2</c:v>
                </c:pt>
                <c:pt idx="471">
                  <c:v>-2.5169978465758747E-2</c:v>
                </c:pt>
                <c:pt idx="472">
                  <c:v>4.8848334549973504E-3</c:v>
                </c:pt>
                <c:pt idx="473">
                  <c:v>-9.027777568801465E-3</c:v>
                </c:pt>
                <c:pt idx="474">
                  <c:v>-2.3125460800619946E-2</c:v>
                </c:pt>
                <c:pt idx="475">
                  <c:v>-1.8412266857962711E-2</c:v>
                </c:pt>
                <c:pt idx="476">
                  <c:v>1.0231474061668244E-2</c:v>
                </c:pt>
                <c:pt idx="477">
                  <c:v>1.205666717972731E-3</c:v>
                </c:pt>
                <c:pt idx="478">
                  <c:v>-1.661844894026987E-2</c:v>
                </c:pt>
                <c:pt idx="479">
                  <c:v>2.3756966752046749E-2</c:v>
                </c:pt>
                <c:pt idx="480">
                  <c:v>-5.0238996417200088E-3</c:v>
                </c:pt>
                <c:pt idx="481">
                  <c:v>2.0678071651839325E-2</c:v>
                </c:pt>
                <c:pt idx="482">
                  <c:v>-2.8268314999568833E-3</c:v>
                </c:pt>
                <c:pt idx="483">
                  <c:v>-1.5119370889706052E-2</c:v>
                </c:pt>
                <c:pt idx="484">
                  <c:v>1.5351475542131787E-2</c:v>
                </c:pt>
                <c:pt idx="485">
                  <c:v>4.7247103839020976E-3</c:v>
                </c:pt>
                <c:pt idx="486">
                  <c:v>-2.1161486507441429E-2</c:v>
                </c:pt>
                <c:pt idx="487">
                  <c:v>-4.8042276049909294E-2</c:v>
                </c:pt>
                <c:pt idx="488">
                  <c:v>-4.289729894278782E-3</c:v>
                </c:pt>
                <c:pt idx="489">
                  <c:v>2.7622909975238308E-2</c:v>
                </c:pt>
                <c:pt idx="490">
                  <c:v>1.5536399889923613E-2</c:v>
                </c:pt>
                <c:pt idx="491">
                  <c:v>-2.33122632345798E-2</c:v>
                </c:pt>
                <c:pt idx="492">
                  <c:v>9.944554700533903E-4</c:v>
                </c:pt>
                <c:pt idx="493">
                  <c:v>-1.0183805771674548E-2</c:v>
                </c:pt>
                <c:pt idx="494">
                  <c:v>-1.129224648894589E-2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0568-45DA-9E68-10680208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980992"/>
        <c:axId val="485981776"/>
      </c:lineChart>
      <c:catAx>
        <c:axId val="485980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981776"/>
        <c:crosses val="autoZero"/>
        <c:auto val="1"/>
        <c:lblAlgn val="ctr"/>
        <c:lblOffset val="100"/>
        <c:noMultiLvlLbl val="0"/>
      </c:catAx>
      <c:valAx>
        <c:axId val="48598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9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Retorno do Portifolio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'Q5'!$N$2</c:f>
              <c:strCache>
                <c:ptCount val="1"/>
                <c:pt idx="0">
                  <c:v>Portifolio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'Q5'!$A$3:$A$497</c:f>
              <c:numCache>
                <c:formatCode>m/d/yyyy</c:formatCode>
                <c:ptCount val="495"/>
                <c:pt idx="0">
                  <c:v>44092</c:v>
                </c:pt>
                <c:pt idx="1">
                  <c:v>44095</c:v>
                </c:pt>
                <c:pt idx="2">
                  <c:v>44096</c:v>
                </c:pt>
                <c:pt idx="3">
                  <c:v>44097</c:v>
                </c:pt>
                <c:pt idx="4">
                  <c:v>44098</c:v>
                </c:pt>
                <c:pt idx="5">
                  <c:v>44099</c:v>
                </c:pt>
                <c:pt idx="6">
                  <c:v>44102</c:v>
                </c:pt>
                <c:pt idx="7">
                  <c:v>44103</c:v>
                </c:pt>
                <c:pt idx="8">
                  <c:v>44104</c:v>
                </c:pt>
                <c:pt idx="9">
                  <c:v>44105</c:v>
                </c:pt>
                <c:pt idx="10">
                  <c:v>44106</c:v>
                </c:pt>
                <c:pt idx="11">
                  <c:v>44109</c:v>
                </c:pt>
                <c:pt idx="12">
                  <c:v>44110</c:v>
                </c:pt>
                <c:pt idx="13">
                  <c:v>44111</c:v>
                </c:pt>
                <c:pt idx="14">
                  <c:v>44112</c:v>
                </c:pt>
                <c:pt idx="15">
                  <c:v>44113</c:v>
                </c:pt>
                <c:pt idx="16">
                  <c:v>44117</c:v>
                </c:pt>
                <c:pt idx="17">
                  <c:v>44118</c:v>
                </c:pt>
                <c:pt idx="18">
                  <c:v>44119</c:v>
                </c:pt>
                <c:pt idx="19">
                  <c:v>44120</c:v>
                </c:pt>
                <c:pt idx="20">
                  <c:v>44123</c:v>
                </c:pt>
                <c:pt idx="21">
                  <c:v>44124</c:v>
                </c:pt>
                <c:pt idx="22">
                  <c:v>44125</c:v>
                </c:pt>
                <c:pt idx="23">
                  <c:v>44126</c:v>
                </c:pt>
                <c:pt idx="24">
                  <c:v>44127</c:v>
                </c:pt>
                <c:pt idx="25">
                  <c:v>44130</c:v>
                </c:pt>
                <c:pt idx="26">
                  <c:v>44131</c:v>
                </c:pt>
                <c:pt idx="27">
                  <c:v>44132</c:v>
                </c:pt>
                <c:pt idx="28">
                  <c:v>44133</c:v>
                </c:pt>
                <c:pt idx="29">
                  <c:v>44134</c:v>
                </c:pt>
                <c:pt idx="30">
                  <c:v>44138</c:v>
                </c:pt>
                <c:pt idx="31">
                  <c:v>44139</c:v>
                </c:pt>
                <c:pt idx="32">
                  <c:v>44140</c:v>
                </c:pt>
                <c:pt idx="33">
                  <c:v>44141</c:v>
                </c:pt>
                <c:pt idx="34">
                  <c:v>44144</c:v>
                </c:pt>
                <c:pt idx="35">
                  <c:v>44145</c:v>
                </c:pt>
                <c:pt idx="36">
                  <c:v>44146</c:v>
                </c:pt>
                <c:pt idx="37">
                  <c:v>44147</c:v>
                </c:pt>
                <c:pt idx="38">
                  <c:v>44148</c:v>
                </c:pt>
                <c:pt idx="39">
                  <c:v>44151</c:v>
                </c:pt>
                <c:pt idx="40">
                  <c:v>44152</c:v>
                </c:pt>
                <c:pt idx="41">
                  <c:v>44153</c:v>
                </c:pt>
                <c:pt idx="42">
                  <c:v>44154</c:v>
                </c:pt>
                <c:pt idx="43">
                  <c:v>44158</c:v>
                </c:pt>
                <c:pt idx="44">
                  <c:v>44159</c:v>
                </c:pt>
                <c:pt idx="45">
                  <c:v>44160</c:v>
                </c:pt>
                <c:pt idx="46">
                  <c:v>44161</c:v>
                </c:pt>
                <c:pt idx="47">
                  <c:v>44162</c:v>
                </c:pt>
                <c:pt idx="48">
                  <c:v>44165</c:v>
                </c:pt>
                <c:pt idx="49">
                  <c:v>44166</c:v>
                </c:pt>
                <c:pt idx="50">
                  <c:v>44167</c:v>
                </c:pt>
                <c:pt idx="51">
                  <c:v>44168</c:v>
                </c:pt>
                <c:pt idx="52">
                  <c:v>44169</c:v>
                </c:pt>
                <c:pt idx="53">
                  <c:v>44172</c:v>
                </c:pt>
                <c:pt idx="54">
                  <c:v>44173</c:v>
                </c:pt>
                <c:pt idx="55">
                  <c:v>44174</c:v>
                </c:pt>
                <c:pt idx="56">
                  <c:v>44175</c:v>
                </c:pt>
                <c:pt idx="57">
                  <c:v>44176</c:v>
                </c:pt>
                <c:pt idx="58">
                  <c:v>44179</c:v>
                </c:pt>
                <c:pt idx="59">
                  <c:v>44180</c:v>
                </c:pt>
                <c:pt idx="60">
                  <c:v>44181</c:v>
                </c:pt>
                <c:pt idx="61">
                  <c:v>44182</c:v>
                </c:pt>
                <c:pt idx="62">
                  <c:v>44183</c:v>
                </c:pt>
                <c:pt idx="63">
                  <c:v>44186</c:v>
                </c:pt>
                <c:pt idx="64">
                  <c:v>44187</c:v>
                </c:pt>
                <c:pt idx="65">
                  <c:v>44188</c:v>
                </c:pt>
                <c:pt idx="66">
                  <c:v>44193</c:v>
                </c:pt>
                <c:pt idx="67">
                  <c:v>44194</c:v>
                </c:pt>
                <c:pt idx="68">
                  <c:v>44195</c:v>
                </c:pt>
                <c:pt idx="69">
                  <c:v>44200</c:v>
                </c:pt>
                <c:pt idx="70">
                  <c:v>44201</c:v>
                </c:pt>
                <c:pt idx="71">
                  <c:v>44202</c:v>
                </c:pt>
                <c:pt idx="72">
                  <c:v>44203</c:v>
                </c:pt>
                <c:pt idx="73">
                  <c:v>44204</c:v>
                </c:pt>
                <c:pt idx="74">
                  <c:v>44207</c:v>
                </c:pt>
                <c:pt idx="75">
                  <c:v>44208</c:v>
                </c:pt>
                <c:pt idx="76">
                  <c:v>44209</c:v>
                </c:pt>
                <c:pt idx="77">
                  <c:v>44210</c:v>
                </c:pt>
                <c:pt idx="78">
                  <c:v>44211</c:v>
                </c:pt>
                <c:pt idx="79">
                  <c:v>44214</c:v>
                </c:pt>
                <c:pt idx="80">
                  <c:v>44215</c:v>
                </c:pt>
                <c:pt idx="81">
                  <c:v>44216</c:v>
                </c:pt>
                <c:pt idx="82">
                  <c:v>44217</c:v>
                </c:pt>
                <c:pt idx="83">
                  <c:v>44218</c:v>
                </c:pt>
                <c:pt idx="84">
                  <c:v>44222</c:v>
                </c:pt>
                <c:pt idx="85">
                  <c:v>44223</c:v>
                </c:pt>
                <c:pt idx="86">
                  <c:v>44224</c:v>
                </c:pt>
                <c:pt idx="87">
                  <c:v>44225</c:v>
                </c:pt>
                <c:pt idx="88">
                  <c:v>44228</c:v>
                </c:pt>
                <c:pt idx="89">
                  <c:v>44229</c:v>
                </c:pt>
                <c:pt idx="90">
                  <c:v>44230</c:v>
                </c:pt>
                <c:pt idx="91">
                  <c:v>44231</c:v>
                </c:pt>
                <c:pt idx="92">
                  <c:v>44232</c:v>
                </c:pt>
                <c:pt idx="93">
                  <c:v>44235</c:v>
                </c:pt>
                <c:pt idx="94">
                  <c:v>44236</c:v>
                </c:pt>
                <c:pt idx="95">
                  <c:v>44237</c:v>
                </c:pt>
                <c:pt idx="96">
                  <c:v>44238</c:v>
                </c:pt>
                <c:pt idx="97">
                  <c:v>44239</c:v>
                </c:pt>
                <c:pt idx="98">
                  <c:v>44244</c:v>
                </c:pt>
                <c:pt idx="99">
                  <c:v>44245</c:v>
                </c:pt>
                <c:pt idx="100">
                  <c:v>44246</c:v>
                </c:pt>
                <c:pt idx="101">
                  <c:v>44249</c:v>
                </c:pt>
                <c:pt idx="102">
                  <c:v>44250</c:v>
                </c:pt>
                <c:pt idx="103">
                  <c:v>44251</c:v>
                </c:pt>
                <c:pt idx="104">
                  <c:v>44252</c:v>
                </c:pt>
                <c:pt idx="105">
                  <c:v>44253</c:v>
                </c:pt>
                <c:pt idx="106">
                  <c:v>44256</c:v>
                </c:pt>
                <c:pt idx="107">
                  <c:v>44257</c:v>
                </c:pt>
                <c:pt idx="108">
                  <c:v>44258</c:v>
                </c:pt>
                <c:pt idx="109">
                  <c:v>44259</c:v>
                </c:pt>
                <c:pt idx="110">
                  <c:v>44260</c:v>
                </c:pt>
                <c:pt idx="111">
                  <c:v>44263</c:v>
                </c:pt>
                <c:pt idx="112">
                  <c:v>44264</c:v>
                </c:pt>
                <c:pt idx="113">
                  <c:v>44265</c:v>
                </c:pt>
                <c:pt idx="114">
                  <c:v>44266</c:v>
                </c:pt>
                <c:pt idx="115">
                  <c:v>44267</c:v>
                </c:pt>
                <c:pt idx="116">
                  <c:v>44270</c:v>
                </c:pt>
                <c:pt idx="117">
                  <c:v>44271</c:v>
                </c:pt>
                <c:pt idx="118">
                  <c:v>44272</c:v>
                </c:pt>
                <c:pt idx="119">
                  <c:v>44273</c:v>
                </c:pt>
                <c:pt idx="120">
                  <c:v>44274</c:v>
                </c:pt>
                <c:pt idx="121">
                  <c:v>44277</c:v>
                </c:pt>
                <c:pt idx="122">
                  <c:v>44278</c:v>
                </c:pt>
                <c:pt idx="123">
                  <c:v>44279</c:v>
                </c:pt>
                <c:pt idx="124">
                  <c:v>44280</c:v>
                </c:pt>
                <c:pt idx="125">
                  <c:v>44281</c:v>
                </c:pt>
                <c:pt idx="126">
                  <c:v>44284</c:v>
                </c:pt>
                <c:pt idx="127">
                  <c:v>44285</c:v>
                </c:pt>
                <c:pt idx="128">
                  <c:v>44286</c:v>
                </c:pt>
                <c:pt idx="129">
                  <c:v>44287</c:v>
                </c:pt>
                <c:pt idx="130">
                  <c:v>44291</c:v>
                </c:pt>
                <c:pt idx="131">
                  <c:v>44292</c:v>
                </c:pt>
                <c:pt idx="132">
                  <c:v>44293</c:v>
                </c:pt>
                <c:pt idx="133">
                  <c:v>44294</c:v>
                </c:pt>
                <c:pt idx="134">
                  <c:v>44295</c:v>
                </c:pt>
                <c:pt idx="135">
                  <c:v>44298</c:v>
                </c:pt>
                <c:pt idx="136">
                  <c:v>44299</c:v>
                </c:pt>
                <c:pt idx="137">
                  <c:v>44300</c:v>
                </c:pt>
                <c:pt idx="138">
                  <c:v>44301</c:v>
                </c:pt>
                <c:pt idx="139">
                  <c:v>44302</c:v>
                </c:pt>
                <c:pt idx="140">
                  <c:v>44305</c:v>
                </c:pt>
                <c:pt idx="141">
                  <c:v>44306</c:v>
                </c:pt>
                <c:pt idx="142">
                  <c:v>44308</c:v>
                </c:pt>
                <c:pt idx="143">
                  <c:v>44309</c:v>
                </c:pt>
                <c:pt idx="144">
                  <c:v>44312</c:v>
                </c:pt>
                <c:pt idx="145">
                  <c:v>44313</c:v>
                </c:pt>
                <c:pt idx="146">
                  <c:v>44314</c:v>
                </c:pt>
                <c:pt idx="147">
                  <c:v>44315</c:v>
                </c:pt>
                <c:pt idx="148">
                  <c:v>44316</c:v>
                </c:pt>
                <c:pt idx="149">
                  <c:v>44319</c:v>
                </c:pt>
                <c:pt idx="150">
                  <c:v>44320</c:v>
                </c:pt>
                <c:pt idx="151">
                  <c:v>44321</c:v>
                </c:pt>
                <c:pt idx="152">
                  <c:v>44322</c:v>
                </c:pt>
                <c:pt idx="153">
                  <c:v>44323</c:v>
                </c:pt>
                <c:pt idx="154">
                  <c:v>44326</c:v>
                </c:pt>
                <c:pt idx="155">
                  <c:v>44327</c:v>
                </c:pt>
                <c:pt idx="156">
                  <c:v>44328</c:v>
                </c:pt>
                <c:pt idx="157">
                  <c:v>44329</c:v>
                </c:pt>
                <c:pt idx="158">
                  <c:v>44330</c:v>
                </c:pt>
                <c:pt idx="159">
                  <c:v>44333</c:v>
                </c:pt>
                <c:pt idx="160">
                  <c:v>44334</c:v>
                </c:pt>
                <c:pt idx="161">
                  <c:v>44335</c:v>
                </c:pt>
                <c:pt idx="162">
                  <c:v>44336</c:v>
                </c:pt>
                <c:pt idx="163">
                  <c:v>44337</c:v>
                </c:pt>
                <c:pt idx="164">
                  <c:v>44340</c:v>
                </c:pt>
                <c:pt idx="165">
                  <c:v>44341</c:v>
                </c:pt>
                <c:pt idx="166">
                  <c:v>44342</c:v>
                </c:pt>
                <c:pt idx="167">
                  <c:v>44343</c:v>
                </c:pt>
                <c:pt idx="168">
                  <c:v>44344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44351</c:v>
                </c:pt>
                <c:pt idx="173">
                  <c:v>44354</c:v>
                </c:pt>
                <c:pt idx="174">
                  <c:v>44355</c:v>
                </c:pt>
                <c:pt idx="175">
                  <c:v>44356</c:v>
                </c:pt>
                <c:pt idx="176">
                  <c:v>44357</c:v>
                </c:pt>
                <c:pt idx="177">
                  <c:v>44358</c:v>
                </c:pt>
                <c:pt idx="178">
                  <c:v>44361</c:v>
                </c:pt>
                <c:pt idx="179">
                  <c:v>44362</c:v>
                </c:pt>
                <c:pt idx="180">
                  <c:v>44363</c:v>
                </c:pt>
                <c:pt idx="181">
                  <c:v>44364</c:v>
                </c:pt>
                <c:pt idx="182">
                  <c:v>44365</c:v>
                </c:pt>
                <c:pt idx="183">
                  <c:v>44368</c:v>
                </c:pt>
                <c:pt idx="184">
                  <c:v>44369</c:v>
                </c:pt>
                <c:pt idx="185">
                  <c:v>44370</c:v>
                </c:pt>
                <c:pt idx="186">
                  <c:v>44371</c:v>
                </c:pt>
                <c:pt idx="187">
                  <c:v>44372</c:v>
                </c:pt>
                <c:pt idx="188">
                  <c:v>44375</c:v>
                </c:pt>
                <c:pt idx="189">
                  <c:v>44376</c:v>
                </c:pt>
                <c:pt idx="190">
                  <c:v>44377</c:v>
                </c:pt>
                <c:pt idx="191">
                  <c:v>44378</c:v>
                </c:pt>
                <c:pt idx="192">
                  <c:v>44379</c:v>
                </c:pt>
                <c:pt idx="193">
                  <c:v>44382</c:v>
                </c:pt>
                <c:pt idx="194">
                  <c:v>44383</c:v>
                </c:pt>
                <c:pt idx="195">
                  <c:v>44384</c:v>
                </c:pt>
                <c:pt idx="196">
                  <c:v>44385</c:v>
                </c:pt>
                <c:pt idx="197">
                  <c:v>44389</c:v>
                </c:pt>
                <c:pt idx="198">
                  <c:v>44390</c:v>
                </c:pt>
                <c:pt idx="199">
                  <c:v>44391</c:v>
                </c:pt>
                <c:pt idx="200">
                  <c:v>44392</c:v>
                </c:pt>
                <c:pt idx="201">
                  <c:v>44393</c:v>
                </c:pt>
                <c:pt idx="202">
                  <c:v>44396</c:v>
                </c:pt>
                <c:pt idx="203">
                  <c:v>44397</c:v>
                </c:pt>
                <c:pt idx="204">
                  <c:v>44398</c:v>
                </c:pt>
                <c:pt idx="205">
                  <c:v>44399</c:v>
                </c:pt>
                <c:pt idx="206">
                  <c:v>44400</c:v>
                </c:pt>
                <c:pt idx="207">
                  <c:v>44403</c:v>
                </c:pt>
                <c:pt idx="208">
                  <c:v>44404</c:v>
                </c:pt>
                <c:pt idx="209">
                  <c:v>44405</c:v>
                </c:pt>
                <c:pt idx="210">
                  <c:v>44406</c:v>
                </c:pt>
                <c:pt idx="211">
                  <c:v>44407</c:v>
                </c:pt>
                <c:pt idx="212">
                  <c:v>44410</c:v>
                </c:pt>
                <c:pt idx="213">
                  <c:v>44411</c:v>
                </c:pt>
                <c:pt idx="214">
                  <c:v>44412</c:v>
                </c:pt>
                <c:pt idx="215">
                  <c:v>44413</c:v>
                </c:pt>
                <c:pt idx="216">
                  <c:v>44414</c:v>
                </c:pt>
                <c:pt idx="217">
                  <c:v>44417</c:v>
                </c:pt>
                <c:pt idx="218">
                  <c:v>44418</c:v>
                </c:pt>
                <c:pt idx="219">
                  <c:v>44419</c:v>
                </c:pt>
                <c:pt idx="220">
                  <c:v>44420</c:v>
                </c:pt>
                <c:pt idx="221">
                  <c:v>44421</c:v>
                </c:pt>
                <c:pt idx="222">
                  <c:v>44424</c:v>
                </c:pt>
                <c:pt idx="223">
                  <c:v>44425</c:v>
                </c:pt>
                <c:pt idx="224">
                  <c:v>44426</c:v>
                </c:pt>
                <c:pt idx="225">
                  <c:v>44427</c:v>
                </c:pt>
                <c:pt idx="226">
                  <c:v>44428</c:v>
                </c:pt>
                <c:pt idx="227">
                  <c:v>44431</c:v>
                </c:pt>
                <c:pt idx="228">
                  <c:v>44432</c:v>
                </c:pt>
                <c:pt idx="229">
                  <c:v>44433</c:v>
                </c:pt>
                <c:pt idx="230">
                  <c:v>44434</c:v>
                </c:pt>
                <c:pt idx="231">
                  <c:v>44435</c:v>
                </c:pt>
                <c:pt idx="232">
                  <c:v>44438</c:v>
                </c:pt>
                <c:pt idx="233">
                  <c:v>44439</c:v>
                </c:pt>
                <c:pt idx="234">
                  <c:v>44440</c:v>
                </c:pt>
                <c:pt idx="235">
                  <c:v>44441</c:v>
                </c:pt>
                <c:pt idx="236">
                  <c:v>44442</c:v>
                </c:pt>
                <c:pt idx="237">
                  <c:v>44445</c:v>
                </c:pt>
                <c:pt idx="238">
                  <c:v>44447</c:v>
                </c:pt>
                <c:pt idx="239">
                  <c:v>44448</c:v>
                </c:pt>
                <c:pt idx="240">
                  <c:v>44449</c:v>
                </c:pt>
                <c:pt idx="241">
                  <c:v>44452</c:v>
                </c:pt>
                <c:pt idx="242">
                  <c:v>44453</c:v>
                </c:pt>
                <c:pt idx="243">
                  <c:v>44454</c:v>
                </c:pt>
                <c:pt idx="244">
                  <c:v>44455</c:v>
                </c:pt>
                <c:pt idx="245">
                  <c:v>44456</c:v>
                </c:pt>
                <c:pt idx="246">
                  <c:v>44459</c:v>
                </c:pt>
                <c:pt idx="247">
                  <c:v>44460</c:v>
                </c:pt>
                <c:pt idx="248">
                  <c:v>44461</c:v>
                </c:pt>
                <c:pt idx="249">
                  <c:v>44462</c:v>
                </c:pt>
                <c:pt idx="250">
                  <c:v>44463</c:v>
                </c:pt>
                <c:pt idx="251">
                  <c:v>44466</c:v>
                </c:pt>
                <c:pt idx="252">
                  <c:v>44467</c:v>
                </c:pt>
                <c:pt idx="253">
                  <c:v>44468</c:v>
                </c:pt>
                <c:pt idx="254">
                  <c:v>44469</c:v>
                </c:pt>
                <c:pt idx="255">
                  <c:v>44470</c:v>
                </c:pt>
                <c:pt idx="256">
                  <c:v>44473</c:v>
                </c:pt>
                <c:pt idx="257">
                  <c:v>44474</c:v>
                </c:pt>
                <c:pt idx="258">
                  <c:v>44475</c:v>
                </c:pt>
                <c:pt idx="259">
                  <c:v>44476</c:v>
                </c:pt>
                <c:pt idx="260">
                  <c:v>44477</c:v>
                </c:pt>
                <c:pt idx="261">
                  <c:v>44480</c:v>
                </c:pt>
                <c:pt idx="262">
                  <c:v>44482</c:v>
                </c:pt>
                <c:pt idx="263">
                  <c:v>44483</c:v>
                </c:pt>
                <c:pt idx="264">
                  <c:v>44484</c:v>
                </c:pt>
                <c:pt idx="265">
                  <c:v>44487</c:v>
                </c:pt>
                <c:pt idx="266">
                  <c:v>44488</c:v>
                </c:pt>
                <c:pt idx="267">
                  <c:v>44489</c:v>
                </c:pt>
                <c:pt idx="268">
                  <c:v>44490</c:v>
                </c:pt>
                <c:pt idx="269">
                  <c:v>44491</c:v>
                </c:pt>
                <c:pt idx="270">
                  <c:v>44494</c:v>
                </c:pt>
                <c:pt idx="271">
                  <c:v>44495</c:v>
                </c:pt>
                <c:pt idx="272">
                  <c:v>44496</c:v>
                </c:pt>
                <c:pt idx="273">
                  <c:v>44497</c:v>
                </c:pt>
                <c:pt idx="274">
                  <c:v>44498</c:v>
                </c:pt>
                <c:pt idx="275">
                  <c:v>44501</c:v>
                </c:pt>
                <c:pt idx="276">
                  <c:v>44503</c:v>
                </c:pt>
                <c:pt idx="277">
                  <c:v>44504</c:v>
                </c:pt>
                <c:pt idx="278">
                  <c:v>44505</c:v>
                </c:pt>
                <c:pt idx="279">
                  <c:v>44508</c:v>
                </c:pt>
                <c:pt idx="280">
                  <c:v>44509</c:v>
                </c:pt>
                <c:pt idx="281">
                  <c:v>44510</c:v>
                </c:pt>
                <c:pt idx="282">
                  <c:v>44511</c:v>
                </c:pt>
                <c:pt idx="283">
                  <c:v>44512</c:v>
                </c:pt>
                <c:pt idx="284">
                  <c:v>44516</c:v>
                </c:pt>
                <c:pt idx="285">
                  <c:v>44517</c:v>
                </c:pt>
                <c:pt idx="286">
                  <c:v>44518</c:v>
                </c:pt>
                <c:pt idx="287">
                  <c:v>44519</c:v>
                </c:pt>
                <c:pt idx="288">
                  <c:v>44522</c:v>
                </c:pt>
                <c:pt idx="289">
                  <c:v>44523</c:v>
                </c:pt>
                <c:pt idx="290">
                  <c:v>44524</c:v>
                </c:pt>
                <c:pt idx="291">
                  <c:v>44525</c:v>
                </c:pt>
                <c:pt idx="292">
                  <c:v>44526</c:v>
                </c:pt>
                <c:pt idx="293">
                  <c:v>44529</c:v>
                </c:pt>
                <c:pt idx="294">
                  <c:v>44530</c:v>
                </c:pt>
                <c:pt idx="295">
                  <c:v>44531</c:v>
                </c:pt>
                <c:pt idx="296">
                  <c:v>44532</c:v>
                </c:pt>
                <c:pt idx="297">
                  <c:v>44533</c:v>
                </c:pt>
                <c:pt idx="298">
                  <c:v>44536</c:v>
                </c:pt>
                <c:pt idx="299">
                  <c:v>44537</c:v>
                </c:pt>
                <c:pt idx="300">
                  <c:v>44538</c:v>
                </c:pt>
                <c:pt idx="301">
                  <c:v>44539</c:v>
                </c:pt>
                <c:pt idx="302">
                  <c:v>44540</c:v>
                </c:pt>
                <c:pt idx="303">
                  <c:v>44543</c:v>
                </c:pt>
                <c:pt idx="304">
                  <c:v>44544</c:v>
                </c:pt>
                <c:pt idx="305">
                  <c:v>44545</c:v>
                </c:pt>
                <c:pt idx="306">
                  <c:v>44546</c:v>
                </c:pt>
                <c:pt idx="307">
                  <c:v>44547</c:v>
                </c:pt>
                <c:pt idx="308">
                  <c:v>44550</c:v>
                </c:pt>
                <c:pt idx="309">
                  <c:v>44551</c:v>
                </c:pt>
                <c:pt idx="310">
                  <c:v>44552</c:v>
                </c:pt>
                <c:pt idx="311">
                  <c:v>44553</c:v>
                </c:pt>
                <c:pt idx="312">
                  <c:v>44557</c:v>
                </c:pt>
                <c:pt idx="313">
                  <c:v>44558</c:v>
                </c:pt>
                <c:pt idx="314">
                  <c:v>44559</c:v>
                </c:pt>
                <c:pt idx="315">
                  <c:v>44560</c:v>
                </c:pt>
                <c:pt idx="316">
                  <c:v>44564</c:v>
                </c:pt>
                <c:pt idx="317">
                  <c:v>44565</c:v>
                </c:pt>
                <c:pt idx="318">
                  <c:v>44566</c:v>
                </c:pt>
                <c:pt idx="319">
                  <c:v>44567</c:v>
                </c:pt>
                <c:pt idx="320">
                  <c:v>44568</c:v>
                </c:pt>
                <c:pt idx="321">
                  <c:v>44571</c:v>
                </c:pt>
                <c:pt idx="322">
                  <c:v>44572</c:v>
                </c:pt>
                <c:pt idx="323">
                  <c:v>44573</c:v>
                </c:pt>
                <c:pt idx="324">
                  <c:v>44574</c:v>
                </c:pt>
                <c:pt idx="325">
                  <c:v>44575</c:v>
                </c:pt>
                <c:pt idx="326">
                  <c:v>44578</c:v>
                </c:pt>
                <c:pt idx="327">
                  <c:v>44579</c:v>
                </c:pt>
                <c:pt idx="328">
                  <c:v>44580</c:v>
                </c:pt>
                <c:pt idx="329">
                  <c:v>44581</c:v>
                </c:pt>
                <c:pt idx="330">
                  <c:v>44582</c:v>
                </c:pt>
                <c:pt idx="331">
                  <c:v>44585</c:v>
                </c:pt>
                <c:pt idx="332">
                  <c:v>44586</c:v>
                </c:pt>
                <c:pt idx="333">
                  <c:v>44587</c:v>
                </c:pt>
                <c:pt idx="334">
                  <c:v>44588</c:v>
                </c:pt>
                <c:pt idx="335">
                  <c:v>44589</c:v>
                </c:pt>
                <c:pt idx="336">
                  <c:v>44592</c:v>
                </c:pt>
                <c:pt idx="337">
                  <c:v>44593</c:v>
                </c:pt>
                <c:pt idx="338">
                  <c:v>44594</c:v>
                </c:pt>
                <c:pt idx="339">
                  <c:v>44595</c:v>
                </c:pt>
                <c:pt idx="340">
                  <c:v>44596</c:v>
                </c:pt>
                <c:pt idx="341">
                  <c:v>44599</c:v>
                </c:pt>
                <c:pt idx="342">
                  <c:v>44600</c:v>
                </c:pt>
                <c:pt idx="343">
                  <c:v>44601</c:v>
                </c:pt>
                <c:pt idx="344">
                  <c:v>44602</c:v>
                </c:pt>
                <c:pt idx="345">
                  <c:v>44603</c:v>
                </c:pt>
                <c:pt idx="346">
                  <c:v>44606</c:v>
                </c:pt>
                <c:pt idx="347">
                  <c:v>44607</c:v>
                </c:pt>
                <c:pt idx="348">
                  <c:v>44608</c:v>
                </c:pt>
                <c:pt idx="349">
                  <c:v>44609</c:v>
                </c:pt>
                <c:pt idx="350">
                  <c:v>44610</c:v>
                </c:pt>
                <c:pt idx="351">
                  <c:v>44613</c:v>
                </c:pt>
                <c:pt idx="352">
                  <c:v>44614</c:v>
                </c:pt>
                <c:pt idx="353">
                  <c:v>44615</c:v>
                </c:pt>
                <c:pt idx="354">
                  <c:v>44616</c:v>
                </c:pt>
                <c:pt idx="355">
                  <c:v>44617</c:v>
                </c:pt>
                <c:pt idx="356">
                  <c:v>44622</c:v>
                </c:pt>
                <c:pt idx="357">
                  <c:v>44623</c:v>
                </c:pt>
                <c:pt idx="358">
                  <c:v>44624</c:v>
                </c:pt>
                <c:pt idx="359">
                  <c:v>44627</c:v>
                </c:pt>
                <c:pt idx="360">
                  <c:v>44628</c:v>
                </c:pt>
                <c:pt idx="361">
                  <c:v>44629</c:v>
                </c:pt>
                <c:pt idx="362">
                  <c:v>44630</c:v>
                </c:pt>
                <c:pt idx="363">
                  <c:v>44631</c:v>
                </c:pt>
                <c:pt idx="364">
                  <c:v>44634</c:v>
                </c:pt>
                <c:pt idx="365">
                  <c:v>44635</c:v>
                </c:pt>
                <c:pt idx="366">
                  <c:v>44636</c:v>
                </c:pt>
                <c:pt idx="367">
                  <c:v>44637</c:v>
                </c:pt>
                <c:pt idx="368">
                  <c:v>44638</c:v>
                </c:pt>
                <c:pt idx="369">
                  <c:v>44641</c:v>
                </c:pt>
                <c:pt idx="370">
                  <c:v>44642</c:v>
                </c:pt>
                <c:pt idx="371">
                  <c:v>44643</c:v>
                </c:pt>
                <c:pt idx="372">
                  <c:v>44644</c:v>
                </c:pt>
                <c:pt idx="373">
                  <c:v>44645</c:v>
                </c:pt>
                <c:pt idx="374">
                  <c:v>44648</c:v>
                </c:pt>
                <c:pt idx="375">
                  <c:v>44649</c:v>
                </c:pt>
                <c:pt idx="376">
                  <c:v>44650</c:v>
                </c:pt>
                <c:pt idx="377">
                  <c:v>44651</c:v>
                </c:pt>
                <c:pt idx="378">
                  <c:v>44652</c:v>
                </c:pt>
                <c:pt idx="379">
                  <c:v>44655</c:v>
                </c:pt>
                <c:pt idx="380">
                  <c:v>44656</c:v>
                </c:pt>
                <c:pt idx="381">
                  <c:v>44657</c:v>
                </c:pt>
                <c:pt idx="382">
                  <c:v>44658</c:v>
                </c:pt>
                <c:pt idx="383">
                  <c:v>44659</c:v>
                </c:pt>
                <c:pt idx="384">
                  <c:v>44662</c:v>
                </c:pt>
                <c:pt idx="385">
                  <c:v>44663</c:v>
                </c:pt>
                <c:pt idx="386">
                  <c:v>44664</c:v>
                </c:pt>
                <c:pt idx="387">
                  <c:v>44665</c:v>
                </c:pt>
                <c:pt idx="388">
                  <c:v>44669</c:v>
                </c:pt>
                <c:pt idx="389">
                  <c:v>44670</c:v>
                </c:pt>
                <c:pt idx="390">
                  <c:v>44671</c:v>
                </c:pt>
                <c:pt idx="391">
                  <c:v>44673</c:v>
                </c:pt>
                <c:pt idx="392">
                  <c:v>44676</c:v>
                </c:pt>
                <c:pt idx="393">
                  <c:v>44677</c:v>
                </c:pt>
                <c:pt idx="394">
                  <c:v>44678</c:v>
                </c:pt>
                <c:pt idx="395">
                  <c:v>44679</c:v>
                </c:pt>
                <c:pt idx="396">
                  <c:v>44680</c:v>
                </c:pt>
                <c:pt idx="397">
                  <c:v>44683</c:v>
                </c:pt>
                <c:pt idx="398">
                  <c:v>44684</c:v>
                </c:pt>
                <c:pt idx="399">
                  <c:v>44685</c:v>
                </c:pt>
                <c:pt idx="400">
                  <c:v>44686</c:v>
                </c:pt>
                <c:pt idx="401">
                  <c:v>44687</c:v>
                </c:pt>
                <c:pt idx="402">
                  <c:v>44690</c:v>
                </c:pt>
                <c:pt idx="403">
                  <c:v>44691</c:v>
                </c:pt>
                <c:pt idx="404">
                  <c:v>44692</c:v>
                </c:pt>
                <c:pt idx="405">
                  <c:v>44693</c:v>
                </c:pt>
                <c:pt idx="406">
                  <c:v>44694</c:v>
                </c:pt>
                <c:pt idx="407">
                  <c:v>44697</c:v>
                </c:pt>
                <c:pt idx="408">
                  <c:v>44698</c:v>
                </c:pt>
                <c:pt idx="409">
                  <c:v>44699</c:v>
                </c:pt>
                <c:pt idx="410">
                  <c:v>44700</c:v>
                </c:pt>
                <c:pt idx="411">
                  <c:v>44701</c:v>
                </c:pt>
                <c:pt idx="412">
                  <c:v>44704</c:v>
                </c:pt>
                <c:pt idx="413">
                  <c:v>44705</c:v>
                </c:pt>
                <c:pt idx="414">
                  <c:v>44706</c:v>
                </c:pt>
                <c:pt idx="415">
                  <c:v>44707</c:v>
                </c:pt>
                <c:pt idx="416">
                  <c:v>44708</c:v>
                </c:pt>
                <c:pt idx="417">
                  <c:v>44711</c:v>
                </c:pt>
                <c:pt idx="418">
                  <c:v>44712</c:v>
                </c:pt>
                <c:pt idx="419">
                  <c:v>44713</c:v>
                </c:pt>
                <c:pt idx="420">
                  <c:v>44714</c:v>
                </c:pt>
                <c:pt idx="421">
                  <c:v>44715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44729</c:v>
                </c:pt>
                <c:pt idx="431">
                  <c:v>44732</c:v>
                </c:pt>
                <c:pt idx="432">
                  <c:v>44733</c:v>
                </c:pt>
                <c:pt idx="433">
                  <c:v>44734</c:v>
                </c:pt>
                <c:pt idx="434">
                  <c:v>44735</c:v>
                </c:pt>
                <c:pt idx="435">
                  <c:v>44736</c:v>
                </c:pt>
                <c:pt idx="436">
                  <c:v>44739</c:v>
                </c:pt>
                <c:pt idx="437">
                  <c:v>44740</c:v>
                </c:pt>
                <c:pt idx="438">
                  <c:v>44741</c:v>
                </c:pt>
                <c:pt idx="439">
                  <c:v>44742</c:v>
                </c:pt>
                <c:pt idx="440">
                  <c:v>44743</c:v>
                </c:pt>
                <c:pt idx="441">
                  <c:v>44746</c:v>
                </c:pt>
                <c:pt idx="442">
                  <c:v>44747</c:v>
                </c:pt>
                <c:pt idx="443">
                  <c:v>44748</c:v>
                </c:pt>
                <c:pt idx="444">
                  <c:v>44749</c:v>
                </c:pt>
                <c:pt idx="445">
                  <c:v>44750</c:v>
                </c:pt>
                <c:pt idx="446">
                  <c:v>44753</c:v>
                </c:pt>
                <c:pt idx="447">
                  <c:v>44754</c:v>
                </c:pt>
                <c:pt idx="448">
                  <c:v>44755</c:v>
                </c:pt>
                <c:pt idx="449">
                  <c:v>44756</c:v>
                </c:pt>
                <c:pt idx="450">
                  <c:v>44757</c:v>
                </c:pt>
                <c:pt idx="451">
                  <c:v>44760</c:v>
                </c:pt>
                <c:pt idx="452">
                  <c:v>44761</c:v>
                </c:pt>
                <c:pt idx="453">
                  <c:v>44762</c:v>
                </c:pt>
                <c:pt idx="454">
                  <c:v>44763</c:v>
                </c:pt>
                <c:pt idx="455">
                  <c:v>44764</c:v>
                </c:pt>
                <c:pt idx="456">
                  <c:v>44767</c:v>
                </c:pt>
                <c:pt idx="457">
                  <c:v>44768</c:v>
                </c:pt>
                <c:pt idx="458">
                  <c:v>44769</c:v>
                </c:pt>
                <c:pt idx="459">
                  <c:v>44770</c:v>
                </c:pt>
                <c:pt idx="460">
                  <c:v>44771</c:v>
                </c:pt>
                <c:pt idx="461">
                  <c:v>44774</c:v>
                </c:pt>
                <c:pt idx="462">
                  <c:v>44775</c:v>
                </c:pt>
                <c:pt idx="463">
                  <c:v>44776</c:v>
                </c:pt>
                <c:pt idx="464">
                  <c:v>44777</c:v>
                </c:pt>
                <c:pt idx="465">
                  <c:v>44778</c:v>
                </c:pt>
                <c:pt idx="466">
                  <c:v>44781</c:v>
                </c:pt>
                <c:pt idx="467">
                  <c:v>44782</c:v>
                </c:pt>
                <c:pt idx="468">
                  <c:v>44783</c:v>
                </c:pt>
                <c:pt idx="469">
                  <c:v>44784</c:v>
                </c:pt>
                <c:pt idx="470">
                  <c:v>44785</c:v>
                </c:pt>
                <c:pt idx="471">
                  <c:v>44788</c:v>
                </c:pt>
                <c:pt idx="472">
                  <c:v>44789</c:v>
                </c:pt>
                <c:pt idx="473">
                  <c:v>44790</c:v>
                </c:pt>
                <c:pt idx="474">
                  <c:v>44791</c:v>
                </c:pt>
                <c:pt idx="475">
                  <c:v>44792</c:v>
                </c:pt>
                <c:pt idx="476">
                  <c:v>44795</c:v>
                </c:pt>
                <c:pt idx="477">
                  <c:v>44796</c:v>
                </c:pt>
                <c:pt idx="478">
                  <c:v>44797</c:v>
                </c:pt>
                <c:pt idx="479">
                  <c:v>44798</c:v>
                </c:pt>
                <c:pt idx="480">
                  <c:v>44799</c:v>
                </c:pt>
                <c:pt idx="481">
                  <c:v>44802</c:v>
                </c:pt>
                <c:pt idx="482">
                  <c:v>44803</c:v>
                </c:pt>
                <c:pt idx="483">
                  <c:v>44804</c:v>
                </c:pt>
                <c:pt idx="484">
                  <c:v>44805</c:v>
                </c:pt>
                <c:pt idx="485">
                  <c:v>44806</c:v>
                </c:pt>
                <c:pt idx="486">
                  <c:v>44809</c:v>
                </c:pt>
                <c:pt idx="487">
                  <c:v>44810</c:v>
                </c:pt>
                <c:pt idx="488">
                  <c:v>44812</c:v>
                </c:pt>
                <c:pt idx="489">
                  <c:v>44813</c:v>
                </c:pt>
                <c:pt idx="490">
                  <c:v>44816</c:v>
                </c:pt>
                <c:pt idx="491">
                  <c:v>44817</c:v>
                </c:pt>
                <c:pt idx="492">
                  <c:v>44818</c:v>
                </c:pt>
                <c:pt idx="493">
                  <c:v>44819</c:v>
                </c:pt>
                <c:pt idx="494">
                  <c:v>44820</c:v>
                </c:pt>
              </c:numCache>
            </c:numRef>
          </c:cat>
          <c:val>
            <c:numRef>
              <c:f>'Q5'!$N$3:$N$497</c:f>
              <c:numCache>
                <c:formatCode>0.00000%</c:formatCode>
                <c:ptCount val="495"/>
                <c:pt idx="0">
                  <c:v>-1.8903729804897074E-2</c:v>
                </c:pt>
                <c:pt idx="1">
                  <c:v>-2.244118400783484E-2</c:v>
                </c:pt>
                <c:pt idx="2">
                  <c:v>-7.6490544991515653E-3</c:v>
                </c:pt>
                <c:pt idx="3">
                  <c:v>-1.4449993917365973E-2</c:v>
                </c:pt>
                <c:pt idx="4">
                  <c:v>5.7801376658332074E-3</c:v>
                </c:pt>
                <c:pt idx="5">
                  <c:v>-3.1640153550450524E-3</c:v>
                </c:pt>
                <c:pt idx="6">
                  <c:v>-1.2130710705946618E-2</c:v>
                </c:pt>
                <c:pt idx="7">
                  <c:v>-2.1542581104624259E-2</c:v>
                </c:pt>
                <c:pt idx="8">
                  <c:v>5.8483503582734912E-3</c:v>
                </c:pt>
                <c:pt idx="9">
                  <c:v>6.4865238129132594E-3</c:v>
                </c:pt>
                <c:pt idx="10">
                  <c:v>-2.2103634021982049E-2</c:v>
                </c:pt>
                <c:pt idx="11">
                  <c:v>3.2847118755179899E-2</c:v>
                </c:pt>
                <c:pt idx="12">
                  <c:v>-8.6138730981347219E-3</c:v>
                </c:pt>
                <c:pt idx="13">
                  <c:v>1.0880038927997219E-3</c:v>
                </c:pt>
                <c:pt idx="14">
                  <c:v>3.5230926392221432E-2</c:v>
                </c:pt>
                <c:pt idx="15">
                  <c:v>-1.2448128471668689E-2</c:v>
                </c:pt>
                <c:pt idx="16">
                  <c:v>9.8023657476810199E-3</c:v>
                </c:pt>
                <c:pt idx="17">
                  <c:v>-2.4623366656085443E-3</c:v>
                </c:pt>
                <c:pt idx="18">
                  <c:v>-4.9189074811542399E-3</c:v>
                </c:pt>
                <c:pt idx="19">
                  <c:v>-1.8940366843201738E-2</c:v>
                </c:pt>
                <c:pt idx="20">
                  <c:v>7.0219073255406491E-3</c:v>
                </c:pt>
                <c:pt idx="21">
                  <c:v>2.9603193895444115E-2</c:v>
                </c:pt>
                <c:pt idx="22">
                  <c:v>5.6384288934178579E-3</c:v>
                </c:pt>
                <c:pt idx="23">
                  <c:v>2.7868597659252148E-2</c:v>
                </c:pt>
                <c:pt idx="24">
                  <c:v>-7.2250598681206099E-3</c:v>
                </c:pt>
                <c:pt idx="25">
                  <c:v>-1.049989034596437E-2</c:v>
                </c:pt>
                <c:pt idx="26">
                  <c:v>-1.3965288352104515E-2</c:v>
                </c:pt>
                <c:pt idx="27">
                  <c:v>-5.1524224934809341E-2</c:v>
                </c:pt>
                <c:pt idx="28">
                  <c:v>2.2246943941888433E-2</c:v>
                </c:pt>
                <c:pt idx="29">
                  <c:v>-2.5102357347718245E-2</c:v>
                </c:pt>
                <c:pt idx="30">
                  <c:v>3.0729648244341625E-2</c:v>
                </c:pt>
                <c:pt idx="31">
                  <c:v>1.086982884503773E-3</c:v>
                </c:pt>
                <c:pt idx="32">
                  <c:v>1.1484989447361815E-2</c:v>
                </c:pt>
                <c:pt idx="33">
                  <c:v>-1.7070011691106615E-3</c:v>
                </c:pt>
                <c:pt idx="34">
                  <c:v>6.6108698540861349E-2</c:v>
                </c:pt>
                <c:pt idx="35">
                  <c:v>4.8654392170799095E-2</c:v>
                </c:pt>
                <c:pt idx="36">
                  <c:v>-1.0665598115598414E-4</c:v>
                </c:pt>
                <c:pt idx="37">
                  <c:v>-3.4158661488478223E-2</c:v>
                </c:pt>
                <c:pt idx="38">
                  <c:v>1.4568169995209896E-2</c:v>
                </c:pt>
                <c:pt idx="39">
                  <c:v>2.7058193522070485E-2</c:v>
                </c:pt>
                <c:pt idx="40">
                  <c:v>1.3806211805158947E-2</c:v>
                </c:pt>
                <c:pt idx="41">
                  <c:v>-6.7752341419514701E-4</c:v>
                </c:pt>
                <c:pt idx="42">
                  <c:v>1.1087538553863562E-2</c:v>
                </c:pt>
                <c:pt idx="43">
                  <c:v>2.6158260028734684E-2</c:v>
                </c:pt>
                <c:pt idx="44">
                  <c:v>4.2459085283466466E-2</c:v>
                </c:pt>
                <c:pt idx="45">
                  <c:v>-1.359817529581231E-3</c:v>
                </c:pt>
                <c:pt idx="46">
                  <c:v>-8.3190382235242329E-3</c:v>
                </c:pt>
                <c:pt idx="47">
                  <c:v>-2.7056273367992599E-3</c:v>
                </c:pt>
                <c:pt idx="48">
                  <c:v>-1.5378240821332777E-2</c:v>
                </c:pt>
                <c:pt idx="49">
                  <c:v>2.8713247902599069E-2</c:v>
                </c:pt>
                <c:pt idx="50">
                  <c:v>4.3538954508030919E-3</c:v>
                </c:pt>
                <c:pt idx="51">
                  <c:v>1.0028563670302948E-2</c:v>
                </c:pt>
                <c:pt idx="52">
                  <c:v>2.9611318237387194E-2</c:v>
                </c:pt>
                <c:pt idx="53">
                  <c:v>-6.0092411812744939E-3</c:v>
                </c:pt>
                <c:pt idx="54">
                  <c:v>9.3647179390651792E-4</c:v>
                </c:pt>
                <c:pt idx="55">
                  <c:v>-6.0447318370104751E-3</c:v>
                </c:pt>
                <c:pt idx="56">
                  <c:v>3.6296259045156647E-2</c:v>
                </c:pt>
                <c:pt idx="57">
                  <c:v>2.054544023164075E-4</c:v>
                </c:pt>
                <c:pt idx="58">
                  <c:v>-2.6320576404740121E-3</c:v>
                </c:pt>
                <c:pt idx="59">
                  <c:v>1.3065072750742045E-2</c:v>
                </c:pt>
                <c:pt idx="60">
                  <c:v>1.2490044502797237E-2</c:v>
                </c:pt>
                <c:pt idx="61">
                  <c:v>7.4091510084046399E-3</c:v>
                </c:pt>
                <c:pt idx="62">
                  <c:v>-5.5413155455624969E-3</c:v>
                </c:pt>
                <c:pt idx="63">
                  <c:v>-2.7880267651022091E-2</c:v>
                </c:pt>
                <c:pt idx="64">
                  <c:v>9.0453704560354391E-3</c:v>
                </c:pt>
                <c:pt idx="65">
                  <c:v>1.5222878816463965E-2</c:v>
                </c:pt>
                <c:pt idx="66">
                  <c:v>7.0834594058976075E-3</c:v>
                </c:pt>
                <c:pt idx="67">
                  <c:v>-1.9297033365321848E-3</c:v>
                </c:pt>
                <c:pt idx="68">
                  <c:v>5.9142926267874993E-4</c:v>
                </c:pt>
                <c:pt idx="69">
                  <c:v>1.04549472718983E-2</c:v>
                </c:pt>
                <c:pt idx="70">
                  <c:v>1.3110868403180931E-2</c:v>
                </c:pt>
                <c:pt idx="71">
                  <c:v>1.5969685727569745E-2</c:v>
                </c:pt>
                <c:pt idx="72">
                  <c:v>3.7492444853181553E-2</c:v>
                </c:pt>
                <c:pt idx="73">
                  <c:v>1.7336651299237281E-3</c:v>
                </c:pt>
                <c:pt idx="74">
                  <c:v>-9.9475040174347926E-3</c:v>
                </c:pt>
                <c:pt idx="75">
                  <c:v>-2.7830355547603437E-3</c:v>
                </c:pt>
                <c:pt idx="76">
                  <c:v>-4.1953098774469039E-2</c:v>
                </c:pt>
                <c:pt idx="77">
                  <c:v>3.7771912363503586E-3</c:v>
                </c:pt>
                <c:pt idx="78">
                  <c:v>-3.3320373461598628E-2</c:v>
                </c:pt>
                <c:pt idx="79">
                  <c:v>-1.1914756840218088E-3</c:v>
                </c:pt>
                <c:pt idx="80">
                  <c:v>-7.4721255123943488E-4</c:v>
                </c:pt>
                <c:pt idx="81">
                  <c:v>-1.5199603706371407E-2</c:v>
                </c:pt>
                <c:pt idx="82">
                  <c:v>-9.1376884990671935E-3</c:v>
                </c:pt>
                <c:pt idx="83">
                  <c:v>-9.4942025981227078E-3</c:v>
                </c:pt>
                <c:pt idx="84">
                  <c:v>-1.3633761835551339E-2</c:v>
                </c:pt>
                <c:pt idx="85">
                  <c:v>9.4978905550730415E-3</c:v>
                </c:pt>
                <c:pt idx="86">
                  <c:v>2.2029225678912655E-2</c:v>
                </c:pt>
                <c:pt idx="87">
                  <c:v>-3.4560590283992339E-2</c:v>
                </c:pt>
                <c:pt idx="88">
                  <c:v>2.352986103300821E-2</c:v>
                </c:pt>
                <c:pt idx="89">
                  <c:v>6.3475127323255887E-3</c:v>
                </c:pt>
                <c:pt idx="90">
                  <c:v>1.2794115536626818E-2</c:v>
                </c:pt>
                <c:pt idx="91">
                  <c:v>-4.8682363572656265E-3</c:v>
                </c:pt>
                <c:pt idx="92">
                  <c:v>1.2967658935041338E-2</c:v>
                </c:pt>
                <c:pt idx="93">
                  <c:v>-1.5996142917037569E-2</c:v>
                </c:pt>
                <c:pt idx="94">
                  <c:v>-7.4097590397997973E-3</c:v>
                </c:pt>
                <c:pt idx="95">
                  <c:v>5.720447975879903E-4</c:v>
                </c:pt>
                <c:pt idx="96">
                  <c:v>2.6372219874165716E-3</c:v>
                </c:pt>
                <c:pt idx="97">
                  <c:v>3.5446494135018334E-3</c:v>
                </c:pt>
                <c:pt idx="98">
                  <c:v>1.9613893458978113E-2</c:v>
                </c:pt>
                <c:pt idx="99">
                  <c:v>-3.412135558639839E-3</c:v>
                </c:pt>
                <c:pt idx="100">
                  <c:v>-4.0749323292780693E-2</c:v>
                </c:pt>
                <c:pt idx="101">
                  <c:v>-0.1334295844994472</c:v>
                </c:pt>
                <c:pt idx="102">
                  <c:v>6.1564759129908178E-2</c:v>
                </c:pt>
                <c:pt idx="103">
                  <c:v>6.1457253828559105E-3</c:v>
                </c:pt>
                <c:pt idx="104">
                  <c:v>-3.0039868345709764E-2</c:v>
                </c:pt>
                <c:pt idx="105">
                  <c:v>-3.2071830480948409E-2</c:v>
                </c:pt>
                <c:pt idx="106">
                  <c:v>4.4584065323918683E-3</c:v>
                </c:pt>
                <c:pt idx="107">
                  <c:v>1.5055007169529826E-2</c:v>
                </c:pt>
                <c:pt idx="108">
                  <c:v>-1.9393576717855663E-2</c:v>
                </c:pt>
                <c:pt idx="109">
                  <c:v>2.7846516899444604E-2</c:v>
                </c:pt>
                <c:pt idx="110">
                  <c:v>1.1623807020450828E-2</c:v>
                </c:pt>
                <c:pt idx="111">
                  <c:v>-4.046504189986997E-2</c:v>
                </c:pt>
                <c:pt idx="112">
                  <c:v>4.8206585527381003E-3</c:v>
                </c:pt>
                <c:pt idx="113">
                  <c:v>2.8498073153446869E-2</c:v>
                </c:pt>
                <c:pt idx="114">
                  <c:v>1.9878165167709867E-2</c:v>
                </c:pt>
                <c:pt idx="115">
                  <c:v>-1.0478657970518173E-2</c:v>
                </c:pt>
                <c:pt idx="116">
                  <c:v>6.0805883335932742E-3</c:v>
                </c:pt>
                <c:pt idx="117">
                  <c:v>-5.6995909093951755E-3</c:v>
                </c:pt>
                <c:pt idx="118">
                  <c:v>2.5120569913944707E-2</c:v>
                </c:pt>
                <c:pt idx="119">
                  <c:v>-2.2316168307491679E-2</c:v>
                </c:pt>
                <c:pt idx="120">
                  <c:v>1.0489576725172256E-2</c:v>
                </c:pt>
                <c:pt idx="121">
                  <c:v>-1.1704226185948814E-2</c:v>
                </c:pt>
                <c:pt idx="122">
                  <c:v>-2.6674917125473749E-2</c:v>
                </c:pt>
                <c:pt idx="123">
                  <c:v>-3.9168434055087678E-3</c:v>
                </c:pt>
                <c:pt idx="124">
                  <c:v>1.1216212603511961E-2</c:v>
                </c:pt>
                <c:pt idx="125">
                  <c:v>1.3575894536459883E-2</c:v>
                </c:pt>
                <c:pt idx="126">
                  <c:v>1.247917605418215E-2</c:v>
                </c:pt>
                <c:pt idx="127">
                  <c:v>7.11554783002481E-3</c:v>
                </c:pt>
                <c:pt idx="128">
                  <c:v>6.5365393255809937E-3</c:v>
                </c:pt>
                <c:pt idx="129">
                  <c:v>-1.163111193889968E-2</c:v>
                </c:pt>
                <c:pt idx="130">
                  <c:v>1.6634902397616735E-2</c:v>
                </c:pt>
                <c:pt idx="131">
                  <c:v>-9.1555980154227768E-3</c:v>
                </c:pt>
                <c:pt idx="132">
                  <c:v>4.0602672425804958E-3</c:v>
                </c:pt>
                <c:pt idx="133">
                  <c:v>-6.0945051053255201E-3</c:v>
                </c:pt>
                <c:pt idx="134">
                  <c:v>-5.3517686706079952E-4</c:v>
                </c:pt>
                <c:pt idx="135">
                  <c:v>9.0261773901590455E-3</c:v>
                </c:pt>
                <c:pt idx="136">
                  <c:v>1.6183726307505753E-3</c:v>
                </c:pt>
                <c:pt idx="137">
                  <c:v>1.4134083459545822E-2</c:v>
                </c:pt>
                <c:pt idx="138">
                  <c:v>-1.9540169967684901E-2</c:v>
                </c:pt>
                <c:pt idx="139">
                  <c:v>-3.7656834880247687E-3</c:v>
                </c:pt>
                <c:pt idx="140">
                  <c:v>1.8791572695460716E-2</c:v>
                </c:pt>
                <c:pt idx="141">
                  <c:v>-9.3287467801065165E-3</c:v>
                </c:pt>
                <c:pt idx="142">
                  <c:v>-3.4068953271760402E-3</c:v>
                </c:pt>
                <c:pt idx="143">
                  <c:v>8.2617024204580062E-3</c:v>
                </c:pt>
                <c:pt idx="144">
                  <c:v>1.9075840316427727E-3</c:v>
                </c:pt>
                <c:pt idx="145">
                  <c:v>-1.2999503022846352E-2</c:v>
                </c:pt>
                <c:pt idx="146">
                  <c:v>2.3923100082251177E-2</c:v>
                </c:pt>
                <c:pt idx="147">
                  <c:v>-1.6406228665994133E-2</c:v>
                </c:pt>
                <c:pt idx="148">
                  <c:v>-5.4121502717870036E-3</c:v>
                </c:pt>
                <c:pt idx="149">
                  <c:v>-1.292771236069823E-3</c:v>
                </c:pt>
                <c:pt idx="150">
                  <c:v>-1.2238238102637033E-2</c:v>
                </c:pt>
                <c:pt idx="151">
                  <c:v>1.8780596657397661E-2</c:v>
                </c:pt>
                <c:pt idx="152">
                  <c:v>-1.2402870677611277E-4</c:v>
                </c:pt>
                <c:pt idx="153">
                  <c:v>2.6072655571171534E-2</c:v>
                </c:pt>
                <c:pt idx="154">
                  <c:v>6.4981460531821633E-3</c:v>
                </c:pt>
                <c:pt idx="155">
                  <c:v>1.5459215889073608E-2</c:v>
                </c:pt>
                <c:pt idx="156">
                  <c:v>-1.6931031426424471E-2</c:v>
                </c:pt>
                <c:pt idx="157">
                  <c:v>1.1066953855269424E-2</c:v>
                </c:pt>
                <c:pt idx="158">
                  <c:v>1.7559617487715552E-2</c:v>
                </c:pt>
                <c:pt idx="159">
                  <c:v>1.504933122704929E-2</c:v>
                </c:pt>
                <c:pt idx="160">
                  <c:v>5.6564360058798321E-4</c:v>
                </c:pt>
                <c:pt idx="161">
                  <c:v>-1.1396472172097282E-3</c:v>
                </c:pt>
                <c:pt idx="162">
                  <c:v>-7.1247963254817701E-3</c:v>
                </c:pt>
                <c:pt idx="163">
                  <c:v>3.3922846909343047E-3</c:v>
                </c:pt>
                <c:pt idx="164">
                  <c:v>7.4501120253898344E-3</c:v>
                </c:pt>
                <c:pt idx="165">
                  <c:v>-1.6998958141838817E-2</c:v>
                </c:pt>
                <c:pt idx="166">
                  <c:v>1.4108728998872682E-2</c:v>
                </c:pt>
                <c:pt idx="167">
                  <c:v>1.7874299107095148E-3</c:v>
                </c:pt>
                <c:pt idx="168">
                  <c:v>2.9772638259279897E-2</c:v>
                </c:pt>
                <c:pt idx="169">
                  <c:v>4.0370827652096604E-3</c:v>
                </c:pt>
                <c:pt idx="170">
                  <c:v>1.1901106572884512E-2</c:v>
                </c:pt>
                <c:pt idx="171">
                  <c:v>3.627641904439792E-2</c:v>
                </c:pt>
                <c:pt idx="172">
                  <c:v>7.7418904413909754E-3</c:v>
                </c:pt>
                <c:pt idx="173">
                  <c:v>1.1264857765380162E-3</c:v>
                </c:pt>
                <c:pt idx="174">
                  <c:v>6.2418644852975875E-3</c:v>
                </c:pt>
                <c:pt idx="175">
                  <c:v>-1.9593000177373253E-3</c:v>
                </c:pt>
                <c:pt idx="176">
                  <c:v>-5.6259392048062522E-4</c:v>
                </c:pt>
                <c:pt idx="177">
                  <c:v>-2.1847386747876911E-4</c:v>
                </c:pt>
                <c:pt idx="178">
                  <c:v>6.807994250594418E-4</c:v>
                </c:pt>
                <c:pt idx="179">
                  <c:v>-9.5683166122858578E-4</c:v>
                </c:pt>
                <c:pt idx="180">
                  <c:v>-3.7575211552341734E-3</c:v>
                </c:pt>
                <c:pt idx="181">
                  <c:v>-2.2680391446495106E-2</c:v>
                </c:pt>
                <c:pt idx="182">
                  <c:v>6.2876987152126257E-3</c:v>
                </c:pt>
                <c:pt idx="183">
                  <c:v>9.4149928198792535E-3</c:v>
                </c:pt>
                <c:pt idx="184">
                  <c:v>-4.2351445820998038E-3</c:v>
                </c:pt>
                <c:pt idx="185">
                  <c:v>3.1408264525652767E-3</c:v>
                </c:pt>
                <c:pt idx="186">
                  <c:v>6.4899753362383404E-3</c:v>
                </c:pt>
                <c:pt idx="187">
                  <c:v>-1.438033119442257E-2</c:v>
                </c:pt>
                <c:pt idx="188">
                  <c:v>-7.1443327842015186E-3</c:v>
                </c:pt>
                <c:pt idx="189">
                  <c:v>7.9050882132534195E-3</c:v>
                </c:pt>
                <c:pt idx="190">
                  <c:v>6.589088198954679E-3</c:v>
                </c:pt>
                <c:pt idx="191">
                  <c:v>-1.561500199179997E-2</c:v>
                </c:pt>
                <c:pt idx="192">
                  <c:v>1.3815095187145777E-2</c:v>
                </c:pt>
                <c:pt idx="193">
                  <c:v>-8.2844234436339308E-3</c:v>
                </c:pt>
                <c:pt idx="194">
                  <c:v>-2.0996957371138287E-2</c:v>
                </c:pt>
                <c:pt idx="195">
                  <c:v>9.1776566735977672E-3</c:v>
                </c:pt>
                <c:pt idx="196">
                  <c:v>-1.0750552361161183E-2</c:v>
                </c:pt>
                <c:pt idx="197">
                  <c:v>1.5169794313961227E-2</c:v>
                </c:pt>
                <c:pt idx="198">
                  <c:v>2.5157706473364133E-3</c:v>
                </c:pt>
                <c:pt idx="199">
                  <c:v>-1.0707202406595676E-3</c:v>
                </c:pt>
                <c:pt idx="200">
                  <c:v>-1.2869320003859867E-2</c:v>
                </c:pt>
                <c:pt idx="201">
                  <c:v>-1.5468841804459822E-2</c:v>
                </c:pt>
                <c:pt idx="202">
                  <c:v>-1.1383587520669687E-2</c:v>
                </c:pt>
                <c:pt idx="203">
                  <c:v>1.4916042310448685E-2</c:v>
                </c:pt>
                <c:pt idx="204">
                  <c:v>1.2522564285466308E-2</c:v>
                </c:pt>
                <c:pt idx="205">
                  <c:v>-3.5021878557003837E-3</c:v>
                </c:pt>
                <c:pt idx="206">
                  <c:v>-1.0001095812857602E-2</c:v>
                </c:pt>
                <c:pt idx="207">
                  <c:v>1.6765761634461473E-2</c:v>
                </c:pt>
                <c:pt idx="208">
                  <c:v>-6.0269875254326203E-3</c:v>
                </c:pt>
                <c:pt idx="209">
                  <c:v>1.8339777135987188E-2</c:v>
                </c:pt>
                <c:pt idx="210">
                  <c:v>-8.9967645651170616E-3</c:v>
                </c:pt>
                <c:pt idx="211">
                  <c:v>-3.2948637516611617E-2</c:v>
                </c:pt>
                <c:pt idx="212">
                  <c:v>2.0930457494958143E-4</c:v>
                </c:pt>
                <c:pt idx="213">
                  <c:v>1.2241758475711934E-2</c:v>
                </c:pt>
                <c:pt idx="214">
                  <c:v>-2.2031656534383045E-2</c:v>
                </c:pt>
                <c:pt idx="215">
                  <c:v>3.3104018432765808E-2</c:v>
                </c:pt>
                <c:pt idx="216">
                  <c:v>8.35558148738994E-3</c:v>
                </c:pt>
                <c:pt idx="217">
                  <c:v>-8.627906013682551E-3</c:v>
                </c:pt>
                <c:pt idx="218">
                  <c:v>-5.7562027407547893E-3</c:v>
                </c:pt>
                <c:pt idx="219">
                  <c:v>3.9018603234808771E-3</c:v>
                </c:pt>
                <c:pt idx="220">
                  <c:v>-4.0404732967502469E-3</c:v>
                </c:pt>
                <c:pt idx="221">
                  <c:v>1.2881208241014071E-3</c:v>
                </c:pt>
                <c:pt idx="222">
                  <c:v>-1.0254658983354968E-2</c:v>
                </c:pt>
                <c:pt idx="223">
                  <c:v>-2.9345981904942794E-2</c:v>
                </c:pt>
                <c:pt idx="224">
                  <c:v>-1.184663706136036E-2</c:v>
                </c:pt>
                <c:pt idx="225">
                  <c:v>-1.3349936802586854E-2</c:v>
                </c:pt>
                <c:pt idx="226">
                  <c:v>8.3331907313383136E-5</c:v>
                </c:pt>
                <c:pt idx="227">
                  <c:v>1.3106079679628473E-2</c:v>
                </c:pt>
                <c:pt idx="228">
                  <c:v>2.1694525672347142E-2</c:v>
                </c:pt>
                <c:pt idx="229">
                  <c:v>5.1396733575453935E-4</c:v>
                </c:pt>
                <c:pt idx="230">
                  <c:v>-1.2338417493806304E-2</c:v>
                </c:pt>
                <c:pt idx="231">
                  <c:v>2.3923354755296489E-2</c:v>
                </c:pt>
                <c:pt idx="232">
                  <c:v>-1.0085866650013098E-2</c:v>
                </c:pt>
                <c:pt idx="233">
                  <c:v>-1.5083432369754691E-2</c:v>
                </c:pt>
                <c:pt idx="234">
                  <c:v>-5.7118654137059419E-4</c:v>
                </c:pt>
                <c:pt idx="235">
                  <c:v>-2.2608428833393326E-2</c:v>
                </c:pt>
                <c:pt idx="236">
                  <c:v>2.058587786632871E-3</c:v>
                </c:pt>
                <c:pt idx="237">
                  <c:v>4.8998815440760672E-3</c:v>
                </c:pt>
                <c:pt idx="238">
                  <c:v>-4.3571848600561548E-2</c:v>
                </c:pt>
                <c:pt idx="239">
                  <c:v>8.9037999490488746E-3</c:v>
                </c:pt>
                <c:pt idx="240">
                  <c:v>-3.6080972368538518E-3</c:v>
                </c:pt>
                <c:pt idx="241">
                  <c:v>2.1255764931714681E-2</c:v>
                </c:pt>
                <c:pt idx="242">
                  <c:v>-9.9877071144228446E-3</c:v>
                </c:pt>
                <c:pt idx="243">
                  <c:v>-3.6682722647862322E-3</c:v>
                </c:pt>
                <c:pt idx="244">
                  <c:v>-8.3674270590154091E-3</c:v>
                </c:pt>
                <c:pt idx="245">
                  <c:v>-2.9379488284342545E-2</c:v>
                </c:pt>
                <c:pt idx="246">
                  <c:v>-2.3971332240797082E-2</c:v>
                </c:pt>
                <c:pt idx="247">
                  <c:v>1.9111853755139276E-2</c:v>
                </c:pt>
                <c:pt idx="248">
                  <c:v>2.8530170093952919E-2</c:v>
                </c:pt>
                <c:pt idx="249">
                  <c:v>-8.4267603984741833E-4</c:v>
                </c:pt>
                <c:pt idx="250">
                  <c:v>-6.1912533081665E-3</c:v>
                </c:pt>
                <c:pt idx="251">
                  <c:v>1.4568741428217319E-2</c:v>
                </c:pt>
                <c:pt idx="252">
                  <c:v>-2.2775295585403803E-2</c:v>
                </c:pt>
                <c:pt idx="253">
                  <c:v>1.0143436849365618E-2</c:v>
                </c:pt>
                <c:pt idx="254">
                  <c:v>-3.0263472545390352E-3</c:v>
                </c:pt>
                <c:pt idx="255">
                  <c:v>1.5847146533026969E-2</c:v>
                </c:pt>
                <c:pt idx="256">
                  <c:v>2.6798561526796051E-3</c:v>
                </c:pt>
                <c:pt idx="257">
                  <c:v>2.0245882612991956E-2</c:v>
                </c:pt>
                <c:pt idx="258">
                  <c:v>-2.0260393884786627E-3</c:v>
                </c:pt>
                <c:pt idx="259">
                  <c:v>2.2759649148535784E-3</c:v>
                </c:pt>
                <c:pt idx="260">
                  <c:v>2.000974519173232E-2</c:v>
                </c:pt>
                <c:pt idx="261">
                  <c:v>-1.649941567326116E-4</c:v>
                </c:pt>
                <c:pt idx="262">
                  <c:v>2.8893531094265836E-3</c:v>
                </c:pt>
                <c:pt idx="263">
                  <c:v>-3.3434195936688726E-3</c:v>
                </c:pt>
                <c:pt idx="264">
                  <c:v>1.3281372314981322E-2</c:v>
                </c:pt>
                <c:pt idx="265">
                  <c:v>3.7360933661245428E-3</c:v>
                </c:pt>
                <c:pt idx="266">
                  <c:v>-3.8612898172960763E-2</c:v>
                </c:pt>
                <c:pt idx="267">
                  <c:v>7.6695593898848339E-3</c:v>
                </c:pt>
                <c:pt idx="268">
                  <c:v>-3.6312997481504107E-2</c:v>
                </c:pt>
                <c:pt idx="269">
                  <c:v>-1.5521051420812696E-2</c:v>
                </c:pt>
                <c:pt idx="270">
                  <c:v>3.5903320913685255E-2</c:v>
                </c:pt>
                <c:pt idx="271">
                  <c:v>-1.1907193304403551E-2</c:v>
                </c:pt>
                <c:pt idx="272">
                  <c:v>-5.8211397000502482E-3</c:v>
                </c:pt>
                <c:pt idx="273">
                  <c:v>-2.3295207827554007E-3</c:v>
                </c:pt>
                <c:pt idx="274">
                  <c:v>-4.0649931767802509E-2</c:v>
                </c:pt>
                <c:pt idx="275">
                  <c:v>2.784249581660795E-2</c:v>
                </c:pt>
                <c:pt idx="276">
                  <c:v>-3.1249853688732607E-2</c:v>
                </c:pt>
                <c:pt idx="277">
                  <c:v>-2.4628472467818081E-2</c:v>
                </c:pt>
                <c:pt idx="278">
                  <c:v>7.2431417288686189E-3</c:v>
                </c:pt>
                <c:pt idx="279">
                  <c:v>1.8202209460807223E-2</c:v>
                </c:pt>
                <c:pt idx="280">
                  <c:v>6.6775194873555767E-3</c:v>
                </c:pt>
                <c:pt idx="281">
                  <c:v>8.8228502918046466E-3</c:v>
                </c:pt>
                <c:pt idx="282">
                  <c:v>3.7342151103763391E-3</c:v>
                </c:pt>
                <c:pt idx="283">
                  <c:v>-5.6566439472873723E-4</c:v>
                </c:pt>
                <c:pt idx="284">
                  <c:v>-9.476971134293322E-3</c:v>
                </c:pt>
                <c:pt idx="285">
                  <c:v>-2.1018790792777641E-2</c:v>
                </c:pt>
                <c:pt idx="286">
                  <c:v>-1.2303612759475975E-2</c:v>
                </c:pt>
                <c:pt idx="287">
                  <c:v>3.9721244086496371E-4</c:v>
                </c:pt>
                <c:pt idx="288">
                  <c:v>1.1285695582735046E-2</c:v>
                </c:pt>
                <c:pt idx="289">
                  <c:v>3.3372230792807128E-2</c:v>
                </c:pt>
                <c:pt idx="290">
                  <c:v>2.0249596843603047E-2</c:v>
                </c:pt>
                <c:pt idx="291">
                  <c:v>3.2132559186040306E-2</c:v>
                </c:pt>
                <c:pt idx="292">
                  <c:v>-3.8480247570145031E-2</c:v>
                </c:pt>
                <c:pt idx="293">
                  <c:v>1.8141937799252009E-2</c:v>
                </c:pt>
                <c:pt idx="294">
                  <c:v>9.5332160314133101E-3</c:v>
                </c:pt>
                <c:pt idx="295">
                  <c:v>-7.0494126758600898E-3</c:v>
                </c:pt>
                <c:pt idx="296">
                  <c:v>4.3480705092711243E-3</c:v>
                </c:pt>
                <c:pt idx="297">
                  <c:v>6.4935108026722317E-3</c:v>
                </c:pt>
                <c:pt idx="298">
                  <c:v>2.4921764702006355E-2</c:v>
                </c:pt>
                <c:pt idx="299">
                  <c:v>1.1860960470064741E-2</c:v>
                </c:pt>
                <c:pt idx="300">
                  <c:v>-7.0151505109974479E-3</c:v>
                </c:pt>
                <c:pt idx="301">
                  <c:v>-1.2109515413531911E-2</c:v>
                </c:pt>
                <c:pt idx="302">
                  <c:v>1.2400381058374821E-2</c:v>
                </c:pt>
                <c:pt idx="303">
                  <c:v>4.0989038189013279E-4</c:v>
                </c:pt>
                <c:pt idx="304">
                  <c:v>-1.0463737857116042E-2</c:v>
                </c:pt>
                <c:pt idx="305">
                  <c:v>-3.9820052536074617E-3</c:v>
                </c:pt>
                <c:pt idx="306">
                  <c:v>1.805456411871529E-2</c:v>
                </c:pt>
                <c:pt idx="307">
                  <c:v>-2.2420638414848884E-2</c:v>
                </c:pt>
                <c:pt idx="308">
                  <c:v>-2.2349719756522401E-2</c:v>
                </c:pt>
                <c:pt idx="309">
                  <c:v>8.8759001005629598E-3</c:v>
                </c:pt>
                <c:pt idx="310">
                  <c:v>-6.5791305772826434E-3</c:v>
                </c:pt>
                <c:pt idx="311">
                  <c:v>5.4862634038961274E-4</c:v>
                </c:pt>
                <c:pt idx="312">
                  <c:v>1.3657981888332848E-2</c:v>
                </c:pt>
                <c:pt idx="313">
                  <c:v>-5.8963100839935613E-3</c:v>
                </c:pt>
                <c:pt idx="314">
                  <c:v>-3.1328512846637568E-3</c:v>
                </c:pt>
                <c:pt idx="315">
                  <c:v>4.6616466003355258E-4</c:v>
                </c:pt>
                <c:pt idx="316">
                  <c:v>8.3475859340439666E-3</c:v>
                </c:pt>
                <c:pt idx="317">
                  <c:v>2.8455214234662184E-3</c:v>
                </c:pt>
                <c:pt idx="318">
                  <c:v>-2.3002445909377459E-2</c:v>
                </c:pt>
                <c:pt idx="319">
                  <c:v>4.7025699580179707E-3</c:v>
                </c:pt>
                <c:pt idx="320">
                  <c:v>1.5393769545635778E-2</c:v>
                </c:pt>
                <c:pt idx="321">
                  <c:v>-6.2732679916230223E-3</c:v>
                </c:pt>
                <c:pt idx="322">
                  <c:v>2.4794026986568105E-2</c:v>
                </c:pt>
                <c:pt idx="323">
                  <c:v>2.3740790924606028E-2</c:v>
                </c:pt>
                <c:pt idx="324">
                  <c:v>1.0940443118832882E-2</c:v>
                </c:pt>
                <c:pt idx="325">
                  <c:v>2.0262804663957121E-2</c:v>
                </c:pt>
                <c:pt idx="326">
                  <c:v>-3.5382471228275979E-3</c:v>
                </c:pt>
                <c:pt idx="327">
                  <c:v>7.2369564176305145E-3</c:v>
                </c:pt>
                <c:pt idx="328">
                  <c:v>6.4376436448473125E-3</c:v>
                </c:pt>
                <c:pt idx="329">
                  <c:v>4.0218118053204303E-3</c:v>
                </c:pt>
                <c:pt idx="330">
                  <c:v>-7.0549300159004078E-4</c:v>
                </c:pt>
                <c:pt idx="331">
                  <c:v>-3.9224105177104113E-3</c:v>
                </c:pt>
                <c:pt idx="332">
                  <c:v>2.5721451120164506E-2</c:v>
                </c:pt>
                <c:pt idx="333">
                  <c:v>1.11007676714714E-2</c:v>
                </c:pt>
                <c:pt idx="334">
                  <c:v>9.7863596689186302E-3</c:v>
                </c:pt>
                <c:pt idx="335">
                  <c:v>-1.7020432605298189E-2</c:v>
                </c:pt>
                <c:pt idx="336">
                  <c:v>-1.0712948061707955E-2</c:v>
                </c:pt>
                <c:pt idx="337">
                  <c:v>2.3861813661074972E-2</c:v>
                </c:pt>
                <c:pt idx="338">
                  <c:v>-1.5464473611912489E-2</c:v>
                </c:pt>
                <c:pt idx="339">
                  <c:v>-2.676937435395349E-3</c:v>
                </c:pt>
                <c:pt idx="340">
                  <c:v>1.1194689711625122E-2</c:v>
                </c:pt>
                <c:pt idx="341">
                  <c:v>-4.1495337569766259E-3</c:v>
                </c:pt>
                <c:pt idx="342">
                  <c:v>1.3515561362655521E-3</c:v>
                </c:pt>
                <c:pt idx="343">
                  <c:v>-1.7201775818092568E-3</c:v>
                </c:pt>
                <c:pt idx="344">
                  <c:v>1.8961832124978938E-2</c:v>
                </c:pt>
                <c:pt idx="345">
                  <c:v>2.2431013567874383E-2</c:v>
                </c:pt>
                <c:pt idx="346">
                  <c:v>-1.0201643825931639E-2</c:v>
                </c:pt>
                <c:pt idx="347">
                  <c:v>1.7458739700698823E-3</c:v>
                </c:pt>
                <c:pt idx="348">
                  <c:v>1.2914980222874631E-2</c:v>
                </c:pt>
                <c:pt idx="349">
                  <c:v>-1.210551531820137E-2</c:v>
                </c:pt>
                <c:pt idx="350">
                  <c:v>1.6308509261253662E-3</c:v>
                </c:pt>
                <c:pt idx="351">
                  <c:v>3.2513462752262095E-3</c:v>
                </c:pt>
                <c:pt idx="352">
                  <c:v>-2.719756802805175E-4</c:v>
                </c:pt>
                <c:pt idx="353">
                  <c:v>-1.7829716765049191E-3</c:v>
                </c:pt>
                <c:pt idx="354">
                  <c:v>-1.237424791309652E-2</c:v>
                </c:pt>
                <c:pt idx="355">
                  <c:v>2.3096094524839E-2</c:v>
                </c:pt>
                <c:pt idx="356">
                  <c:v>3.6020656142419484E-2</c:v>
                </c:pt>
                <c:pt idx="357">
                  <c:v>-1.0492093399166147E-2</c:v>
                </c:pt>
                <c:pt idx="358">
                  <c:v>-6.1338317312076666E-3</c:v>
                </c:pt>
                <c:pt idx="359">
                  <c:v>-4.4696136319084159E-2</c:v>
                </c:pt>
                <c:pt idx="360">
                  <c:v>2.4951063409368924E-3</c:v>
                </c:pt>
                <c:pt idx="361">
                  <c:v>5.8477798070085615E-3</c:v>
                </c:pt>
                <c:pt idx="362">
                  <c:v>1.3115882957686915E-2</c:v>
                </c:pt>
                <c:pt idx="363">
                  <c:v>-1.9898911588417952E-2</c:v>
                </c:pt>
                <c:pt idx="364">
                  <c:v>-1.7690619689557478E-2</c:v>
                </c:pt>
                <c:pt idx="365">
                  <c:v>-2.3700094181201108E-2</c:v>
                </c:pt>
                <c:pt idx="366">
                  <c:v>1.1920323443378147E-2</c:v>
                </c:pt>
                <c:pt idx="367">
                  <c:v>1.8678567286728506E-3</c:v>
                </c:pt>
                <c:pt idx="368">
                  <c:v>9.6721690933347284E-3</c:v>
                </c:pt>
                <c:pt idx="369">
                  <c:v>2.6004367280857258E-2</c:v>
                </c:pt>
                <c:pt idx="370">
                  <c:v>-5.5967975783142825E-4</c:v>
                </c:pt>
                <c:pt idx="371">
                  <c:v>4.1473492068964009E-3</c:v>
                </c:pt>
                <c:pt idx="372">
                  <c:v>1.7112833009850083E-2</c:v>
                </c:pt>
                <c:pt idx="373">
                  <c:v>-3.7055334459444316E-3</c:v>
                </c:pt>
                <c:pt idx="374">
                  <c:v>-1.5022227477315858E-2</c:v>
                </c:pt>
                <c:pt idx="375">
                  <c:v>9.2086199574930236E-3</c:v>
                </c:pt>
                <c:pt idx="376">
                  <c:v>8.090162453850476E-3</c:v>
                </c:pt>
                <c:pt idx="377">
                  <c:v>-9.8017565142946008E-4</c:v>
                </c:pt>
                <c:pt idx="378">
                  <c:v>6.4301802991130917E-3</c:v>
                </c:pt>
                <c:pt idx="379">
                  <c:v>-6.433500908463374E-3</c:v>
                </c:pt>
                <c:pt idx="380">
                  <c:v>-1.6187648462401893E-2</c:v>
                </c:pt>
                <c:pt idx="381">
                  <c:v>3.8754643110080148E-3</c:v>
                </c:pt>
                <c:pt idx="382">
                  <c:v>2.8819351776173972E-2</c:v>
                </c:pt>
                <c:pt idx="383">
                  <c:v>2.8961330894520633E-3</c:v>
                </c:pt>
                <c:pt idx="384">
                  <c:v>-6.8762453277915869E-3</c:v>
                </c:pt>
                <c:pt idx="385">
                  <c:v>-2.3520112066579228E-3</c:v>
                </c:pt>
                <c:pt idx="386">
                  <c:v>1.3077414916900345E-2</c:v>
                </c:pt>
                <c:pt idx="387">
                  <c:v>-3.6159401082744826E-2</c:v>
                </c:pt>
                <c:pt idx="388">
                  <c:v>-1.3781957476591191E-3</c:v>
                </c:pt>
                <c:pt idx="389">
                  <c:v>-8.7787437230185672E-3</c:v>
                </c:pt>
                <c:pt idx="390">
                  <c:v>-3.0890387721382749E-3</c:v>
                </c:pt>
                <c:pt idx="391">
                  <c:v>-4.0779066960584531E-2</c:v>
                </c:pt>
                <c:pt idx="392">
                  <c:v>-5.1458009812239743E-3</c:v>
                </c:pt>
                <c:pt idx="393">
                  <c:v>-1.2543587974180904E-2</c:v>
                </c:pt>
                <c:pt idx="394">
                  <c:v>1.2606684373460887E-2</c:v>
                </c:pt>
                <c:pt idx="395">
                  <c:v>8.4509516102000207E-3</c:v>
                </c:pt>
                <c:pt idx="396">
                  <c:v>-1.1891180102584104E-2</c:v>
                </c:pt>
                <c:pt idx="397">
                  <c:v>-1.1949668808653785E-2</c:v>
                </c:pt>
                <c:pt idx="398">
                  <c:v>6.1038438988033072E-3</c:v>
                </c:pt>
                <c:pt idx="399">
                  <c:v>3.2100101560962976E-2</c:v>
                </c:pt>
                <c:pt idx="400">
                  <c:v>-1.9755698246120244E-2</c:v>
                </c:pt>
                <c:pt idx="401">
                  <c:v>1.5212179337033031E-2</c:v>
                </c:pt>
                <c:pt idx="402">
                  <c:v>-2.9967120490801719E-2</c:v>
                </c:pt>
                <c:pt idx="403">
                  <c:v>2.2827137812974014E-4</c:v>
                </c:pt>
                <c:pt idx="404">
                  <c:v>3.7404865216353278E-2</c:v>
                </c:pt>
                <c:pt idx="405">
                  <c:v>1.0513228664214357E-2</c:v>
                </c:pt>
                <c:pt idx="406">
                  <c:v>2.3497340152259798E-3</c:v>
                </c:pt>
                <c:pt idx="407">
                  <c:v>1.8642500183471758E-2</c:v>
                </c:pt>
                <c:pt idx="408">
                  <c:v>5.7659514719689041E-3</c:v>
                </c:pt>
                <c:pt idx="409">
                  <c:v>-2.228529851637813E-2</c:v>
                </c:pt>
                <c:pt idx="410">
                  <c:v>7.4894029352118412E-3</c:v>
                </c:pt>
                <c:pt idx="411">
                  <c:v>1.995044329556055E-2</c:v>
                </c:pt>
                <c:pt idx="412">
                  <c:v>3.3747779118787534E-2</c:v>
                </c:pt>
                <c:pt idx="413">
                  <c:v>-5.6762960151942488E-2</c:v>
                </c:pt>
                <c:pt idx="414">
                  <c:v>7.9502926760952712E-3</c:v>
                </c:pt>
                <c:pt idx="415">
                  <c:v>5.2650218784077727E-3</c:v>
                </c:pt>
                <c:pt idx="416">
                  <c:v>-1.9441075267101399E-2</c:v>
                </c:pt>
                <c:pt idx="417">
                  <c:v>-1.7501628048945932E-2</c:v>
                </c:pt>
                <c:pt idx="418">
                  <c:v>5.4044018249627956E-3</c:v>
                </c:pt>
                <c:pt idx="419">
                  <c:v>4.7426108065796507E-3</c:v>
                </c:pt>
                <c:pt idx="420">
                  <c:v>1.0226870381512764E-3</c:v>
                </c:pt>
                <c:pt idx="421">
                  <c:v>1.3489753273962886E-3</c:v>
                </c:pt>
                <c:pt idx="422">
                  <c:v>-6.4375433367700186E-3</c:v>
                </c:pt>
                <c:pt idx="423">
                  <c:v>2.5608226869905885E-3</c:v>
                </c:pt>
                <c:pt idx="424">
                  <c:v>-1.2380904392821662E-2</c:v>
                </c:pt>
                <c:pt idx="425">
                  <c:v>-1.578930805551363E-2</c:v>
                </c:pt>
                <c:pt idx="426">
                  <c:v>-1.2487523482288175E-2</c:v>
                </c:pt>
                <c:pt idx="427">
                  <c:v>-2.4000674501921351E-2</c:v>
                </c:pt>
                <c:pt idx="428">
                  <c:v>-9.3139787177684476E-4</c:v>
                </c:pt>
                <c:pt idx="429">
                  <c:v>-1.0995429809168228E-3</c:v>
                </c:pt>
                <c:pt idx="430">
                  <c:v>-4.5691609251907905E-2</c:v>
                </c:pt>
                <c:pt idx="431">
                  <c:v>5.4614057450160132E-3</c:v>
                </c:pt>
                <c:pt idx="432">
                  <c:v>-1.7101955868525403E-2</c:v>
                </c:pt>
                <c:pt idx="433">
                  <c:v>-6.3056700417868814E-3</c:v>
                </c:pt>
                <c:pt idx="434">
                  <c:v>-1.6498209708874834E-2</c:v>
                </c:pt>
                <c:pt idx="435">
                  <c:v>-6.8783568729319754E-4</c:v>
                </c:pt>
                <c:pt idx="436">
                  <c:v>4.4928618743051346E-2</c:v>
                </c:pt>
                <c:pt idx="437">
                  <c:v>1.0207104235354352E-2</c:v>
                </c:pt>
                <c:pt idx="438">
                  <c:v>-8.7451110520155358E-3</c:v>
                </c:pt>
                <c:pt idx="439">
                  <c:v>-9.346872845466014E-3</c:v>
                </c:pt>
                <c:pt idx="440">
                  <c:v>-4.7373124007131246E-4</c:v>
                </c:pt>
                <c:pt idx="441">
                  <c:v>6.9724058659388693E-3</c:v>
                </c:pt>
                <c:pt idx="442">
                  <c:v>-1.5971922380393213E-2</c:v>
                </c:pt>
                <c:pt idx="443">
                  <c:v>-4.3010585460625137E-3</c:v>
                </c:pt>
                <c:pt idx="444">
                  <c:v>2.4760385258610362E-2</c:v>
                </c:pt>
                <c:pt idx="445">
                  <c:v>3.5320088767038849E-3</c:v>
                </c:pt>
                <c:pt idx="446">
                  <c:v>-1.1847338514068738E-2</c:v>
                </c:pt>
                <c:pt idx="447">
                  <c:v>-1.4931459293769374E-3</c:v>
                </c:pt>
                <c:pt idx="448">
                  <c:v>-3.7489914488896378E-3</c:v>
                </c:pt>
                <c:pt idx="449">
                  <c:v>-2.6643157513939624E-2</c:v>
                </c:pt>
                <c:pt idx="450">
                  <c:v>1.409965718785592E-2</c:v>
                </c:pt>
                <c:pt idx="451">
                  <c:v>2.0105091768159476E-2</c:v>
                </c:pt>
                <c:pt idx="452">
                  <c:v>1.3915108488173209E-2</c:v>
                </c:pt>
                <c:pt idx="453">
                  <c:v>4.6145523479220532E-3</c:v>
                </c:pt>
                <c:pt idx="454">
                  <c:v>-3.2958638103921514E-4</c:v>
                </c:pt>
                <c:pt idx="455">
                  <c:v>2.1558496532701477E-3</c:v>
                </c:pt>
                <c:pt idx="456">
                  <c:v>2.6510040428873741E-2</c:v>
                </c:pt>
                <c:pt idx="457">
                  <c:v>3.9126131085507939E-3</c:v>
                </c:pt>
                <c:pt idx="458">
                  <c:v>7.0623101766921336E-3</c:v>
                </c:pt>
                <c:pt idx="459">
                  <c:v>1.5948774553066026E-2</c:v>
                </c:pt>
                <c:pt idx="460">
                  <c:v>2.1672896017414945E-2</c:v>
                </c:pt>
                <c:pt idx="461">
                  <c:v>-1.0094674271703973E-2</c:v>
                </c:pt>
                <c:pt idx="462">
                  <c:v>1.047347330378356E-2</c:v>
                </c:pt>
                <c:pt idx="463">
                  <c:v>-4.1034979659668458E-3</c:v>
                </c:pt>
                <c:pt idx="464">
                  <c:v>1.8464946915901559E-2</c:v>
                </c:pt>
                <c:pt idx="465">
                  <c:v>1.3286021574592733E-2</c:v>
                </c:pt>
                <c:pt idx="466">
                  <c:v>3.4601776173744214E-2</c:v>
                </c:pt>
                <c:pt idx="467">
                  <c:v>1.2188128088758955E-2</c:v>
                </c:pt>
                <c:pt idx="468">
                  <c:v>4.5448470110500405E-3</c:v>
                </c:pt>
                <c:pt idx="469">
                  <c:v>7.952897934870036E-3</c:v>
                </c:pt>
                <c:pt idx="470">
                  <c:v>-2.8703238524843307E-2</c:v>
                </c:pt>
                <c:pt idx="471">
                  <c:v>-6.9726104161109623E-3</c:v>
                </c:pt>
                <c:pt idx="472">
                  <c:v>1.2456171006225937E-2</c:v>
                </c:pt>
                <c:pt idx="473">
                  <c:v>6.1452696988548109E-3</c:v>
                </c:pt>
                <c:pt idx="474">
                  <c:v>-2.3627226273778886E-3</c:v>
                </c:pt>
                <c:pt idx="475">
                  <c:v>-2.920736704446672E-2</c:v>
                </c:pt>
                <c:pt idx="476">
                  <c:v>7.8081967368140654E-3</c:v>
                </c:pt>
                <c:pt idx="477">
                  <c:v>3.4439310240731269E-2</c:v>
                </c:pt>
                <c:pt idx="478">
                  <c:v>-4.183933939780604E-3</c:v>
                </c:pt>
                <c:pt idx="479">
                  <c:v>8.4486371016216245E-3</c:v>
                </c:pt>
                <c:pt idx="480">
                  <c:v>-1.0892031754892173E-3</c:v>
                </c:pt>
                <c:pt idx="481">
                  <c:v>1.1409528387564861E-2</c:v>
                </c:pt>
                <c:pt idx="482">
                  <c:v>-3.2155984488603455E-2</c:v>
                </c:pt>
                <c:pt idx="483">
                  <c:v>4.5662096547990803E-3</c:v>
                </c:pt>
                <c:pt idx="484">
                  <c:v>1.1996331675803485E-2</c:v>
                </c:pt>
                <c:pt idx="485">
                  <c:v>-9.4183260116504144E-3</c:v>
                </c:pt>
                <c:pt idx="486">
                  <c:v>7.0122973101222671E-4</c:v>
                </c:pt>
                <c:pt idx="487">
                  <c:v>-3.8712018451058997E-2</c:v>
                </c:pt>
                <c:pt idx="488">
                  <c:v>4.6415188564523694E-4</c:v>
                </c:pt>
                <c:pt idx="489">
                  <c:v>2.4201591066012683E-2</c:v>
                </c:pt>
                <c:pt idx="490">
                  <c:v>9.1929668763253147E-3</c:v>
                </c:pt>
                <c:pt idx="491">
                  <c:v>-2.700653948690682E-2</c:v>
                </c:pt>
                <c:pt idx="492">
                  <c:v>-2.9481146276819065E-4</c:v>
                </c:pt>
                <c:pt idx="493">
                  <c:v>-1.5175238931379566E-3</c:v>
                </c:pt>
                <c:pt idx="494">
                  <c:v>-4.7688635790803183E-3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6-403C-9AA4-6D2008FCA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658959"/>
        <c:axId val="1219675599"/>
      </c:lineChart>
      <c:dateAx>
        <c:axId val="121965895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19675599"/>
        <c:crosses val="autoZero"/>
        <c:auto val="1"/>
        <c:lblOffset val="100"/>
        <c:baseTimeUnit val="days"/>
      </c:dateAx>
      <c:valAx>
        <c:axId val="12196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965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489950" cy="2847959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5C69BC0-C50A-0B68-4BC5-8297043CCC8D}"/>
            </a:ext>
          </a:extLst>
        </xdr:cNvPr>
        <xdr:cNvSpPr txBox="1"/>
      </xdr:nvSpPr>
      <xdr:spPr>
        <a:xfrm>
          <a:off x="0" y="368300"/>
          <a:ext cx="8489950" cy="28479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de Crédito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Deterioração da qualidade de crédito em certos setores, com impacto nos “ratings” de crédito</a:t>
          </a:r>
          <a:r>
            <a:rPr lang="pt-BR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</a:t>
          </a: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limites de crédito.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Programas de suporte do governo e as medidas de alívio possuem reflexo nas provisões de crédito</a:t>
          </a:r>
        </a:p>
        <a:p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de Mercado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Condições estressantes do mercado, com movimentos de ajuste nas avaliações de crédito, “spreads” de financiamento e maior volatilidade.</a:t>
          </a:r>
        </a:p>
        <a:p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Operacional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 incertezas do COVID-19 impactam nos processos operacionais, com atrasos no cumprimento de cronogramas de conformidade regulatória e implementação de controles devido à falta de recursos, seja por redução de custos ou indisponibilidade de pessoal devido a medidas cautelares relacionadas à pandemia emitidas pelo governo.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Falta de compreensão dos potenciais riscos operacionais emergentes das iniciativas lançadas durante a pandemia, incluindo migração de alguns processos operacionais para home office e casos de fraude relacionados ao COVID-19.</a:t>
          </a:r>
        </a:p>
        <a:p>
          <a:b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de Liquidez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Restrições inesperadas de liquidez por conta de grandes saques e acesso limitado a fontes alternativas de financiamento.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0</xdr:rowOff>
    </xdr:from>
    <xdr:to>
      <xdr:col>31</xdr:col>
      <xdr:colOff>0</xdr:colOff>
      <xdr:row>19</xdr:row>
      <xdr:rowOff>101600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5E637F-910B-4800-8829-D5D2974BB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50800</xdr:colOff>
      <xdr:row>0</xdr:row>
      <xdr:rowOff>47625</xdr:rowOff>
    </xdr:from>
    <xdr:to>
      <xdr:col>36</xdr:col>
      <xdr:colOff>527050</xdr:colOff>
      <xdr:row>15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8C317F-B5FE-A903-8E55-E1A6194B8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"/>
  <sheetViews>
    <sheetView tabSelected="1" workbookViewId="0">
      <selection activeCell="F4" sqref="F4"/>
    </sheetView>
  </sheetViews>
  <sheetFormatPr defaultRowHeight="14.5" x14ac:dyDescent="0.35"/>
  <cols>
    <col min="1" max="1" width="31.453125" bestFit="1" customWidth="1"/>
    <col min="3" max="3" width="22.08984375" style="91" bestFit="1" customWidth="1"/>
  </cols>
  <sheetData>
    <row r="1" spans="1:3" ht="18.5" x14ac:dyDescent="0.45">
      <c r="A1" s="93" t="s">
        <v>858</v>
      </c>
      <c r="C1" s="93" t="s">
        <v>859</v>
      </c>
    </row>
    <row r="2" spans="1:3" ht="18.75" customHeight="1" x14ac:dyDescent="0.45">
      <c r="A2" s="37" t="s">
        <v>74</v>
      </c>
      <c r="C2" s="92" t="s">
        <v>843</v>
      </c>
    </row>
    <row r="3" spans="1:3" ht="18.75" customHeight="1" x14ac:dyDescent="0.45">
      <c r="A3" s="37" t="s">
        <v>75</v>
      </c>
      <c r="C3" s="92" t="s">
        <v>845</v>
      </c>
    </row>
    <row r="4" spans="1:3" ht="18.75" customHeight="1" x14ac:dyDescent="0.45">
      <c r="A4" s="37" t="s">
        <v>76</v>
      </c>
      <c r="C4" s="92" t="s">
        <v>846</v>
      </c>
    </row>
    <row r="5" spans="1:3" ht="18.75" customHeight="1" x14ac:dyDescent="0.45">
      <c r="A5" s="37"/>
      <c r="C5" s="92" t="s">
        <v>847</v>
      </c>
    </row>
    <row r="6" spans="1:3" ht="18.75" customHeight="1" x14ac:dyDescent="0.35">
      <c r="C6" s="92" t="s">
        <v>848</v>
      </c>
    </row>
    <row r="7" spans="1:3" ht="18.75" customHeight="1" x14ac:dyDescent="0.35">
      <c r="C7" s="92" t="s">
        <v>849</v>
      </c>
    </row>
    <row r="8" spans="1:3" ht="18.75" customHeight="1" x14ac:dyDescent="0.35">
      <c r="C8" s="92" t="s">
        <v>850</v>
      </c>
    </row>
    <row r="9" spans="1:3" ht="18.75" customHeight="1" x14ac:dyDescent="0.35">
      <c r="C9" s="92" t="s">
        <v>851</v>
      </c>
    </row>
    <row r="10" spans="1:3" ht="18.75" customHeight="1" x14ac:dyDescent="0.35">
      <c r="C10" s="92" t="s">
        <v>852</v>
      </c>
    </row>
    <row r="11" spans="1:3" ht="18.75" customHeight="1" x14ac:dyDescent="0.35">
      <c r="C11" s="92" t="s">
        <v>107</v>
      </c>
    </row>
    <row r="12" spans="1:3" ht="18.75" customHeight="1" x14ac:dyDescent="0.35">
      <c r="C12" s="92" t="s">
        <v>108</v>
      </c>
    </row>
    <row r="13" spans="1:3" ht="18.75" customHeight="1" x14ac:dyDescent="0.35">
      <c r="C13" s="92" t="s">
        <v>111</v>
      </c>
    </row>
    <row r="14" spans="1:3" ht="18.75" customHeight="1" x14ac:dyDescent="0.35">
      <c r="C14" s="92" t="s">
        <v>853</v>
      </c>
    </row>
    <row r="15" spans="1:3" ht="18.75" customHeight="1" x14ac:dyDescent="0.35">
      <c r="C15" s="92" t="s">
        <v>854</v>
      </c>
    </row>
    <row r="16" spans="1:3" ht="18.75" customHeight="1" x14ac:dyDescent="0.35">
      <c r="C16" s="92" t="s">
        <v>855</v>
      </c>
    </row>
    <row r="17" spans="3:3" ht="18.75" customHeight="1" x14ac:dyDescent="0.35">
      <c r="C17" s="92" t="s">
        <v>837</v>
      </c>
    </row>
    <row r="18" spans="3:3" ht="18.75" customHeight="1" x14ac:dyDescent="0.35">
      <c r="C18" s="92" t="s">
        <v>856</v>
      </c>
    </row>
    <row r="19" spans="3:3" ht="18.75" customHeight="1" x14ac:dyDescent="0.35">
      <c r="C19" s="92" t="s">
        <v>857</v>
      </c>
    </row>
    <row r="20" spans="3:3" ht="18.75" customHeight="1" x14ac:dyDescent="0.35">
      <c r="C20" s="92" t="s">
        <v>844</v>
      </c>
    </row>
  </sheetData>
  <hyperlinks>
    <hyperlink ref="C2" location="'Q1'!A1" display="Questão 1" xr:uid="{7F36CAB1-DFE5-4983-A343-3246EB242969}"/>
    <hyperlink ref="C3" location="'Q2'!A1" display="Questão 2" xr:uid="{015BDD09-C716-4E06-A370-98C6AD91556C}"/>
    <hyperlink ref="C4" location="'Q3'!A1" display="Questão 3" xr:uid="{CB134105-7F30-4928-AAF6-164B9D83BB8D}"/>
    <hyperlink ref="C5" location="'Q4'!A1" display="Questão 4" xr:uid="{9194242D-54F4-4A81-B8B0-749C33D9C0F8}"/>
    <hyperlink ref="C6" location="'Q5'!A1" display="Questão 5" xr:uid="{37536347-D55C-4E10-A257-40EF8C147DC8}"/>
    <hyperlink ref="C7" location="'Q6'!A1" display="Questão 6" xr:uid="{FCC161FD-2776-4009-92CF-A0647DE87E44}"/>
    <hyperlink ref="C8" location="'Q7'!A1" display="Questão 7" xr:uid="{4776413A-1AB4-481E-B4A4-F3E0F7B8F4D3}"/>
    <hyperlink ref="C9" location="'Q8'!A1" display="Questão 8" xr:uid="{E8C348DC-5F7B-43DA-AEA8-57C0935D8750}"/>
    <hyperlink ref="C10" location="'Q9'!A1" display="Questão 9" xr:uid="{86A31C8C-B38C-4915-9163-25710C2346C5}"/>
    <hyperlink ref="C11" location="'Q10 a Q12'!A1" display="Questão 10" xr:uid="{39D6E73A-79D4-4B04-9FA5-22675EE64A50}"/>
    <hyperlink ref="C12" location="'Q10 a Q12'!A1" display="Questão 11" xr:uid="{53356294-F3BE-4E43-AB2E-EB4A4F403898}"/>
    <hyperlink ref="C13" location="'Q10 a Q12'!A1" display="Questão 12" xr:uid="{2C1F6897-223C-42E2-8EA1-E4E5FD6E0054}"/>
    <hyperlink ref="C14" location="'Q13'!A1" display="Questão 13" xr:uid="{C76A9901-C260-42D9-83F9-12D1257C529B}"/>
    <hyperlink ref="C15" location="'Q14'!A1" display="Questão 14" xr:uid="{E97A75BE-B09E-4BFF-974C-62AC4E3334EF}"/>
    <hyperlink ref="C16" location="'Q15'!A1" display="Questão 15" xr:uid="{95F5B965-B98E-4F0B-842E-44E87BE55B9D}"/>
    <hyperlink ref="C17" location="'Q16'!A1" display="Questão 16" xr:uid="{94E9E7D5-70BA-4364-98DC-4D97DC3A7C3B}"/>
    <hyperlink ref="C18" location="'Q17'!A1" display="Questão 17" xr:uid="{1655E69C-FFB0-41F7-954F-52ED9846FA2B}"/>
    <hyperlink ref="C19" location="'Q18'!A1" display="Questão 18" xr:uid="{4DD181C2-7BFF-46E0-8B5C-E5AAD7413EB3}"/>
    <hyperlink ref="C20" location="Bônus!A1" display="Bônus" xr:uid="{5B8842F4-8C35-4AD5-AB1D-07F724ECBEA6}"/>
  </hyperlink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7"/>
  <sheetViews>
    <sheetView workbookViewId="0">
      <selection activeCell="A10" sqref="A10:A17"/>
    </sheetView>
  </sheetViews>
  <sheetFormatPr defaultRowHeight="14.5" x14ac:dyDescent="0.35"/>
  <cols>
    <col min="1" max="1" width="14.26953125" bestFit="1" customWidth="1"/>
  </cols>
  <sheetData>
    <row r="1" spans="1:15" ht="14.5" customHeight="1" x14ac:dyDescent="0.35">
      <c r="A1" s="6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5" x14ac:dyDescent="0.35">
      <c r="A2" s="65" t="s">
        <v>4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</row>
    <row r="3" spans="1:15" x14ac:dyDescent="0.3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</row>
    <row r="4" spans="1:15" x14ac:dyDescent="0.35">
      <c r="A4" s="65"/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</row>
    <row r="5" spans="1:15" x14ac:dyDescent="0.35">
      <c r="A5" s="65"/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</row>
    <row r="6" spans="1:15" x14ac:dyDescent="0.35">
      <c r="A6" s="65"/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</row>
    <row r="7" spans="1:15" x14ac:dyDescent="0.35">
      <c r="A7" s="65"/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</row>
    <row r="8" spans="1:15" x14ac:dyDescent="0.35">
      <c r="A8" s="65"/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</row>
    <row r="9" spans="1:15" x14ac:dyDescent="0.35">
      <c r="A9" s="5" t="s">
        <v>5</v>
      </c>
    </row>
    <row r="10" spans="1:15" x14ac:dyDescent="0.35">
      <c r="A10" s="2" t="s">
        <v>6</v>
      </c>
    </row>
    <row r="11" spans="1:15" x14ac:dyDescent="0.35">
      <c r="A11" s="2" t="s">
        <v>7</v>
      </c>
    </row>
    <row r="12" spans="1:15" x14ac:dyDescent="0.35">
      <c r="A12" s="2" t="s">
        <v>8</v>
      </c>
    </row>
    <row r="13" spans="1:15" x14ac:dyDescent="0.35">
      <c r="A13" s="2" t="s">
        <v>9</v>
      </c>
    </row>
    <row r="14" spans="1:15" x14ac:dyDescent="0.35">
      <c r="A14" s="2" t="s">
        <v>10</v>
      </c>
    </row>
    <row r="15" spans="1:15" x14ac:dyDescent="0.35">
      <c r="A15" s="2" t="s">
        <v>11</v>
      </c>
    </row>
    <row r="16" spans="1:15" x14ac:dyDescent="0.35">
      <c r="A16" s="2" t="s">
        <v>12</v>
      </c>
    </row>
    <row r="17" spans="1:1" x14ac:dyDescent="0.35">
      <c r="A17" s="2" t="s">
        <v>13</v>
      </c>
    </row>
  </sheetData>
  <mergeCells count="1">
    <mergeCell ref="A2:O8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"/>
  <sheetViews>
    <sheetView workbookViewId="0">
      <selection sqref="A1:N2"/>
    </sheetView>
  </sheetViews>
  <sheetFormatPr defaultRowHeight="14.5" x14ac:dyDescent="0.35"/>
  <sheetData>
    <row r="1" spans="1:14" ht="14.5" customHeight="1" x14ac:dyDescent="0.35">
      <c r="A1" s="65" t="s">
        <v>23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</row>
    <row r="2" spans="1:14" x14ac:dyDescent="0.35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</row>
  </sheetData>
  <mergeCells count="1">
    <mergeCell ref="A1:N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97"/>
  <sheetViews>
    <sheetView workbookViewId="0">
      <selection activeCell="E2" sqref="E2"/>
    </sheetView>
  </sheetViews>
  <sheetFormatPr defaultRowHeight="14.5" x14ac:dyDescent="0.35"/>
  <cols>
    <col min="1" max="1" width="10.453125" style="1" bestFit="1" customWidth="1"/>
    <col min="2" max="2" width="11.453125" style="1" bestFit="1" customWidth="1"/>
    <col min="3" max="6" width="8.81640625" style="1" bestFit="1" customWidth="1"/>
  </cols>
  <sheetData>
    <row r="1" spans="1:6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</row>
    <row r="2" spans="1:6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</row>
    <row r="3" spans="1:6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</row>
    <row r="4" spans="1:6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</row>
    <row r="5" spans="1:6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</row>
    <row r="6" spans="1:6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</row>
    <row r="7" spans="1:6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</row>
    <row r="8" spans="1:6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</row>
    <row r="9" spans="1:6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</row>
    <row r="10" spans="1:6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</row>
    <row r="11" spans="1:6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</row>
    <row r="12" spans="1:6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</row>
    <row r="13" spans="1:6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</row>
    <row r="14" spans="1:6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</row>
    <row r="15" spans="1:6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</row>
    <row r="16" spans="1:6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</row>
    <row r="17" spans="1:6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</row>
    <row r="18" spans="1:6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</row>
    <row r="19" spans="1:6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</row>
    <row r="20" spans="1:6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</row>
    <row r="21" spans="1:6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</row>
    <row r="22" spans="1:6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</row>
    <row r="23" spans="1:6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</row>
    <row r="24" spans="1:6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</row>
    <row r="25" spans="1:6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</row>
    <row r="26" spans="1:6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</row>
    <row r="27" spans="1:6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</row>
    <row r="28" spans="1:6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</row>
    <row r="29" spans="1:6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</row>
    <row r="30" spans="1:6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</row>
    <row r="31" spans="1:6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</row>
    <row r="32" spans="1:6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</row>
    <row r="33" spans="1:6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</row>
    <row r="34" spans="1:6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</row>
    <row r="35" spans="1:6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</row>
    <row r="36" spans="1:6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</row>
    <row r="37" spans="1:6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</row>
    <row r="38" spans="1:6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</row>
    <row r="39" spans="1:6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</row>
    <row r="40" spans="1:6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</row>
    <row r="41" spans="1:6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</row>
    <row r="42" spans="1:6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</row>
    <row r="43" spans="1:6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</row>
    <row r="44" spans="1:6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</row>
    <row r="45" spans="1:6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</row>
    <row r="46" spans="1:6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</row>
    <row r="47" spans="1:6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</row>
    <row r="48" spans="1:6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</row>
    <row r="49" spans="1:6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</row>
    <row r="50" spans="1:6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</row>
    <row r="51" spans="1:6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</row>
    <row r="52" spans="1:6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</row>
    <row r="53" spans="1:6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</row>
    <row r="54" spans="1:6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</row>
    <row r="55" spans="1:6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</row>
    <row r="56" spans="1:6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</row>
    <row r="57" spans="1:6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</row>
    <row r="58" spans="1:6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</row>
    <row r="59" spans="1:6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</row>
    <row r="60" spans="1:6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</row>
    <row r="61" spans="1:6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</row>
    <row r="62" spans="1:6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</row>
    <row r="63" spans="1:6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</row>
    <row r="64" spans="1:6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</row>
    <row r="65" spans="1:6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</row>
    <row r="66" spans="1:6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</row>
    <row r="67" spans="1:6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</row>
    <row r="68" spans="1:6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</row>
    <row r="69" spans="1:6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</row>
    <row r="70" spans="1:6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</row>
    <row r="71" spans="1:6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</row>
    <row r="72" spans="1:6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</row>
    <row r="73" spans="1:6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</row>
    <row r="74" spans="1:6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</row>
    <row r="75" spans="1:6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</row>
    <row r="76" spans="1:6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</row>
    <row r="77" spans="1:6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</row>
    <row r="78" spans="1:6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</row>
    <row r="79" spans="1:6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</row>
    <row r="80" spans="1:6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</row>
    <row r="81" spans="1:6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</row>
    <row r="82" spans="1:6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</row>
    <row r="83" spans="1:6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</row>
    <row r="84" spans="1:6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</row>
    <row r="85" spans="1:6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</row>
    <row r="86" spans="1:6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</row>
    <row r="87" spans="1:6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</row>
    <row r="88" spans="1:6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</row>
    <row r="89" spans="1:6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</row>
    <row r="90" spans="1:6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</row>
    <row r="91" spans="1:6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</row>
    <row r="92" spans="1:6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</row>
    <row r="93" spans="1:6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</row>
    <row r="94" spans="1:6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</row>
    <row r="95" spans="1:6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</row>
    <row r="96" spans="1:6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</row>
    <row r="97" spans="1:6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</row>
    <row r="98" spans="1:6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</row>
    <row r="99" spans="1:6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</row>
    <row r="100" spans="1:6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</row>
    <row r="101" spans="1:6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</row>
    <row r="102" spans="1:6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</row>
    <row r="103" spans="1:6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</row>
    <row r="104" spans="1:6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</row>
    <row r="105" spans="1:6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</row>
    <row r="106" spans="1:6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</row>
    <row r="107" spans="1:6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</row>
    <row r="108" spans="1:6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</row>
    <row r="109" spans="1:6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</row>
    <row r="110" spans="1:6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</row>
    <row r="111" spans="1:6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</row>
    <row r="112" spans="1:6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</row>
    <row r="113" spans="1:6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</row>
    <row r="114" spans="1:6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</row>
    <row r="115" spans="1:6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</row>
    <row r="116" spans="1:6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</row>
    <row r="117" spans="1:6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</row>
    <row r="118" spans="1:6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</row>
    <row r="119" spans="1:6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</row>
    <row r="120" spans="1:6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</row>
    <row r="121" spans="1:6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</row>
    <row r="122" spans="1:6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</row>
    <row r="123" spans="1:6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</row>
    <row r="124" spans="1:6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</row>
    <row r="125" spans="1:6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</row>
    <row r="126" spans="1:6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</row>
    <row r="127" spans="1:6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</row>
    <row r="128" spans="1:6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</row>
    <row r="129" spans="1:6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</row>
    <row r="130" spans="1:6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</row>
    <row r="131" spans="1:6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</row>
    <row r="132" spans="1:6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</row>
    <row r="133" spans="1:6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</row>
    <row r="134" spans="1:6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</row>
    <row r="135" spans="1:6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</row>
    <row r="136" spans="1:6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</row>
    <row r="137" spans="1:6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</row>
    <row r="138" spans="1:6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</row>
    <row r="139" spans="1:6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</row>
    <row r="140" spans="1:6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</row>
    <row r="141" spans="1:6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</row>
    <row r="142" spans="1:6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</row>
    <row r="143" spans="1:6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</row>
    <row r="144" spans="1:6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</row>
    <row r="145" spans="1:6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</row>
    <row r="146" spans="1:6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</row>
    <row r="147" spans="1:6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</row>
    <row r="148" spans="1:6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</row>
    <row r="149" spans="1:6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</row>
    <row r="150" spans="1:6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</row>
    <row r="151" spans="1:6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</row>
    <row r="152" spans="1:6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</row>
    <row r="153" spans="1:6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</row>
    <row r="154" spans="1:6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</row>
    <row r="155" spans="1:6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</row>
    <row r="156" spans="1:6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</row>
    <row r="157" spans="1:6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</row>
    <row r="158" spans="1:6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</row>
    <row r="159" spans="1:6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</row>
    <row r="160" spans="1:6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</row>
    <row r="161" spans="1:6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</row>
    <row r="162" spans="1:6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</row>
    <row r="163" spans="1:6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</row>
    <row r="164" spans="1:6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</row>
    <row r="165" spans="1:6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</row>
    <row r="166" spans="1:6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</row>
    <row r="167" spans="1:6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</row>
    <row r="168" spans="1:6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</row>
    <row r="169" spans="1:6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</row>
    <row r="170" spans="1:6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</row>
    <row r="171" spans="1:6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</row>
    <row r="172" spans="1:6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</row>
    <row r="173" spans="1:6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</row>
    <row r="174" spans="1:6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</row>
    <row r="175" spans="1:6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</row>
    <row r="176" spans="1:6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</row>
    <row r="177" spans="1:6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</row>
    <row r="178" spans="1:6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</row>
    <row r="179" spans="1:6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</row>
    <row r="180" spans="1:6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</row>
    <row r="181" spans="1:6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</row>
    <row r="182" spans="1:6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</row>
    <row r="183" spans="1:6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</row>
    <row r="184" spans="1:6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</row>
    <row r="185" spans="1:6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</row>
    <row r="186" spans="1:6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</row>
    <row r="187" spans="1:6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</row>
    <row r="188" spans="1:6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</row>
    <row r="189" spans="1:6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</row>
    <row r="190" spans="1:6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</row>
    <row r="191" spans="1:6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</row>
    <row r="192" spans="1:6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</row>
    <row r="193" spans="1:6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</row>
    <row r="194" spans="1:6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</row>
    <row r="195" spans="1:6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</row>
    <row r="196" spans="1:6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</row>
    <row r="197" spans="1:6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</row>
    <row r="198" spans="1:6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</row>
    <row r="199" spans="1:6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</row>
    <row r="200" spans="1:6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</row>
    <row r="201" spans="1:6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</row>
    <row r="202" spans="1:6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</row>
    <row r="203" spans="1:6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</row>
    <row r="204" spans="1:6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</row>
    <row r="205" spans="1:6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</row>
    <row r="206" spans="1:6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</row>
    <row r="207" spans="1:6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</row>
    <row r="208" spans="1:6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</row>
    <row r="209" spans="1:6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</row>
    <row r="210" spans="1:6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</row>
    <row r="211" spans="1:6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</row>
    <row r="212" spans="1:6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</row>
    <row r="213" spans="1:6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</row>
    <row r="214" spans="1:6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</row>
    <row r="215" spans="1:6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</row>
    <row r="216" spans="1:6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</row>
    <row r="217" spans="1:6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</row>
    <row r="218" spans="1:6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</row>
    <row r="219" spans="1:6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</row>
    <row r="220" spans="1:6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</row>
    <row r="221" spans="1:6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</row>
    <row r="222" spans="1:6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</row>
    <row r="223" spans="1:6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</row>
    <row r="224" spans="1:6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</row>
    <row r="225" spans="1:6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</row>
    <row r="226" spans="1:6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</row>
    <row r="227" spans="1:6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</row>
    <row r="228" spans="1:6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</row>
    <row r="229" spans="1:6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</row>
    <row r="230" spans="1:6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</row>
    <row r="231" spans="1:6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</row>
    <row r="232" spans="1:6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</row>
    <row r="233" spans="1:6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</row>
    <row r="234" spans="1:6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</row>
    <row r="235" spans="1:6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</row>
    <row r="236" spans="1:6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</row>
    <row r="237" spans="1:6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</row>
    <row r="238" spans="1:6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</row>
    <row r="239" spans="1:6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</row>
    <row r="240" spans="1:6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</row>
    <row r="241" spans="1:6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</row>
    <row r="242" spans="1:6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</row>
    <row r="243" spans="1:6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</row>
    <row r="244" spans="1:6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</row>
    <row r="245" spans="1:6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</row>
    <row r="246" spans="1:6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</row>
    <row r="247" spans="1:6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</row>
    <row r="248" spans="1:6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</row>
    <row r="249" spans="1:6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</row>
    <row r="250" spans="1:6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</row>
    <row r="251" spans="1:6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</row>
    <row r="252" spans="1:6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</row>
    <row r="253" spans="1:6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</row>
    <row r="254" spans="1:6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</row>
    <row r="255" spans="1:6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</row>
    <row r="256" spans="1:6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</row>
    <row r="257" spans="1:6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</row>
    <row r="258" spans="1:6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</row>
    <row r="259" spans="1:6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</row>
    <row r="260" spans="1:6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</row>
    <row r="261" spans="1:6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</row>
    <row r="262" spans="1:6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</row>
    <row r="263" spans="1:6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</row>
    <row r="264" spans="1:6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</row>
    <row r="265" spans="1:6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</row>
    <row r="266" spans="1:6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</row>
    <row r="267" spans="1:6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</row>
    <row r="268" spans="1:6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</row>
    <row r="269" spans="1:6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</row>
    <row r="270" spans="1:6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</row>
    <row r="271" spans="1:6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</row>
    <row r="272" spans="1:6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</row>
    <row r="273" spans="1:6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</row>
    <row r="274" spans="1:6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</row>
    <row r="275" spans="1:6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</row>
    <row r="276" spans="1:6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</row>
    <row r="277" spans="1:6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</row>
    <row r="278" spans="1:6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</row>
    <row r="279" spans="1:6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</row>
    <row r="280" spans="1:6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</row>
    <row r="281" spans="1:6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</row>
    <row r="282" spans="1:6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</row>
    <row r="283" spans="1:6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</row>
    <row r="284" spans="1:6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</row>
    <row r="285" spans="1:6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</row>
    <row r="286" spans="1:6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</row>
    <row r="287" spans="1:6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</row>
    <row r="288" spans="1:6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</row>
    <row r="289" spans="1:6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</row>
    <row r="290" spans="1:6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</row>
    <row r="291" spans="1:6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</row>
    <row r="292" spans="1:6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</row>
    <row r="293" spans="1:6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</row>
    <row r="294" spans="1:6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</row>
    <row r="295" spans="1:6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</row>
    <row r="296" spans="1:6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</row>
    <row r="297" spans="1:6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</row>
    <row r="298" spans="1:6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</row>
    <row r="299" spans="1:6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</row>
    <row r="300" spans="1:6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</row>
    <row r="301" spans="1:6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</row>
    <row r="302" spans="1:6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</row>
    <row r="303" spans="1:6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</row>
    <row r="304" spans="1:6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</row>
    <row r="305" spans="1:6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</row>
    <row r="306" spans="1:6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</row>
    <row r="307" spans="1:6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</row>
    <row r="308" spans="1:6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</row>
    <row r="309" spans="1:6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</row>
    <row r="310" spans="1:6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</row>
    <row r="311" spans="1:6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</row>
    <row r="312" spans="1:6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</row>
    <row r="313" spans="1:6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</row>
    <row r="314" spans="1:6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</row>
    <row r="315" spans="1:6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</row>
    <row r="316" spans="1:6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</row>
    <row r="317" spans="1:6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</row>
    <row r="318" spans="1:6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</row>
    <row r="319" spans="1:6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</row>
    <row r="320" spans="1:6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</row>
    <row r="321" spans="1:6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</row>
    <row r="322" spans="1:6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</row>
    <row r="323" spans="1:6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</row>
    <row r="324" spans="1:6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</row>
    <row r="325" spans="1:6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</row>
    <row r="326" spans="1:6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</row>
    <row r="327" spans="1:6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</row>
    <row r="328" spans="1:6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</row>
    <row r="329" spans="1:6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</row>
    <row r="330" spans="1:6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</row>
    <row r="331" spans="1:6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</row>
    <row r="332" spans="1:6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</row>
    <row r="333" spans="1:6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</row>
    <row r="334" spans="1:6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</row>
    <row r="335" spans="1:6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</row>
    <row r="336" spans="1:6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</row>
    <row r="337" spans="1:6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</row>
    <row r="338" spans="1:6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</row>
    <row r="339" spans="1:6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</row>
    <row r="340" spans="1:6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</row>
    <row r="341" spans="1:6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</row>
    <row r="342" spans="1:6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</row>
    <row r="343" spans="1:6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</row>
    <row r="344" spans="1:6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</row>
    <row r="345" spans="1:6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</row>
    <row r="346" spans="1:6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</row>
    <row r="347" spans="1:6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</row>
    <row r="348" spans="1:6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</row>
    <row r="349" spans="1:6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</row>
    <row r="350" spans="1:6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</row>
    <row r="351" spans="1:6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</row>
    <row r="352" spans="1:6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</row>
    <row r="353" spans="1:6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</row>
    <row r="354" spans="1:6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</row>
    <row r="355" spans="1:6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</row>
    <row r="356" spans="1:6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</row>
    <row r="357" spans="1:6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</row>
    <row r="358" spans="1:6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</row>
    <row r="359" spans="1:6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</row>
    <row r="360" spans="1:6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</row>
    <row r="361" spans="1:6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</row>
    <row r="362" spans="1:6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</row>
    <row r="363" spans="1:6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</row>
    <row r="364" spans="1:6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</row>
    <row r="365" spans="1:6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</row>
    <row r="366" spans="1:6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</row>
    <row r="367" spans="1:6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</row>
    <row r="368" spans="1:6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</row>
    <row r="369" spans="1:6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</row>
    <row r="370" spans="1:6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</row>
    <row r="371" spans="1:6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</row>
    <row r="372" spans="1:6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</row>
    <row r="373" spans="1:6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</row>
    <row r="374" spans="1:6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</row>
    <row r="375" spans="1:6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</row>
    <row r="376" spans="1:6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</row>
    <row r="377" spans="1:6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</row>
    <row r="378" spans="1:6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</row>
    <row r="379" spans="1:6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</row>
    <row r="380" spans="1:6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</row>
    <row r="381" spans="1:6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</row>
    <row r="382" spans="1:6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</row>
    <row r="383" spans="1:6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</row>
    <row r="384" spans="1:6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</row>
    <row r="385" spans="1:6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</row>
    <row r="386" spans="1:6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</row>
    <row r="387" spans="1:6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</row>
    <row r="388" spans="1:6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</row>
    <row r="389" spans="1:6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</row>
    <row r="390" spans="1:6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</row>
    <row r="391" spans="1:6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</row>
    <row r="392" spans="1:6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</row>
    <row r="393" spans="1:6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</row>
    <row r="394" spans="1:6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</row>
    <row r="395" spans="1:6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</row>
    <row r="396" spans="1:6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</row>
    <row r="397" spans="1:6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</row>
    <row r="398" spans="1:6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</row>
    <row r="399" spans="1:6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</row>
    <row r="400" spans="1:6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</row>
    <row r="401" spans="1:6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</row>
    <row r="402" spans="1:6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</row>
    <row r="403" spans="1:6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</row>
    <row r="404" spans="1:6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</row>
    <row r="405" spans="1:6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</row>
    <row r="406" spans="1:6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</row>
    <row r="407" spans="1:6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</row>
    <row r="408" spans="1:6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</row>
    <row r="409" spans="1:6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</row>
    <row r="410" spans="1:6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</row>
    <row r="411" spans="1:6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</row>
    <row r="412" spans="1:6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</row>
    <row r="413" spans="1:6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</row>
    <row r="414" spans="1:6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</row>
    <row r="415" spans="1:6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</row>
    <row r="416" spans="1:6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</row>
    <row r="417" spans="1:6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</row>
    <row r="418" spans="1:6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</row>
    <row r="419" spans="1:6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</row>
    <row r="420" spans="1:6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</row>
    <row r="421" spans="1:6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</row>
    <row r="422" spans="1:6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</row>
    <row r="423" spans="1:6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</row>
    <row r="424" spans="1:6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</row>
    <row r="425" spans="1:6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</row>
    <row r="426" spans="1:6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</row>
    <row r="427" spans="1:6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</row>
    <row r="428" spans="1:6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</row>
    <row r="429" spans="1:6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</row>
    <row r="430" spans="1:6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</row>
    <row r="431" spans="1:6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</row>
    <row r="432" spans="1:6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</row>
    <row r="433" spans="1:6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</row>
    <row r="434" spans="1:6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</row>
    <row r="435" spans="1:6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</row>
    <row r="436" spans="1:6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</row>
    <row r="437" spans="1:6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</row>
    <row r="438" spans="1:6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</row>
    <row r="439" spans="1:6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</row>
    <row r="440" spans="1:6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</row>
    <row r="441" spans="1:6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</row>
    <row r="442" spans="1:6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</row>
    <row r="443" spans="1:6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</row>
    <row r="444" spans="1:6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</row>
    <row r="445" spans="1:6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</row>
    <row r="446" spans="1:6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</row>
    <row r="447" spans="1:6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</row>
    <row r="448" spans="1:6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</row>
    <row r="449" spans="1:6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</row>
    <row r="450" spans="1:6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</row>
    <row r="451" spans="1:6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</row>
    <row r="452" spans="1:6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</row>
    <row r="453" spans="1:6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</row>
    <row r="454" spans="1:6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</row>
    <row r="455" spans="1:6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</row>
    <row r="456" spans="1:6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</row>
    <row r="457" spans="1:6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</row>
    <row r="458" spans="1:6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</row>
    <row r="459" spans="1:6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</row>
    <row r="460" spans="1:6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</row>
    <row r="461" spans="1:6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</row>
    <row r="462" spans="1:6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</row>
    <row r="463" spans="1:6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</row>
    <row r="464" spans="1:6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</row>
    <row r="465" spans="1:6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</row>
    <row r="466" spans="1:6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</row>
    <row r="467" spans="1:6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</row>
    <row r="468" spans="1:6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</row>
    <row r="469" spans="1:6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</row>
    <row r="470" spans="1:6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</row>
    <row r="471" spans="1:6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</row>
    <row r="472" spans="1:6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</row>
    <row r="473" spans="1:6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</row>
    <row r="474" spans="1:6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</row>
    <row r="475" spans="1:6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</row>
    <row r="476" spans="1:6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</row>
    <row r="477" spans="1:6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</row>
    <row r="478" spans="1:6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</row>
    <row r="479" spans="1:6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</row>
    <row r="480" spans="1:6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</row>
    <row r="481" spans="1:6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</row>
    <row r="482" spans="1:6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</row>
    <row r="483" spans="1:6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</row>
    <row r="484" spans="1:6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</row>
    <row r="485" spans="1:6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</row>
    <row r="486" spans="1:6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</row>
    <row r="487" spans="1:6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</row>
    <row r="488" spans="1:6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</row>
    <row r="489" spans="1:6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</row>
    <row r="490" spans="1:6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</row>
    <row r="491" spans="1:6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</row>
    <row r="492" spans="1:6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</row>
    <row r="493" spans="1:6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</row>
    <row r="494" spans="1:6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</row>
    <row r="495" spans="1:6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</row>
    <row r="496" spans="1:6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</row>
    <row r="497" spans="1:6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</row>
  </sheetData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97"/>
  <sheetViews>
    <sheetView topLeftCell="N1" workbookViewId="0">
      <selection activeCell="AE1" sqref="AE1"/>
    </sheetView>
  </sheetViews>
  <sheetFormatPr defaultRowHeight="14.5" x14ac:dyDescent="0.35"/>
  <cols>
    <col min="1" max="1" width="10.453125" style="1" hidden="1" customWidth="1"/>
    <col min="2" max="2" width="11.453125" style="1" hidden="1" customWidth="1"/>
    <col min="3" max="6" width="8.81640625" style="1" hidden="1" customWidth="1"/>
    <col min="7" max="7" width="2.81640625" customWidth="1"/>
    <col min="8" max="8" width="10.453125" customWidth="1"/>
    <col min="9" max="9" width="9.453125" bestFit="1" customWidth="1"/>
    <col min="10" max="11" width="10.453125" bestFit="1" customWidth="1"/>
    <col min="12" max="12" width="9.453125" bestFit="1" customWidth="1"/>
    <col min="13" max="13" width="10.453125" bestFit="1" customWidth="1"/>
  </cols>
  <sheetData>
    <row r="1" spans="1:13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6" t="s">
        <v>17</v>
      </c>
      <c r="J1" s="66"/>
      <c r="K1" s="66"/>
      <c r="L1" s="66"/>
      <c r="M1" s="66"/>
    </row>
    <row r="2" spans="1:13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</row>
    <row r="3" spans="1:13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3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</row>
    <row r="4" spans="1:13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I67" si="1">B4/B3 - 1</f>
        <v>-1.3215993488655986E-2</v>
      </c>
      <c r="J4" s="9">
        <f t="shared" ref="J4:J67" si="2">C4/C3 - 1</f>
        <v>1.7668562750410066E-2</v>
      </c>
      <c r="K4" s="9">
        <f t="shared" ref="K4:K67" si="3">D4/D3 - 1</f>
        <v>-3.0082040561438483E-2</v>
      </c>
      <c r="L4" s="9">
        <f t="shared" ref="L4:L67" si="4">E4/E3 - 1</f>
        <v>-2.6921829386960749E-2</v>
      </c>
      <c r="M4" s="9">
        <f t="shared" ref="M4:M67" si="5">F4/F3 - 1</f>
        <v>-1.4677760051052924E-2</v>
      </c>
    </row>
    <row r="5" spans="1:13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1"/>
        <v>3.1240011959872138E-3</v>
      </c>
      <c r="J5" s="9">
        <f t="shared" si="2"/>
        <v>8.9064265572234014E-3</v>
      </c>
      <c r="K5" s="9">
        <f t="shared" si="3"/>
        <v>-4.6997178242613735E-4</v>
      </c>
      <c r="L5" s="9">
        <f t="shared" si="4"/>
        <v>-3.6499983333333375E-2</v>
      </c>
      <c r="M5" s="9">
        <f t="shared" si="5"/>
        <v>-1.9429728608476582E-3</v>
      </c>
    </row>
    <row r="6" spans="1:13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1"/>
        <v>-1.6023598577507348E-2</v>
      </c>
      <c r="J6" s="9">
        <f t="shared" si="2"/>
        <v>-3.3634955129509758E-2</v>
      </c>
      <c r="K6" s="9">
        <f t="shared" si="3"/>
        <v>-2.444757874941228E-2</v>
      </c>
      <c r="L6" s="9">
        <f t="shared" si="4"/>
        <v>2.231442618380175E-2</v>
      </c>
      <c r="M6" s="9">
        <f t="shared" si="5"/>
        <v>-2.0765736534717694E-2</v>
      </c>
    </row>
    <row r="7" spans="1:13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1"/>
        <v>1.3338904266986917E-2</v>
      </c>
      <c r="J7" s="9">
        <f t="shared" si="2"/>
        <v>3.2608694143908767E-2</v>
      </c>
      <c r="K7" s="9">
        <f t="shared" si="3"/>
        <v>7.2289156626506035E-3</v>
      </c>
      <c r="L7" s="9">
        <f t="shared" si="4"/>
        <v>-7.444974871234411E-3</v>
      </c>
      <c r="M7" s="9">
        <f t="shared" si="5"/>
        <v>7.9522862823062646E-3</v>
      </c>
    </row>
    <row r="8" spans="1:13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1"/>
        <v>-1.3400404073726779E-4</v>
      </c>
      <c r="J8" s="9">
        <f t="shared" si="2"/>
        <v>1.4893526768487098E-2</v>
      </c>
      <c r="K8" s="9">
        <f t="shared" si="3"/>
        <v>-1.0526315789473606E-2</v>
      </c>
      <c r="L8" s="9">
        <f t="shared" si="4"/>
        <v>1.0057961131946902E-2</v>
      </c>
      <c r="M8" s="9">
        <f t="shared" si="5"/>
        <v>-3.9448060486522163E-3</v>
      </c>
    </row>
    <row r="9" spans="1:13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1"/>
        <v>-2.4051794348395328E-2</v>
      </c>
      <c r="J9" s="9">
        <f t="shared" si="2"/>
        <v>-3.4866999221758843E-2</v>
      </c>
      <c r="K9" s="9">
        <f t="shared" si="3"/>
        <v>-2.4177949709864643E-2</v>
      </c>
      <c r="L9" s="9">
        <f t="shared" si="4"/>
        <v>-7.9325063291140196E-3</v>
      </c>
      <c r="M9" s="9">
        <f t="shared" si="5"/>
        <v>6.930726301344059E-3</v>
      </c>
    </row>
    <row r="10" spans="1:13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1"/>
        <v>-1.1471911774026622E-2</v>
      </c>
      <c r="J10" s="9">
        <f t="shared" si="2"/>
        <v>1.1437064136265995E-4</v>
      </c>
      <c r="K10" s="9">
        <f t="shared" si="3"/>
        <v>-2.8245738354806704E-2</v>
      </c>
      <c r="L10" s="9">
        <f t="shared" si="4"/>
        <v>-7.3154305429640187E-3</v>
      </c>
      <c r="M10" s="9">
        <f t="shared" si="5"/>
        <v>-2.4582104228121904E-2</v>
      </c>
    </row>
    <row r="11" spans="1:13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1"/>
        <v>1.0931823039110888E-2</v>
      </c>
      <c r="J11" s="9">
        <f t="shared" si="2"/>
        <v>1.966154459709446E-2</v>
      </c>
      <c r="K11" s="9">
        <f t="shared" si="3"/>
        <v>8.1590510882685319E-3</v>
      </c>
      <c r="L11" s="9">
        <f t="shared" si="4"/>
        <v>1.3024901903167185E-2</v>
      </c>
      <c r="M11" s="9">
        <f t="shared" si="5"/>
        <v>-4.704267473118362E-3</v>
      </c>
    </row>
    <row r="12" spans="1:13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1"/>
        <v>9.2597486337642199E-3</v>
      </c>
      <c r="J12" s="9">
        <f t="shared" si="2"/>
        <v>3.0269104496372545E-2</v>
      </c>
      <c r="K12" s="9">
        <f t="shared" si="3"/>
        <v>9.1047546788063372E-3</v>
      </c>
      <c r="L12" s="9">
        <f t="shared" si="4"/>
        <v>-4.229402736772081E-3</v>
      </c>
      <c r="M12" s="9">
        <f t="shared" si="5"/>
        <v>5.7393650999539858E-3</v>
      </c>
    </row>
    <row r="13" spans="1:13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1"/>
        <v>-1.5322741126320927E-2</v>
      </c>
      <c r="J13" s="9">
        <f t="shared" si="2"/>
        <v>-4.1893318824809622E-2</v>
      </c>
      <c r="K13" s="9">
        <f t="shared" si="3"/>
        <v>-3.8596539418719877E-2</v>
      </c>
      <c r="L13" s="9">
        <f t="shared" si="4"/>
        <v>-9.1743287602050749E-3</v>
      </c>
      <c r="M13" s="9">
        <f t="shared" si="5"/>
        <v>-2.6855319675886946E-3</v>
      </c>
    </row>
    <row r="14" spans="1:13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1"/>
        <v>2.2049438393464849E-2</v>
      </c>
      <c r="J14" s="9">
        <f t="shared" si="2"/>
        <v>2.3736466837639192E-2</v>
      </c>
      <c r="K14" s="9">
        <f t="shared" si="3"/>
        <v>4.9009436913451498E-2</v>
      </c>
      <c r="L14" s="9">
        <f t="shared" si="4"/>
        <v>2.177640603566533E-2</v>
      </c>
      <c r="M14" s="9">
        <f t="shared" si="5"/>
        <v>1.7502558650372313E-2</v>
      </c>
    </row>
    <row r="15" spans="1:13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1"/>
        <v>-4.9329267658108078E-3</v>
      </c>
      <c r="J15" s="9">
        <f t="shared" si="2"/>
        <v>-9.3187929886842102E-3</v>
      </c>
      <c r="K15" s="9">
        <f t="shared" si="3"/>
        <v>-6.461281985025713E-3</v>
      </c>
      <c r="L15" s="9">
        <f t="shared" si="4"/>
        <v>-1.6277915757677563E-2</v>
      </c>
      <c r="M15" s="9">
        <f t="shared" si="5"/>
        <v>-6.6159113463447605E-3</v>
      </c>
    </row>
    <row r="16" spans="1:13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1"/>
        <v>-9.3081629451441383E-4</v>
      </c>
      <c r="J16" s="9">
        <f t="shared" si="2"/>
        <v>-4.0313548026268409E-3</v>
      </c>
      <c r="K16" s="9">
        <f t="shared" si="3"/>
        <v>-4.0020010005001883E-3</v>
      </c>
      <c r="L16" s="9">
        <f t="shared" si="4"/>
        <v>2.6441470938953771E-2</v>
      </c>
      <c r="M16" s="9">
        <f t="shared" si="5"/>
        <v>-7.3260736821153527E-3</v>
      </c>
    </row>
    <row r="17" spans="1:13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1"/>
        <v>2.5061239871867258E-2</v>
      </c>
      <c r="J17" s="9">
        <f t="shared" si="2"/>
        <v>3.2943555972855476E-2</v>
      </c>
      <c r="K17" s="9">
        <f t="shared" si="3"/>
        <v>3.4153691612255122E-2</v>
      </c>
      <c r="L17" s="9">
        <f t="shared" si="4"/>
        <v>1.8613977683695326E-2</v>
      </c>
      <c r="M17" s="9">
        <f t="shared" si="5"/>
        <v>4.8305972771082617E-2</v>
      </c>
    </row>
    <row r="18" spans="1:13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1"/>
        <v>-4.4628267973856328E-3</v>
      </c>
      <c r="J18" s="9">
        <f t="shared" si="2"/>
        <v>6.8357415114513431E-2</v>
      </c>
      <c r="K18" s="9">
        <f t="shared" si="3"/>
        <v>-3.3025740650801327E-2</v>
      </c>
      <c r="L18" s="9">
        <f t="shared" si="4"/>
        <v>5.0578723273311255E-3</v>
      </c>
      <c r="M18" s="9">
        <f t="shared" si="5"/>
        <v>-6.7199679999999651E-3</v>
      </c>
    </row>
    <row r="19" spans="1:13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1"/>
        <v>1.0463362842752177E-2</v>
      </c>
      <c r="J19" s="9">
        <f t="shared" si="2"/>
        <v>5.9602649006622377E-2</v>
      </c>
      <c r="K19" s="9">
        <f t="shared" si="3"/>
        <v>1.1049673530889148E-2</v>
      </c>
      <c r="L19" s="9">
        <f t="shared" si="4"/>
        <v>8.7662502846186374E-3</v>
      </c>
      <c r="M19" s="9">
        <f t="shared" si="5"/>
        <v>3.2210050508685306E-4</v>
      </c>
    </row>
    <row r="20" spans="1:13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1"/>
        <v>8.4362912804685219E-3</v>
      </c>
      <c r="J20" s="9">
        <f t="shared" si="2"/>
        <v>-1.2307692307692353E-2</v>
      </c>
      <c r="K20" s="9">
        <f t="shared" si="3"/>
        <v>-5.9612024819275522E-3</v>
      </c>
      <c r="L20" s="9">
        <f t="shared" si="4"/>
        <v>1.3839733083999439E-2</v>
      </c>
      <c r="M20" s="9">
        <f t="shared" si="5"/>
        <v>-6.4411918338547203E-3</v>
      </c>
    </row>
    <row r="21" spans="1:13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1"/>
        <v>-2.8187730283689705E-3</v>
      </c>
      <c r="J21" s="9">
        <f t="shared" si="2"/>
        <v>-6.6199376947039257E-3</v>
      </c>
      <c r="K21" s="9">
        <f t="shared" si="3"/>
        <v>-1.0994452773613217E-2</v>
      </c>
      <c r="L21" s="9">
        <f t="shared" si="4"/>
        <v>-8.4126825396825256E-3</v>
      </c>
      <c r="M21" s="9">
        <f t="shared" si="5"/>
        <v>6.807098865478034E-3</v>
      </c>
    </row>
    <row r="22" spans="1:13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1"/>
        <v>-7.5211500797545128E-3</v>
      </c>
      <c r="J22" s="9">
        <f t="shared" si="2"/>
        <v>1.136805174441391E-2</v>
      </c>
      <c r="K22" s="9">
        <f t="shared" si="3"/>
        <v>-2.4760079597772711E-2</v>
      </c>
      <c r="L22" s="9">
        <f t="shared" si="4"/>
        <v>-3.6817511816592541E-3</v>
      </c>
      <c r="M22" s="9">
        <f t="shared" si="5"/>
        <v>-2.5434611250309547E-2</v>
      </c>
    </row>
    <row r="23" spans="1:13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1"/>
        <v>3.5500310246263656E-3</v>
      </c>
      <c r="J23" s="9">
        <f t="shared" si="2"/>
        <v>-4.2634885373445952E-3</v>
      </c>
      <c r="K23" s="9">
        <f t="shared" si="3"/>
        <v>1.0880881392791864E-2</v>
      </c>
      <c r="L23" s="9">
        <f t="shared" si="4"/>
        <v>-4.6593989505333555E-3</v>
      </c>
      <c r="M23" s="9">
        <f t="shared" si="5"/>
        <v>1.0901883052527372E-2</v>
      </c>
    </row>
    <row r="24" spans="1:13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1"/>
        <v>1.9075999918911846E-2</v>
      </c>
      <c r="J24" s="9">
        <f t="shared" si="2"/>
        <v>1.3623977671312737E-2</v>
      </c>
      <c r="K24" s="9">
        <f t="shared" si="3"/>
        <v>3.4341363403382674E-2</v>
      </c>
      <c r="L24" s="9">
        <f t="shared" si="4"/>
        <v>-1.7756416178265066E-3</v>
      </c>
      <c r="M24" s="9">
        <f t="shared" si="5"/>
        <v>4.6078366013071914E-2</v>
      </c>
    </row>
    <row r="25" spans="1:13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1"/>
        <v>1.1935548040575839E-4</v>
      </c>
      <c r="J25" s="9">
        <f t="shared" si="2"/>
        <v>6.9123653259459683E-3</v>
      </c>
      <c r="K25" s="9">
        <f t="shared" si="3"/>
        <v>-4.9554013875119374E-4</v>
      </c>
      <c r="L25" s="9">
        <f t="shared" si="4"/>
        <v>1.6332438551099449E-2</v>
      </c>
      <c r="M25" s="9">
        <f t="shared" si="5"/>
        <v>7.497719931129021E-3</v>
      </c>
    </row>
    <row r="26" spans="1:13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1"/>
        <v>1.3585010740711168E-2</v>
      </c>
      <c r="J26" s="9">
        <f t="shared" si="2"/>
        <v>-4.5766210746231994E-3</v>
      </c>
      <c r="K26" s="9">
        <f t="shared" si="3"/>
        <v>3.1730242935052111E-2</v>
      </c>
      <c r="L26" s="9">
        <f t="shared" si="4"/>
        <v>3.9777248680261668E-3</v>
      </c>
      <c r="M26" s="9">
        <f t="shared" si="5"/>
        <v>4.3410914728682082E-2</v>
      </c>
    </row>
    <row r="27" spans="1:13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1"/>
        <v>-6.4561706469906666E-3</v>
      </c>
      <c r="J27" s="9">
        <f t="shared" si="2"/>
        <v>-6.8965517241379448E-3</v>
      </c>
      <c r="K27" s="9">
        <f t="shared" si="3"/>
        <v>-1.5377175174299706E-2</v>
      </c>
      <c r="L27" s="9">
        <f t="shared" si="4"/>
        <v>5.5467989079809321E-3</v>
      </c>
      <c r="M27" s="9">
        <f t="shared" si="5"/>
        <v>-3.5662107835834345E-3</v>
      </c>
    </row>
    <row r="28" spans="1:13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1"/>
        <v>-2.3997629863716785E-3</v>
      </c>
      <c r="J28" s="9">
        <f t="shared" si="2"/>
        <v>-1.7361149691358047E-2</v>
      </c>
      <c r="K28" s="9">
        <f t="shared" si="3"/>
        <v>-1.4153196681307878E-2</v>
      </c>
      <c r="L28" s="9">
        <f t="shared" si="4"/>
        <v>-1.4972434752207442E-2</v>
      </c>
      <c r="M28" s="9">
        <f t="shared" si="5"/>
        <v>-8.9469134788811022E-4</v>
      </c>
    </row>
    <row r="29" spans="1:13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1"/>
        <v>-1.3967945989288966E-2</v>
      </c>
      <c r="J29" s="9">
        <f t="shared" si="2"/>
        <v>-7.8515904142761883E-4</v>
      </c>
      <c r="K29" s="9">
        <f t="shared" si="3"/>
        <v>-1.6831682335065268E-2</v>
      </c>
      <c r="L29" s="9">
        <f t="shared" si="4"/>
        <v>4.7998400000004438E-4</v>
      </c>
      <c r="M29" s="9">
        <f t="shared" si="5"/>
        <v>-2.1492567164179244E-2</v>
      </c>
    </row>
    <row r="30" spans="1:13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1"/>
        <v>-4.2537598136658472E-2</v>
      </c>
      <c r="J30" s="9">
        <f t="shared" si="2"/>
        <v>-3.2220116612176164E-2</v>
      </c>
      <c r="K30" s="9">
        <f t="shared" si="3"/>
        <v>-6.1430107682270529E-2</v>
      </c>
      <c r="L30" s="9">
        <f t="shared" si="4"/>
        <v>-3.6302591336999646E-2</v>
      </c>
      <c r="M30" s="9">
        <f t="shared" si="5"/>
        <v>-5.0030507932596224E-2</v>
      </c>
    </row>
    <row r="31" spans="1:13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1"/>
        <v>1.2719017710157487E-2</v>
      </c>
      <c r="J31" s="9">
        <f t="shared" si="2"/>
        <v>2.9638734455490701E-2</v>
      </c>
      <c r="K31" s="9">
        <f t="shared" si="3"/>
        <v>3.7017223015945344E-2</v>
      </c>
      <c r="L31" s="9">
        <f t="shared" si="4"/>
        <v>2.9206804819343013E-2</v>
      </c>
      <c r="M31" s="9">
        <f t="shared" si="5"/>
        <v>-5.7803470064337059E-3</v>
      </c>
    </row>
    <row r="32" spans="1:13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1"/>
        <v>-2.7230746930069771E-2</v>
      </c>
      <c r="J32" s="9">
        <f t="shared" si="2"/>
        <v>-2.8785566688266262E-2</v>
      </c>
      <c r="K32" s="9">
        <f t="shared" si="3"/>
        <v>-1.7071908949818804E-2</v>
      </c>
      <c r="L32" s="9">
        <f t="shared" si="4"/>
        <v>-2.3702047726539832E-2</v>
      </c>
      <c r="M32" s="9">
        <f t="shared" si="5"/>
        <v>-3.7467701468595016E-2</v>
      </c>
    </row>
    <row r="33" spans="1:13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1"/>
        <v>1.7402503405994585E-2</v>
      </c>
      <c r="J33" s="9">
        <f t="shared" si="2"/>
        <v>1.4616362753404832E-2</v>
      </c>
      <c r="K33" s="9">
        <f t="shared" si="3"/>
        <v>3.9473684210526327E-2</v>
      </c>
      <c r="L33" s="9">
        <f t="shared" si="4"/>
        <v>4.6077639076426813E-2</v>
      </c>
      <c r="M33" s="9">
        <f t="shared" si="5"/>
        <v>1.0067147988830571E-2</v>
      </c>
    </row>
    <row r="34" spans="1:13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1"/>
        <v>2.3266762216619385E-2</v>
      </c>
      <c r="J34" s="9">
        <f t="shared" si="2"/>
        <v>4.8019247699079726E-2</v>
      </c>
      <c r="K34" s="9">
        <f t="shared" si="3"/>
        <v>4.5569620253165244E-3</v>
      </c>
      <c r="L34" s="9">
        <f t="shared" si="4"/>
        <v>-2.7786517208714945E-2</v>
      </c>
      <c r="M34" s="9">
        <f t="shared" si="5"/>
        <v>7.3089700996677998E-3</v>
      </c>
    </row>
    <row r="35" spans="1:13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1"/>
        <v>3.0293116316160829E-2</v>
      </c>
      <c r="J35" s="9">
        <f t="shared" si="2"/>
        <v>4.8109963798779631E-2</v>
      </c>
      <c r="K35" s="9">
        <f t="shared" si="3"/>
        <v>5.0403729838708333E-3</v>
      </c>
      <c r="L35" s="9">
        <f t="shared" si="4"/>
        <v>1.5751818260739903E-2</v>
      </c>
      <c r="M35" s="9">
        <f t="shared" si="5"/>
        <v>1.2203199208443261E-2</v>
      </c>
    </row>
    <row r="36" spans="1:13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1"/>
        <v>2.4807986186914377E-4</v>
      </c>
      <c r="J36" s="9">
        <f t="shared" si="2"/>
        <v>-4.3716209700684905E-3</v>
      </c>
      <c r="K36" s="9">
        <f t="shared" si="3"/>
        <v>-3.51053141872959E-3</v>
      </c>
      <c r="L36" s="9">
        <f t="shared" si="4"/>
        <v>1.0231814711939569E-2</v>
      </c>
      <c r="M36" s="9">
        <f t="shared" si="5"/>
        <v>-6.5168130818894499E-3</v>
      </c>
    </row>
    <row r="37" spans="1:13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1"/>
        <v>3.089316362265504E-2</v>
      </c>
      <c r="J37" s="9">
        <f t="shared" si="2"/>
        <v>-3.2199012074643152E-2</v>
      </c>
      <c r="K37" s="9">
        <f t="shared" si="3"/>
        <v>0.10216401096305927</v>
      </c>
      <c r="L37" s="9">
        <f t="shared" si="4"/>
        <v>0</v>
      </c>
      <c r="M37" s="9">
        <f t="shared" si="5"/>
        <v>7.2482814037389431E-2</v>
      </c>
    </row>
    <row r="38" spans="1:13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1"/>
        <v>1.3838499514016611E-2</v>
      </c>
      <c r="J38" s="9">
        <f t="shared" si="2"/>
        <v>-4.6502909394975034E-2</v>
      </c>
      <c r="K38" s="9">
        <f t="shared" si="3"/>
        <v>7.9452009132420232E-2</v>
      </c>
      <c r="L38" s="9">
        <f t="shared" si="4"/>
        <v>-4.7474284656978671E-4</v>
      </c>
      <c r="M38" s="9">
        <f t="shared" si="5"/>
        <v>5.1070273667575661E-2</v>
      </c>
    </row>
    <row r="39" spans="1:13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1"/>
        <v>-7.7740125864965703E-3</v>
      </c>
      <c r="J39" s="9">
        <f t="shared" si="2"/>
        <v>1.4274425625472764E-2</v>
      </c>
      <c r="K39" s="9">
        <f t="shared" si="3"/>
        <v>-8.4593912207864275E-4</v>
      </c>
      <c r="L39" s="9">
        <f t="shared" si="4"/>
        <v>6.9664027865738998E-3</v>
      </c>
      <c r="M39" s="9">
        <f t="shared" si="5"/>
        <v>-6.1099507160300437E-3</v>
      </c>
    </row>
    <row r="40" spans="1:13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1"/>
        <v>-2.2548119236214803E-2</v>
      </c>
      <c r="J40" s="9">
        <f t="shared" si="2"/>
        <v>-3.9093041438622578E-3</v>
      </c>
      <c r="K40" s="9">
        <f t="shared" si="3"/>
        <v>-4.1066933062365196E-2</v>
      </c>
      <c r="L40" s="9">
        <f t="shared" si="4"/>
        <v>-1.4622641969265437E-2</v>
      </c>
      <c r="M40" s="9">
        <f t="shared" si="5"/>
        <v>-4.186182669789229E-2</v>
      </c>
    </row>
    <row r="41" spans="1:13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1"/>
        <v>2.2872522632737979E-2</v>
      </c>
      <c r="J41" s="9">
        <f t="shared" si="2"/>
        <v>-1.4913657770800559E-2</v>
      </c>
      <c r="K41" s="9">
        <f t="shared" si="3"/>
        <v>2.3399558498896189E-2</v>
      </c>
      <c r="L41" s="9">
        <f t="shared" si="4"/>
        <v>9.2548590794594432E-3</v>
      </c>
      <c r="M41" s="9">
        <f t="shared" si="5"/>
        <v>9.7769324778491651E-3</v>
      </c>
    </row>
    <row r="42" spans="1:13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1"/>
        <v>1.8351959583588595E-2</v>
      </c>
      <c r="J42" s="9">
        <f t="shared" si="2"/>
        <v>-9.960159362549792E-3</v>
      </c>
      <c r="K42" s="9">
        <f t="shared" si="3"/>
        <v>3.2355478861087139E-2</v>
      </c>
      <c r="L42" s="9">
        <f t="shared" si="4"/>
        <v>2.6403130434782707E-2</v>
      </c>
      <c r="M42" s="9">
        <f t="shared" si="5"/>
        <v>2.5718699719174065E-2</v>
      </c>
    </row>
    <row r="43" spans="1:13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1"/>
        <v>7.5072817814525461E-3</v>
      </c>
      <c r="J43" s="9">
        <f t="shared" si="2"/>
        <v>-4.8289738430583595E-3</v>
      </c>
      <c r="K43" s="9">
        <f t="shared" si="3"/>
        <v>1.1282950271625625E-2</v>
      </c>
      <c r="L43" s="9">
        <f t="shared" si="4"/>
        <v>3.1577373123147456E-2</v>
      </c>
      <c r="M43" s="9">
        <f t="shared" si="5"/>
        <v>8.8495275015028074E-3</v>
      </c>
    </row>
    <row r="44" spans="1:13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1"/>
        <v>-6.9570731798300756E-3</v>
      </c>
      <c r="J44" s="9">
        <f t="shared" si="2"/>
        <v>-7.6829357056207304E-3</v>
      </c>
      <c r="K44" s="9">
        <f t="shared" si="3"/>
        <v>1.2396280479491928E-3</v>
      </c>
      <c r="L44" s="9">
        <f t="shared" si="4"/>
        <v>-7.7647303603892714E-3</v>
      </c>
      <c r="M44" s="9">
        <f t="shared" si="5"/>
        <v>2.3391227386220237E-3</v>
      </c>
    </row>
    <row r="45" spans="1:13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1"/>
        <v>3.1929979433331646E-4</v>
      </c>
      <c r="J45" s="9">
        <f t="shared" si="2"/>
        <v>4.0748979594580348E-3</v>
      </c>
      <c r="K45" s="9">
        <f t="shared" si="3"/>
        <v>9.0796945934792372E-3</v>
      </c>
      <c r="L45" s="9">
        <f t="shared" si="4"/>
        <v>1.9112175430195943E-2</v>
      </c>
      <c r="M45" s="9">
        <f t="shared" si="5"/>
        <v>9.9183200092860524E-3</v>
      </c>
    </row>
    <row r="46" spans="1:13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1"/>
        <v>8.092604936301262E-3</v>
      </c>
      <c r="J46" s="9">
        <f t="shared" si="2"/>
        <v>-4.951294843802545E-2</v>
      </c>
      <c r="K46" s="9">
        <f t="shared" si="3"/>
        <v>4.2126746743282428E-2</v>
      </c>
      <c r="L46" s="9">
        <f t="shared" si="4"/>
        <v>5.271706951097066E-2</v>
      </c>
      <c r="M46" s="9">
        <f t="shared" si="5"/>
        <v>-2.8884749534509035E-3</v>
      </c>
    </row>
    <row r="47" spans="1:13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1"/>
        <v>2.2415928626640325E-2</v>
      </c>
      <c r="J47" s="9">
        <f t="shared" si="2"/>
        <v>1.1955636208368814E-2</v>
      </c>
      <c r="K47" s="9">
        <f t="shared" si="3"/>
        <v>5.3375196232338995E-2</v>
      </c>
      <c r="L47" s="9">
        <f t="shared" si="4"/>
        <v>4.9235544266579501E-2</v>
      </c>
      <c r="M47" s="9">
        <f t="shared" si="5"/>
        <v>2.6651187717265268E-2</v>
      </c>
    </row>
    <row r="48" spans="1:13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1"/>
        <v>3.1606944419142469E-3</v>
      </c>
      <c r="J48" s="9">
        <f t="shared" si="2"/>
        <v>1.2658185119907683E-2</v>
      </c>
      <c r="K48" s="9">
        <f t="shared" si="3"/>
        <v>-6.7064083457526458E-3</v>
      </c>
      <c r="L48" s="9">
        <f t="shared" si="4"/>
        <v>9.3582482877707651E-3</v>
      </c>
      <c r="M48" s="9">
        <f t="shared" si="5"/>
        <v>-2.8216422918069251E-3</v>
      </c>
    </row>
    <row r="49" spans="1:13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1"/>
        <v>8.5351347915696429E-4</v>
      </c>
      <c r="J49" s="9">
        <f t="shared" si="2"/>
        <v>1.0416666666666741E-2</v>
      </c>
      <c r="K49" s="9">
        <f t="shared" si="3"/>
        <v>-1.5378844711177786E-2</v>
      </c>
      <c r="L49" s="9">
        <f t="shared" si="4"/>
        <v>1.4172185430463502E-2</v>
      </c>
      <c r="M49" s="9">
        <f t="shared" si="5"/>
        <v>-1.584609507640089E-2</v>
      </c>
    </row>
    <row r="50" spans="1:13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1"/>
        <v>3.1571212134957616E-3</v>
      </c>
      <c r="J50" s="9">
        <f t="shared" si="2"/>
        <v>-2.4741855670104007E-3</v>
      </c>
      <c r="K50" s="9">
        <f t="shared" si="3"/>
        <v>-1.3333333333333419E-2</v>
      </c>
      <c r="L50" s="9">
        <f t="shared" si="4"/>
        <v>2.4422123547081176E-2</v>
      </c>
      <c r="M50" s="9">
        <f t="shared" si="5"/>
        <v>-4.8878092262164552E-3</v>
      </c>
    </row>
    <row r="51" spans="1:13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1"/>
        <v>-1.5256613158489696E-2</v>
      </c>
      <c r="J51" s="9">
        <f t="shared" si="2"/>
        <v>-3.3484992414841042E-2</v>
      </c>
      <c r="K51" s="9">
        <f t="shared" si="3"/>
        <v>-1.3513552123552097E-2</v>
      </c>
      <c r="L51" s="9">
        <f t="shared" si="4"/>
        <v>-5.6094083220447066E-3</v>
      </c>
      <c r="M51" s="9">
        <f t="shared" si="5"/>
        <v>-2.1670036935277803E-2</v>
      </c>
    </row>
    <row r="52" spans="1:13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1"/>
        <v>2.2472632429652473E-2</v>
      </c>
      <c r="J52" s="9">
        <f t="shared" si="2"/>
        <v>-2.138580074361851E-2</v>
      </c>
      <c r="K52" s="9">
        <f t="shared" si="3"/>
        <v>2.935420858529203E-2</v>
      </c>
      <c r="L52" s="9">
        <f t="shared" si="4"/>
        <v>4.1666666666666741E-2</v>
      </c>
      <c r="M52" s="9">
        <f t="shared" si="5"/>
        <v>2.7466035810217448E-2</v>
      </c>
    </row>
    <row r="53" spans="1:13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1"/>
        <v>4.3023308034311203E-3</v>
      </c>
      <c r="J53" s="9">
        <f t="shared" si="2"/>
        <v>7.4300702548106834E-3</v>
      </c>
      <c r="K53" s="9">
        <f t="shared" si="3"/>
        <v>1.3688251471036139E-2</v>
      </c>
      <c r="L53" s="9">
        <f t="shared" si="4"/>
        <v>-1.7353895384615403E-2</v>
      </c>
      <c r="M53" s="9">
        <f t="shared" si="5"/>
        <v>4.3115261767312507E-3</v>
      </c>
    </row>
    <row r="54" spans="1:13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1"/>
        <v>9.8824834099486836E-3</v>
      </c>
      <c r="J54" s="9">
        <f t="shared" si="2"/>
        <v>1.0845987455357475E-2</v>
      </c>
      <c r="K54" s="9">
        <f t="shared" si="3"/>
        <v>2.0255101275318932E-2</v>
      </c>
      <c r="L54" s="9">
        <f t="shared" si="4"/>
        <v>-1.1022007065230821E-2</v>
      </c>
      <c r="M54" s="9">
        <f t="shared" si="5"/>
        <v>8.5862337889590634E-3</v>
      </c>
    </row>
    <row r="55" spans="1:13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1"/>
        <v>6.7570559427554411E-3</v>
      </c>
      <c r="J55" s="9">
        <f t="shared" si="2"/>
        <v>1.5450687358398607E-2</v>
      </c>
      <c r="K55" s="9">
        <f t="shared" si="3"/>
        <v>3.3088197312933998E-2</v>
      </c>
      <c r="L55" s="9">
        <f t="shared" si="4"/>
        <v>3.8247264922077751E-2</v>
      </c>
      <c r="M55" s="9">
        <f t="shared" si="5"/>
        <v>2.099880698077139E-2</v>
      </c>
    </row>
    <row r="56" spans="1:13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1"/>
        <v>-5.0139863830689357E-4</v>
      </c>
      <c r="J56" s="9">
        <f t="shared" si="2"/>
        <v>5.9171174978867036E-3</v>
      </c>
      <c r="K56" s="9">
        <f t="shared" si="3"/>
        <v>-2.2419964412811355E-2</v>
      </c>
      <c r="L56" s="9">
        <f t="shared" si="4"/>
        <v>1.1832080562378167E-2</v>
      </c>
      <c r="M56" s="9">
        <f t="shared" si="5"/>
        <v>4.7249027237354913E-3</v>
      </c>
    </row>
    <row r="57" spans="1:13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1"/>
        <v>-4.7524752475247567E-4</v>
      </c>
      <c r="J57" s="9">
        <f t="shared" si="2"/>
        <v>4.831941379493343E-2</v>
      </c>
      <c r="K57" s="9">
        <f t="shared" si="3"/>
        <v>-8.736767700646797E-3</v>
      </c>
      <c r="L57" s="9">
        <f t="shared" si="4"/>
        <v>-6.0271249919385816E-4</v>
      </c>
      <c r="M57" s="9">
        <f t="shared" si="5"/>
        <v>8.5752968976322563E-3</v>
      </c>
    </row>
    <row r="58" spans="1:13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1"/>
        <v>-7.475499907546812E-3</v>
      </c>
      <c r="J58" s="9">
        <f t="shared" si="2"/>
        <v>-3.8877794032954105E-2</v>
      </c>
      <c r="K58" s="9">
        <f t="shared" si="3"/>
        <v>1.1017260374586169E-3</v>
      </c>
      <c r="L58" s="9">
        <f t="shared" si="4"/>
        <v>-2.4126054906489225E-3</v>
      </c>
      <c r="M58" s="9">
        <f t="shared" si="5"/>
        <v>-1.3713659180297877E-2</v>
      </c>
    </row>
    <row r="59" spans="1:13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1"/>
        <v>2.013803871471409E-2</v>
      </c>
      <c r="J59" s="9">
        <f t="shared" si="2"/>
        <v>-2.4186822351960013E-2</v>
      </c>
      <c r="K59" s="9">
        <f t="shared" si="3"/>
        <v>3.6316947909024178E-2</v>
      </c>
      <c r="L59" s="9">
        <f t="shared" si="4"/>
        <v>2.7811403669095736E-2</v>
      </c>
      <c r="M59" s="9">
        <f t="shared" si="5"/>
        <v>5.2002309566248739E-2</v>
      </c>
    </row>
    <row r="60" spans="1:13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1"/>
        <v>2.8784611103380708E-3</v>
      </c>
      <c r="J60" s="9">
        <f t="shared" si="2"/>
        <v>-1.752136752136757E-2</v>
      </c>
      <c r="K60" s="9">
        <f t="shared" si="3"/>
        <v>-8.4955752212388935E-3</v>
      </c>
      <c r="L60" s="9">
        <f t="shared" si="4"/>
        <v>-1.6470470588235697E-3</v>
      </c>
      <c r="M60" s="9">
        <f t="shared" si="5"/>
        <v>1.7446470132356673E-2</v>
      </c>
    </row>
    <row r="61" spans="1:13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1"/>
        <v>-3.0176114044899727E-3</v>
      </c>
      <c r="J61" s="9">
        <f t="shared" si="2"/>
        <v>4.6106959547629556E-2</v>
      </c>
      <c r="K61" s="9">
        <f t="shared" si="3"/>
        <v>-4.2842199214566667E-3</v>
      </c>
      <c r="L61" s="9">
        <f t="shared" si="4"/>
        <v>-1.5437166916837497E-2</v>
      </c>
      <c r="M61" s="9">
        <f t="shared" si="5"/>
        <v>2.5975576722503391E-4</v>
      </c>
    </row>
    <row r="62" spans="1:13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1"/>
        <v>1.0184822787562497E-2</v>
      </c>
      <c r="J62" s="9">
        <f t="shared" si="2"/>
        <v>2.3284907413093858E-2</v>
      </c>
      <c r="K62" s="9">
        <f t="shared" si="3"/>
        <v>1.2907888594761108E-2</v>
      </c>
      <c r="L62" s="9">
        <f t="shared" si="4"/>
        <v>1.1370400549237436E-2</v>
      </c>
      <c r="M62" s="9">
        <f t="shared" si="5"/>
        <v>1.2727324675324558E-2</v>
      </c>
    </row>
    <row r="63" spans="1:13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1"/>
        <v>1.550634546174634E-2</v>
      </c>
      <c r="J63" s="9">
        <f t="shared" si="2"/>
        <v>1.4221779186437189E-2</v>
      </c>
      <c r="K63" s="9">
        <f t="shared" si="3"/>
        <v>1.0973415929203645E-2</v>
      </c>
      <c r="L63" s="9">
        <f t="shared" si="4"/>
        <v>2.0355041420118347E-2</v>
      </c>
      <c r="M63" s="9">
        <f t="shared" si="5"/>
        <v>9.2330336377002276E-3</v>
      </c>
    </row>
    <row r="64" spans="1:13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1"/>
        <v>1.7804607154061625E-3</v>
      </c>
      <c r="J64" s="9">
        <f t="shared" si="2"/>
        <v>-1.6826843622870347E-2</v>
      </c>
      <c r="K64" s="9">
        <f t="shared" si="3"/>
        <v>1.2605077472166659E-2</v>
      </c>
      <c r="L64" s="9">
        <f t="shared" si="4"/>
        <v>1.1366225801829888E-2</v>
      </c>
      <c r="M64" s="9">
        <f t="shared" si="5"/>
        <v>1.0165438890239464E-3</v>
      </c>
    </row>
    <row r="65" spans="1:13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1"/>
        <v>-4.0454649322511083E-3</v>
      </c>
      <c r="J65" s="9">
        <f t="shared" si="2"/>
        <v>-8.1503664160409439E-4</v>
      </c>
      <c r="K65" s="9">
        <f t="shared" si="3"/>
        <v>-1.0373409405255996E-2</v>
      </c>
      <c r="L65" s="9">
        <f t="shared" si="4"/>
        <v>6.8808029890186084E-3</v>
      </c>
      <c r="M65" s="9">
        <f t="shared" si="5"/>
        <v>-7.3623002630693879E-3</v>
      </c>
    </row>
    <row r="66" spans="1:13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1"/>
        <v>-1.4131663253426741E-2</v>
      </c>
      <c r="J66" s="9">
        <f t="shared" si="2"/>
        <v>1.9575856443719397E-2</v>
      </c>
      <c r="K66" s="9">
        <f t="shared" si="3"/>
        <v>-3.7037105624140199E-2</v>
      </c>
      <c r="L66" s="9">
        <f t="shared" si="4"/>
        <v>-1.0706172754914478E-2</v>
      </c>
      <c r="M66" s="9">
        <f t="shared" si="5"/>
        <v>-3.3503761304540247E-2</v>
      </c>
    </row>
    <row r="67" spans="1:13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si="1"/>
        <v>2.861674251827262E-3</v>
      </c>
      <c r="J67" s="9">
        <f t="shared" si="2"/>
        <v>6.3999999999999613E-3</v>
      </c>
      <c r="K67" s="9">
        <f t="shared" si="3"/>
        <v>1.0159688322194826E-2</v>
      </c>
      <c r="L67" s="9">
        <f t="shared" si="4"/>
        <v>9.2103383696717778E-4</v>
      </c>
      <c r="M67" s="9">
        <f t="shared" si="5"/>
        <v>1.3231013145514448E-2</v>
      </c>
    </row>
    <row r="68" spans="1:13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ref="I68:I131" si="6">B68/B67 - 1</f>
        <v>1.2969711554990271E-2</v>
      </c>
      <c r="J68" s="9">
        <f t="shared" ref="J68:J131" si="7">C68/C67 - 1</f>
        <v>-7.5517090620030869E-3</v>
      </c>
      <c r="K68" s="9">
        <f t="shared" ref="K68:K131" si="8">D68/D67 - 1</f>
        <v>2.1551760057471281E-2</v>
      </c>
      <c r="L68" s="9">
        <f t="shared" ref="L68:L131" si="9">E68/E67 - 1</f>
        <v>4.8309062610787379E-3</v>
      </c>
      <c r="M68" s="9">
        <f t="shared" ref="M68:M131" si="10">F68/F67 - 1</f>
        <v>1.6453303304954314E-2</v>
      </c>
    </row>
    <row r="69" spans="1:13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6"/>
        <v>1.0130921370813839E-2</v>
      </c>
      <c r="J69" s="9">
        <f t="shared" si="7"/>
        <v>1.121349664451321E-2</v>
      </c>
      <c r="K69" s="9">
        <f t="shared" si="8"/>
        <v>7.3839308233498713E-3</v>
      </c>
      <c r="L69" s="9">
        <f t="shared" si="9"/>
        <v>-5.7237865645176633E-4</v>
      </c>
      <c r="M69" s="9">
        <f t="shared" si="10"/>
        <v>1.1048304781516194E-2</v>
      </c>
    </row>
    <row r="70" spans="1:13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6"/>
        <v>3.5614988534324876E-3</v>
      </c>
      <c r="J70" s="9">
        <f t="shared" si="7"/>
        <v>1.1881584158415226E-3</v>
      </c>
      <c r="K70" s="9">
        <f t="shared" si="8"/>
        <v>6.9808027923223825E-4</v>
      </c>
      <c r="L70" s="9">
        <f t="shared" si="9"/>
        <v>-2.7488031783026168E-3</v>
      </c>
      <c r="M70" s="9">
        <f t="shared" si="10"/>
        <v>-5.8449558243941491E-3</v>
      </c>
    </row>
    <row r="71" spans="1:13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6"/>
        <v>-1.4145218664992631E-3</v>
      </c>
      <c r="J71" s="9">
        <f t="shared" si="7"/>
        <v>-1.305379695198583E-2</v>
      </c>
      <c r="K71" s="9">
        <f t="shared" si="8"/>
        <v>6.2783397279386755E-3</v>
      </c>
      <c r="L71" s="9">
        <f t="shared" si="9"/>
        <v>4.3642701274837492E-3</v>
      </c>
      <c r="M71" s="9">
        <f t="shared" si="10"/>
        <v>-8.1799593093037082E-3</v>
      </c>
    </row>
    <row r="72" spans="1:13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6"/>
        <v>-6.2695924764890609E-3</v>
      </c>
      <c r="J72" s="9">
        <f t="shared" si="7"/>
        <v>1.002003967855547E-2</v>
      </c>
      <c r="K72" s="9">
        <f t="shared" si="8"/>
        <v>2.2530329289428108E-2</v>
      </c>
      <c r="L72" s="9">
        <f t="shared" si="9"/>
        <v>4.585479859993602E-2</v>
      </c>
      <c r="M72" s="9">
        <f t="shared" si="10"/>
        <v>-3.1185542040864433E-2</v>
      </c>
    </row>
    <row r="73" spans="1:13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6"/>
        <v>5.6090689788963477E-3</v>
      </c>
      <c r="J73" s="9">
        <f t="shared" si="7"/>
        <v>-1.7460356449985781E-2</v>
      </c>
      <c r="K73" s="9">
        <f t="shared" si="8"/>
        <v>3.050847457627115E-2</v>
      </c>
      <c r="L73" s="9">
        <f t="shared" si="9"/>
        <v>1.6837973068423162E-2</v>
      </c>
      <c r="M73" s="9">
        <f t="shared" si="10"/>
        <v>-1.0375073157754766E-2</v>
      </c>
    </row>
    <row r="74" spans="1:13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6"/>
        <v>5.2674400073811078E-3</v>
      </c>
      <c r="J74" s="9">
        <f t="shared" si="7"/>
        <v>-5.2504079159935491E-2</v>
      </c>
      <c r="K74" s="9">
        <f t="shared" si="8"/>
        <v>1.1513157894736947E-2</v>
      </c>
      <c r="L74" s="9">
        <f t="shared" si="9"/>
        <v>3.2795731182795773E-2</v>
      </c>
      <c r="M74" s="9">
        <f t="shared" si="10"/>
        <v>2.2849407987919124E-2</v>
      </c>
    </row>
    <row r="75" spans="1:13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6"/>
        <v>1.7563474647687594E-2</v>
      </c>
      <c r="J75" s="9">
        <f t="shared" si="7"/>
        <v>-1.2787681704504728E-2</v>
      </c>
      <c r="K75" s="9">
        <f t="shared" si="8"/>
        <v>2.9268292682926855E-2</v>
      </c>
      <c r="L75" s="9">
        <f t="shared" si="9"/>
        <v>6.5278467508220528E-2</v>
      </c>
      <c r="M75" s="9">
        <f t="shared" si="10"/>
        <v>3.9684679098151987E-2</v>
      </c>
    </row>
    <row r="76" spans="1:13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6"/>
        <v>2.5591196825084372E-2</v>
      </c>
      <c r="J76" s="9">
        <f t="shared" si="7"/>
        <v>2.9360967184801412E-2</v>
      </c>
      <c r="K76" s="9">
        <f t="shared" si="8"/>
        <v>-1.8957345971563067E-3</v>
      </c>
      <c r="L76" s="9">
        <f t="shared" si="9"/>
        <v>-3.1274433150898506E-3</v>
      </c>
      <c r="M76" s="9">
        <f t="shared" si="10"/>
        <v>5.8139533414065525E-3</v>
      </c>
    </row>
    <row r="77" spans="1:13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6"/>
        <v>-1.814882032667875E-2</v>
      </c>
      <c r="J77" s="9">
        <f t="shared" si="7"/>
        <v>-1.468120805369133E-2</v>
      </c>
      <c r="K77" s="9">
        <f t="shared" si="8"/>
        <v>-9.4966445077555584E-3</v>
      </c>
      <c r="L77" s="9">
        <f t="shared" si="9"/>
        <v>-1.9604901960790233E-4</v>
      </c>
      <c r="M77" s="9">
        <f t="shared" si="10"/>
        <v>-1.6335812607795486E-2</v>
      </c>
    </row>
    <row r="78" spans="1:13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6"/>
        <v>9.6981442425920772E-3</v>
      </c>
      <c r="J78" s="9">
        <f t="shared" si="7"/>
        <v>3.0225670498084334E-2</v>
      </c>
      <c r="K78" s="9">
        <f t="shared" si="8"/>
        <v>-3.5155320065346496E-3</v>
      </c>
      <c r="L78" s="9">
        <f t="shared" si="9"/>
        <v>-2.7358314551137908E-2</v>
      </c>
      <c r="M78" s="9">
        <f t="shared" si="10"/>
        <v>9.1977774450120453E-3</v>
      </c>
    </row>
    <row r="79" spans="1:13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6"/>
        <v>-1.5790577267375316E-2</v>
      </c>
      <c r="J79" s="9">
        <f t="shared" si="7"/>
        <v>-7.4380575438819374E-3</v>
      </c>
      <c r="K79" s="9">
        <f t="shared" si="8"/>
        <v>-4.6183450930083469E-2</v>
      </c>
      <c r="L79" s="9">
        <f t="shared" si="9"/>
        <v>-2.9942544007610872E-2</v>
      </c>
      <c r="M79" s="9">
        <f t="shared" si="10"/>
        <v>-4.9367113924050687E-2</v>
      </c>
    </row>
    <row r="80" spans="1:13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6"/>
        <v>1.1807604064241195E-2</v>
      </c>
      <c r="J80" s="9">
        <f t="shared" si="7"/>
        <v>-1.2073272273105728E-2</v>
      </c>
      <c r="K80" s="9">
        <f t="shared" si="8"/>
        <v>4.0350033624747539E-3</v>
      </c>
      <c r="L80" s="9">
        <f t="shared" si="9"/>
        <v>1.6420723171682416E-2</v>
      </c>
      <c r="M80" s="9">
        <f t="shared" si="10"/>
        <v>-2.3968043248149273E-3</v>
      </c>
    </row>
    <row r="81" spans="1:13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6"/>
        <v>-2.4125169054348472E-2</v>
      </c>
      <c r="J81" s="9">
        <f t="shared" si="7"/>
        <v>9.6923303834808294E-3</v>
      </c>
      <c r="K81" s="9">
        <f t="shared" si="8"/>
        <v>-3.5164164930871933E-2</v>
      </c>
      <c r="L81" s="9">
        <f t="shared" si="9"/>
        <v>-4.3456031386829297E-2</v>
      </c>
      <c r="M81" s="9">
        <f t="shared" si="10"/>
        <v>-3.0966364948381453E-2</v>
      </c>
    </row>
    <row r="82" spans="1:13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6"/>
        <v>6.1409769132463321E-3</v>
      </c>
      <c r="J82" s="9">
        <f t="shared" si="7"/>
        <v>2.0450835578081694E-2</v>
      </c>
      <c r="K82" s="9">
        <f t="shared" si="8"/>
        <v>-1.7354738540601433E-3</v>
      </c>
      <c r="L82" s="9">
        <f t="shared" si="9"/>
        <v>8.1239441542293456E-3</v>
      </c>
      <c r="M82" s="9">
        <f t="shared" si="10"/>
        <v>-1.0192810198148994E-2</v>
      </c>
    </row>
    <row r="83" spans="1:13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6"/>
        <v>-4.6930931525378528E-3</v>
      </c>
      <c r="J83" s="9">
        <f t="shared" si="7"/>
        <v>-1.5132964616238698E-2</v>
      </c>
      <c r="K83" s="9">
        <f t="shared" si="8"/>
        <v>1.2517420027816195E-2</v>
      </c>
      <c r="L83" s="9">
        <f t="shared" si="9"/>
        <v>-2.6508324175767983E-3</v>
      </c>
      <c r="M83" s="9">
        <f t="shared" si="10"/>
        <v>-1.6977456164764759E-2</v>
      </c>
    </row>
    <row r="84" spans="1:13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6"/>
        <v>-7.9968178465771311E-3</v>
      </c>
      <c r="J84" s="9">
        <f t="shared" si="7"/>
        <v>5.5647840531561688E-2</v>
      </c>
      <c r="K84" s="9">
        <f t="shared" si="8"/>
        <v>-1.6826991180391659E-2</v>
      </c>
      <c r="L84" s="9">
        <f t="shared" si="9"/>
        <v>-1.8498809664018956E-2</v>
      </c>
      <c r="M84" s="9">
        <f t="shared" si="10"/>
        <v>-2.2366959229898176E-2</v>
      </c>
    </row>
    <row r="85" spans="1:13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6"/>
        <v>-1.0567380626190448E-2</v>
      </c>
      <c r="J85" s="9">
        <f t="shared" si="7"/>
        <v>2.7537372147914407E-3</v>
      </c>
      <c r="K85" s="9">
        <f t="shared" si="8"/>
        <v>-1.8861299995155512E-2</v>
      </c>
      <c r="L85" s="9">
        <f t="shared" si="9"/>
        <v>1.1265175476603106E-2</v>
      </c>
      <c r="M85" s="9">
        <f t="shared" si="10"/>
        <v>-1.0136084857691352E-2</v>
      </c>
    </row>
    <row r="86" spans="1:13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6"/>
        <v>-1.0730900095404561E-2</v>
      </c>
      <c r="J86" s="9">
        <f t="shared" si="7"/>
        <v>1.9615535504119208E-2</v>
      </c>
      <c r="K86" s="9">
        <f t="shared" si="8"/>
        <v>-1.2815948736205063E-2</v>
      </c>
      <c r="L86" s="9">
        <f t="shared" si="9"/>
        <v>-2.0351649310713649E-3</v>
      </c>
      <c r="M86" s="9">
        <f t="shared" si="10"/>
        <v>-1.4335898186073726E-2</v>
      </c>
    </row>
    <row r="87" spans="1:13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6"/>
        <v>-6.0423992080018696E-3</v>
      </c>
      <c r="J87" s="9">
        <f t="shared" si="7"/>
        <v>-9.2343208926509712E-3</v>
      </c>
      <c r="K87" s="9">
        <f t="shared" si="8"/>
        <v>-4.6880634691669476E-3</v>
      </c>
      <c r="L87" s="9">
        <f t="shared" si="9"/>
        <v>-1.524093625074463E-2</v>
      </c>
      <c r="M87" s="9">
        <f t="shared" si="10"/>
        <v>-2.6714099932149127E-2</v>
      </c>
    </row>
    <row r="88" spans="1:13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6"/>
        <v>-4.9972523698310622E-3</v>
      </c>
      <c r="J88" s="9">
        <f t="shared" si="7"/>
        <v>1.5534368932039744E-3</v>
      </c>
      <c r="K88" s="9">
        <f t="shared" si="8"/>
        <v>1.3768115942028869E-2</v>
      </c>
      <c r="L88" s="9">
        <f t="shared" si="9"/>
        <v>-2.7792948228882897E-2</v>
      </c>
      <c r="M88" s="9">
        <f t="shared" si="10"/>
        <v>2.9277187274254768E-2</v>
      </c>
    </row>
    <row r="89" spans="1:13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6"/>
        <v>2.9616333856854471E-2</v>
      </c>
      <c r="J89" s="9">
        <f t="shared" si="7"/>
        <v>1.5509886951923679E-2</v>
      </c>
      <c r="K89" s="9">
        <f t="shared" si="8"/>
        <v>2.2158684774839177E-2</v>
      </c>
      <c r="L89" s="9">
        <f t="shared" si="9"/>
        <v>2.1300460357638773E-2</v>
      </c>
      <c r="M89" s="9">
        <f t="shared" si="10"/>
        <v>2.340743703703696E-2</v>
      </c>
    </row>
    <row r="90" spans="1:13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6"/>
        <v>-2.7716780930988838E-2</v>
      </c>
      <c r="J90" s="9">
        <f t="shared" si="7"/>
        <v>-3.5127948257810293E-2</v>
      </c>
      <c r="K90" s="9">
        <f t="shared" si="8"/>
        <v>-4.4405594405594551E-2</v>
      </c>
      <c r="L90" s="9">
        <f t="shared" si="9"/>
        <v>-3.4577399222335936E-2</v>
      </c>
      <c r="M90" s="9">
        <f t="shared" si="10"/>
        <v>-1.9687318480390292E-2</v>
      </c>
    </row>
    <row r="91" spans="1:13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6"/>
        <v>1.1706190143698114E-2</v>
      </c>
      <c r="J91" s="9">
        <f t="shared" si="7"/>
        <v>-1.3454689354966409E-2</v>
      </c>
      <c r="K91" s="9">
        <f t="shared" si="8"/>
        <v>2.8540102451518612E-2</v>
      </c>
      <c r="L91" s="9">
        <f t="shared" si="9"/>
        <v>3.7748722151747183E-2</v>
      </c>
      <c r="M91" s="9">
        <f t="shared" si="10"/>
        <v>1.2699349890745726E-2</v>
      </c>
    </row>
    <row r="92" spans="1:13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6"/>
        <v>7.4042516934349489E-3</v>
      </c>
      <c r="J92" s="9">
        <f t="shared" si="7"/>
        <v>1.4841516245487352E-2</v>
      </c>
      <c r="K92" s="9">
        <f t="shared" si="8"/>
        <v>3.4507255976262696E-2</v>
      </c>
      <c r="L92" s="9">
        <f t="shared" si="9"/>
        <v>-3.9552899295044353E-2</v>
      </c>
      <c r="M92" s="9">
        <f t="shared" si="10"/>
        <v>-6.7074947008604058E-3</v>
      </c>
    </row>
    <row r="93" spans="1:13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6"/>
        <v>1.2610585787506068E-2</v>
      </c>
      <c r="J93" s="9">
        <f t="shared" si="7"/>
        <v>1.3834032167352905E-2</v>
      </c>
      <c r="K93" s="9">
        <f t="shared" si="8"/>
        <v>7.565302613480096E-3</v>
      </c>
      <c r="L93" s="9">
        <f t="shared" si="9"/>
        <v>3.1599314095399844E-2</v>
      </c>
      <c r="M93" s="9">
        <f t="shared" si="10"/>
        <v>7.9272164437105275E-3</v>
      </c>
    </row>
    <row r="94" spans="1:13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6"/>
        <v>-3.875548131133888E-3</v>
      </c>
      <c r="J94" s="9">
        <f t="shared" si="7"/>
        <v>-1.3255399610136331E-2</v>
      </c>
      <c r="K94" s="9">
        <f t="shared" si="8"/>
        <v>-1.0238566902339707E-3</v>
      </c>
      <c r="L94" s="9">
        <f t="shared" si="9"/>
        <v>-1.2606424859006982E-2</v>
      </c>
      <c r="M94" s="9">
        <f t="shared" si="10"/>
        <v>-4.0781529811737549E-3</v>
      </c>
    </row>
    <row r="95" spans="1:13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6"/>
        <v>5.5676205968422376E-3</v>
      </c>
      <c r="J95" s="9">
        <f t="shared" si="7"/>
        <v>2.1335480890378511E-2</v>
      </c>
      <c r="K95" s="9">
        <f t="shared" si="8"/>
        <v>1.4007516228220052E-2</v>
      </c>
      <c r="L95" s="9">
        <f t="shared" si="9"/>
        <v>3.8078183020739287E-2</v>
      </c>
      <c r="M95" s="9">
        <f t="shared" si="10"/>
        <v>-6.7271133877482292E-3</v>
      </c>
    </row>
    <row r="96" spans="1:13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6"/>
        <v>-3.4104648738795262E-3</v>
      </c>
      <c r="J96" s="9">
        <f t="shared" si="7"/>
        <v>1.1992263056092689E-2</v>
      </c>
      <c r="K96" s="9">
        <f t="shared" si="8"/>
        <v>-4.1442014824797813E-2</v>
      </c>
      <c r="L96" s="9">
        <f t="shared" si="9"/>
        <v>1.4241018141309292E-2</v>
      </c>
      <c r="M96" s="9">
        <f t="shared" si="10"/>
        <v>-2.650176756483491E-3</v>
      </c>
    </row>
    <row r="97" spans="1:13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6"/>
        <v>-7.2793600856790874E-4</v>
      </c>
      <c r="J97" s="9">
        <f t="shared" si="7"/>
        <v>3.0581039755350758E-3</v>
      </c>
      <c r="K97" s="9">
        <f t="shared" si="8"/>
        <v>-2.601061419997841E-2</v>
      </c>
      <c r="L97" s="9">
        <f t="shared" si="9"/>
        <v>2.5528985734943888E-3</v>
      </c>
      <c r="M97" s="9">
        <f t="shared" si="10"/>
        <v>1.2105108122382857E-2</v>
      </c>
    </row>
    <row r="98" spans="1:13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6"/>
        <v>-8.3648025186512376E-3</v>
      </c>
      <c r="J98" s="9">
        <f t="shared" si="7"/>
        <v>-3.5823208841463394E-2</v>
      </c>
      <c r="K98" s="9">
        <f t="shared" si="8"/>
        <v>1.226993909310492E-2</v>
      </c>
      <c r="L98" s="9">
        <f t="shared" si="9"/>
        <v>4.774503978779876E-3</v>
      </c>
      <c r="M98" s="9">
        <f t="shared" si="10"/>
        <v>-1.3710560493306767E-2</v>
      </c>
    </row>
    <row r="99" spans="1:13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6"/>
        <v>6.7972642067044564E-3</v>
      </c>
      <c r="J99" s="9">
        <f t="shared" si="7"/>
        <v>1.3834032167352905E-2</v>
      </c>
      <c r="K99" s="9">
        <f t="shared" si="8"/>
        <v>9.2691625407901324E-3</v>
      </c>
      <c r="L99" s="9">
        <f t="shared" si="9"/>
        <v>-1.6895449320869504E-2</v>
      </c>
      <c r="M99" s="9">
        <f t="shared" si="10"/>
        <v>3.8449569995575583E-3</v>
      </c>
    </row>
    <row r="100" spans="1:13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6"/>
        <v>-9.9802910219315422E-4</v>
      </c>
      <c r="J100" s="9">
        <f t="shared" si="7"/>
        <v>1.0136452241715554E-2</v>
      </c>
      <c r="K100" s="9">
        <f t="shared" si="8"/>
        <v>6.711444956250201E-3</v>
      </c>
      <c r="L100" s="9">
        <f t="shared" si="9"/>
        <v>8.4855103863696879E-3</v>
      </c>
      <c r="M100" s="9">
        <f t="shared" si="10"/>
        <v>-5.5980850205682442E-3</v>
      </c>
    </row>
    <row r="101" spans="1:13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6"/>
        <v>1.0703851707579259E-2</v>
      </c>
      <c r="J101" s="9">
        <f t="shared" si="7"/>
        <v>-1.582400617522195E-2</v>
      </c>
      <c r="K101" s="9">
        <f t="shared" si="8"/>
        <v>4.1403508771929776E-2</v>
      </c>
      <c r="L101" s="9">
        <f t="shared" si="9"/>
        <v>2.620086299074309E-2</v>
      </c>
      <c r="M101" s="9">
        <f t="shared" si="10"/>
        <v>-1.1555525925926013E-2</v>
      </c>
    </row>
    <row r="102" spans="1:13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6"/>
        <v>-1.039114219501458E-2</v>
      </c>
      <c r="J102" s="9">
        <f t="shared" si="7"/>
        <v>-1.8039176470588281E-2</v>
      </c>
      <c r="K102" s="9">
        <f t="shared" si="8"/>
        <v>-8.4231805929919634E-3</v>
      </c>
      <c r="L102" s="9">
        <f t="shared" si="9"/>
        <v>1.0897810293675425E-2</v>
      </c>
      <c r="M102" s="9">
        <f t="shared" si="10"/>
        <v>-2.9976917566637562E-3</v>
      </c>
    </row>
    <row r="103" spans="1:13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6"/>
        <v>-3.2902467685076431E-3</v>
      </c>
      <c r="J103" s="9">
        <f t="shared" si="7"/>
        <v>-3.993610064152997E-3</v>
      </c>
      <c r="K103" s="9">
        <f t="shared" si="8"/>
        <v>-7.9170914033299344E-2</v>
      </c>
      <c r="L103" s="9">
        <f t="shared" si="9"/>
        <v>3.7987165544410839E-3</v>
      </c>
      <c r="M103" s="9">
        <f t="shared" si="10"/>
        <v>-1.8941582618255182E-2</v>
      </c>
    </row>
    <row r="104" spans="1:13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6"/>
        <v>-5.1200862330312957E-2</v>
      </c>
      <c r="J104" s="9">
        <f t="shared" si="7"/>
        <v>-2.7666438345371303E-2</v>
      </c>
      <c r="K104" s="9">
        <f t="shared" si="8"/>
        <v>-0.2047970848708488</v>
      </c>
      <c r="L104" s="9">
        <f t="shared" si="9"/>
        <v>-2.4751959438026772E-2</v>
      </c>
      <c r="M104" s="9">
        <f t="shared" si="10"/>
        <v>-0.11645727500897107</v>
      </c>
    </row>
    <row r="105" spans="1:13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6"/>
        <v>2.2712748961550844E-2</v>
      </c>
      <c r="J105" s="9">
        <f t="shared" si="7"/>
        <v>2.5154680412371233E-2</v>
      </c>
      <c r="K105" s="9">
        <f t="shared" si="8"/>
        <v>8.955921529277111E-2</v>
      </c>
      <c r="L105" s="9">
        <f t="shared" si="9"/>
        <v>1.6780273031573589E-2</v>
      </c>
      <c r="M105" s="9">
        <f t="shared" si="10"/>
        <v>5.5497745404093024E-2</v>
      </c>
    </row>
    <row r="106" spans="1:13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6"/>
        <v>3.8272279934390419E-3</v>
      </c>
      <c r="J106" s="9">
        <f t="shared" si="7"/>
        <v>-8.8496376166679047E-3</v>
      </c>
      <c r="K106" s="9">
        <f t="shared" si="8"/>
        <v>1.2776873935264055E-2</v>
      </c>
      <c r="L106" s="9">
        <f t="shared" si="9"/>
        <v>1.0108334505673167E-2</v>
      </c>
      <c r="M106" s="9">
        <f t="shared" si="10"/>
        <v>-3.9435096943805092E-3</v>
      </c>
    </row>
    <row r="107" spans="1:13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6"/>
        <v>-2.9498219040702711E-2</v>
      </c>
      <c r="J107" s="9">
        <f t="shared" si="7"/>
        <v>-2.3944806166591115E-2</v>
      </c>
      <c r="K107" s="9">
        <f t="shared" si="8"/>
        <v>-3.5323800028435604E-2</v>
      </c>
      <c r="L107" s="9">
        <f t="shared" si="9"/>
        <v>-2.2669263759828584E-2</v>
      </c>
      <c r="M107" s="9">
        <f t="shared" si="10"/>
        <v>-2.8043550908728232E-2</v>
      </c>
    </row>
    <row r="108" spans="1:13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6"/>
        <v>-1.9785133979475455E-2</v>
      </c>
      <c r="J108" s="9">
        <f t="shared" si="7"/>
        <v>5.4054472102056383E-3</v>
      </c>
      <c r="K108" s="9">
        <f t="shared" si="8"/>
        <v>-3.4437705560692922E-2</v>
      </c>
      <c r="L108" s="9">
        <f t="shared" si="9"/>
        <v>-1.2433413566329654E-2</v>
      </c>
      <c r="M108" s="9">
        <f t="shared" si="10"/>
        <v>-4.7861508752936488E-2</v>
      </c>
    </row>
    <row r="109" spans="1:13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6"/>
        <v>2.7264052346980261E-3</v>
      </c>
      <c r="J109" s="9">
        <f t="shared" si="7"/>
        <v>1.5301861042183562E-2</v>
      </c>
      <c r="K109" s="9">
        <f t="shared" si="8"/>
        <v>-6.3205417607221648E-3</v>
      </c>
      <c r="L109" s="9">
        <f t="shared" si="9"/>
        <v>4.2848107580875094E-2</v>
      </c>
      <c r="M109" s="9">
        <f t="shared" si="10"/>
        <v>-6.7735474785578509E-3</v>
      </c>
    </row>
    <row r="110" spans="1:13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6"/>
        <v>1.0921285176961115E-2</v>
      </c>
      <c r="J110" s="9">
        <f t="shared" si="7"/>
        <v>-1.140525504705725E-2</v>
      </c>
      <c r="K110" s="9">
        <f t="shared" si="8"/>
        <v>-4.5433893684689863E-3</v>
      </c>
      <c r="L110" s="9">
        <f t="shared" si="9"/>
        <v>3.0739555645734162E-2</v>
      </c>
      <c r="M110" s="9">
        <f t="shared" si="10"/>
        <v>3.840628002848967E-2</v>
      </c>
    </row>
    <row r="111" spans="1:13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6"/>
        <v>-3.1916801147570117E-3</v>
      </c>
      <c r="J111" s="9">
        <f t="shared" si="7"/>
        <v>3.50227029254222E-2</v>
      </c>
      <c r="K111" s="9">
        <f t="shared" si="8"/>
        <v>-4.2902829758101224E-2</v>
      </c>
      <c r="L111" s="9">
        <f t="shared" si="9"/>
        <v>-1.2303149848487238E-2</v>
      </c>
      <c r="M111" s="9">
        <f t="shared" si="10"/>
        <v>2.0739716557207633E-3</v>
      </c>
    </row>
    <row r="112" spans="1:13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6"/>
        <v>1.354511440495032E-2</v>
      </c>
      <c r="J112" s="9">
        <f t="shared" si="7"/>
        <v>1.2738852996064809E-2</v>
      </c>
      <c r="K112" s="9">
        <f t="shared" si="8"/>
        <v>4.291855235663089E-2</v>
      </c>
      <c r="L112" s="9">
        <f t="shared" si="9"/>
        <v>-1.4848002288948781E-2</v>
      </c>
      <c r="M112" s="9">
        <f t="shared" si="10"/>
        <v>3.6219420489824072E-2</v>
      </c>
    </row>
    <row r="113" spans="1:13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6"/>
        <v>2.2291241458869404E-2</v>
      </c>
      <c r="J113" s="9">
        <f t="shared" si="7"/>
        <v>-1.2185612728552897E-2</v>
      </c>
      <c r="K113" s="9">
        <f t="shared" si="8"/>
        <v>8.6876081990121534E-3</v>
      </c>
      <c r="L113" s="9">
        <f t="shared" si="9"/>
        <v>1.3655654322722421E-2</v>
      </c>
      <c r="M113" s="9">
        <f t="shared" si="10"/>
        <v>1.8641777009261729E-2</v>
      </c>
    </row>
    <row r="114" spans="1:13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6"/>
        <v>-3.9843058280238153E-2</v>
      </c>
      <c r="J114" s="9">
        <f t="shared" si="7"/>
        <v>-8.0779907711098553E-2</v>
      </c>
      <c r="K114" s="9">
        <f t="shared" si="8"/>
        <v>-4.8050727472834454E-2</v>
      </c>
      <c r="L114" s="9">
        <f t="shared" si="9"/>
        <v>-5.3886937969133131E-3</v>
      </c>
      <c r="M114" s="9">
        <f t="shared" si="10"/>
        <v>-4.5751601307189582E-2</v>
      </c>
    </row>
    <row r="115" spans="1:13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6"/>
        <v>6.5001988934292321E-3</v>
      </c>
      <c r="J115" s="9">
        <f t="shared" si="7"/>
        <v>1.2554069264069101E-2</v>
      </c>
      <c r="K115" s="9">
        <f t="shared" si="8"/>
        <v>1.8571380952380867E-2</v>
      </c>
      <c r="L115" s="9">
        <f t="shared" si="9"/>
        <v>-1.0033109461886403E-2</v>
      </c>
      <c r="M115" s="9">
        <f t="shared" si="10"/>
        <v>-7.191814822198217E-3</v>
      </c>
    </row>
    <row r="116" spans="1:13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6"/>
        <v>1.297931393771723E-2</v>
      </c>
      <c r="J116" s="9">
        <f t="shared" si="7"/>
        <v>6.4557548719860858E-2</v>
      </c>
      <c r="K116" s="9">
        <f t="shared" si="8"/>
        <v>4.2075831794101459E-2</v>
      </c>
      <c r="L116" s="9">
        <f t="shared" si="9"/>
        <v>-1.5404844743181267E-2</v>
      </c>
      <c r="M116" s="9">
        <f t="shared" si="10"/>
        <v>3.1390134529148073E-2</v>
      </c>
    </row>
    <row r="117" spans="1:13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6"/>
        <v>1.9578633751862196E-2</v>
      </c>
      <c r="J117" s="9">
        <f t="shared" si="7"/>
        <v>-4.0161044176706406E-3</v>
      </c>
      <c r="K117" s="9">
        <f t="shared" si="8"/>
        <v>2.9609689115760895E-2</v>
      </c>
      <c r="L117" s="9">
        <f t="shared" si="9"/>
        <v>2.6248017987688721E-2</v>
      </c>
      <c r="M117" s="9">
        <f t="shared" si="10"/>
        <v>5.0166889632108358E-3</v>
      </c>
    </row>
    <row r="118" spans="1:13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si="6"/>
        <v>-7.1662144298336727E-3</v>
      </c>
      <c r="J118" s="9">
        <f t="shared" si="7"/>
        <v>-9.2741535997642455E-3</v>
      </c>
      <c r="K118" s="9">
        <f t="shared" si="8"/>
        <v>-1.0893245712712551E-2</v>
      </c>
      <c r="L118" s="9">
        <f t="shared" si="9"/>
        <v>-2.3069158166574399E-2</v>
      </c>
      <c r="M118" s="9">
        <f t="shared" si="10"/>
        <v>-1.6638602883147779E-3</v>
      </c>
    </row>
    <row r="119" spans="1:13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6"/>
        <v>6.0529081990188249E-3</v>
      </c>
      <c r="J119" s="9">
        <f t="shared" si="7"/>
        <v>-3.4595075295075217E-2</v>
      </c>
      <c r="K119" s="9">
        <f t="shared" si="8"/>
        <v>2.4669558384601054E-2</v>
      </c>
      <c r="L119" s="9">
        <f t="shared" si="9"/>
        <v>-5.954845873617165E-3</v>
      </c>
      <c r="M119" s="9">
        <f t="shared" si="10"/>
        <v>-6.9999666666666904E-3</v>
      </c>
    </row>
    <row r="120" spans="1:13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6"/>
        <v>-7.2441685314015292E-3</v>
      </c>
      <c r="J120" s="9">
        <f t="shared" si="7"/>
        <v>1.8128204811475701E-2</v>
      </c>
      <c r="K120" s="9">
        <f t="shared" si="8"/>
        <v>-1.5047291487532255E-2</v>
      </c>
      <c r="L120" s="9">
        <f t="shared" si="9"/>
        <v>-3.2017971493492059E-3</v>
      </c>
      <c r="M120" s="9">
        <f t="shared" si="10"/>
        <v>2.6854648309679874E-3</v>
      </c>
    </row>
    <row r="121" spans="1:13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6"/>
        <v>2.2189284242100094E-2</v>
      </c>
      <c r="J121" s="9">
        <f t="shared" si="7"/>
        <v>-8.6956107660455251E-3</v>
      </c>
      <c r="K121" s="9">
        <f t="shared" si="8"/>
        <v>3.1863771278917374E-2</v>
      </c>
      <c r="L121" s="9">
        <f t="shared" si="9"/>
        <v>1.4402652276393146E-2</v>
      </c>
      <c r="M121" s="9">
        <f t="shared" si="10"/>
        <v>2.7787076404851785E-2</v>
      </c>
    </row>
    <row r="122" spans="1:13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6"/>
        <v>-1.4706260885979261E-2</v>
      </c>
      <c r="J122" s="9">
        <f t="shared" si="7"/>
        <v>-6.9340013812029477E-2</v>
      </c>
      <c r="K122" s="9">
        <f t="shared" si="8"/>
        <v>-2.8341794769111361E-2</v>
      </c>
      <c r="L122" s="9">
        <f t="shared" si="9"/>
        <v>-1.7773217205858671E-2</v>
      </c>
      <c r="M122" s="9">
        <f t="shared" si="10"/>
        <v>-8.4690550987278623E-3</v>
      </c>
    </row>
    <row r="123" spans="1:13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6"/>
        <v>1.2078199155309832E-2</v>
      </c>
      <c r="J123" s="9">
        <f t="shared" si="7"/>
        <v>4.4883301396625441E-4</v>
      </c>
      <c r="K123" s="9">
        <f t="shared" si="8"/>
        <v>2.3944319718951501E-2</v>
      </c>
      <c r="L123" s="9">
        <f t="shared" si="9"/>
        <v>-1.4351132930485289E-2</v>
      </c>
      <c r="M123" s="9">
        <f t="shared" si="10"/>
        <v>8.5413926234760851E-3</v>
      </c>
    </row>
    <row r="124" spans="1:13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6"/>
        <v>-1.0695049130113099E-2</v>
      </c>
      <c r="J124" s="9">
        <f t="shared" si="7"/>
        <v>-1.7048047687391321E-2</v>
      </c>
      <c r="K124" s="9">
        <f t="shared" si="8"/>
        <v>-1.8707482993197355E-2</v>
      </c>
      <c r="L124" s="9">
        <f t="shared" si="9"/>
        <v>-1.6564676266772382E-2</v>
      </c>
      <c r="M124" s="9">
        <f t="shared" si="10"/>
        <v>2.9315959957134652E-3</v>
      </c>
    </row>
    <row r="125" spans="1:13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6"/>
        <v>-1.4933161707790132E-2</v>
      </c>
      <c r="J125" s="9">
        <f t="shared" si="7"/>
        <v>-1.8256503879507058E-2</v>
      </c>
      <c r="K125" s="9">
        <f t="shared" si="8"/>
        <v>-2.2963648180242546E-2</v>
      </c>
      <c r="L125" s="9">
        <f t="shared" si="9"/>
        <v>-2.3066205590239308E-2</v>
      </c>
      <c r="M125" s="9">
        <f t="shared" si="10"/>
        <v>-3.6050697107804619E-2</v>
      </c>
    </row>
    <row r="126" spans="1:13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6"/>
        <v>-1.0577245678162095E-2</v>
      </c>
      <c r="J126" s="9">
        <f t="shared" si="7"/>
        <v>-5.2998558809856045E-2</v>
      </c>
      <c r="K126" s="9">
        <f t="shared" si="8"/>
        <v>-8.8682930761996293E-4</v>
      </c>
      <c r="L126" s="9">
        <f t="shared" si="9"/>
        <v>2.2951944277442404E-2</v>
      </c>
      <c r="M126" s="9">
        <f t="shared" si="10"/>
        <v>-1.819410377358488E-2</v>
      </c>
    </row>
    <row r="127" spans="1:13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6"/>
        <v>1.5044974300399749E-2</v>
      </c>
      <c r="J127" s="9">
        <f t="shared" si="7"/>
        <v>-3.4365241317365625E-3</v>
      </c>
      <c r="K127" s="9">
        <f t="shared" si="8"/>
        <v>1.9085573942051903E-2</v>
      </c>
      <c r="L127" s="9">
        <f t="shared" si="9"/>
        <v>-7.6221147048390891E-3</v>
      </c>
      <c r="M127" s="9">
        <f t="shared" si="10"/>
        <v>1.4413178257144166E-2</v>
      </c>
    </row>
    <row r="128" spans="1:13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6"/>
        <v>9.063736263736244E-3</v>
      </c>
      <c r="J128" s="9">
        <f t="shared" si="7"/>
        <v>-1.576349831347279E-2</v>
      </c>
      <c r="K128" s="9">
        <f t="shared" si="8"/>
        <v>1.480836301430144E-2</v>
      </c>
      <c r="L128" s="9">
        <f t="shared" si="9"/>
        <v>3.3427054664062039E-2</v>
      </c>
      <c r="M128" s="9">
        <f t="shared" si="10"/>
        <v>3.3829838762848841E-3</v>
      </c>
    </row>
    <row r="129" spans="1:13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6"/>
        <v>5.5584112353088688E-3</v>
      </c>
      <c r="J129" s="9">
        <f t="shared" si="7"/>
        <v>-1.6516516516516644E-2</v>
      </c>
      <c r="K129" s="9">
        <f t="shared" si="8"/>
        <v>1.5021502790622421E-2</v>
      </c>
      <c r="L129" s="9">
        <f t="shared" si="9"/>
        <v>2.5646435943121881E-2</v>
      </c>
      <c r="M129" s="9">
        <f t="shared" si="10"/>
        <v>4.7201281186783905E-3</v>
      </c>
    </row>
    <row r="130" spans="1:13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6"/>
        <v>1.2398305305019175E-2</v>
      </c>
      <c r="J130" s="9">
        <f t="shared" si="7"/>
        <v>2.0865089058524244E-2</v>
      </c>
      <c r="K130" s="9">
        <f t="shared" si="8"/>
        <v>-2.9598308668076223E-3</v>
      </c>
      <c r="L130" s="9">
        <f t="shared" si="9"/>
        <v>-9.2876400503887346E-3</v>
      </c>
      <c r="M130" s="9">
        <f t="shared" si="10"/>
        <v>3.0872484257465915E-2</v>
      </c>
    </row>
    <row r="131" spans="1:13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6"/>
        <v>-1.848523748395392E-3</v>
      </c>
      <c r="J131" s="9">
        <f t="shared" si="7"/>
        <v>8.9731310554899135E-3</v>
      </c>
      <c r="K131" s="9">
        <f t="shared" si="8"/>
        <v>1.5267217981340231E-2</v>
      </c>
      <c r="L131" s="9">
        <f t="shared" si="9"/>
        <v>9.2716699289172588E-3</v>
      </c>
      <c r="M131" s="9">
        <f t="shared" si="10"/>
        <v>-8.7889976819335303E-3</v>
      </c>
    </row>
    <row r="132" spans="1:13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ref="I132:I195" si="11">B132/B131 - 1</f>
        <v>-1.1840458185434777E-2</v>
      </c>
      <c r="J132" s="9">
        <f t="shared" ref="J132:J195" si="12">C132/C131 - 1</f>
        <v>9.8814723320157505E-3</v>
      </c>
      <c r="K132" s="9">
        <f t="shared" ref="K132:K195" si="13">D132/D131 - 1</f>
        <v>-1.3366749650511767E-2</v>
      </c>
      <c r="L132" s="9">
        <f t="shared" ref="L132:L195" si="14">E132/E131 - 1</f>
        <v>-5.9202000008145017E-3</v>
      </c>
      <c r="M132" s="9">
        <f t="shared" ref="M132:M195" si="15">F132/F131 - 1</f>
        <v>-1.6420360708690906E-2</v>
      </c>
    </row>
    <row r="133" spans="1:13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11"/>
        <v>1.9652416856827948E-2</v>
      </c>
      <c r="J133" s="9">
        <f t="shared" si="12"/>
        <v>-9.7852245701934848E-4</v>
      </c>
      <c r="K133" s="9">
        <f t="shared" si="13"/>
        <v>1.0584250186949529E-2</v>
      </c>
      <c r="L133" s="9">
        <f t="shared" si="14"/>
        <v>6.1607968596447016E-2</v>
      </c>
      <c r="M133" s="9">
        <f t="shared" si="15"/>
        <v>-1.3355926098299609E-3</v>
      </c>
    </row>
    <row r="134" spans="1:13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11"/>
        <v>-1.6167736006400535E-4</v>
      </c>
      <c r="J134" s="9">
        <f t="shared" si="12"/>
        <v>8.8148873653282056E-3</v>
      </c>
      <c r="K134" s="9">
        <f t="shared" si="13"/>
        <v>-7.5408459346105738E-3</v>
      </c>
      <c r="L134" s="9">
        <f t="shared" si="14"/>
        <v>-1.2960595927658303E-2</v>
      </c>
      <c r="M134" s="9">
        <f t="shared" si="15"/>
        <v>-1.2036141758609231E-2</v>
      </c>
    </row>
    <row r="135" spans="1:13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11"/>
        <v>1.0638388411816635E-3</v>
      </c>
      <c r="J135" s="9">
        <f t="shared" si="12"/>
        <v>-2.0388349514563142E-2</v>
      </c>
      <c r="K135" s="9">
        <f t="shared" si="13"/>
        <v>4.6432247934478088E-3</v>
      </c>
      <c r="L135" s="9">
        <f t="shared" si="14"/>
        <v>2.4595736660585787E-2</v>
      </c>
      <c r="M135" s="9">
        <f t="shared" si="15"/>
        <v>-6.4297125695333968E-3</v>
      </c>
    </row>
    <row r="136" spans="1:13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11"/>
        <v>5.857648099027335E-3</v>
      </c>
      <c r="J136" s="9">
        <f t="shared" si="12"/>
        <v>8.2755203171456904E-2</v>
      </c>
      <c r="K136" s="9">
        <f t="shared" si="13"/>
        <v>-1.6806681378431998E-2</v>
      </c>
      <c r="L136" s="9">
        <f t="shared" si="14"/>
        <v>-5.738140890170218E-4</v>
      </c>
      <c r="M136" s="9">
        <f t="shared" si="15"/>
        <v>-8.5149860860018745E-3</v>
      </c>
    </row>
    <row r="137" spans="1:13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11"/>
        <v>-5.4347366730621571E-3</v>
      </c>
      <c r="J137" s="9">
        <f t="shared" si="12"/>
        <v>-8.2379862700229234E-3</v>
      </c>
      <c r="K137" s="9">
        <f t="shared" si="13"/>
        <v>4.2735042735042583E-3</v>
      </c>
      <c r="L137" s="9">
        <f t="shared" si="14"/>
        <v>-1.4354066985645897E-2</v>
      </c>
      <c r="M137" s="9">
        <f t="shared" si="15"/>
        <v>2.7481964016420335E-3</v>
      </c>
    </row>
    <row r="138" spans="1:13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11"/>
        <v>9.7051075040366364E-3</v>
      </c>
      <c r="J138" s="9">
        <f t="shared" si="12"/>
        <v>-9.2293493308737151E-4</v>
      </c>
      <c r="K138" s="9">
        <f t="shared" si="13"/>
        <v>1.021276595744669E-2</v>
      </c>
      <c r="L138" s="9">
        <f t="shared" si="14"/>
        <v>3.8835145631068713E-3</v>
      </c>
      <c r="M138" s="9">
        <f t="shared" si="15"/>
        <v>1.2332921811136766E-2</v>
      </c>
    </row>
    <row r="139" spans="1:13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11"/>
        <v>4.0820792512541448E-3</v>
      </c>
      <c r="J139" s="9">
        <f t="shared" si="12"/>
        <v>2.5404203233256428E-2</v>
      </c>
      <c r="K139" s="9">
        <f t="shared" si="13"/>
        <v>0</v>
      </c>
      <c r="L139" s="9">
        <f t="shared" si="14"/>
        <v>1.7408123454387692E-3</v>
      </c>
      <c r="M139" s="9">
        <f t="shared" si="15"/>
        <v>0</v>
      </c>
    </row>
    <row r="140" spans="1:13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11"/>
        <v>8.3656755827892226E-3</v>
      </c>
      <c r="J140" s="9">
        <f t="shared" si="12"/>
        <v>-3.6036034412791906E-3</v>
      </c>
      <c r="K140" s="9">
        <f t="shared" si="13"/>
        <v>1.6006781802864412E-2</v>
      </c>
      <c r="L140" s="9">
        <f t="shared" si="14"/>
        <v>3.301793718830015E-2</v>
      </c>
      <c r="M140" s="9">
        <f t="shared" si="15"/>
        <v>1.6920812755358838E-3</v>
      </c>
    </row>
    <row r="141" spans="1:13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11"/>
        <v>3.3750363689264429E-3</v>
      </c>
      <c r="J141" s="9">
        <f t="shared" si="12"/>
        <v>3.6166363645282473E-3</v>
      </c>
      <c r="K141" s="9">
        <f t="shared" si="13"/>
        <v>-4.9751283177807415E-2</v>
      </c>
      <c r="L141" s="9">
        <f t="shared" si="14"/>
        <v>1.1308401869158935E-2</v>
      </c>
      <c r="M141" s="9">
        <f t="shared" si="15"/>
        <v>1.351317567567456E-3</v>
      </c>
    </row>
    <row r="142" spans="1:13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11"/>
        <v>3.4216783622340596E-3</v>
      </c>
      <c r="J142" s="9">
        <f t="shared" si="12"/>
        <v>-1.2612657089519863E-2</v>
      </c>
      <c r="K142" s="9">
        <f t="shared" si="13"/>
        <v>-1.178010471204205E-2</v>
      </c>
      <c r="L142" s="9">
        <f t="shared" si="14"/>
        <v>4.2509842366786899E-3</v>
      </c>
      <c r="M142" s="9">
        <f t="shared" si="15"/>
        <v>4.385998798448032E-3</v>
      </c>
    </row>
    <row r="143" spans="1:13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11"/>
        <v>-1.486203081394355E-3</v>
      </c>
      <c r="J143" s="9">
        <f t="shared" si="12"/>
        <v>-1.2317518248175285E-2</v>
      </c>
      <c r="K143" s="9">
        <f t="shared" si="13"/>
        <v>5.0331169977924972E-2</v>
      </c>
      <c r="L143" s="9">
        <f t="shared" si="14"/>
        <v>-8.6499955581117449E-3</v>
      </c>
      <c r="M143" s="9">
        <f t="shared" si="15"/>
        <v>-5.0385959019146886E-3</v>
      </c>
    </row>
    <row r="144" spans="1:13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11"/>
        <v>-7.2105445945722657E-3</v>
      </c>
      <c r="J144" s="9">
        <f t="shared" si="12"/>
        <v>-2.3094688221707571E-3</v>
      </c>
      <c r="K144" s="9">
        <f t="shared" si="13"/>
        <v>-2.4800335233277182E-2</v>
      </c>
      <c r="L144" s="9">
        <f t="shared" si="14"/>
        <v>-1.4573461025523149E-2</v>
      </c>
      <c r="M144" s="9">
        <f t="shared" si="15"/>
        <v>1.6205232403604608E-2</v>
      </c>
    </row>
    <row r="145" spans="1:13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11"/>
        <v>-5.7553597308057647E-3</v>
      </c>
      <c r="J145" s="9">
        <f t="shared" si="12"/>
        <v>-2.0833333333333481E-2</v>
      </c>
      <c r="K145" s="9">
        <f t="shared" si="13"/>
        <v>4.30948257286623E-4</v>
      </c>
      <c r="L145" s="9">
        <f t="shared" si="14"/>
        <v>6.593726202195338E-4</v>
      </c>
      <c r="M145" s="9">
        <f t="shared" si="15"/>
        <v>-8.9700996677741784E-3</v>
      </c>
    </row>
    <row r="146" spans="1:13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11"/>
        <v>9.709225858876902E-3</v>
      </c>
      <c r="J146" s="9">
        <f t="shared" si="12"/>
        <v>2.7423167848699803E-2</v>
      </c>
      <c r="K146" s="9">
        <f t="shared" si="13"/>
        <v>2.5851358287434234E-3</v>
      </c>
      <c r="L146" s="9">
        <f t="shared" si="14"/>
        <v>1.6567776996109229E-2</v>
      </c>
      <c r="M146" s="9">
        <f t="shared" si="15"/>
        <v>8.0455916862220977E-3</v>
      </c>
    </row>
    <row r="147" spans="1:13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11"/>
        <v>5.3928482535470224E-4</v>
      </c>
      <c r="J147" s="9">
        <f t="shared" si="12"/>
        <v>-9.2043258168428288E-4</v>
      </c>
      <c r="K147" s="9">
        <f t="shared" si="13"/>
        <v>1.2891706059303676E-3</v>
      </c>
      <c r="L147" s="9">
        <f t="shared" si="14"/>
        <v>5.3708862926360457E-3</v>
      </c>
      <c r="M147" s="9">
        <f t="shared" si="15"/>
        <v>9.976720984370413E-4</v>
      </c>
    </row>
    <row r="148" spans="1:13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11"/>
        <v>-1.0008706828641301E-2</v>
      </c>
      <c r="J148" s="9">
        <f t="shared" si="12"/>
        <v>-3.5006818747435164E-2</v>
      </c>
      <c r="K148" s="9">
        <f t="shared" si="13"/>
        <v>-2.4034292877008312E-2</v>
      </c>
      <c r="L148" s="9">
        <f t="shared" si="14"/>
        <v>1.4276531270148274E-2</v>
      </c>
      <c r="M148" s="9">
        <f t="shared" si="15"/>
        <v>-1.09634551495017E-2</v>
      </c>
    </row>
    <row r="149" spans="1:13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11"/>
        <v>1.3946125238717411E-2</v>
      </c>
      <c r="J149" s="9">
        <f t="shared" si="12"/>
        <v>-1.4319856118384044E-2</v>
      </c>
      <c r="K149" s="9">
        <f t="shared" si="13"/>
        <v>3.5620008795074876E-2</v>
      </c>
      <c r="L149" s="9">
        <f t="shared" si="14"/>
        <v>1.6345758726505011E-2</v>
      </c>
      <c r="M149" s="9">
        <f t="shared" si="15"/>
        <v>1.7803123950285604E-2</v>
      </c>
    </row>
    <row r="150" spans="1:13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11"/>
        <v>-8.1534534460112607E-3</v>
      </c>
      <c r="J150" s="9">
        <f t="shared" si="12"/>
        <v>-1.8886198547215405E-2</v>
      </c>
      <c r="K150" s="9">
        <f t="shared" si="13"/>
        <v>-1.995749553959647E-2</v>
      </c>
      <c r="L150" s="9">
        <f t="shared" si="14"/>
        <v>2.6803967598354461E-4</v>
      </c>
      <c r="M150" s="9">
        <f t="shared" si="15"/>
        <v>-2.1782178936705532E-2</v>
      </c>
    </row>
    <row r="151" spans="1:13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11"/>
        <v>-9.7612979527926802E-3</v>
      </c>
      <c r="J151" s="9">
        <f t="shared" si="12"/>
        <v>-1.1352369200395063E-2</v>
      </c>
      <c r="K151" s="9">
        <f t="shared" si="13"/>
        <v>8.665511265166792E-4</v>
      </c>
      <c r="L151" s="9">
        <f t="shared" si="14"/>
        <v>-2.6172399093498777E-2</v>
      </c>
      <c r="M151" s="9">
        <f t="shared" si="15"/>
        <v>0</v>
      </c>
    </row>
    <row r="152" spans="1:13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11"/>
        <v>2.6494188100325555E-3</v>
      </c>
      <c r="J152" s="9">
        <f t="shared" si="12"/>
        <v>7.4887165507380171E-3</v>
      </c>
      <c r="K152" s="9">
        <f t="shared" si="13"/>
        <v>-3.8961038961038419E-3</v>
      </c>
      <c r="L152" s="9">
        <f t="shared" si="14"/>
        <v>-5.1366539663362243E-3</v>
      </c>
      <c r="M152" s="9">
        <f t="shared" si="15"/>
        <v>3.7112349430241665E-3</v>
      </c>
    </row>
    <row r="153" spans="1:13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11"/>
        <v>-1.2557776677935339E-2</v>
      </c>
      <c r="J153" s="9">
        <f t="shared" si="12"/>
        <v>-2.1308225966303218E-2</v>
      </c>
      <c r="K153" s="9">
        <f t="shared" si="13"/>
        <v>-2.3033463711429891E-2</v>
      </c>
      <c r="L153" s="9">
        <f t="shared" si="14"/>
        <v>1.5120772774486202E-2</v>
      </c>
      <c r="M153" s="9">
        <f t="shared" si="15"/>
        <v>-1.2773075630252206E-2</v>
      </c>
    </row>
    <row r="154" spans="1:13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11"/>
        <v>1.5733315210004095E-2</v>
      </c>
      <c r="J154" s="9">
        <f t="shared" si="12"/>
        <v>7.5949367088605779E-3</v>
      </c>
      <c r="K154" s="9">
        <f t="shared" si="13"/>
        <v>4.0925266903914403E-2</v>
      </c>
      <c r="L154" s="9">
        <f t="shared" si="14"/>
        <v>5.5404269852938892E-3</v>
      </c>
      <c r="M154" s="9">
        <f t="shared" si="15"/>
        <v>-3.7453522728854161E-3</v>
      </c>
    </row>
    <row r="155" spans="1:13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11"/>
        <v>2.985848583185513E-3</v>
      </c>
      <c r="J155" s="9">
        <f t="shared" si="12"/>
        <v>-2.2110603015075281E-2</v>
      </c>
      <c r="K155" s="9">
        <f t="shared" si="13"/>
        <v>-1.4102564102564052E-2</v>
      </c>
      <c r="L155" s="9">
        <f t="shared" si="14"/>
        <v>3.9201553962619151E-2</v>
      </c>
      <c r="M155" s="9">
        <f t="shared" si="15"/>
        <v>-1.7088516746411875E-3</v>
      </c>
    </row>
    <row r="156" spans="1:13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11"/>
        <v>1.7653288414873014E-2</v>
      </c>
      <c r="J156" s="9">
        <f t="shared" si="12"/>
        <v>2.2096609563032388E-2</v>
      </c>
      <c r="K156" s="9">
        <f t="shared" si="13"/>
        <v>3.7277850021673054E-2</v>
      </c>
      <c r="L156" s="9">
        <f t="shared" si="14"/>
        <v>3.476696997565476E-3</v>
      </c>
      <c r="M156" s="9">
        <f t="shared" si="15"/>
        <v>2.4991510612513146E-2</v>
      </c>
    </row>
    <row r="157" spans="1:13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11"/>
        <v>-1.0570478047821075E-3</v>
      </c>
      <c r="J157" s="9">
        <f t="shared" si="12"/>
        <v>-3.4690700587767687E-2</v>
      </c>
      <c r="K157" s="9">
        <f t="shared" si="13"/>
        <v>1.2536564981195264E-2</v>
      </c>
      <c r="L157" s="9">
        <f t="shared" si="14"/>
        <v>-6.5828931983427097E-3</v>
      </c>
      <c r="M157" s="9">
        <f t="shared" si="15"/>
        <v>1.3026018269004069E-2</v>
      </c>
    </row>
    <row r="158" spans="1:13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11"/>
        <v>8.6539960134197624E-3</v>
      </c>
      <c r="J158" s="9">
        <f t="shared" si="12"/>
        <v>6.249947591148608E-3</v>
      </c>
      <c r="K158" s="9">
        <f t="shared" si="13"/>
        <v>1.3206727197688783E-2</v>
      </c>
      <c r="L158" s="9">
        <f t="shared" si="14"/>
        <v>3.5138189290466526E-2</v>
      </c>
      <c r="M158" s="9">
        <f t="shared" si="15"/>
        <v>7.253511374876398E-3</v>
      </c>
    </row>
    <row r="159" spans="1:13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11"/>
        <v>-2.6463029829868923E-2</v>
      </c>
      <c r="J159" s="9">
        <f t="shared" si="12"/>
        <v>-3.778467908902694E-2</v>
      </c>
      <c r="K159" s="9">
        <f t="shared" si="13"/>
        <v>-1.2627251023513364E-2</v>
      </c>
      <c r="L159" s="9">
        <f t="shared" si="14"/>
        <v>-3.6977754068583613E-2</v>
      </c>
      <c r="M159" s="9">
        <f t="shared" si="15"/>
        <v>-6.546612325584622E-3</v>
      </c>
    </row>
    <row r="160" spans="1:13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11"/>
        <v>8.3201069250689041E-3</v>
      </c>
      <c r="J160" s="9">
        <f t="shared" si="12"/>
        <v>2.9047821409359909E-2</v>
      </c>
      <c r="K160" s="9">
        <f t="shared" si="13"/>
        <v>1.0726072607260884E-2</v>
      </c>
      <c r="L160" s="9">
        <f t="shared" si="14"/>
        <v>-1.6093798371489498E-2</v>
      </c>
      <c r="M160" s="9">
        <f t="shared" si="15"/>
        <v>2.6688632619439767E-2</v>
      </c>
    </row>
    <row r="161" spans="1:13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11"/>
        <v>9.7343959703743987E-3</v>
      </c>
      <c r="J161" s="9">
        <f t="shared" si="12"/>
        <v>1.0455306348942095E-3</v>
      </c>
      <c r="K161" s="9">
        <f t="shared" si="13"/>
        <v>4.653057142857131E-2</v>
      </c>
      <c r="L161" s="9">
        <f t="shared" si="14"/>
        <v>-1.7157080934431246E-2</v>
      </c>
      <c r="M161" s="9">
        <f t="shared" si="15"/>
        <v>0</v>
      </c>
    </row>
    <row r="162" spans="1:13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11"/>
        <v>8.6723935642143424E-3</v>
      </c>
      <c r="J162" s="9">
        <f t="shared" si="12"/>
        <v>-1.5143550913838011E-2</v>
      </c>
      <c r="K162" s="9">
        <f t="shared" si="13"/>
        <v>1.1700546478180307E-2</v>
      </c>
      <c r="L162" s="9">
        <f t="shared" si="14"/>
        <v>2.6230110821818142E-2</v>
      </c>
      <c r="M162" s="9">
        <f t="shared" si="15"/>
        <v>1.7650802310654745E-2</v>
      </c>
    </row>
    <row r="163" spans="1:13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11"/>
        <v>3.4163562120737012E-4</v>
      </c>
      <c r="J163" s="9">
        <f t="shared" si="12"/>
        <v>5.8323432750613247E-3</v>
      </c>
      <c r="K163" s="9">
        <f t="shared" si="13"/>
        <v>-1.3107208438426721E-2</v>
      </c>
      <c r="L163" s="9">
        <f t="shared" si="14"/>
        <v>1.0047585140556814E-2</v>
      </c>
      <c r="M163" s="9">
        <f t="shared" si="15"/>
        <v>1.3875844020051931E-2</v>
      </c>
    </row>
    <row r="164" spans="1:13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11"/>
        <v>-2.7972027972027469E-3</v>
      </c>
      <c r="J164" s="9">
        <f t="shared" si="12"/>
        <v>-1.5287243821151542E-2</v>
      </c>
      <c r="K164" s="9">
        <f t="shared" si="13"/>
        <v>-3.1250000000000444E-3</v>
      </c>
      <c r="L164" s="9">
        <f t="shared" si="14"/>
        <v>-2.0506091108308699E-2</v>
      </c>
      <c r="M164" s="9">
        <f t="shared" si="15"/>
        <v>1.7107277318365366E-2</v>
      </c>
    </row>
    <row r="165" spans="1:13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11"/>
        <v>5.3002381030031742E-4</v>
      </c>
      <c r="J165" s="9">
        <f t="shared" si="12"/>
        <v>3.2119914346895317E-3</v>
      </c>
      <c r="K165" s="9">
        <f t="shared" si="13"/>
        <v>-1.3714733542319668E-2</v>
      </c>
      <c r="L165" s="9">
        <f t="shared" si="14"/>
        <v>-1.0155893095768365E-2</v>
      </c>
      <c r="M165" s="9">
        <f t="shared" si="15"/>
        <v>3.0580427199375926E-3</v>
      </c>
    </row>
    <row r="166" spans="1:13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11"/>
        <v>-8.8833831835111177E-4</v>
      </c>
      <c r="J166" s="9">
        <f t="shared" si="12"/>
        <v>-1.1205923159018139E-2</v>
      </c>
      <c r="K166" s="9">
        <f t="shared" si="13"/>
        <v>9.9324592769169939E-3</v>
      </c>
      <c r="L166" s="9">
        <f t="shared" si="14"/>
        <v>-1.539014476293632E-2</v>
      </c>
      <c r="M166" s="9">
        <f t="shared" si="15"/>
        <v>8.5366770895327626E-3</v>
      </c>
    </row>
    <row r="167" spans="1:13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11"/>
        <v>1.1746280344557603E-2</v>
      </c>
      <c r="J167" s="9">
        <f t="shared" si="12"/>
        <v>7.9330756647018053E-2</v>
      </c>
      <c r="K167" s="9">
        <f t="shared" si="13"/>
        <v>1.0228166797797034E-2</v>
      </c>
      <c r="L167" s="9">
        <f t="shared" si="14"/>
        <v>3.473464287505168E-3</v>
      </c>
      <c r="M167" s="9">
        <f t="shared" si="15"/>
        <v>-6.0459790782358969E-3</v>
      </c>
    </row>
    <row r="168" spans="1:13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11"/>
        <v>-8.4171826625386581E-3</v>
      </c>
      <c r="J168" s="9">
        <f t="shared" si="12"/>
        <v>9.9999999999988987E-4</v>
      </c>
      <c r="K168" s="9">
        <f t="shared" si="13"/>
        <v>-1.7912811526479722E-2</v>
      </c>
      <c r="L168" s="9">
        <f t="shared" si="14"/>
        <v>-2.4867881443504158E-2</v>
      </c>
      <c r="M168" s="9">
        <f t="shared" si="15"/>
        <v>-1.338205555407368E-2</v>
      </c>
    </row>
    <row r="169" spans="1:13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si="11"/>
        <v>8.1390054314240956E-3</v>
      </c>
      <c r="J169" s="9">
        <f t="shared" si="12"/>
        <v>-1.748251748251739E-2</v>
      </c>
      <c r="K169" s="9">
        <f t="shared" si="13"/>
        <v>9.1198258969003021E-3</v>
      </c>
      <c r="L169" s="9">
        <f t="shared" si="14"/>
        <v>2.9425445228618896E-2</v>
      </c>
      <c r="M169" s="9">
        <f t="shared" si="15"/>
        <v>1.6646147245565457E-2</v>
      </c>
    </row>
    <row r="170" spans="1:13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11"/>
        <v>3.048657542201294E-3</v>
      </c>
      <c r="J170" s="9">
        <f t="shared" si="12"/>
        <v>-4.0671072699542954E-3</v>
      </c>
      <c r="K170" s="9">
        <f t="shared" si="13"/>
        <v>-7.8585851529042738E-3</v>
      </c>
      <c r="L170" s="9">
        <f t="shared" si="14"/>
        <v>7.1687932986059799E-3</v>
      </c>
      <c r="M170" s="9">
        <f t="shared" si="15"/>
        <v>1.3644633110976523E-2</v>
      </c>
    </row>
    <row r="171" spans="1:13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11"/>
        <v>9.6006175271574623E-3</v>
      </c>
      <c r="J171" s="9">
        <f t="shared" si="12"/>
        <v>3.3690658499234249E-2</v>
      </c>
      <c r="K171" s="9">
        <f t="shared" si="13"/>
        <v>5.7821742574257318E-2</v>
      </c>
      <c r="L171" s="9">
        <f t="shared" si="14"/>
        <v>5.4058745005112208E-3</v>
      </c>
      <c r="M171" s="9">
        <f t="shared" si="15"/>
        <v>3.290487586000479E-3</v>
      </c>
    </row>
    <row r="172" spans="1:13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11"/>
        <v>5.2165879532657389E-3</v>
      </c>
      <c r="J172" s="9">
        <f t="shared" si="12"/>
        <v>-4.4444444444444731E-3</v>
      </c>
      <c r="K172" s="9">
        <f t="shared" si="13"/>
        <v>-2.2463123267059126E-3</v>
      </c>
      <c r="L172" s="9">
        <f t="shared" si="14"/>
        <v>2.8586818839925421E-2</v>
      </c>
      <c r="M172" s="9">
        <f t="shared" si="15"/>
        <v>-1.4907274451184671E-3</v>
      </c>
    </row>
    <row r="173" spans="1:13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11"/>
        <v>1.6249920770742277E-2</v>
      </c>
      <c r="J173" s="9">
        <f t="shared" si="12"/>
        <v>9.4246031746032521E-3</v>
      </c>
      <c r="K173" s="9">
        <f t="shared" si="13"/>
        <v>2.1763602251407166E-2</v>
      </c>
      <c r="L173" s="9">
        <f t="shared" si="14"/>
        <v>-1.3765481911182209E-2</v>
      </c>
      <c r="M173" s="9">
        <f t="shared" si="15"/>
        <v>1.4631172610858556E-2</v>
      </c>
    </row>
    <row r="174" spans="1:13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11"/>
        <v>1.0400180872710774E-2</v>
      </c>
      <c r="J174" s="9">
        <f t="shared" si="12"/>
        <v>7.3710073710073765E-3</v>
      </c>
      <c r="K174" s="9">
        <f t="shared" si="13"/>
        <v>4.9577671685640867E-2</v>
      </c>
      <c r="L174" s="9">
        <f t="shared" si="14"/>
        <v>1.4134328996492806E-2</v>
      </c>
      <c r="M174" s="9">
        <f t="shared" si="15"/>
        <v>3.5903502060035342E-2</v>
      </c>
    </row>
    <row r="175" spans="1:13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11"/>
        <v>4.0508946690225311E-3</v>
      </c>
      <c r="J175" s="9">
        <f t="shared" si="12"/>
        <v>1.7073170731707332E-2</v>
      </c>
      <c r="K175" s="9">
        <f t="shared" si="13"/>
        <v>1.2246326102169469E-2</v>
      </c>
      <c r="L175" s="9">
        <f t="shared" si="14"/>
        <v>-1.6550530926379925E-2</v>
      </c>
      <c r="M175" s="9">
        <f t="shared" si="15"/>
        <v>1.5624971147017774E-2</v>
      </c>
    </row>
    <row r="176" spans="1:13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11"/>
        <v>4.995158538647182E-3</v>
      </c>
      <c r="J176" s="9">
        <f t="shared" si="12"/>
        <v>-2.3981294964029454E-3</v>
      </c>
      <c r="K176" s="9">
        <f t="shared" si="13"/>
        <v>-7.2589353612166896E-3</v>
      </c>
      <c r="L176" s="9">
        <f t="shared" si="14"/>
        <v>-9.7431264881642221E-3</v>
      </c>
      <c r="M176" s="9">
        <f t="shared" si="15"/>
        <v>2.1538461538461728E-2</v>
      </c>
    </row>
    <row r="177" spans="1:13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11"/>
        <v>-7.5625497033094957E-3</v>
      </c>
      <c r="J177" s="9">
        <f t="shared" si="12"/>
        <v>1.2019231347078385E-2</v>
      </c>
      <c r="K177" s="9">
        <f t="shared" si="13"/>
        <v>2.4025105293353111E-2</v>
      </c>
      <c r="L177" s="9">
        <f t="shared" si="14"/>
        <v>-1.6815786668628263E-2</v>
      </c>
      <c r="M177" s="9">
        <f t="shared" si="15"/>
        <v>-6.0241237677985948E-3</v>
      </c>
    </row>
    <row r="178" spans="1:13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11"/>
        <v>9.2459183123128064E-4</v>
      </c>
      <c r="J178" s="9">
        <f t="shared" si="12"/>
        <v>-3.7054586083353214E-2</v>
      </c>
      <c r="K178" s="9">
        <f t="shared" si="13"/>
        <v>3.4002040122407262E-3</v>
      </c>
      <c r="L178" s="9">
        <f t="shared" si="14"/>
        <v>2.0742349358485068E-2</v>
      </c>
      <c r="M178" s="9">
        <f t="shared" si="15"/>
        <v>-1.9283774635916684E-2</v>
      </c>
    </row>
    <row r="179" spans="1:13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11"/>
        <v>1.3009306657840725E-3</v>
      </c>
      <c r="J179" s="9">
        <f t="shared" si="12"/>
        <v>4.9338924518993466E-4</v>
      </c>
      <c r="K179" s="9">
        <f t="shared" si="13"/>
        <v>2.0332090816672643E-3</v>
      </c>
      <c r="L179" s="9">
        <f t="shared" si="14"/>
        <v>-3.2976382343397059E-3</v>
      </c>
      <c r="M179" s="9">
        <f t="shared" si="15"/>
        <v>-2.8089327420748322E-3</v>
      </c>
    </row>
    <row r="180" spans="1:13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11"/>
        <v>-4.8817614317783198E-3</v>
      </c>
      <c r="J180" s="9">
        <f t="shared" si="12"/>
        <v>4.9308676069592661E-3</v>
      </c>
      <c r="K180" s="9">
        <f t="shared" si="13"/>
        <v>-9.130909705782897E-3</v>
      </c>
      <c r="L180" s="9">
        <f t="shared" si="14"/>
        <v>2.244472820451171E-2</v>
      </c>
      <c r="M180" s="9">
        <f t="shared" si="15"/>
        <v>-2.8168450704225689E-3</v>
      </c>
    </row>
    <row r="181" spans="1:13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11"/>
        <v>5.9254795621170864E-3</v>
      </c>
      <c r="J181" s="9">
        <f t="shared" si="12"/>
        <v>1.0304269396676613E-2</v>
      </c>
      <c r="K181" s="9">
        <f t="shared" si="13"/>
        <v>-1.3651536302099476E-3</v>
      </c>
      <c r="L181" s="9">
        <f t="shared" si="14"/>
        <v>-5.4223808088991188E-3</v>
      </c>
      <c r="M181" s="9">
        <f t="shared" si="15"/>
        <v>6.2146041686663711E-3</v>
      </c>
    </row>
    <row r="182" spans="1:13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11"/>
        <v>-8.9856230031948314E-4</v>
      </c>
      <c r="J182" s="9">
        <f t="shared" si="12"/>
        <v>1.4570131131617314E-2</v>
      </c>
      <c r="K182" s="9">
        <f t="shared" si="13"/>
        <v>7.1769993164729762E-3</v>
      </c>
      <c r="L182" s="9">
        <f t="shared" si="14"/>
        <v>-1.9521640700653875E-2</v>
      </c>
      <c r="M182" s="9">
        <f t="shared" si="15"/>
        <v>-3.3688659003050514E-3</v>
      </c>
    </row>
    <row r="183" spans="1:13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11"/>
        <v>-6.3955231338063134E-3</v>
      </c>
      <c r="J183" s="9">
        <f t="shared" si="12"/>
        <v>-2.7764481941813357E-2</v>
      </c>
      <c r="K183" s="9">
        <f t="shared" si="13"/>
        <v>3.3933153509777547E-3</v>
      </c>
      <c r="L183" s="9">
        <f t="shared" si="14"/>
        <v>-3.0044825112107598E-2</v>
      </c>
      <c r="M183" s="9">
        <f t="shared" si="15"/>
        <v>7.0422535211267512E-3</v>
      </c>
    </row>
    <row r="184" spans="1:13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11"/>
        <v>-9.2991590527545798E-3</v>
      </c>
      <c r="J184" s="9">
        <f t="shared" si="12"/>
        <v>4.9236831572468276E-2</v>
      </c>
      <c r="K184" s="9">
        <f t="shared" si="13"/>
        <v>-3.0774433547514413E-2</v>
      </c>
      <c r="L184" s="9">
        <f t="shared" si="14"/>
        <v>-2.0804437895433403E-2</v>
      </c>
      <c r="M184" s="9">
        <f t="shared" si="15"/>
        <v>-2.3776167832167849E-2</v>
      </c>
    </row>
    <row r="185" spans="1:13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11"/>
        <v>2.7175398455374644E-3</v>
      </c>
      <c r="J185" s="9">
        <f t="shared" si="12"/>
        <v>-1.1262271762659481E-2</v>
      </c>
      <c r="K185" s="9">
        <f t="shared" si="13"/>
        <v>2.791346824842833E-3</v>
      </c>
      <c r="L185" s="9">
        <f t="shared" si="14"/>
        <v>3.0122700092111376E-2</v>
      </c>
      <c r="M185" s="9">
        <f t="shared" si="15"/>
        <v>-1.4327792875198364E-3</v>
      </c>
    </row>
    <row r="186" spans="1:13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11"/>
        <v>6.6975585062887255E-3</v>
      </c>
      <c r="J186" s="9">
        <f t="shared" si="12"/>
        <v>9.492168960607561E-3</v>
      </c>
      <c r="K186" s="9">
        <f t="shared" si="13"/>
        <v>2.087682672233826E-2</v>
      </c>
      <c r="L186" s="9">
        <f t="shared" si="14"/>
        <v>9.3501240938720365E-3</v>
      </c>
      <c r="M186" s="9">
        <f t="shared" si="15"/>
        <v>-7.7473749065924968E-3</v>
      </c>
    </row>
    <row r="187" spans="1:13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11"/>
        <v>-3.8525509612037379E-3</v>
      </c>
      <c r="J187" s="9">
        <f t="shared" si="12"/>
        <v>-1.4104419370004617E-2</v>
      </c>
      <c r="K187" s="9">
        <f t="shared" si="13"/>
        <v>1.0225289706884411E-3</v>
      </c>
      <c r="L187" s="9">
        <f t="shared" si="14"/>
        <v>1.1715566145531264E-2</v>
      </c>
      <c r="M187" s="9">
        <f t="shared" si="15"/>
        <v>-2.1110582931718747E-2</v>
      </c>
    </row>
    <row r="188" spans="1:13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11"/>
        <v>-2.6326620951020452E-3</v>
      </c>
      <c r="J188" s="9">
        <f t="shared" si="12"/>
        <v>-1.8597950338481328E-2</v>
      </c>
      <c r="K188" s="9">
        <f t="shared" si="13"/>
        <v>2.3833843247060837E-3</v>
      </c>
      <c r="L188" s="9">
        <f t="shared" si="14"/>
        <v>1.4991005116858025E-2</v>
      </c>
      <c r="M188" s="9">
        <f t="shared" si="15"/>
        <v>0</v>
      </c>
    </row>
    <row r="189" spans="1:13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11"/>
        <v>8.4560999159062344E-3</v>
      </c>
      <c r="J189" s="9">
        <f t="shared" si="12"/>
        <v>5.1992225461613195E-2</v>
      </c>
      <c r="K189" s="9">
        <f t="shared" si="13"/>
        <v>1.5285257632973615E-2</v>
      </c>
      <c r="L189" s="9">
        <f t="shared" si="14"/>
        <v>-1.8041929778013555E-2</v>
      </c>
      <c r="M189" s="9">
        <f t="shared" si="15"/>
        <v>2.0679469464075506E-3</v>
      </c>
    </row>
    <row r="190" spans="1:13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11"/>
        <v>-1.7434408635359833E-2</v>
      </c>
      <c r="J190" s="9">
        <f t="shared" si="12"/>
        <v>-1.200928406466506E-2</v>
      </c>
      <c r="K190" s="9">
        <f t="shared" si="13"/>
        <v>-1.6058849650680829E-2</v>
      </c>
      <c r="L190" s="9">
        <f t="shared" si="14"/>
        <v>1.2339034606313914E-2</v>
      </c>
      <c r="M190" s="9">
        <f t="shared" si="15"/>
        <v>-3.0070638565485752E-2</v>
      </c>
    </row>
    <row r="191" spans="1:13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11"/>
        <v>1.3594643867480549E-3</v>
      </c>
      <c r="J191" s="9">
        <f t="shared" si="12"/>
        <v>6.5452083471344569E-3</v>
      </c>
      <c r="K191" s="9">
        <f t="shared" si="13"/>
        <v>-4.4202312138729161E-3</v>
      </c>
      <c r="L191" s="9">
        <f t="shared" si="14"/>
        <v>-1.6014270177682088E-2</v>
      </c>
      <c r="M191" s="9">
        <f t="shared" si="15"/>
        <v>-7.5987837325967034E-3</v>
      </c>
    </row>
    <row r="192" spans="1:13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11"/>
        <v>-8.0044573841120403E-4</v>
      </c>
      <c r="J192" s="9">
        <f t="shared" si="12"/>
        <v>6.5025078261724545E-3</v>
      </c>
      <c r="K192" s="9">
        <f t="shared" si="13"/>
        <v>1.3661167566217047E-2</v>
      </c>
      <c r="L192" s="9">
        <f t="shared" si="14"/>
        <v>1.7269475899990505E-2</v>
      </c>
      <c r="M192" s="9">
        <f t="shared" si="15"/>
        <v>-6.7381925428365852E-3</v>
      </c>
    </row>
    <row r="193" spans="1:13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11"/>
        <v>-4.123241731918581E-3</v>
      </c>
      <c r="J193" s="9">
        <f t="shared" si="12"/>
        <v>-2.3996308260267774E-2</v>
      </c>
      <c r="K193" s="9">
        <f t="shared" si="13"/>
        <v>2.0552594339622754E-2</v>
      </c>
      <c r="L193" s="9">
        <f t="shared" si="14"/>
        <v>6.5771752452727927E-3</v>
      </c>
      <c r="M193" s="9">
        <f t="shared" si="15"/>
        <v>-9.2506629663891005E-3</v>
      </c>
    </row>
    <row r="194" spans="1:13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11"/>
        <v>-8.958849229507404E-3</v>
      </c>
      <c r="J194" s="9">
        <f t="shared" si="12"/>
        <v>-2.1749361702127601E-2</v>
      </c>
      <c r="K194" s="9">
        <f t="shared" si="13"/>
        <v>-1.7497556371820489E-2</v>
      </c>
      <c r="L194" s="9">
        <f t="shared" si="14"/>
        <v>-1.7395152317880802E-2</v>
      </c>
      <c r="M194" s="9">
        <f t="shared" si="15"/>
        <v>-1.0582010252660701E-2</v>
      </c>
    </row>
    <row r="195" spans="1:13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11"/>
        <v>1.5565069310712554E-2</v>
      </c>
      <c r="J195" s="9">
        <f t="shared" si="12"/>
        <v>4.5915802517360937E-2</v>
      </c>
      <c r="K195" s="9">
        <f t="shared" si="13"/>
        <v>9.07261424731165E-3</v>
      </c>
      <c r="L195" s="9">
        <f t="shared" si="14"/>
        <v>2.0668610897453199E-2</v>
      </c>
      <c r="M195" s="9">
        <f t="shared" si="15"/>
        <v>1.100968823498949E-2</v>
      </c>
    </row>
    <row r="196" spans="1:13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ref="I196:I259" si="16">B196/B195 - 1</f>
        <v>-5.5006190155302281E-3</v>
      </c>
      <c r="J196" s="9">
        <f t="shared" ref="J196:J259" si="17">C196/C195 - 1</f>
        <v>-1.2014787985895836E-2</v>
      </c>
      <c r="K196" s="9">
        <f t="shared" ref="K196:K259" si="18">D196/D195 - 1</f>
        <v>-1.132201094498797E-2</v>
      </c>
      <c r="L196" s="9">
        <f t="shared" ref="L196:L259" si="19">E196/E195 - 1</f>
        <v>-3.6098256099694748E-3</v>
      </c>
      <c r="M196" s="9">
        <f t="shared" ref="M196:M259" si="20">F196/F195 - 1</f>
        <v>-6.2227133236688603E-3</v>
      </c>
    </row>
    <row r="197" spans="1:13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16"/>
        <v>-1.437913646391431E-2</v>
      </c>
      <c r="J197" s="9">
        <f t="shared" si="17"/>
        <v>-1.4499486178647714E-2</v>
      </c>
      <c r="K197" s="9">
        <f t="shared" si="18"/>
        <v>-3.7386357784225055E-2</v>
      </c>
      <c r="L197" s="9">
        <f t="shared" si="19"/>
        <v>5.3017496739726777E-3</v>
      </c>
      <c r="M197" s="9">
        <f t="shared" si="20"/>
        <v>-1.5028239980330538E-2</v>
      </c>
    </row>
    <row r="198" spans="1:13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16"/>
        <v>1.5380310963667654E-2</v>
      </c>
      <c r="J198" s="9">
        <f t="shared" si="17"/>
        <v>4.4613194114855315E-2</v>
      </c>
      <c r="K198" s="9">
        <f t="shared" si="18"/>
        <v>5.2484254723583756E-3</v>
      </c>
      <c r="L198" s="9">
        <f t="shared" si="19"/>
        <v>2.9005977735940824E-3</v>
      </c>
      <c r="M198" s="9">
        <f t="shared" si="20"/>
        <v>1.3350286501916386E-2</v>
      </c>
    </row>
    <row r="199" spans="1:13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16"/>
        <v>-1.2525685133720099E-2</v>
      </c>
      <c r="J199" s="9">
        <f t="shared" si="17"/>
        <v>-4.0890504316219989E-3</v>
      </c>
      <c r="K199" s="9">
        <f t="shared" si="18"/>
        <v>-1.983988861816921E-2</v>
      </c>
      <c r="L199" s="9">
        <f t="shared" si="19"/>
        <v>-3.8562139150957186E-3</v>
      </c>
      <c r="M199" s="9">
        <f t="shared" si="20"/>
        <v>-2.8230239279493086E-3</v>
      </c>
    </row>
    <row r="200" spans="1:13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16"/>
        <v>1.7268871384379825E-2</v>
      </c>
      <c r="J200" s="9">
        <f t="shared" si="17"/>
        <v>8.2116788321167089E-3</v>
      </c>
      <c r="K200" s="9">
        <f t="shared" si="18"/>
        <v>1.0298330965909042E-2</v>
      </c>
      <c r="L200" s="9">
        <f t="shared" si="19"/>
        <v>1.2405384043449486E-2</v>
      </c>
      <c r="M200" s="9">
        <f t="shared" si="20"/>
        <v>2.5479615430021418E-2</v>
      </c>
    </row>
    <row r="201" spans="1:13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16"/>
        <v>4.4986441368717323E-3</v>
      </c>
      <c r="J201" s="9">
        <f t="shared" si="17"/>
        <v>1.7647058823529349E-2</v>
      </c>
      <c r="K201" s="9">
        <f t="shared" si="18"/>
        <v>3.8663619027641261E-3</v>
      </c>
      <c r="L201" s="9">
        <f t="shared" si="19"/>
        <v>5.9094464239159983E-3</v>
      </c>
      <c r="M201" s="9">
        <f t="shared" si="20"/>
        <v>-4.2944481162237036E-3</v>
      </c>
    </row>
    <row r="202" spans="1:13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16"/>
        <v>1.8647400287123972E-3</v>
      </c>
      <c r="J202" s="9">
        <f t="shared" si="17"/>
        <v>1.9564250778123737E-2</v>
      </c>
      <c r="K202" s="9">
        <f t="shared" si="18"/>
        <v>-6.6525912693485845E-3</v>
      </c>
      <c r="L202" s="9">
        <f t="shared" si="19"/>
        <v>-5.4427386609071648E-3</v>
      </c>
      <c r="M202" s="9">
        <f t="shared" si="20"/>
        <v>6.7776034127418061E-3</v>
      </c>
    </row>
    <row r="203" spans="1:13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16"/>
        <v>-7.3126854454975687E-3</v>
      </c>
      <c r="J203" s="9">
        <f t="shared" si="17"/>
        <v>3.4452638464893326E-2</v>
      </c>
      <c r="K203" s="9">
        <f t="shared" si="18"/>
        <v>-2.3616495466461163E-2</v>
      </c>
      <c r="L203" s="9">
        <f t="shared" si="19"/>
        <v>3.1271715654836996E-3</v>
      </c>
      <c r="M203" s="9">
        <f t="shared" si="20"/>
        <v>-1.5299877600979173E-2</v>
      </c>
    </row>
    <row r="204" spans="1:13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16"/>
        <v>-1.1830420183889245E-2</v>
      </c>
      <c r="J204" s="9">
        <f t="shared" si="17"/>
        <v>7.5885753620814622E-3</v>
      </c>
      <c r="K204" s="9">
        <f t="shared" si="18"/>
        <v>-1.913360941755915E-2</v>
      </c>
      <c r="L204" s="9">
        <f t="shared" si="19"/>
        <v>-1.8011785122658774E-2</v>
      </c>
      <c r="M204" s="9">
        <f t="shared" si="20"/>
        <v>-1.2119297700435072E-2</v>
      </c>
    </row>
    <row r="205" spans="1:13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16"/>
        <v>-1.2424579231502086E-2</v>
      </c>
      <c r="J205" s="9">
        <f t="shared" si="17"/>
        <v>-3.2635941422594184E-2</v>
      </c>
      <c r="K205" s="9">
        <f t="shared" si="18"/>
        <v>-1.1777695988222314E-2</v>
      </c>
      <c r="L205" s="9">
        <f t="shared" si="19"/>
        <v>-1.0934726438540987E-2</v>
      </c>
      <c r="M205" s="9">
        <f t="shared" si="20"/>
        <v>-7.5496065571057924E-3</v>
      </c>
    </row>
    <row r="206" spans="1:13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16"/>
        <v>8.0871417661481093E-3</v>
      </c>
      <c r="J206" s="9">
        <f t="shared" si="17"/>
        <v>1.0813148321230592E-2</v>
      </c>
      <c r="K206" s="9">
        <f t="shared" si="18"/>
        <v>1.6387374301676028E-2</v>
      </c>
      <c r="L206" s="9">
        <f t="shared" si="19"/>
        <v>8.3808306568891044E-3</v>
      </c>
      <c r="M206" s="9">
        <f t="shared" si="20"/>
        <v>1.7749667757517074E-2</v>
      </c>
    </row>
    <row r="207" spans="1:13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16"/>
        <v>4.2104927392923042E-3</v>
      </c>
      <c r="J207" s="9">
        <f t="shared" si="17"/>
        <v>-4.2789899752238014E-4</v>
      </c>
      <c r="K207" s="9">
        <f t="shared" si="18"/>
        <v>1.6123084788454145E-2</v>
      </c>
      <c r="L207" s="9">
        <f t="shared" si="19"/>
        <v>1.1494288443754108E-2</v>
      </c>
      <c r="M207" s="9">
        <f t="shared" si="20"/>
        <v>9.9657113059574698E-3</v>
      </c>
    </row>
    <row r="208" spans="1:13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16"/>
        <v>1.7311342105472693E-3</v>
      </c>
      <c r="J208" s="9">
        <f t="shared" si="17"/>
        <v>-4.7089467162265697E-3</v>
      </c>
      <c r="K208" s="9">
        <f t="shared" si="18"/>
        <v>1.4424810674360522E-3</v>
      </c>
      <c r="L208" s="9">
        <f t="shared" si="19"/>
        <v>2.6223338702389132E-3</v>
      </c>
      <c r="M208" s="9">
        <f t="shared" si="20"/>
        <v>-1.4801079247610205E-2</v>
      </c>
    </row>
    <row r="209" spans="1:13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16"/>
        <v>-8.6724218570397582E-3</v>
      </c>
      <c r="J209" s="9">
        <f t="shared" si="17"/>
        <v>-2.7956989247311714E-2</v>
      </c>
      <c r="K209" s="9">
        <f t="shared" si="18"/>
        <v>-1.3323730644580478E-2</v>
      </c>
      <c r="L209" s="9">
        <f t="shared" si="19"/>
        <v>-5.0566173946804405E-3</v>
      </c>
      <c r="M209" s="9">
        <f t="shared" si="20"/>
        <v>-5.3208136049823773E-3</v>
      </c>
    </row>
    <row r="210" spans="1:13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16"/>
        <v>7.604775575156042E-3</v>
      </c>
      <c r="J210" s="9">
        <f t="shared" si="17"/>
        <v>-2.4778716814159329E-2</v>
      </c>
      <c r="K210" s="9">
        <f t="shared" si="18"/>
        <v>2.0073029197080317E-2</v>
      </c>
      <c r="L210" s="9">
        <f t="shared" si="19"/>
        <v>2.1731466305692226E-2</v>
      </c>
      <c r="M210" s="9">
        <f t="shared" si="20"/>
        <v>1.5418470251149508E-2</v>
      </c>
    </row>
    <row r="211" spans="1:13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16"/>
        <v>-1.1047268340687588E-2</v>
      </c>
      <c r="J211" s="9">
        <f t="shared" si="17"/>
        <v>-2.6769508767263694E-2</v>
      </c>
      <c r="K211" s="9">
        <f t="shared" si="18"/>
        <v>-4.2934166621318992E-3</v>
      </c>
      <c r="L211" s="9">
        <f t="shared" si="19"/>
        <v>-2.0754700184471675E-2</v>
      </c>
      <c r="M211" s="9">
        <f t="shared" si="20"/>
        <v>4.648218159280848E-3</v>
      </c>
    </row>
    <row r="212" spans="1:13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16"/>
        <v>1.3433698199210253E-2</v>
      </c>
      <c r="J212" s="9">
        <f t="shared" si="17"/>
        <v>3.7296035557292662E-3</v>
      </c>
      <c r="K212" s="9">
        <f t="shared" si="18"/>
        <v>1.832554796981678E-2</v>
      </c>
      <c r="L212" s="9">
        <f t="shared" si="19"/>
        <v>2.7325302154492803E-2</v>
      </c>
      <c r="M212" s="9">
        <f t="shared" si="20"/>
        <v>1.4805799802948716E-2</v>
      </c>
    </row>
    <row r="213" spans="1:13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16"/>
        <v>-4.8382243479087039E-3</v>
      </c>
      <c r="J213" s="9">
        <f t="shared" si="17"/>
        <v>8.8248021911379038E-3</v>
      </c>
      <c r="K213" s="9">
        <f t="shared" si="18"/>
        <v>-3.881439661256203E-3</v>
      </c>
      <c r="L213" s="9">
        <f t="shared" si="19"/>
        <v>-1.4748533297139099E-2</v>
      </c>
      <c r="M213" s="9">
        <f t="shared" si="20"/>
        <v>-1.5805500558936147E-2</v>
      </c>
    </row>
    <row r="214" spans="1:13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16"/>
        <v>-3.0825542072806855E-2</v>
      </c>
      <c r="J214" s="9">
        <f t="shared" si="17"/>
        <v>-5.1565333865807306E-2</v>
      </c>
      <c r="K214" s="9">
        <f t="shared" si="18"/>
        <v>-2.585901523202272E-2</v>
      </c>
      <c r="L214" s="9">
        <f t="shared" si="19"/>
        <v>-5.8925309336332887E-2</v>
      </c>
      <c r="M214" s="9">
        <f t="shared" si="20"/>
        <v>-2.3162507005481503E-2</v>
      </c>
    </row>
    <row r="215" spans="1:13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16"/>
        <v>5.8702309504847783E-3</v>
      </c>
      <c r="J215" s="9">
        <f t="shared" si="17"/>
        <v>1.4562621359224259E-3</v>
      </c>
      <c r="K215" s="9">
        <f t="shared" si="18"/>
        <v>-9.4545454545454932E-3</v>
      </c>
      <c r="L215" s="9">
        <f t="shared" si="19"/>
        <v>1.5630562419446381E-3</v>
      </c>
      <c r="M215" s="9">
        <f t="shared" si="20"/>
        <v>1.3594752247700015E-2</v>
      </c>
    </row>
    <row r="216" spans="1:13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16"/>
        <v>8.6600933755591747E-3</v>
      </c>
      <c r="J216" s="9">
        <f t="shared" si="17"/>
        <v>-9.6945714830137808E-3</v>
      </c>
      <c r="K216" s="9">
        <f t="shared" si="18"/>
        <v>1.6886967694566879E-2</v>
      </c>
      <c r="L216" s="9">
        <f t="shared" si="19"/>
        <v>3.405856054346823E-2</v>
      </c>
      <c r="M216" s="9">
        <f t="shared" si="20"/>
        <v>-5.6145350712870634E-3</v>
      </c>
    </row>
    <row r="217" spans="1:13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16"/>
        <v>-1.4371606366880618E-2</v>
      </c>
      <c r="J217" s="9">
        <f t="shared" si="17"/>
        <v>-2.3005433186490398E-2</v>
      </c>
      <c r="K217" s="9">
        <f t="shared" si="18"/>
        <v>-3.6101081729202789E-2</v>
      </c>
      <c r="L217" s="9">
        <f t="shared" si="19"/>
        <v>-1.0653586742308541E-3</v>
      </c>
      <c r="M217" s="9">
        <f t="shared" si="20"/>
        <v>-1.4742754540236991E-2</v>
      </c>
    </row>
    <row r="218" spans="1:13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16"/>
        <v>-1.3792990205334643E-3</v>
      </c>
      <c r="J218" s="9">
        <f t="shared" si="17"/>
        <v>2.5050101455415863E-2</v>
      </c>
      <c r="K218" s="9">
        <f t="shared" si="18"/>
        <v>9.625464058971378E-2</v>
      </c>
      <c r="L218" s="9">
        <f t="shared" si="19"/>
        <v>-3.0572299073203912E-2</v>
      </c>
      <c r="M218" s="9">
        <f t="shared" si="20"/>
        <v>-1.782871696911803E-2</v>
      </c>
    </row>
    <row r="219" spans="1:13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16"/>
        <v>9.6766502511653751E-3</v>
      </c>
      <c r="J219" s="9">
        <f t="shared" si="17"/>
        <v>1.0752737573447524E-2</v>
      </c>
      <c r="K219" s="9">
        <f t="shared" si="18"/>
        <v>-5.4663136317048E-3</v>
      </c>
      <c r="L219" s="9">
        <f t="shared" si="19"/>
        <v>5.683855781374092E-3</v>
      </c>
      <c r="M219" s="9">
        <f t="shared" si="20"/>
        <v>3.0470048622366352E-2</v>
      </c>
    </row>
    <row r="220" spans="1:13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si="16"/>
        <v>1.701815813044627E-3</v>
      </c>
      <c r="J220" s="9">
        <f t="shared" si="17"/>
        <v>-9.1876208897485601E-3</v>
      </c>
      <c r="K220" s="9">
        <f t="shared" si="18"/>
        <v>-9.2751972079974099E-3</v>
      </c>
      <c r="L220" s="9">
        <f t="shared" si="19"/>
        <v>-6.2898360881449289E-3</v>
      </c>
      <c r="M220" s="9">
        <f t="shared" si="20"/>
        <v>-9.1223966932243439E-3</v>
      </c>
    </row>
    <row r="221" spans="1:13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16"/>
        <v>-6.6412505385347043E-3</v>
      </c>
      <c r="J221" s="9">
        <f t="shared" si="17"/>
        <v>-4.3923865300146137E-3</v>
      </c>
      <c r="K221" s="9">
        <f t="shared" si="18"/>
        <v>3.4674063800288479E-4</v>
      </c>
      <c r="L221" s="9">
        <f t="shared" si="19"/>
        <v>9.6321069694136341E-3</v>
      </c>
      <c r="M221" s="9">
        <f t="shared" si="20"/>
        <v>-2.5396793650793614E-2</v>
      </c>
    </row>
    <row r="222" spans="1:13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16"/>
        <v>-1.1947431302270495E-3</v>
      </c>
      <c r="J222" s="9">
        <f t="shared" si="17"/>
        <v>2.5000000000000133E-2</v>
      </c>
      <c r="K222" s="9">
        <f t="shared" si="18"/>
        <v>1.5597885615251217E-2</v>
      </c>
      <c r="L222" s="9">
        <f t="shared" si="19"/>
        <v>-7.1779121784101285E-3</v>
      </c>
      <c r="M222" s="9">
        <f t="shared" si="20"/>
        <v>-9.7720192256671723E-3</v>
      </c>
    </row>
    <row r="223" spans="1:13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16"/>
        <v>-1.1101461624172471E-2</v>
      </c>
      <c r="J223" s="9">
        <f t="shared" si="17"/>
        <v>2.8693926351028853E-3</v>
      </c>
      <c r="K223" s="9">
        <f t="shared" si="18"/>
        <v>5.4607510396160741E-3</v>
      </c>
      <c r="L223" s="9">
        <f t="shared" si="19"/>
        <v>-6.4061500797885085E-4</v>
      </c>
      <c r="M223" s="9">
        <f t="shared" si="20"/>
        <v>-2.1710526315789513E-2</v>
      </c>
    </row>
    <row r="224" spans="1:13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16"/>
        <v>4.0844732023761487E-3</v>
      </c>
      <c r="J224" s="9">
        <f t="shared" si="17"/>
        <v>-3.3380974410156194E-2</v>
      </c>
      <c r="K224" s="9">
        <f t="shared" si="18"/>
        <v>1.5614426870822484E-2</v>
      </c>
      <c r="L224" s="9">
        <f t="shared" si="19"/>
        <v>-8.2417035231237001E-3</v>
      </c>
      <c r="M224" s="9">
        <f t="shared" si="20"/>
        <v>-8.0699394754538689E-3</v>
      </c>
    </row>
    <row r="225" spans="1:13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16"/>
        <v>-1.6617984388666129E-2</v>
      </c>
      <c r="J225" s="9">
        <f t="shared" si="17"/>
        <v>-4.1933892451899268E-2</v>
      </c>
      <c r="K225" s="9">
        <f t="shared" si="18"/>
        <v>-1.9050802139037426E-2</v>
      </c>
      <c r="L225" s="9">
        <f t="shared" si="19"/>
        <v>4.6168050429324925E-3</v>
      </c>
      <c r="M225" s="9">
        <f t="shared" si="20"/>
        <v>-1.6948813559322096E-3</v>
      </c>
    </row>
    <row r="226" spans="1:13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16"/>
        <v>-1.070649437825133E-2</v>
      </c>
      <c r="J226" s="9">
        <f t="shared" si="17"/>
        <v>-5.6643151390319835E-3</v>
      </c>
      <c r="K226" s="9">
        <f t="shared" si="18"/>
        <v>-5.4514480408858645E-2</v>
      </c>
      <c r="L226" s="9">
        <f t="shared" si="19"/>
        <v>-1.6544144764407798E-2</v>
      </c>
      <c r="M226" s="9">
        <f t="shared" si="20"/>
        <v>-4.0747367037441418E-3</v>
      </c>
    </row>
    <row r="227" spans="1:13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16"/>
        <v>-1.0695141810286302E-2</v>
      </c>
      <c r="J227" s="9">
        <f t="shared" si="17"/>
        <v>-2.4339669825979904E-2</v>
      </c>
      <c r="K227" s="9">
        <f t="shared" si="18"/>
        <v>-1.1891891891891881E-2</v>
      </c>
      <c r="L227" s="9">
        <f t="shared" si="19"/>
        <v>-3.3551364485981283E-2</v>
      </c>
      <c r="M227" s="9">
        <f t="shared" si="20"/>
        <v>4.7732355949541283E-3</v>
      </c>
    </row>
    <row r="228" spans="1:13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16"/>
        <v>4.4751935392608466E-3</v>
      </c>
      <c r="J228" s="9">
        <f t="shared" si="17"/>
        <v>5.8386942675159315E-3</v>
      </c>
      <c r="K228" s="9">
        <f t="shared" si="18"/>
        <v>-9.4821298322392833E-3</v>
      </c>
      <c r="L228" s="9">
        <f t="shared" si="19"/>
        <v>-5.7054460610986957E-2</v>
      </c>
      <c r="M228" s="9">
        <f t="shared" si="20"/>
        <v>6.7865967691413953E-3</v>
      </c>
    </row>
    <row r="229" spans="1:13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16"/>
        <v>7.5790551785943627E-3</v>
      </c>
      <c r="J229" s="9">
        <f t="shared" si="17"/>
        <v>-4.7493401187683748E-3</v>
      </c>
      <c r="K229" s="9">
        <f t="shared" si="18"/>
        <v>-3.6818851251851914E-4</v>
      </c>
      <c r="L229" s="9">
        <f t="shared" si="19"/>
        <v>4.1022458393547012E-4</v>
      </c>
      <c r="M229" s="9">
        <f t="shared" si="20"/>
        <v>1.3481294236601382E-3</v>
      </c>
    </row>
    <row r="230" spans="1:13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16"/>
        <v>-4.9215183011021013E-3</v>
      </c>
      <c r="J230" s="9">
        <f t="shared" si="17"/>
        <v>-3.8706360620023195E-2</v>
      </c>
      <c r="K230" s="9">
        <f t="shared" si="18"/>
        <v>3.3517458563536051E-2</v>
      </c>
      <c r="L230" s="9">
        <f t="shared" si="19"/>
        <v>-1.3839117975219417E-2</v>
      </c>
      <c r="M230" s="9">
        <f t="shared" si="20"/>
        <v>9.0878831736076471E-3</v>
      </c>
    </row>
    <row r="231" spans="1:13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16"/>
        <v>2.3316194497412068E-2</v>
      </c>
      <c r="J231" s="9">
        <f t="shared" si="17"/>
        <v>6.1224548330090833E-2</v>
      </c>
      <c r="K231" s="9">
        <f t="shared" si="18"/>
        <v>1.1404134404994215E-2</v>
      </c>
      <c r="L231" s="9">
        <f t="shared" si="19"/>
        <v>3.6486508414340202E-2</v>
      </c>
      <c r="M231" s="9">
        <f t="shared" si="20"/>
        <v>2.0680453635757212E-2</v>
      </c>
    </row>
    <row r="232" spans="1:13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16"/>
        <v>5.0494547088035802E-3</v>
      </c>
      <c r="J232" s="9">
        <f t="shared" si="17"/>
        <v>1.6112214137214309E-2</v>
      </c>
      <c r="K232" s="9">
        <f t="shared" si="18"/>
        <v>2.4665962814163223E-3</v>
      </c>
      <c r="L232" s="9">
        <f t="shared" si="19"/>
        <v>-2.106097704403731E-3</v>
      </c>
      <c r="M232" s="9">
        <f t="shared" si="20"/>
        <v>-3.2679738562092497E-3</v>
      </c>
    </row>
    <row r="233" spans="1:13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16"/>
        <v>-1.7331854524987977E-2</v>
      </c>
      <c r="J233" s="9">
        <f t="shared" si="17"/>
        <v>-3.8363173317809363E-2</v>
      </c>
      <c r="K233" s="9">
        <f t="shared" si="18"/>
        <v>-8.0844285383329106E-3</v>
      </c>
      <c r="L233" s="9">
        <f t="shared" si="19"/>
        <v>-1.2763788944723631E-2</v>
      </c>
      <c r="M233" s="9">
        <f t="shared" si="20"/>
        <v>-1.4098360655737663E-2</v>
      </c>
    </row>
    <row r="234" spans="1:13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16"/>
        <v>1.6458340352413892E-2</v>
      </c>
      <c r="J234" s="9">
        <f t="shared" si="17"/>
        <v>1.2234149586922705E-2</v>
      </c>
      <c r="K234" s="9">
        <f t="shared" si="18"/>
        <v>3.0474877054389671E-2</v>
      </c>
      <c r="L234" s="9">
        <f t="shared" si="19"/>
        <v>2.5043254859719477E-2</v>
      </c>
      <c r="M234" s="9">
        <f t="shared" si="20"/>
        <v>1.5297672098437021E-2</v>
      </c>
    </row>
    <row r="235" spans="1:13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16"/>
        <v>-7.7727506256318746E-3</v>
      </c>
      <c r="J235" s="9">
        <f t="shared" si="17"/>
        <v>-7.8823958022912199E-3</v>
      </c>
      <c r="K235" s="9">
        <f t="shared" si="18"/>
        <v>-1.2379676753782598E-2</v>
      </c>
      <c r="L235" s="9">
        <f t="shared" si="19"/>
        <v>-6.3561325582256467E-3</v>
      </c>
      <c r="M235" s="9">
        <f t="shared" si="20"/>
        <v>-9.4988860301707945E-3</v>
      </c>
    </row>
    <row r="236" spans="1:13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16"/>
        <v>-8.0090195423417887E-3</v>
      </c>
      <c r="J236" s="9">
        <f t="shared" si="17"/>
        <v>-3.3898253914102616E-2</v>
      </c>
      <c r="K236" s="9">
        <f t="shared" si="18"/>
        <v>-2.7855119354286861E-2</v>
      </c>
      <c r="L236" s="9">
        <f t="shared" si="19"/>
        <v>-1.3693182997705611E-2</v>
      </c>
      <c r="M236" s="9">
        <f t="shared" si="20"/>
        <v>6.2830687830688348E-3</v>
      </c>
    </row>
    <row r="237" spans="1:13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16"/>
        <v>5.1775957434270214E-3</v>
      </c>
      <c r="J237" s="9">
        <f t="shared" si="17"/>
        <v>2.4122807017543879E-2</v>
      </c>
      <c r="K237" s="9">
        <f t="shared" si="18"/>
        <v>-5.3724928366762903E-3</v>
      </c>
      <c r="L237" s="9">
        <f t="shared" si="19"/>
        <v>1.7227199027156637E-3</v>
      </c>
      <c r="M237" s="9">
        <f t="shared" si="20"/>
        <v>9.8583634571136614E-4</v>
      </c>
    </row>
    <row r="238" spans="1:13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16"/>
        <v>-2.2772957217997214E-2</v>
      </c>
      <c r="J238" s="9">
        <f t="shared" si="17"/>
        <v>-3.5867237687366105E-2</v>
      </c>
      <c r="K238" s="9">
        <f t="shared" si="18"/>
        <v>-1.7284803745048594E-2</v>
      </c>
      <c r="L238" s="9">
        <f t="shared" si="19"/>
        <v>-3.1360344589991263E-3</v>
      </c>
      <c r="M238" s="9">
        <f t="shared" si="20"/>
        <v>-4.136566123984442E-2</v>
      </c>
    </row>
    <row r="239" spans="1:13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16"/>
        <v>2.1940913804776585E-3</v>
      </c>
      <c r="J239" s="9">
        <f t="shared" si="17"/>
        <v>4.941699056079929E-2</v>
      </c>
      <c r="K239" s="9">
        <f t="shared" si="18"/>
        <v>3.6636129108247317E-4</v>
      </c>
      <c r="L239" s="9">
        <f t="shared" si="19"/>
        <v>7.1037141556340444E-4</v>
      </c>
      <c r="M239" s="9">
        <f t="shared" si="20"/>
        <v>-2.3973286850229591E-3</v>
      </c>
    </row>
    <row r="240" spans="1:13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16"/>
        <v>8.0045838215045961E-3</v>
      </c>
      <c r="J240" s="9">
        <f t="shared" si="17"/>
        <v>3.0687830687830875E-2</v>
      </c>
      <c r="K240" s="9">
        <f t="shared" si="18"/>
        <v>2.5641759181016521E-3</v>
      </c>
      <c r="L240" s="9">
        <f t="shared" si="19"/>
        <v>-1.5718517232344409E-2</v>
      </c>
      <c r="M240" s="9">
        <f t="shared" si="20"/>
        <v>1.7851047643358875E-2</v>
      </c>
    </row>
    <row r="241" spans="1:13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16"/>
        <v>-3.7804681468409873E-2</v>
      </c>
      <c r="J241" s="9">
        <f t="shared" si="17"/>
        <v>-3.5420893223819361E-2</v>
      </c>
      <c r="K241" s="9">
        <f t="shared" si="18"/>
        <v>-5.5535292088589872E-2</v>
      </c>
      <c r="L241" s="9">
        <f t="shared" si="19"/>
        <v>-2.0811838467171495E-2</v>
      </c>
      <c r="M241" s="9">
        <f t="shared" si="20"/>
        <v>-4.2158516020236125E-2</v>
      </c>
    </row>
    <row r="242" spans="1:13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16"/>
        <v>1.7176161462971518E-2</v>
      </c>
      <c r="J242" s="9">
        <f t="shared" si="17"/>
        <v>3.1931344761504388E-3</v>
      </c>
      <c r="K242" s="9">
        <f t="shared" si="18"/>
        <v>9.2843326885878596E-3</v>
      </c>
      <c r="L242" s="9">
        <f t="shared" si="19"/>
        <v>-3.5774831273414076E-3</v>
      </c>
      <c r="M242" s="9">
        <f t="shared" si="20"/>
        <v>1.7605633802816989E-2</v>
      </c>
    </row>
    <row r="243" spans="1:13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16"/>
        <v>-9.3185738681182961E-3</v>
      </c>
      <c r="J243" s="9">
        <f t="shared" si="17"/>
        <v>-8.8594164456233471E-2</v>
      </c>
      <c r="K243" s="9">
        <f t="shared" si="18"/>
        <v>-7.6657723265616262E-4</v>
      </c>
      <c r="L243" s="9">
        <f t="shared" si="19"/>
        <v>1.1615734264489586E-3</v>
      </c>
      <c r="M243" s="9">
        <f t="shared" si="20"/>
        <v>3.1141868512110094E-3</v>
      </c>
    </row>
    <row r="244" spans="1:13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16"/>
        <v>1.85324536688658E-2</v>
      </c>
      <c r="J244" s="9">
        <f t="shared" si="17"/>
        <v>1.5133934807916027E-2</v>
      </c>
      <c r="K244" s="9">
        <f t="shared" si="18"/>
        <v>3.1070157268891396E-2</v>
      </c>
      <c r="L244" s="9">
        <f t="shared" si="19"/>
        <v>-5.2732835201618755E-4</v>
      </c>
      <c r="M244" s="9">
        <f t="shared" si="20"/>
        <v>2.2076543635736634E-2</v>
      </c>
    </row>
    <row r="245" spans="1:13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16"/>
        <v>-1.9157417270884158E-3</v>
      </c>
      <c r="J245" s="9">
        <f t="shared" si="17"/>
        <v>-2.350917296392363E-2</v>
      </c>
      <c r="K245" s="9">
        <f t="shared" si="18"/>
        <v>-7.4404392648973472E-3</v>
      </c>
      <c r="L245" s="9">
        <f t="shared" si="19"/>
        <v>-7.0705570478987179E-3</v>
      </c>
      <c r="M245" s="9">
        <f t="shared" si="20"/>
        <v>-1.3499797958143711E-2</v>
      </c>
    </row>
    <row r="246" spans="1:13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16"/>
        <v>-9.6229159673268949E-3</v>
      </c>
      <c r="J246" s="9">
        <f t="shared" si="17"/>
        <v>-2.4075160066050483E-2</v>
      </c>
      <c r="K246" s="9">
        <f t="shared" si="18"/>
        <v>1.0869527736131923E-2</v>
      </c>
      <c r="L246" s="9">
        <f t="shared" si="19"/>
        <v>-2.4976066531026353E-2</v>
      </c>
      <c r="M246" s="9">
        <f t="shared" si="20"/>
        <v>-7.8686281217926757E-3</v>
      </c>
    </row>
    <row r="247" spans="1:13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16"/>
        <v>-1.1028740776791834E-2</v>
      </c>
      <c r="J247" s="9">
        <f t="shared" si="17"/>
        <v>-1.5042117025143353E-2</v>
      </c>
      <c r="K247" s="9">
        <f t="shared" si="18"/>
        <v>-9.2695591127014421E-3</v>
      </c>
      <c r="L247" s="9">
        <f t="shared" si="19"/>
        <v>-4.1530391138661193E-2</v>
      </c>
      <c r="M247" s="9">
        <f t="shared" si="20"/>
        <v>1.6206862068965489E-2</v>
      </c>
    </row>
    <row r="248" spans="1:13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16"/>
        <v>-2.0695291491642842E-2</v>
      </c>
      <c r="J248" s="9">
        <f t="shared" si="17"/>
        <v>1.2217409149822389E-2</v>
      </c>
      <c r="K248" s="9">
        <f t="shared" si="18"/>
        <v>-4.5658646918362633E-2</v>
      </c>
      <c r="L248" s="9">
        <f t="shared" si="19"/>
        <v>-2.0243352666894143E-2</v>
      </c>
      <c r="M248" s="9">
        <f t="shared" si="20"/>
        <v>-1.7984323650638845E-2</v>
      </c>
    </row>
    <row r="249" spans="1:13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16"/>
        <v>-2.3286282181283036E-2</v>
      </c>
      <c r="J249" s="9">
        <f t="shared" si="17"/>
        <v>-3.1382076041038043E-2</v>
      </c>
      <c r="K249" s="9">
        <f t="shared" si="18"/>
        <v>-1.0588235294117676E-2</v>
      </c>
      <c r="L249" s="9">
        <f t="shared" si="19"/>
        <v>-3.9466069890514932E-2</v>
      </c>
      <c r="M249" s="9">
        <f t="shared" si="20"/>
        <v>-3.2481028594297467E-2</v>
      </c>
    </row>
    <row r="250" spans="1:13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16"/>
        <v>1.2917570100327014E-2</v>
      </c>
      <c r="J250" s="9">
        <f t="shared" si="17"/>
        <v>2.1183801942916025E-2</v>
      </c>
      <c r="K250" s="9">
        <f t="shared" si="18"/>
        <v>1.5854102259215352E-2</v>
      </c>
      <c r="L250" s="9">
        <f t="shared" si="19"/>
        <v>1.6555927492447164E-2</v>
      </c>
      <c r="M250" s="9">
        <f t="shared" si="20"/>
        <v>2.5357107142857105E-2</v>
      </c>
    </row>
    <row r="251" spans="1:13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16"/>
        <v>1.8430839002267607E-2</v>
      </c>
      <c r="J251" s="9">
        <f t="shared" si="17"/>
        <v>-3.0505798078449553E-3</v>
      </c>
      <c r="K251" s="9">
        <f t="shared" si="18"/>
        <v>3.238392635130416E-2</v>
      </c>
      <c r="L251" s="9">
        <f t="shared" si="19"/>
        <v>3.5544435251624984E-2</v>
      </c>
      <c r="M251" s="9">
        <f t="shared" si="20"/>
        <v>2.3336817253110986E-2</v>
      </c>
    </row>
    <row r="252" spans="1:13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16"/>
        <v>1.5870753994406961E-2</v>
      </c>
      <c r="J252" s="9">
        <f t="shared" si="17"/>
        <v>-2.8763769889840973E-2</v>
      </c>
      <c r="K252" s="9">
        <f t="shared" si="18"/>
        <v>4.1572186000460531E-2</v>
      </c>
      <c r="L252" s="9">
        <f t="shared" si="19"/>
        <v>-9.4133818228288146E-2</v>
      </c>
      <c r="M252" s="9">
        <f t="shared" si="20"/>
        <v>2.3826413336500707E-3</v>
      </c>
    </row>
    <row r="253" spans="1:13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16"/>
        <v>-6.8470332444943161E-3</v>
      </c>
      <c r="J253" s="9">
        <f t="shared" si="17"/>
        <v>-1.512287334593565E-2</v>
      </c>
      <c r="K253" s="9">
        <f t="shared" si="18"/>
        <v>0</v>
      </c>
      <c r="L253" s="9">
        <f t="shared" si="19"/>
        <v>-1.5460675936602386E-2</v>
      </c>
      <c r="M253" s="9">
        <f t="shared" si="20"/>
        <v>-7.8099148451641343E-3</v>
      </c>
    </row>
    <row r="254" spans="1:13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16"/>
        <v>2.6482349514049819E-3</v>
      </c>
      <c r="J254" s="9">
        <f t="shared" si="17"/>
        <v>-3.9667306461932283E-2</v>
      </c>
      <c r="K254" s="9">
        <f t="shared" si="18"/>
        <v>1.5602359056689163E-2</v>
      </c>
      <c r="L254" s="9">
        <f t="shared" si="19"/>
        <v>1.4287565599496288E-2</v>
      </c>
      <c r="M254" s="9">
        <f t="shared" si="20"/>
        <v>2.2245106853015173E-2</v>
      </c>
    </row>
    <row r="255" spans="1:13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16"/>
        <v>-3.0453500964052749E-2</v>
      </c>
      <c r="J255" s="9">
        <f t="shared" si="17"/>
        <v>-5.5296469020652883E-2</v>
      </c>
      <c r="K255" s="9">
        <f t="shared" si="18"/>
        <v>-8.5744908896033811E-3</v>
      </c>
      <c r="L255" s="9">
        <f t="shared" si="19"/>
        <v>-5.0126965096689236E-2</v>
      </c>
      <c r="M255" s="9">
        <f t="shared" si="20"/>
        <v>-2.0421860715705953E-2</v>
      </c>
    </row>
    <row r="256" spans="1:13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16"/>
        <v>8.9263012603972847E-3</v>
      </c>
      <c r="J256" s="9">
        <f t="shared" si="17"/>
        <v>-1.6925246826516194E-2</v>
      </c>
      <c r="K256" s="9">
        <f t="shared" si="18"/>
        <v>1.5135135135135203E-2</v>
      </c>
      <c r="L256" s="9">
        <f t="shared" si="19"/>
        <v>1.269211790760516E-2</v>
      </c>
      <c r="M256" s="9">
        <f t="shared" si="20"/>
        <v>5.4682159945318443E-3</v>
      </c>
    </row>
    <row r="257" spans="1:13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16"/>
        <v>-1.1520426255771099E-3</v>
      </c>
      <c r="J257" s="9">
        <f t="shared" si="17"/>
        <v>2.8694404591104838E-2</v>
      </c>
      <c r="K257" s="9">
        <f t="shared" si="18"/>
        <v>-7.0997515086979046E-4</v>
      </c>
      <c r="L257" s="9">
        <f t="shared" si="19"/>
        <v>5.8046831475717653E-3</v>
      </c>
      <c r="M257" s="9">
        <f t="shared" si="20"/>
        <v>-1.7675050985724083E-2</v>
      </c>
    </row>
    <row r="258" spans="1:13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16"/>
        <v>1.730958109191838E-2</v>
      </c>
      <c r="J258" s="9">
        <f t="shared" si="17"/>
        <v>1.4644351464435212E-2</v>
      </c>
      <c r="K258" s="9">
        <f t="shared" si="18"/>
        <v>1.8827708703374801E-2</v>
      </c>
      <c r="L258" s="9">
        <f t="shared" si="19"/>
        <v>-5.2467210190643154E-4</v>
      </c>
      <c r="M258" s="9">
        <f t="shared" si="20"/>
        <v>2.2491314878892776E-2</v>
      </c>
    </row>
    <row r="259" spans="1:13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16"/>
        <v>-2.2205491585473913E-2</v>
      </c>
      <c r="J259" s="9">
        <f t="shared" si="17"/>
        <v>-5.7731958762886615E-2</v>
      </c>
      <c r="K259" s="9">
        <f t="shared" si="18"/>
        <v>2.4407217573221729E-2</v>
      </c>
      <c r="L259" s="9">
        <f t="shared" si="19"/>
        <v>-9.3175725453111813E-3</v>
      </c>
      <c r="M259" s="9">
        <f t="shared" si="20"/>
        <v>-1.184426436021202E-2</v>
      </c>
    </row>
    <row r="260" spans="1:13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ref="I260:I323" si="21">B260/B259 - 1</f>
        <v>5.8880544962081061E-4</v>
      </c>
      <c r="J260" s="9">
        <f t="shared" ref="J260:J323" si="22">C260/C259 - 1</f>
        <v>-2.1881838074399029E-3</v>
      </c>
      <c r="K260" s="9">
        <f t="shared" ref="K260:K323" si="23">D260/D259 - 1</f>
        <v>1.6678080894420688E-2</v>
      </c>
      <c r="L260" s="9">
        <f t="shared" ref="L260:L323" si="24">E260/E259 - 1</f>
        <v>-7.1532787694603694E-3</v>
      </c>
      <c r="M260" s="9">
        <f t="shared" ref="M260:M323" si="25">F260/F259 - 1</f>
        <v>4.7602703849222383E-2</v>
      </c>
    </row>
    <row r="261" spans="1:13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21"/>
        <v>9.234279092504849E-4</v>
      </c>
      <c r="J261" s="9">
        <f t="shared" si="22"/>
        <v>5.7017543859649189E-2</v>
      </c>
      <c r="K261" s="9">
        <f t="shared" si="23"/>
        <v>-2.4439302830957299E-2</v>
      </c>
      <c r="L261" s="9">
        <f t="shared" si="24"/>
        <v>2.8152115869997996E-2</v>
      </c>
      <c r="M261" s="9">
        <f t="shared" si="25"/>
        <v>1.6344883949002131E-3</v>
      </c>
    </row>
    <row r="262" spans="1:13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21"/>
        <v>2.2612156295220842E-4</v>
      </c>
      <c r="J262" s="9">
        <f t="shared" si="22"/>
        <v>-2.973720608575392E-2</v>
      </c>
      <c r="K262" s="9">
        <f t="shared" si="23"/>
        <v>2.0590940994884566E-3</v>
      </c>
      <c r="L262" s="9">
        <f t="shared" si="24"/>
        <v>2.9846912272175397E-2</v>
      </c>
      <c r="M262" s="9">
        <f t="shared" si="25"/>
        <v>-1.0443831933545367E-2</v>
      </c>
    </row>
    <row r="263" spans="1:13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21"/>
        <v>2.0328254284034841E-2</v>
      </c>
      <c r="J263" s="9">
        <f t="shared" si="22"/>
        <v>6.6999287241625183E-2</v>
      </c>
      <c r="K263" s="9">
        <f t="shared" si="23"/>
        <v>2.0205478760086271E-2</v>
      </c>
      <c r="L263" s="9">
        <f t="shared" si="24"/>
        <v>6.1743572810690761E-3</v>
      </c>
      <c r="M263" s="9">
        <f t="shared" si="25"/>
        <v>2.1108146437994746E-2</v>
      </c>
    </row>
    <row r="264" spans="1:13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21"/>
        <v>-5.7873139950191943E-3</v>
      </c>
      <c r="J264" s="9">
        <f t="shared" si="22"/>
        <v>-3.9412157648630597E-2</v>
      </c>
      <c r="K264" s="9">
        <f t="shared" si="23"/>
        <v>-6.7139977605235046E-4</v>
      </c>
      <c r="L264" s="9">
        <f t="shared" si="24"/>
        <v>2.216662547693482E-2</v>
      </c>
      <c r="M264" s="9">
        <f t="shared" si="25"/>
        <v>-7.7519382348816279E-3</v>
      </c>
    </row>
    <row r="265" spans="1:13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21"/>
        <v>1.1374576573364159E-2</v>
      </c>
      <c r="J265" s="9">
        <f t="shared" si="22"/>
        <v>8.3449235048678183E-3</v>
      </c>
      <c r="K265" s="9">
        <f t="shared" si="23"/>
        <v>1.7803123950285604E-2</v>
      </c>
      <c r="L265" s="9">
        <f t="shared" si="24"/>
        <v>-2.9649668108931548E-2</v>
      </c>
      <c r="M265" s="9">
        <f t="shared" si="25"/>
        <v>1.3021159278032712E-3</v>
      </c>
    </row>
    <row r="266" spans="1:13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21"/>
        <v>-2.3885911719080388E-3</v>
      </c>
      <c r="J266" s="9">
        <f t="shared" si="22"/>
        <v>-2.2758620689655173E-2</v>
      </c>
      <c r="K266" s="9">
        <f t="shared" si="23"/>
        <v>-1.6501320676610698E-3</v>
      </c>
      <c r="L266" s="9">
        <f t="shared" si="24"/>
        <v>0</v>
      </c>
      <c r="M266" s="9">
        <f t="shared" si="25"/>
        <v>-4.8764304291287752E-3</v>
      </c>
    </row>
    <row r="267" spans="1:13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21"/>
        <v>1.2925741043424477E-2</v>
      </c>
      <c r="J267" s="9">
        <f t="shared" si="22"/>
        <v>2.7522935779816571E-2</v>
      </c>
      <c r="K267" s="9">
        <f t="shared" si="23"/>
        <v>-2.9752066115702469E-3</v>
      </c>
      <c r="L267" s="9">
        <f t="shared" si="24"/>
        <v>1.8686907273494091E-2</v>
      </c>
      <c r="M267" s="9">
        <f t="shared" si="25"/>
        <v>3.1688956821660952E-2</v>
      </c>
    </row>
    <row r="268" spans="1:13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21"/>
        <v>-1.9189170330053962E-3</v>
      </c>
      <c r="J268" s="9">
        <f t="shared" si="22"/>
        <v>-1.9230769230769273E-2</v>
      </c>
      <c r="K268" s="9">
        <f t="shared" si="23"/>
        <v>1.3262931034483394E-3</v>
      </c>
      <c r="L268" s="9">
        <f t="shared" si="24"/>
        <v>-9.4199553792762014E-3</v>
      </c>
      <c r="M268" s="9">
        <f t="shared" si="25"/>
        <v>1.9949303356554982E-2</v>
      </c>
    </row>
    <row r="269" spans="1:13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21"/>
        <v>-3.2815394833432432E-2</v>
      </c>
      <c r="J269" s="9">
        <f t="shared" si="22"/>
        <v>-3.851540616246496E-2</v>
      </c>
      <c r="K269" s="9">
        <f t="shared" si="23"/>
        <v>-4.3708674049381613E-2</v>
      </c>
      <c r="L269" s="9">
        <f t="shared" si="24"/>
        <v>-1.1511486774561819E-2</v>
      </c>
      <c r="M269" s="9">
        <f t="shared" si="25"/>
        <v>-4.9053090625678086E-2</v>
      </c>
    </row>
    <row r="270" spans="1:13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21"/>
        <v>1.0210259051439685E-3</v>
      </c>
      <c r="J270" s="9">
        <f t="shared" si="22"/>
        <v>-3.350327749453752E-2</v>
      </c>
      <c r="K270" s="9">
        <f t="shared" si="23"/>
        <v>2.1468179413718147E-2</v>
      </c>
      <c r="L270" s="9">
        <f t="shared" si="24"/>
        <v>-2.9493696202531505E-2</v>
      </c>
      <c r="M270" s="9">
        <f t="shared" si="25"/>
        <v>1.8609272563149482E-2</v>
      </c>
    </row>
    <row r="271" spans="1:13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si="21"/>
        <v>-2.7539580813460196E-2</v>
      </c>
      <c r="J271" s="9">
        <f t="shared" si="22"/>
        <v>-6.4807837226827369E-2</v>
      </c>
      <c r="K271" s="9">
        <f t="shared" si="23"/>
        <v>-3.5254271186440644E-2</v>
      </c>
      <c r="L271" s="9">
        <f t="shared" si="24"/>
        <v>-1.9694718134726008E-2</v>
      </c>
      <c r="M271" s="9">
        <f t="shared" si="25"/>
        <v>-4.4230799864397485E-2</v>
      </c>
    </row>
    <row r="272" spans="1:13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21"/>
        <v>-1.3356847821042406E-2</v>
      </c>
      <c r="J272" s="9">
        <f t="shared" si="22"/>
        <v>8.058017727639033E-4</v>
      </c>
      <c r="K272" s="9">
        <f t="shared" si="23"/>
        <v>-1.9676704837551129E-2</v>
      </c>
      <c r="L272" s="9">
        <f t="shared" si="24"/>
        <v>1.2240526224559511E-2</v>
      </c>
      <c r="M272" s="9">
        <f t="shared" si="25"/>
        <v>-3.0516431924882625E-2</v>
      </c>
    </row>
    <row r="273" spans="1:13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21"/>
        <v>2.2757206291864174E-2</v>
      </c>
      <c r="J273" s="9">
        <f t="shared" si="22"/>
        <v>-6.441223832528209E-3</v>
      </c>
      <c r="K273" s="9">
        <f t="shared" si="23"/>
        <v>6.1290358422939173E-2</v>
      </c>
      <c r="L273" s="9">
        <f t="shared" si="24"/>
        <v>1.2092507568546074E-2</v>
      </c>
      <c r="M273" s="9">
        <f t="shared" si="25"/>
        <v>2.0754064337599409E-2</v>
      </c>
    </row>
    <row r="274" spans="1:13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21"/>
        <v>-2.111024237685688E-2</v>
      </c>
      <c r="J274" s="9">
        <f t="shared" si="22"/>
        <v>-2.9173419773095621E-2</v>
      </c>
      <c r="K274" s="9">
        <f t="shared" si="23"/>
        <v>-1.1482640611866324E-2</v>
      </c>
      <c r="L274" s="9">
        <f t="shared" si="24"/>
        <v>-1.0649350649350575E-2</v>
      </c>
      <c r="M274" s="9">
        <f t="shared" si="25"/>
        <v>-1.0504879701796033E-2</v>
      </c>
    </row>
    <row r="275" spans="1:13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21"/>
        <v>-5.3561360646492417E-4</v>
      </c>
      <c r="J275" s="9">
        <f t="shared" si="22"/>
        <v>-3.171953255425719E-2</v>
      </c>
      <c r="K275" s="9">
        <f t="shared" si="23"/>
        <v>1.3665527844208825E-3</v>
      </c>
      <c r="L275" s="9">
        <f t="shared" si="24"/>
        <v>-2.2709411919139E-2</v>
      </c>
      <c r="M275" s="9">
        <f t="shared" si="25"/>
        <v>-1.0274314716632871E-3</v>
      </c>
    </row>
    <row r="276" spans="1:13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21"/>
        <v>-6.1863617987457653E-3</v>
      </c>
      <c r="J276" s="9">
        <f t="shared" si="22"/>
        <v>-3.8793103448275801E-2</v>
      </c>
      <c r="K276" s="9">
        <f t="shared" si="23"/>
        <v>9.55308800931709E-3</v>
      </c>
      <c r="L276" s="9">
        <f t="shared" si="24"/>
        <v>-1.0073875489880812E-2</v>
      </c>
      <c r="M276" s="9">
        <f t="shared" si="25"/>
        <v>-8.9132670551937965E-3</v>
      </c>
    </row>
    <row r="277" spans="1:13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21"/>
        <v>-2.0850480109739333E-2</v>
      </c>
      <c r="J277" s="9">
        <f t="shared" si="22"/>
        <v>-3.0493273542600896E-2</v>
      </c>
      <c r="K277" s="9">
        <f t="shared" si="23"/>
        <v>-6.4886786076377101E-2</v>
      </c>
      <c r="L277" s="9">
        <f t="shared" si="24"/>
        <v>-2.8358155835474408E-2</v>
      </c>
      <c r="M277" s="9">
        <f t="shared" si="25"/>
        <v>-1.4181943964026278E-2</v>
      </c>
    </row>
    <row r="278" spans="1:13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21"/>
        <v>1.9806571917179605E-2</v>
      </c>
      <c r="J278" s="9">
        <f t="shared" si="22"/>
        <v>4.532839962997226E-2</v>
      </c>
      <c r="K278" s="9">
        <f t="shared" si="23"/>
        <v>3.7224466931695011E-2</v>
      </c>
      <c r="L278" s="9">
        <f t="shared" si="24"/>
        <v>9.9148022634436561E-3</v>
      </c>
      <c r="M278" s="9">
        <f t="shared" si="25"/>
        <v>2.2807017543859498E-2</v>
      </c>
    </row>
    <row r="279" spans="1:13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21"/>
        <v>6.2529014410106498E-4</v>
      </c>
      <c r="J279" s="9">
        <f t="shared" si="22"/>
        <v>2.2123893805309658E-2</v>
      </c>
      <c r="K279" s="9">
        <f t="shared" si="23"/>
        <v>-4.2508744163458401E-2</v>
      </c>
      <c r="L279" s="9">
        <f t="shared" si="24"/>
        <v>-7.5912582964601794E-2</v>
      </c>
      <c r="M279" s="9">
        <f t="shared" si="25"/>
        <v>6.5180102915951554E-3</v>
      </c>
    </row>
    <row r="280" spans="1:13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21"/>
        <v>-2.0877320885842265E-2</v>
      </c>
      <c r="J280" s="9">
        <f t="shared" si="22"/>
        <v>-4.069264069264078E-2</v>
      </c>
      <c r="K280" s="9">
        <f t="shared" si="23"/>
        <v>-2.9475982532751077E-2</v>
      </c>
      <c r="L280" s="9">
        <f t="shared" si="24"/>
        <v>-1.1372167847608305E-2</v>
      </c>
      <c r="M280" s="9">
        <f t="shared" si="25"/>
        <v>-2.3517382413087984E-2</v>
      </c>
    </row>
    <row r="281" spans="1:13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21"/>
        <v>1.3654121378563477E-2</v>
      </c>
      <c r="J281" s="9">
        <f t="shared" si="22"/>
        <v>0.12274368231046928</v>
      </c>
      <c r="K281" s="9">
        <f t="shared" si="23"/>
        <v>7.4994375703019145E-4</v>
      </c>
      <c r="L281" s="9">
        <f t="shared" si="24"/>
        <v>-2.9665491145754452E-2</v>
      </c>
      <c r="M281" s="9">
        <f t="shared" si="25"/>
        <v>2.2338603839441529E-2</v>
      </c>
    </row>
    <row r="282" spans="1:13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21"/>
        <v>-4.1021140196906281E-4</v>
      </c>
      <c r="J282" s="9">
        <f t="shared" si="22"/>
        <v>-4.0996784565916378E-2</v>
      </c>
      <c r="K282" s="9">
        <f t="shared" si="23"/>
        <v>1.6485499569670381E-2</v>
      </c>
      <c r="L282" s="9">
        <f t="shared" si="24"/>
        <v>5.4437637584813015E-2</v>
      </c>
      <c r="M282" s="9">
        <f t="shared" si="25"/>
        <v>6.4868212192958907E-3</v>
      </c>
    </row>
    <row r="283" spans="1:13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21"/>
        <v>7.1959610998177936E-3</v>
      </c>
      <c r="J283" s="9">
        <f t="shared" si="22"/>
        <v>0.10058675607711653</v>
      </c>
      <c r="K283" s="9">
        <f t="shared" si="23"/>
        <v>1.5481017894619198E-2</v>
      </c>
      <c r="L283" s="9">
        <f t="shared" si="24"/>
        <v>-2.4556154572667133E-2</v>
      </c>
      <c r="M283" s="9">
        <f t="shared" si="25"/>
        <v>-1.356818181818209E-3</v>
      </c>
    </row>
    <row r="284" spans="1:13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21"/>
        <v>4.1029042497748858E-3</v>
      </c>
      <c r="J284" s="9">
        <f t="shared" si="22"/>
        <v>-8.3777608530084535E-3</v>
      </c>
      <c r="K284" s="9">
        <f t="shared" si="23"/>
        <v>-8.3484213556596076E-3</v>
      </c>
      <c r="L284" s="9">
        <f t="shared" si="24"/>
        <v>-3.7913253323832441E-3</v>
      </c>
      <c r="M284" s="9">
        <f t="shared" si="25"/>
        <v>4.5855976703261803E-2</v>
      </c>
    </row>
    <row r="285" spans="1:13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21"/>
        <v>1.6580477125169857E-2</v>
      </c>
      <c r="J285" s="9">
        <f t="shared" si="22"/>
        <v>4.8387096774193505E-2</v>
      </c>
      <c r="K285" s="9">
        <f t="shared" si="23"/>
        <v>0</v>
      </c>
      <c r="L285" s="9">
        <f t="shared" si="24"/>
        <v>3.5317398833387026E-2</v>
      </c>
      <c r="M285" s="9">
        <f t="shared" si="25"/>
        <v>-1.9162064983369143E-2</v>
      </c>
    </row>
    <row r="286" spans="1:13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21"/>
        <v>-1.3116732420515254E-2</v>
      </c>
      <c r="J286" s="9">
        <f t="shared" si="22"/>
        <v>-0.18315018315018317</v>
      </c>
      <c r="K286" s="9">
        <f t="shared" si="23"/>
        <v>1.8301610541727742E-2</v>
      </c>
      <c r="L286" s="9">
        <f t="shared" si="24"/>
        <v>4.264093390263346E-3</v>
      </c>
      <c r="M286" s="9">
        <f t="shared" si="25"/>
        <v>-1.6556621968324414E-3</v>
      </c>
    </row>
    <row r="287" spans="1:13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21"/>
        <v>-1.6968921664534564E-2</v>
      </c>
      <c r="J287" s="9">
        <f t="shared" si="22"/>
        <v>-0.12645739910313902</v>
      </c>
      <c r="K287" s="9">
        <f t="shared" si="23"/>
        <v>1.5097052480230078E-2</v>
      </c>
      <c r="L287" s="9">
        <f t="shared" si="24"/>
        <v>-2.8843351588139887E-2</v>
      </c>
      <c r="M287" s="9">
        <f t="shared" si="25"/>
        <v>-1.3930348258706426E-2</v>
      </c>
    </row>
    <row r="288" spans="1:13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21"/>
        <v>-1.4955792857963002E-2</v>
      </c>
      <c r="J288" s="9">
        <f t="shared" si="22"/>
        <v>-4.8254620123203362E-2</v>
      </c>
      <c r="K288" s="9">
        <f t="shared" si="23"/>
        <v>-2.3016997167138786E-2</v>
      </c>
      <c r="L288" s="9">
        <f t="shared" si="24"/>
        <v>-2.0051288404905998E-2</v>
      </c>
      <c r="M288" s="9">
        <f t="shared" si="25"/>
        <v>-1.4127177934746049E-2</v>
      </c>
    </row>
    <row r="289" spans="1:13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21"/>
        <v>-4.0895623876827658E-3</v>
      </c>
      <c r="J289" s="9">
        <f t="shared" si="22"/>
        <v>-3.0204962243797095E-2</v>
      </c>
      <c r="K289" s="9">
        <f t="shared" si="23"/>
        <v>-7.2490032620509126E-4</v>
      </c>
      <c r="L289" s="9">
        <f t="shared" si="24"/>
        <v>-4.1076892307692292E-2</v>
      </c>
      <c r="M289" s="9">
        <f t="shared" si="25"/>
        <v>-7.505936796517898E-3</v>
      </c>
    </row>
    <row r="290" spans="1:13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21"/>
        <v>4.984198821739394E-3</v>
      </c>
      <c r="J290" s="9">
        <f t="shared" si="22"/>
        <v>3.1145717463848754E-2</v>
      </c>
      <c r="K290" s="9">
        <f t="shared" si="23"/>
        <v>-1.3783061298512922E-2</v>
      </c>
      <c r="L290" s="9">
        <f t="shared" si="24"/>
        <v>2.7274136779267266E-2</v>
      </c>
      <c r="M290" s="9">
        <f t="shared" si="25"/>
        <v>-1.3750773461670418E-3</v>
      </c>
    </row>
    <row r="291" spans="1:13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21"/>
        <v>-8.8610666278449157E-3</v>
      </c>
      <c r="J291" s="9">
        <f t="shared" si="22"/>
        <v>-4.6386192017259908E-2</v>
      </c>
      <c r="K291" s="9">
        <f t="shared" si="23"/>
        <v>9.1945564842017546E-3</v>
      </c>
      <c r="L291" s="9">
        <f t="shared" si="24"/>
        <v>5.559889201310142E-2</v>
      </c>
      <c r="M291" s="9">
        <f t="shared" si="25"/>
        <v>-5.507745456376778E-3</v>
      </c>
    </row>
    <row r="292" spans="1:13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21"/>
        <v>1.5089794559448588E-2</v>
      </c>
      <c r="J292" s="9">
        <f t="shared" si="22"/>
        <v>-2.714932126696834E-2</v>
      </c>
      <c r="K292" s="9">
        <f t="shared" si="23"/>
        <v>4.7011623651179946E-2</v>
      </c>
      <c r="L292" s="9">
        <f t="shared" si="24"/>
        <v>2.6335361818929481E-2</v>
      </c>
      <c r="M292" s="9">
        <f t="shared" si="25"/>
        <v>2.7691312831128911E-2</v>
      </c>
    </row>
    <row r="293" spans="1:13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21"/>
        <v>8.2092935763000696E-3</v>
      </c>
      <c r="J293" s="9">
        <f t="shared" si="22"/>
        <v>2.5581395348837299E-2</v>
      </c>
      <c r="K293" s="9">
        <f t="shared" si="23"/>
        <v>1.9491855203619846E-2</v>
      </c>
      <c r="L293" s="9">
        <f t="shared" si="24"/>
        <v>2.3208878915573994E-2</v>
      </c>
      <c r="M293" s="9">
        <f t="shared" si="25"/>
        <v>1.8524721504724839E-2</v>
      </c>
    </row>
    <row r="294" spans="1:13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21"/>
        <v>1.2409820693878304E-2</v>
      </c>
      <c r="J294" s="9">
        <f t="shared" si="22"/>
        <v>-1.3605442176870874E-2</v>
      </c>
      <c r="K294" s="9">
        <f t="shared" si="23"/>
        <v>4.1310992102731481E-2</v>
      </c>
      <c r="L294" s="9">
        <f t="shared" si="24"/>
        <v>-6.7625102805363158E-3</v>
      </c>
      <c r="M294" s="9">
        <f t="shared" si="25"/>
        <v>5.1917956349206484E-2</v>
      </c>
    </row>
    <row r="295" spans="1:13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21"/>
        <v>-3.3900067100773978E-2</v>
      </c>
      <c r="J295" s="9">
        <f t="shared" si="22"/>
        <v>-7.3563218390804486E-2</v>
      </c>
      <c r="K295" s="9">
        <f t="shared" si="23"/>
        <v>-4.3606557377049104E-2</v>
      </c>
      <c r="L295" s="9">
        <f t="shared" si="24"/>
        <v>-2.6382992907801328E-2</v>
      </c>
      <c r="M295" s="9">
        <f t="shared" si="25"/>
        <v>-3.300845749790815E-2</v>
      </c>
    </row>
    <row r="296" spans="1:13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21"/>
        <v>5.7716387541086878E-3</v>
      </c>
      <c r="J296" s="9">
        <f t="shared" si="22"/>
        <v>-2.4813895781639062E-3</v>
      </c>
      <c r="K296" s="9">
        <f t="shared" si="23"/>
        <v>3.3938978402468178E-2</v>
      </c>
      <c r="L296" s="9">
        <f t="shared" si="24"/>
        <v>1.2529152280436273E-2</v>
      </c>
      <c r="M296" s="9">
        <f t="shared" si="25"/>
        <v>1.6254551365408876E-3</v>
      </c>
    </row>
    <row r="297" spans="1:13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21"/>
        <v>-8.7439453770886688E-3</v>
      </c>
      <c r="J297" s="9">
        <f t="shared" si="22"/>
        <v>-2.9850746268656581E-2</v>
      </c>
      <c r="K297" s="9">
        <f t="shared" si="23"/>
        <v>-6.6316312997349858E-4</v>
      </c>
      <c r="L297" s="9">
        <f t="shared" si="24"/>
        <v>6.4747769784172515E-3</v>
      </c>
      <c r="M297" s="9">
        <f t="shared" si="25"/>
        <v>3.3430737858835879E-2</v>
      </c>
    </row>
    <row r="298" spans="1:13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21"/>
        <v>-1.1185792081636614E-2</v>
      </c>
      <c r="J298" s="9">
        <f t="shared" si="22"/>
        <v>-0.11794871794871797</v>
      </c>
      <c r="K298" s="9">
        <f t="shared" si="23"/>
        <v>6.9675184793469569E-3</v>
      </c>
      <c r="L298" s="9">
        <f t="shared" si="24"/>
        <v>4.0029451323635445E-3</v>
      </c>
      <c r="M298" s="9">
        <f t="shared" si="25"/>
        <v>-1.6959830402010101E-2</v>
      </c>
    </row>
    <row r="299" spans="1:13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21"/>
        <v>3.6626147357975647E-2</v>
      </c>
      <c r="J299" s="9">
        <f t="shared" si="22"/>
        <v>-1.744186046511631E-2</v>
      </c>
      <c r="K299" s="9">
        <f t="shared" si="23"/>
        <v>-2.7347611202635957E-2</v>
      </c>
      <c r="L299" s="9">
        <f t="shared" si="24"/>
        <v>4.641883612051112E-2</v>
      </c>
      <c r="M299" s="9">
        <f t="shared" si="25"/>
        <v>2.7476071165369653E-2</v>
      </c>
    </row>
    <row r="300" spans="1:13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21"/>
        <v>5.7817854612984831E-3</v>
      </c>
      <c r="J300" s="9">
        <f t="shared" si="22"/>
        <v>4.2899408284023721E-2</v>
      </c>
      <c r="K300" s="9">
        <f t="shared" si="23"/>
        <v>1.8631436314363148E-2</v>
      </c>
      <c r="L300" s="9">
        <f t="shared" si="24"/>
        <v>-2.2043748048544032E-2</v>
      </c>
      <c r="M300" s="9">
        <f t="shared" si="25"/>
        <v>1.2438121890547826E-3</v>
      </c>
    </row>
    <row r="301" spans="1:13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21"/>
        <v>1.7026744075378408E-2</v>
      </c>
      <c r="J301" s="9">
        <f t="shared" si="22"/>
        <v>3.5460992907801359E-2</v>
      </c>
      <c r="K301" s="9">
        <f t="shared" si="23"/>
        <v>9.311606252078608E-3</v>
      </c>
      <c r="L301" s="9">
        <f t="shared" si="24"/>
        <v>5.4264558747826985E-2</v>
      </c>
      <c r="M301" s="9">
        <f t="shared" si="25"/>
        <v>2.7018601645385054E-2</v>
      </c>
    </row>
    <row r="302" spans="1:13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21"/>
        <v>6.5413301640480093E-3</v>
      </c>
      <c r="J302" s="9">
        <f t="shared" si="22"/>
        <v>4.3835616438356206E-2</v>
      </c>
      <c r="K302" s="9">
        <f t="shared" si="23"/>
        <v>2.7677133443162916E-2</v>
      </c>
      <c r="L302" s="9">
        <f t="shared" si="24"/>
        <v>7.3908541925900018E-3</v>
      </c>
      <c r="M302" s="9">
        <f t="shared" si="25"/>
        <v>-1.4212337465981273E-2</v>
      </c>
    </row>
    <row r="303" spans="1:13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21"/>
        <v>5.0019524349653732E-3</v>
      </c>
      <c r="J303" s="9">
        <f t="shared" si="22"/>
        <v>-0.10629921259842523</v>
      </c>
      <c r="K303" s="9">
        <f t="shared" si="23"/>
        <v>-3.5268033495734485E-3</v>
      </c>
      <c r="L303" s="9">
        <f t="shared" si="24"/>
        <v>-7.4675748076096227E-3</v>
      </c>
      <c r="M303" s="9">
        <f t="shared" si="25"/>
        <v>4.6012886258459673E-3</v>
      </c>
    </row>
    <row r="304" spans="1:13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21"/>
        <v>-1.6698120189461263E-2</v>
      </c>
      <c r="J304" s="9">
        <f t="shared" si="22"/>
        <v>-7.7826725403817854E-2</v>
      </c>
      <c r="K304" s="9">
        <f t="shared" si="23"/>
        <v>0</v>
      </c>
      <c r="L304" s="9">
        <f t="shared" si="24"/>
        <v>-7.6557812128884573E-3</v>
      </c>
      <c r="M304" s="9">
        <f t="shared" si="25"/>
        <v>-2.2290076335877762E-2</v>
      </c>
    </row>
    <row r="305" spans="1:13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21"/>
        <v>1.3801732978333092E-2</v>
      </c>
      <c r="J305" s="9">
        <f t="shared" si="22"/>
        <v>1.4331210191082855E-2</v>
      </c>
      <c r="K305" s="9">
        <f t="shared" si="23"/>
        <v>1.3191763191763295E-2</v>
      </c>
      <c r="L305" s="9">
        <f t="shared" si="24"/>
        <v>6.2516892790633882E-3</v>
      </c>
      <c r="M305" s="9">
        <f t="shared" si="25"/>
        <v>1.4990630855715059E-2</v>
      </c>
    </row>
    <row r="306" spans="1:13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21"/>
        <v>-3.4800200449154328E-3</v>
      </c>
      <c r="J306" s="9">
        <f t="shared" si="22"/>
        <v>-5.0235478806907374E-2</v>
      </c>
      <c r="K306" s="9">
        <f t="shared" si="23"/>
        <v>-9.5271514766592791E-4</v>
      </c>
      <c r="L306" s="9">
        <f t="shared" si="24"/>
        <v>2.9213469154964367E-2</v>
      </c>
      <c r="M306" s="9">
        <f t="shared" si="25"/>
        <v>-8.3076923076923492E-3</v>
      </c>
    </row>
    <row r="307" spans="1:13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21"/>
        <v>-5.8016632055353234E-3</v>
      </c>
      <c r="J307" s="9">
        <f t="shared" si="22"/>
        <v>-5.1239669421487499E-2</v>
      </c>
      <c r="K307" s="9">
        <f t="shared" si="23"/>
        <v>-1.3985982644182493E-2</v>
      </c>
      <c r="L307" s="9">
        <f t="shared" si="24"/>
        <v>-1.2847418278350009E-4</v>
      </c>
      <c r="M307" s="9">
        <f t="shared" si="25"/>
        <v>-5.2745578653428105E-3</v>
      </c>
    </row>
    <row r="308" spans="1:13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21"/>
        <v>5.7137504683402174E-3</v>
      </c>
      <c r="J308" s="9">
        <f t="shared" si="22"/>
        <v>7.4912891986062657E-2</v>
      </c>
      <c r="K308" s="9">
        <f t="shared" si="23"/>
        <v>-3.223726627981871E-3</v>
      </c>
      <c r="L308" s="9">
        <f t="shared" si="24"/>
        <v>-5.6518177431423844E-3</v>
      </c>
      <c r="M308" s="9">
        <f t="shared" si="25"/>
        <v>-1.7155364405634255E-2</v>
      </c>
    </row>
    <row r="309" spans="1:13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21"/>
        <v>7.8420415386049047E-3</v>
      </c>
      <c r="J309" s="9">
        <f t="shared" si="22"/>
        <v>3.7277147487844386E-2</v>
      </c>
      <c r="K309" s="9">
        <f t="shared" si="23"/>
        <v>2.0698544631306603E-2</v>
      </c>
      <c r="L309" s="9">
        <f t="shared" si="24"/>
        <v>3.9142201827040424E-2</v>
      </c>
      <c r="M309" s="9">
        <f t="shared" si="25"/>
        <v>-3.1735956839099577E-3</v>
      </c>
    </row>
    <row r="310" spans="1:13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21"/>
        <v>-9.3427715964957692E-3</v>
      </c>
      <c r="J310" s="9">
        <f t="shared" si="22"/>
        <v>4.0624999999999911E-2</v>
      </c>
      <c r="K310" s="9">
        <f t="shared" si="23"/>
        <v>-2.4397909518311445E-2</v>
      </c>
      <c r="L310" s="9">
        <f t="shared" si="24"/>
        <v>-1.5788214425951907E-2</v>
      </c>
      <c r="M310" s="9">
        <f t="shared" si="25"/>
        <v>-3.4383954154727836E-2</v>
      </c>
    </row>
    <row r="311" spans="1:13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21"/>
        <v>-2.0344959468661661E-2</v>
      </c>
      <c r="J311" s="9">
        <f t="shared" si="22"/>
        <v>-4.9549549549549599E-2</v>
      </c>
      <c r="K311" s="9">
        <f t="shared" si="23"/>
        <v>-1.9162064983369143E-2</v>
      </c>
      <c r="L311" s="9">
        <f t="shared" si="24"/>
        <v>-1.124161958422687E-2</v>
      </c>
      <c r="M311" s="9">
        <f t="shared" si="25"/>
        <v>-3.0003297065611445E-2</v>
      </c>
    </row>
    <row r="312" spans="1:13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21"/>
        <v>4.57055798895456E-3</v>
      </c>
      <c r="J312" s="9">
        <f t="shared" si="22"/>
        <v>1.4218009478673022E-2</v>
      </c>
      <c r="K312" s="9">
        <f t="shared" si="23"/>
        <v>4.6357283233202651E-3</v>
      </c>
      <c r="L312" s="9">
        <f t="shared" si="24"/>
        <v>2.6315751485893601E-2</v>
      </c>
      <c r="M312" s="9">
        <f t="shared" si="25"/>
        <v>2.7192386131882351E-3</v>
      </c>
    </row>
    <row r="313" spans="1:13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21"/>
        <v>-2.4265402843601791E-3</v>
      </c>
      <c r="J313" s="9">
        <f t="shared" si="22"/>
        <v>-4.0498442367601251E-2</v>
      </c>
      <c r="K313" s="9">
        <f t="shared" si="23"/>
        <v>-3.9552076466710107E-3</v>
      </c>
      <c r="L313" s="9">
        <f t="shared" si="24"/>
        <v>-5.2277572928929317E-3</v>
      </c>
      <c r="M313" s="9">
        <f t="shared" si="25"/>
        <v>-5.7627118644067998E-3</v>
      </c>
    </row>
    <row r="314" spans="1:13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21"/>
        <v>-3.3541104481015216E-3</v>
      </c>
      <c r="J314" s="9">
        <f t="shared" si="22"/>
        <v>6.4935064935065512E-3</v>
      </c>
      <c r="K314" s="9">
        <f t="shared" si="23"/>
        <v>7.2800134771677794E-3</v>
      </c>
      <c r="L314" s="9">
        <f t="shared" si="24"/>
        <v>-9.634584825690351E-3</v>
      </c>
      <c r="M314" s="9">
        <f t="shared" si="25"/>
        <v>-3.7504602795771502E-3</v>
      </c>
    </row>
    <row r="315" spans="1:13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21"/>
        <v>6.1015721081885133E-3</v>
      </c>
      <c r="J315" s="9">
        <f t="shared" si="22"/>
        <v>9.3548387096774155E-2</v>
      </c>
      <c r="K315" s="9">
        <f t="shared" si="23"/>
        <v>1.9710906054175359E-2</v>
      </c>
      <c r="L315" s="9">
        <f t="shared" si="24"/>
        <v>-2.5269108647654193E-3</v>
      </c>
      <c r="M315" s="9">
        <f t="shared" si="25"/>
        <v>2.0534566068943771E-3</v>
      </c>
    </row>
    <row r="316" spans="1:13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21"/>
        <v>-6.3204176971695114E-3</v>
      </c>
      <c r="J316" s="9">
        <f t="shared" si="22"/>
        <v>7.3746312684366266E-3</v>
      </c>
      <c r="K316" s="9">
        <f t="shared" si="23"/>
        <v>6.4426544316154022E-4</v>
      </c>
      <c r="L316" s="9">
        <f t="shared" si="24"/>
        <v>-2.4065789388186931E-2</v>
      </c>
      <c r="M316" s="9">
        <f t="shared" si="25"/>
        <v>-5.8060107306689979E-3</v>
      </c>
    </row>
    <row r="317" spans="1:13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21"/>
        <v>-7.2188739700945748E-3</v>
      </c>
      <c r="J317" s="9">
        <f t="shared" si="22"/>
        <v>-1.024890190336758E-2</v>
      </c>
      <c r="K317" s="9">
        <f t="shared" si="23"/>
        <v>-3.5414682402276076E-3</v>
      </c>
      <c r="L317" s="9">
        <f t="shared" si="24"/>
        <v>2.5956780300189219E-3</v>
      </c>
      <c r="M317" s="9">
        <f t="shared" si="25"/>
        <v>-5.1529369579891293E-3</v>
      </c>
    </row>
    <row r="318" spans="1:13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21"/>
        <v>6.8679339525681282E-3</v>
      </c>
      <c r="J318" s="9">
        <f t="shared" si="22"/>
        <v>6.8047337278106523E-2</v>
      </c>
      <c r="K318" s="9">
        <f t="shared" si="23"/>
        <v>-8.0775441655074331E-3</v>
      </c>
      <c r="L318" s="9">
        <f t="shared" si="24"/>
        <v>9.1909255663429335E-3</v>
      </c>
      <c r="M318" s="9">
        <f t="shared" si="25"/>
        <v>-3.7983081422067189E-3</v>
      </c>
    </row>
    <row r="319" spans="1:13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21"/>
        <v>-8.585983858350299E-3</v>
      </c>
      <c r="J319" s="9">
        <f t="shared" si="22"/>
        <v>-6.9252077562326875E-2</v>
      </c>
      <c r="K319" s="9">
        <f t="shared" si="23"/>
        <v>2.6710064276545209E-2</v>
      </c>
      <c r="L319" s="9">
        <f t="shared" si="24"/>
        <v>5.1309646630448569E-4</v>
      </c>
      <c r="M319" s="9">
        <f t="shared" si="25"/>
        <v>-1.0398613518197708E-3</v>
      </c>
    </row>
    <row r="320" spans="1:13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21"/>
        <v>-3.9260214391563242E-3</v>
      </c>
      <c r="J320" s="9">
        <f t="shared" si="22"/>
        <v>-1.6369047619047561E-2</v>
      </c>
      <c r="K320" s="9">
        <f t="shared" si="23"/>
        <v>1.2690355329949332E-2</v>
      </c>
      <c r="L320" s="9">
        <f t="shared" si="24"/>
        <v>-1.1794846153846295E-2</v>
      </c>
      <c r="M320" s="9">
        <f t="shared" si="25"/>
        <v>1.04094378903552E-3</v>
      </c>
    </row>
    <row r="321" spans="1:13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21"/>
        <v>-2.4228606758506133E-2</v>
      </c>
      <c r="J321" s="9">
        <f t="shared" si="22"/>
        <v>-2.8744326777609741E-2</v>
      </c>
      <c r="K321" s="9">
        <f t="shared" si="23"/>
        <v>-4.1040068922305828E-2</v>
      </c>
      <c r="L321" s="9">
        <f t="shared" si="24"/>
        <v>9.4706276733100836E-3</v>
      </c>
      <c r="M321" s="9">
        <f t="shared" si="25"/>
        <v>-1.663774696707121E-2</v>
      </c>
    </row>
    <row r="322" spans="1:13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si="21"/>
        <v>5.4947230857573803E-3</v>
      </c>
      <c r="J322" s="9">
        <f t="shared" si="22"/>
        <v>-2.6479750778816147E-2</v>
      </c>
      <c r="K322" s="9">
        <f t="shared" si="23"/>
        <v>-9.8010450898067258E-4</v>
      </c>
      <c r="L322" s="9">
        <f t="shared" si="24"/>
        <v>2.017734276255867E-2</v>
      </c>
      <c r="M322" s="9">
        <f t="shared" si="25"/>
        <v>8.1071199116278247E-3</v>
      </c>
    </row>
    <row r="323" spans="1:13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21"/>
        <v>1.1402014552830408E-2</v>
      </c>
      <c r="J323" s="9">
        <f t="shared" si="22"/>
        <v>-4.8000000000000265E-3</v>
      </c>
      <c r="K323" s="9">
        <f t="shared" si="23"/>
        <v>8.1752779594506109E-3</v>
      </c>
      <c r="L323" s="9">
        <f t="shared" si="24"/>
        <v>5.8201098193541023E-2</v>
      </c>
      <c r="M323" s="9">
        <f t="shared" si="25"/>
        <v>1.0489160839159961E-3</v>
      </c>
    </row>
    <row r="324" spans="1:13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ref="I324:I387" si="26">B324/B323 - 1</f>
        <v>-7.5351200848917665E-3</v>
      </c>
      <c r="J324" s="9">
        <f t="shared" ref="J324:J387" si="27">C324/C323 - 1</f>
        <v>-7.7170418006430763E-2</v>
      </c>
      <c r="K324" s="9">
        <f t="shared" ref="K324:K387" si="28">D324/D323 - 1</f>
        <v>-3.5679857281867289E-3</v>
      </c>
      <c r="L324" s="9">
        <f t="shared" ref="L324:L387" si="29">E324/E323 - 1</f>
        <v>-1.1904761904761862E-2</v>
      </c>
      <c r="M324" s="9">
        <f t="shared" ref="M324:M387" si="30">F324/F323 - 1</f>
        <v>5.2393295577830568E-3</v>
      </c>
    </row>
    <row r="325" spans="1:13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26"/>
        <v>1.7990092697042437E-2</v>
      </c>
      <c r="J325" s="9">
        <f t="shared" si="27"/>
        <v>2.2648083623693305E-2</v>
      </c>
      <c r="K325" s="9">
        <f t="shared" si="28"/>
        <v>4.1341179731158029E-2</v>
      </c>
      <c r="L325" s="9">
        <f t="shared" si="29"/>
        <v>1.9036168674698706E-2</v>
      </c>
      <c r="M325" s="9">
        <f t="shared" si="30"/>
        <v>4.1695273047419601E-3</v>
      </c>
    </row>
    <row r="326" spans="1:13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26"/>
        <v>1.8375586583027292E-2</v>
      </c>
      <c r="J326" s="9">
        <f t="shared" si="27"/>
        <v>7.4957410562180415E-2</v>
      </c>
      <c r="K326" s="9">
        <f t="shared" si="28"/>
        <v>3.3135323538605821E-2</v>
      </c>
      <c r="L326" s="9">
        <f t="shared" si="29"/>
        <v>1.0877252048303365E-2</v>
      </c>
      <c r="M326" s="9">
        <f t="shared" si="30"/>
        <v>9.6885813148790412E-3</v>
      </c>
    </row>
    <row r="327" spans="1:13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26"/>
        <v>-1.476070624302217E-3</v>
      </c>
      <c r="J327" s="9">
        <f t="shared" si="27"/>
        <v>-3.4865293185419977E-2</v>
      </c>
      <c r="K327" s="9">
        <f t="shared" si="28"/>
        <v>2.4205719340566478E-2</v>
      </c>
      <c r="L327" s="9">
        <f t="shared" si="29"/>
        <v>-1.5204713450292395E-2</v>
      </c>
      <c r="M327" s="9">
        <f t="shared" si="30"/>
        <v>1.6106922549691483E-2</v>
      </c>
    </row>
    <row r="328" spans="1:13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26"/>
        <v>1.3247417795887451E-2</v>
      </c>
      <c r="J328" s="9">
        <f t="shared" si="27"/>
        <v>3.9408866995073843E-2</v>
      </c>
      <c r="K328" s="9">
        <f t="shared" si="28"/>
        <v>2.0974979082716727E-2</v>
      </c>
      <c r="L328" s="9">
        <f t="shared" si="29"/>
        <v>5.8195370244491507E-3</v>
      </c>
      <c r="M328" s="9">
        <f t="shared" si="30"/>
        <v>2.563237774030358E-2</v>
      </c>
    </row>
    <row r="329" spans="1:13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26"/>
        <v>-2.2070926230735033E-3</v>
      </c>
      <c r="J329" s="9">
        <f t="shared" si="27"/>
        <v>-3.3175355450236976E-2</v>
      </c>
      <c r="K329" s="9">
        <f t="shared" si="28"/>
        <v>-3.1828702782734641E-3</v>
      </c>
      <c r="L329" s="9">
        <f t="shared" si="29"/>
        <v>-5.1954420782751587E-3</v>
      </c>
      <c r="M329" s="9">
        <f t="shared" si="30"/>
        <v>1.9730023018744713E-3</v>
      </c>
    </row>
    <row r="330" spans="1:13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26"/>
        <v>-1.5933715742511012E-3</v>
      </c>
      <c r="J330" s="9">
        <f t="shared" si="27"/>
        <v>-3.7581699346405317E-2</v>
      </c>
      <c r="K330" s="9">
        <f t="shared" si="28"/>
        <v>3.4832800149990906E-3</v>
      </c>
      <c r="L330" s="9">
        <f t="shared" si="29"/>
        <v>2.4451014836795126E-2</v>
      </c>
      <c r="M330" s="9">
        <f t="shared" si="30"/>
        <v>8.8612080361405443E-3</v>
      </c>
    </row>
    <row r="331" spans="1:13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26"/>
        <v>1.3997108578509554E-2</v>
      </c>
      <c r="J331" s="9">
        <f t="shared" si="27"/>
        <v>7.1307300509337868E-2</v>
      </c>
      <c r="K331" s="9">
        <f t="shared" si="28"/>
        <v>-9.2565808504483371E-3</v>
      </c>
      <c r="L331" s="9">
        <f t="shared" si="29"/>
        <v>2.201368374495849E-2</v>
      </c>
      <c r="M331" s="9">
        <f t="shared" si="30"/>
        <v>8.7833441769682441E-3</v>
      </c>
    </row>
    <row r="332" spans="1:13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26"/>
        <v>1.0082119744845519E-2</v>
      </c>
      <c r="J332" s="9">
        <f t="shared" si="27"/>
        <v>5.3882725832012701E-2</v>
      </c>
      <c r="K332" s="9">
        <f t="shared" si="28"/>
        <v>6.42338686131394E-3</v>
      </c>
      <c r="L332" s="9">
        <f t="shared" si="29"/>
        <v>-1.7004874923533309E-2</v>
      </c>
      <c r="M332" s="9">
        <f t="shared" si="30"/>
        <v>6.1270880361172786E-3</v>
      </c>
    </row>
    <row r="333" spans="1:13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26"/>
        <v>-1.466517570713699E-3</v>
      </c>
      <c r="J333" s="9">
        <f t="shared" si="27"/>
        <v>3.7593984962406068E-2</v>
      </c>
      <c r="K333" s="9">
        <f t="shared" si="28"/>
        <v>3.4812589648605119E-3</v>
      </c>
      <c r="L333" s="9">
        <f t="shared" si="29"/>
        <v>-2.0758793919487872E-2</v>
      </c>
      <c r="M333" s="9">
        <f t="shared" si="30"/>
        <v>0</v>
      </c>
    </row>
    <row r="334" spans="1:13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26"/>
        <v>-1.0923243560793772E-2</v>
      </c>
      <c r="J334" s="9">
        <f t="shared" si="27"/>
        <v>-7.3913043478260998E-2</v>
      </c>
      <c r="K334" s="9">
        <f t="shared" si="28"/>
        <v>1.7346631974557436E-3</v>
      </c>
      <c r="L334" s="9">
        <f t="shared" si="29"/>
        <v>-1.2248274066740117E-2</v>
      </c>
      <c r="M334" s="9">
        <f t="shared" si="30"/>
        <v>4.8076601023185894E-3</v>
      </c>
    </row>
    <row r="335" spans="1:13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26"/>
        <v>1.9424233424901516E-2</v>
      </c>
      <c r="J335" s="9">
        <f t="shared" si="27"/>
        <v>5.164319248826299E-2</v>
      </c>
      <c r="K335" s="9">
        <f t="shared" si="28"/>
        <v>3.318894469327871E-2</v>
      </c>
      <c r="L335" s="9">
        <f t="shared" si="29"/>
        <v>2.2653510576360336E-3</v>
      </c>
      <c r="M335" s="9">
        <f t="shared" si="30"/>
        <v>2.5837320574162437E-2</v>
      </c>
    </row>
    <row r="336" spans="1:13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26"/>
        <v>1.5731257681278255E-2</v>
      </c>
      <c r="J336" s="9">
        <f t="shared" si="27"/>
        <v>4.4642857142858094E-3</v>
      </c>
      <c r="K336" s="9">
        <f t="shared" si="28"/>
        <v>2.9329581824848683E-2</v>
      </c>
      <c r="L336" s="9">
        <f t="shared" si="29"/>
        <v>2.8551630467563704E-3</v>
      </c>
      <c r="M336" s="9">
        <f t="shared" si="30"/>
        <v>-9.6393034825869028E-3</v>
      </c>
    </row>
    <row r="337" spans="1:13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26"/>
        <v>6.6503544764413558E-3</v>
      </c>
      <c r="J337" s="9">
        <f t="shared" si="27"/>
        <v>6.9629629629629486E-2</v>
      </c>
      <c r="K337" s="9">
        <f t="shared" si="28"/>
        <v>3.7992946431095742E-3</v>
      </c>
      <c r="L337" s="9">
        <f t="shared" si="29"/>
        <v>2.2537958865789243E-3</v>
      </c>
      <c r="M337" s="9">
        <f t="shared" si="30"/>
        <v>1.3814788069073547E-2</v>
      </c>
    </row>
    <row r="338" spans="1:13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26"/>
        <v>-7.4522548190357751E-3</v>
      </c>
      <c r="J338" s="9">
        <f t="shared" si="27"/>
        <v>-7.0637119113573399E-2</v>
      </c>
      <c r="K338" s="9">
        <f t="shared" si="28"/>
        <v>-2.9737846459159223E-2</v>
      </c>
      <c r="L338" s="9">
        <f t="shared" si="29"/>
        <v>-9.8235769871837242E-3</v>
      </c>
      <c r="M338" s="9">
        <f t="shared" si="30"/>
        <v>6.1938988481295976E-3</v>
      </c>
    </row>
    <row r="339" spans="1:13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26"/>
        <v>8.1630456233516835E-3</v>
      </c>
      <c r="J339" s="9">
        <f t="shared" si="27"/>
        <v>4.3219076005961199E-2</v>
      </c>
      <c r="K339" s="9">
        <f t="shared" si="28"/>
        <v>-1.7274979584145478E-2</v>
      </c>
      <c r="L339" s="9">
        <f t="shared" si="29"/>
        <v>-3.3349281216864424E-2</v>
      </c>
      <c r="M339" s="9">
        <f t="shared" si="30"/>
        <v>5.2323173141077817E-3</v>
      </c>
    </row>
    <row r="340" spans="1:13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26"/>
        <v>6.7533900416414383E-3</v>
      </c>
      <c r="J340" s="9">
        <f t="shared" si="27"/>
        <v>1.4285714285713347E-3</v>
      </c>
      <c r="K340" s="9">
        <f t="shared" si="28"/>
        <v>2.9486844343634688E-2</v>
      </c>
      <c r="L340" s="9">
        <f t="shared" si="29"/>
        <v>5.4902866765072389E-2</v>
      </c>
      <c r="M340" s="9">
        <f t="shared" si="30"/>
        <v>-1.5308940600122778E-3</v>
      </c>
    </row>
    <row r="341" spans="1:13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26"/>
        <v>-8.7143273794267895E-3</v>
      </c>
      <c r="J341" s="9">
        <f t="shared" si="27"/>
        <v>-7.1326676176890147E-2</v>
      </c>
      <c r="K341" s="9">
        <f t="shared" si="28"/>
        <v>-1.7901431619349206E-2</v>
      </c>
      <c r="L341" s="9">
        <f t="shared" si="29"/>
        <v>5.6265738043976832E-3</v>
      </c>
      <c r="M341" s="9">
        <f t="shared" si="30"/>
        <v>-1.6559367784134582E-2</v>
      </c>
    </row>
    <row r="342" spans="1:13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26"/>
        <v>-4.1458260892823784E-3</v>
      </c>
      <c r="J342" s="9">
        <f t="shared" si="27"/>
        <v>3.0721966205837781E-3</v>
      </c>
      <c r="K342" s="9">
        <f t="shared" si="28"/>
        <v>-1.0656225462703284E-2</v>
      </c>
      <c r="L342" s="9">
        <f t="shared" si="29"/>
        <v>-4.662664591880139E-4</v>
      </c>
      <c r="M342" s="9">
        <f t="shared" si="30"/>
        <v>6.8600249454318085E-3</v>
      </c>
    </row>
    <row r="343" spans="1:13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26"/>
        <v>4.9151267726685877E-3</v>
      </c>
      <c r="J343" s="9">
        <f t="shared" si="27"/>
        <v>-3.0627871362940318E-2</v>
      </c>
      <c r="K343" s="9">
        <f t="shared" si="28"/>
        <v>1.7857171707969632E-2</v>
      </c>
      <c r="L343" s="9">
        <f t="shared" si="29"/>
        <v>2.6239067055393583E-2</v>
      </c>
      <c r="M343" s="9">
        <f t="shared" si="30"/>
        <v>-1.8581913329763777E-3</v>
      </c>
    </row>
    <row r="344" spans="1:13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26"/>
        <v>-2.2183616196712608E-3</v>
      </c>
      <c r="J344" s="9">
        <f t="shared" si="27"/>
        <v>-3.1595576619274368E-3</v>
      </c>
      <c r="K344" s="9">
        <f t="shared" si="28"/>
        <v>-1.1974380395432971E-2</v>
      </c>
      <c r="L344" s="9">
        <f t="shared" si="29"/>
        <v>2.4204511363636438E-2</v>
      </c>
      <c r="M344" s="9">
        <f t="shared" si="30"/>
        <v>-1.1479956562209015E-2</v>
      </c>
    </row>
    <row r="345" spans="1:13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26"/>
        <v>2.1250758955677629E-3</v>
      </c>
      <c r="J345" s="9">
        <f t="shared" si="27"/>
        <v>3.6450079239302768E-2</v>
      </c>
      <c r="K345" s="9">
        <f t="shared" si="28"/>
        <v>-1.4374267192784451E-2</v>
      </c>
      <c r="L345" s="9">
        <f t="shared" si="29"/>
        <v>1.3979829601015181E-2</v>
      </c>
      <c r="M345" s="9">
        <f t="shared" si="30"/>
        <v>1.0671688302834603E-2</v>
      </c>
    </row>
    <row r="346" spans="1:13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26"/>
        <v>2.0225600085534978E-3</v>
      </c>
      <c r="J346" s="9">
        <f t="shared" si="27"/>
        <v>9.1743119266054496E-3</v>
      </c>
      <c r="K346" s="9">
        <f t="shared" si="28"/>
        <v>8.5784956082779473E-4</v>
      </c>
      <c r="L346" s="9">
        <f t="shared" si="29"/>
        <v>2.1889703708177777E-4</v>
      </c>
      <c r="M346" s="9">
        <f t="shared" si="30"/>
        <v>-8.6956829597613083E-3</v>
      </c>
    </row>
    <row r="347" spans="1:13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26"/>
        <v>7.9849903522108967E-3</v>
      </c>
      <c r="J347" s="9">
        <f t="shared" si="27"/>
        <v>5.1515151515151736E-2</v>
      </c>
      <c r="K347" s="9">
        <f t="shared" si="28"/>
        <v>1.7142800000000014E-2</v>
      </c>
      <c r="L347" s="9">
        <f t="shared" si="29"/>
        <v>2.6911704325053964E-2</v>
      </c>
      <c r="M347" s="9">
        <f t="shared" si="30"/>
        <v>1.0964912280701844E-2</v>
      </c>
    </row>
    <row r="348" spans="1:13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26"/>
        <v>1.8789862295891524E-3</v>
      </c>
      <c r="J348" s="9">
        <f t="shared" si="27"/>
        <v>-8.5014409221902065E-2</v>
      </c>
      <c r="K348" s="9">
        <f t="shared" si="28"/>
        <v>4.4943907019320717E-2</v>
      </c>
      <c r="L348" s="9">
        <f t="shared" si="29"/>
        <v>-2.0240779154976685E-2</v>
      </c>
      <c r="M348" s="9">
        <f t="shared" si="30"/>
        <v>3.501710567090166E-2</v>
      </c>
    </row>
    <row r="349" spans="1:13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26"/>
        <v>2.0691719790089103E-3</v>
      </c>
      <c r="J349" s="9">
        <f t="shared" si="27"/>
        <v>2.0472440944881987E-2</v>
      </c>
      <c r="K349" s="9">
        <f t="shared" si="28"/>
        <v>-2.5806424037461806E-2</v>
      </c>
      <c r="L349" s="9">
        <f t="shared" si="29"/>
        <v>-4.3492551446204786E-3</v>
      </c>
      <c r="M349" s="9">
        <f t="shared" si="30"/>
        <v>4.1915865753539006E-3</v>
      </c>
    </row>
    <row r="350" spans="1:13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26"/>
        <v>7.4951452898328608E-3</v>
      </c>
      <c r="J350" s="9">
        <f t="shared" si="27"/>
        <v>5.5555555555555358E-2</v>
      </c>
      <c r="K350" s="9">
        <f t="shared" si="28"/>
        <v>-2.0695363096282393E-2</v>
      </c>
      <c r="L350" s="9">
        <f t="shared" si="29"/>
        <v>-2.9704073386480179E-2</v>
      </c>
      <c r="M350" s="9">
        <f t="shared" si="30"/>
        <v>4.7406080876384094E-2</v>
      </c>
    </row>
    <row r="351" spans="1:13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26"/>
        <v>4.5438688295831309E-3</v>
      </c>
      <c r="J351" s="9">
        <f t="shared" si="27"/>
        <v>-2.9239766081871066E-3</v>
      </c>
      <c r="K351" s="9">
        <f t="shared" si="28"/>
        <v>2.1977964385575532E-2</v>
      </c>
      <c r="L351" s="9">
        <f t="shared" si="29"/>
        <v>7.3157232935447958E-3</v>
      </c>
      <c r="M351" s="9">
        <f t="shared" si="30"/>
        <v>5.6931680702201337E-3</v>
      </c>
    </row>
    <row r="352" spans="1:13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26"/>
        <v>-1.4351325305388962E-2</v>
      </c>
      <c r="J352" s="9">
        <f t="shared" si="27"/>
        <v>-2.7859237536656978E-2</v>
      </c>
      <c r="K352" s="9">
        <f t="shared" si="28"/>
        <v>-4.68712434518892E-3</v>
      </c>
      <c r="L352" s="9">
        <f t="shared" si="29"/>
        <v>-4.301673743016754E-2</v>
      </c>
      <c r="M352" s="9">
        <f t="shared" si="30"/>
        <v>0</v>
      </c>
    </row>
    <row r="353" spans="1:13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26"/>
        <v>-6.6943837643577142E-3</v>
      </c>
      <c r="J353" s="9">
        <f t="shared" si="27"/>
        <v>-4.0723981900452455E-2</v>
      </c>
      <c r="K353" s="9">
        <f t="shared" si="28"/>
        <v>-6.3711637878760552E-3</v>
      </c>
      <c r="L353" s="9">
        <f t="shared" si="29"/>
        <v>2.1015761330629434E-3</v>
      </c>
      <c r="M353" s="9">
        <f t="shared" si="30"/>
        <v>2.0379194996932082E-2</v>
      </c>
    </row>
    <row r="354" spans="1:13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26"/>
        <v>-9.2490777525539025E-3</v>
      </c>
      <c r="J354" s="9">
        <f t="shared" si="27"/>
        <v>-5.3459119496855445E-2</v>
      </c>
      <c r="K354" s="9">
        <f t="shared" si="28"/>
        <v>2.704212509177939E-2</v>
      </c>
      <c r="L354" s="9">
        <f t="shared" si="29"/>
        <v>8.1556563403095694E-4</v>
      </c>
      <c r="M354" s="9">
        <f t="shared" si="30"/>
        <v>-2.1359223893459789E-2</v>
      </c>
    </row>
    <row r="355" spans="1:13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26"/>
        <v>1.0445289773998612E-2</v>
      </c>
      <c r="J355" s="9">
        <f t="shared" si="27"/>
        <v>8.3056478405316714E-3</v>
      </c>
      <c r="K355" s="9">
        <f t="shared" si="28"/>
        <v>-1.5472312703583069E-2</v>
      </c>
      <c r="L355" s="9">
        <f t="shared" si="29"/>
        <v>1.734571554491926E-2</v>
      </c>
      <c r="M355" s="9">
        <f t="shared" si="30"/>
        <v>9.3537984510714267E-3</v>
      </c>
    </row>
    <row r="356" spans="1:13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26"/>
        <v>-7.8304928604330248E-3</v>
      </c>
      <c r="J356" s="9">
        <f t="shared" si="27"/>
        <v>-2.6359143327841839E-2</v>
      </c>
      <c r="K356" s="9">
        <f t="shared" si="28"/>
        <v>2.7568238213371288E-4</v>
      </c>
      <c r="L356" s="9">
        <f t="shared" si="29"/>
        <v>-1.0527497545800513E-2</v>
      </c>
      <c r="M356" s="9">
        <f t="shared" si="30"/>
        <v>5.0547597569570168E-3</v>
      </c>
    </row>
    <row r="357" spans="1:13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26"/>
        <v>-3.71402042711233E-3</v>
      </c>
      <c r="J357" s="9">
        <f t="shared" si="27"/>
        <v>3.5532994923857864E-2</v>
      </c>
      <c r="K357" s="9">
        <f t="shared" si="28"/>
        <v>-1.5711136044959439E-2</v>
      </c>
      <c r="L357" s="9">
        <f t="shared" si="29"/>
        <v>1.237423369522106E-2</v>
      </c>
      <c r="M357" s="9">
        <f t="shared" si="30"/>
        <v>-3.1852443927006258E-2</v>
      </c>
    </row>
    <row r="358" spans="1:13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26"/>
        <v>1.3889884579539657E-2</v>
      </c>
      <c r="J358" s="9">
        <f t="shared" si="27"/>
        <v>-1.7973856209150374E-2</v>
      </c>
      <c r="K358" s="9">
        <f t="shared" si="28"/>
        <v>1.8482218383708116E-2</v>
      </c>
      <c r="L358" s="9">
        <f t="shared" si="29"/>
        <v>5.414665234011129E-2</v>
      </c>
      <c r="M358" s="9">
        <f t="shared" si="30"/>
        <v>1.6161528648685364E-2</v>
      </c>
    </row>
    <row r="359" spans="1:13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26"/>
        <v>1.7959732018171914E-2</v>
      </c>
      <c r="J359" s="9">
        <f t="shared" si="27"/>
        <v>4.991680532445919E-2</v>
      </c>
      <c r="K359" s="9">
        <f t="shared" si="28"/>
        <v>3.1619494957918493E-2</v>
      </c>
      <c r="L359" s="9">
        <f t="shared" si="29"/>
        <v>7.9865659729796867E-2</v>
      </c>
      <c r="M359" s="9">
        <f t="shared" si="30"/>
        <v>1.107637066391276E-2</v>
      </c>
    </row>
    <row r="360" spans="1:13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26"/>
        <v>-6.946012120789824E-5</v>
      </c>
      <c r="J360" s="9">
        <f t="shared" si="27"/>
        <v>0</v>
      </c>
      <c r="K360" s="9">
        <f t="shared" si="28"/>
        <v>-7.9957089552238347E-3</v>
      </c>
      <c r="L360" s="9">
        <f t="shared" si="29"/>
        <v>5.0170596082876884E-4</v>
      </c>
      <c r="M360" s="9">
        <f t="shared" si="30"/>
        <v>-2.3314551871603917E-2</v>
      </c>
    </row>
    <row r="361" spans="1:13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26"/>
        <v>-6.0087178507545191E-3</v>
      </c>
      <c r="J361" s="9">
        <f t="shared" si="27"/>
        <v>-3.1695721077653616E-3</v>
      </c>
      <c r="K361" s="9">
        <f t="shared" si="28"/>
        <v>-6.7168187340994612E-3</v>
      </c>
      <c r="L361" s="9">
        <f t="shared" si="29"/>
        <v>2.2768345720211025E-2</v>
      </c>
      <c r="M361" s="9">
        <f t="shared" si="30"/>
        <v>-2.5021512798389489E-2</v>
      </c>
    </row>
    <row r="362" spans="1:13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26"/>
        <v>-2.5167286894840712E-2</v>
      </c>
      <c r="J362" s="9">
        <f t="shared" si="27"/>
        <v>-6.995230524642293E-2</v>
      </c>
      <c r="K362" s="9">
        <f t="shared" si="28"/>
        <v>-7.6548604908071249E-2</v>
      </c>
      <c r="L362" s="9">
        <f t="shared" si="29"/>
        <v>3.0401088257319797E-2</v>
      </c>
      <c r="M362" s="9">
        <f t="shared" si="30"/>
        <v>-4.2772888331983006E-2</v>
      </c>
    </row>
    <row r="363" spans="1:13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26"/>
        <v>-3.494842866488046E-3</v>
      </c>
      <c r="J363" s="9">
        <f t="shared" si="27"/>
        <v>3.4188034188034289E-2</v>
      </c>
      <c r="K363" s="9">
        <f t="shared" si="28"/>
        <v>1.6110135211193199E-2</v>
      </c>
      <c r="L363" s="9">
        <f t="shared" si="29"/>
        <v>-4.3875521081183977E-2</v>
      </c>
      <c r="M363" s="9">
        <f t="shared" si="30"/>
        <v>7.7041600091167783E-3</v>
      </c>
    </row>
    <row r="364" spans="1:13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26"/>
        <v>2.4252942816290979E-2</v>
      </c>
      <c r="J364" s="9">
        <f t="shared" si="27"/>
        <v>2.9752066115702469E-2</v>
      </c>
      <c r="K364" s="9">
        <f t="shared" si="28"/>
        <v>-2.8823869380911749E-4</v>
      </c>
      <c r="L364" s="9">
        <f t="shared" si="29"/>
        <v>-6.24128714156168E-2</v>
      </c>
      <c r="M364" s="9">
        <f t="shared" si="30"/>
        <v>5.6574860655203008E-2</v>
      </c>
    </row>
    <row r="365" spans="1:13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26"/>
        <v>-2.0807726075504629E-3</v>
      </c>
      <c r="J365" s="9">
        <f t="shared" si="27"/>
        <v>-4.3338683788122112E-2</v>
      </c>
      <c r="K365" s="9">
        <f t="shared" si="28"/>
        <v>2.7970069204152237E-2</v>
      </c>
      <c r="L365" s="9">
        <f t="shared" si="29"/>
        <v>3.3018377046005298E-2</v>
      </c>
      <c r="M365" s="9">
        <f t="shared" si="30"/>
        <v>-1.3024631346588489E-2</v>
      </c>
    </row>
    <row r="366" spans="1:13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26"/>
        <v>-1.7155978638607072E-2</v>
      </c>
      <c r="J366" s="9">
        <f t="shared" si="27"/>
        <v>-4.5302013422818699E-2</v>
      </c>
      <c r="K366" s="9">
        <f t="shared" si="28"/>
        <v>-2.3562439070830887E-2</v>
      </c>
      <c r="L366" s="9">
        <f t="shared" si="29"/>
        <v>-5.2415414622341006E-3</v>
      </c>
      <c r="M366" s="9">
        <f t="shared" si="30"/>
        <v>-1.9941350143187653E-2</v>
      </c>
    </row>
    <row r="367" spans="1:13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26"/>
        <v>-1.5978444764709554E-2</v>
      </c>
      <c r="J367" s="9">
        <f t="shared" si="27"/>
        <v>-6.3268892794376197E-2</v>
      </c>
      <c r="K367" s="9">
        <f t="shared" si="28"/>
        <v>-1.2640103055440832E-2</v>
      </c>
      <c r="L367" s="9">
        <f t="shared" si="29"/>
        <v>-5.3621272304770429E-2</v>
      </c>
      <c r="M367" s="9">
        <f t="shared" si="30"/>
        <v>6.2837526202126348E-3</v>
      </c>
    </row>
    <row r="368" spans="1:13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26"/>
        <v>-8.8148606360526349E-3</v>
      </c>
      <c r="J368" s="9">
        <f t="shared" si="27"/>
        <v>-8.6303939962476539E-2</v>
      </c>
      <c r="K368" s="9">
        <f t="shared" si="28"/>
        <v>-1.8620861757953633E-2</v>
      </c>
      <c r="L368" s="9">
        <f t="shared" si="29"/>
        <v>-2.8711758268815668E-2</v>
      </c>
      <c r="M368" s="9">
        <f t="shared" si="30"/>
        <v>-1.7543859127450045E-2</v>
      </c>
    </row>
    <row r="369" spans="1:13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26"/>
        <v>1.9759726135518907E-2</v>
      </c>
      <c r="J369" s="9">
        <f t="shared" si="27"/>
        <v>5.3388090349075989E-2</v>
      </c>
      <c r="K369" s="9">
        <f t="shared" si="28"/>
        <v>8.8935665579614742E-4</v>
      </c>
      <c r="L369" s="9">
        <f t="shared" si="29"/>
        <v>2.4277801233249408E-2</v>
      </c>
      <c r="M369" s="9">
        <f t="shared" si="30"/>
        <v>1.3317160613887324E-2</v>
      </c>
    </row>
    <row r="370" spans="1:13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26"/>
        <v>1.7675858593131144E-2</v>
      </c>
      <c r="J370" s="9">
        <f t="shared" si="27"/>
        <v>7.9922027290448394E-2</v>
      </c>
      <c r="K370" s="9">
        <f t="shared" si="28"/>
        <v>-2.6362531182614446E-2</v>
      </c>
      <c r="L370" s="9">
        <f t="shared" si="29"/>
        <v>3.4785538289878293E-2</v>
      </c>
      <c r="M370" s="9">
        <f t="shared" si="30"/>
        <v>9.2592891278375777E-3</v>
      </c>
    </row>
    <row r="371" spans="1:13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26"/>
        <v>1.9765467473203957E-2</v>
      </c>
      <c r="J371" s="9">
        <f t="shared" si="27"/>
        <v>5.0541516245487417E-2</v>
      </c>
      <c r="K371" s="9">
        <f t="shared" si="28"/>
        <v>8.8226653125238474E-3</v>
      </c>
      <c r="L371" s="9">
        <f t="shared" si="29"/>
        <v>1.8981897593364883E-2</v>
      </c>
      <c r="M371" s="9">
        <f t="shared" si="30"/>
        <v>-2.0716187608278425E-3</v>
      </c>
    </row>
    <row r="372" spans="1:13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26"/>
        <v>7.319336403291965E-3</v>
      </c>
      <c r="J372" s="9">
        <f t="shared" si="27"/>
        <v>-1.718213058419249E-2</v>
      </c>
      <c r="K372" s="9">
        <f t="shared" si="28"/>
        <v>3.3474065138721532E-2</v>
      </c>
      <c r="L372" s="9">
        <f t="shared" si="29"/>
        <v>2.8306817704519371E-2</v>
      </c>
      <c r="M372" s="9">
        <f t="shared" si="30"/>
        <v>2.0462603189127737E-2</v>
      </c>
    </row>
    <row r="373" spans="1:13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si="26"/>
        <v>9.6164607636348709E-3</v>
      </c>
      <c r="J373" s="9">
        <f t="shared" si="27"/>
        <v>1.5734265734265618E-2</v>
      </c>
      <c r="K373" s="9">
        <f t="shared" si="28"/>
        <v>-6.4196381674935799E-3</v>
      </c>
      <c r="L373" s="9">
        <f t="shared" si="29"/>
        <v>-2.2366157724241553E-2</v>
      </c>
      <c r="M373" s="9">
        <f t="shared" si="30"/>
        <v>2.0052252252252378E-2</v>
      </c>
    </row>
    <row r="374" spans="1:13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26"/>
        <v>1.5775291629716026E-3</v>
      </c>
      <c r="J374" s="9">
        <f t="shared" si="27"/>
        <v>3.2702237521514688E-2</v>
      </c>
      <c r="K374" s="9">
        <f t="shared" si="28"/>
        <v>9.6916889777294291E-3</v>
      </c>
      <c r="L374" s="9">
        <f t="shared" si="29"/>
        <v>-1.5528054151719983E-3</v>
      </c>
      <c r="M374" s="9">
        <f t="shared" si="30"/>
        <v>-5.128205420410592E-3</v>
      </c>
    </row>
    <row r="375" spans="1:13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26"/>
        <v>1.3587951335382265E-2</v>
      </c>
      <c r="J375" s="9">
        <f t="shared" si="27"/>
        <v>9.9999999999999867E-2</v>
      </c>
      <c r="K375" s="9">
        <f t="shared" si="28"/>
        <v>1.7161139698628869E-2</v>
      </c>
      <c r="L375" s="9">
        <f t="shared" si="29"/>
        <v>4.7693832483997056E-3</v>
      </c>
      <c r="M375" s="9">
        <f t="shared" si="30"/>
        <v>1.1454811652623853E-2</v>
      </c>
    </row>
    <row r="376" spans="1:13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26"/>
        <v>2.3518936944055824E-4</v>
      </c>
      <c r="J376" s="9">
        <f t="shared" si="27"/>
        <v>-9.0909090909090384E-3</v>
      </c>
      <c r="K376" s="9">
        <f t="shared" si="28"/>
        <v>8.5784956082779473E-4</v>
      </c>
      <c r="L376" s="9">
        <f t="shared" si="29"/>
        <v>-1.7335681876558429E-2</v>
      </c>
      <c r="M376" s="9">
        <f t="shared" si="30"/>
        <v>-5.6627972819933703E-4</v>
      </c>
    </row>
    <row r="377" spans="1:13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26"/>
        <v>-2.8803923379884244E-3</v>
      </c>
      <c r="J377" s="9">
        <f t="shared" si="27"/>
        <v>-1.0703363914373099E-2</v>
      </c>
      <c r="K377" s="9">
        <f t="shared" si="28"/>
        <v>-2.6285657142857133E-2</v>
      </c>
      <c r="L377" s="9">
        <f t="shared" si="29"/>
        <v>1.1550246407112663E-3</v>
      </c>
      <c r="M377" s="9">
        <f t="shared" si="30"/>
        <v>-9.6317283181791558E-3</v>
      </c>
    </row>
    <row r="378" spans="1:13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26"/>
        <v>1.0746349104751696E-2</v>
      </c>
      <c r="J378" s="9">
        <f t="shared" si="27"/>
        <v>8.1916537867078976E-2</v>
      </c>
      <c r="K378" s="9">
        <f t="shared" si="28"/>
        <v>1.2323884253293116E-2</v>
      </c>
      <c r="L378" s="9">
        <f t="shared" si="29"/>
        <v>-8.600787019122591E-3</v>
      </c>
      <c r="M378" s="9">
        <f t="shared" si="30"/>
        <v>4.2906751799389742E-3</v>
      </c>
    </row>
    <row r="379" spans="1:13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26"/>
        <v>2.0497608612328744E-3</v>
      </c>
      <c r="J379" s="9">
        <f t="shared" si="27"/>
        <v>-1.8571428571428572E-2</v>
      </c>
      <c r="K379" s="9">
        <f t="shared" si="28"/>
        <v>1.7681188405797021E-2</v>
      </c>
      <c r="L379" s="9">
        <f t="shared" si="29"/>
        <v>1.4282755425817362E-2</v>
      </c>
      <c r="M379" s="9">
        <f t="shared" si="30"/>
        <v>-5.9811732845007626E-3</v>
      </c>
    </row>
    <row r="380" spans="1:13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26"/>
        <v>-2.1702976883418712E-3</v>
      </c>
      <c r="J380" s="9">
        <f t="shared" si="27"/>
        <v>-7.2780203784570396E-3</v>
      </c>
      <c r="K380" s="9">
        <f t="shared" si="28"/>
        <v>3.7026771944552728E-3</v>
      </c>
      <c r="L380" s="9">
        <f t="shared" si="29"/>
        <v>-2.8163658240419887E-3</v>
      </c>
      <c r="M380" s="9">
        <f t="shared" si="30"/>
        <v>-5.730687350676944E-3</v>
      </c>
    </row>
    <row r="381" spans="1:13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26"/>
        <v>1.3091775764798141E-2</v>
      </c>
      <c r="J381" s="9">
        <f t="shared" si="27"/>
        <v>7.7712609970674418E-2</v>
      </c>
      <c r="K381" s="9">
        <f t="shared" si="28"/>
        <v>-2.8382518252978439E-4</v>
      </c>
      <c r="L381" s="9">
        <f t="shared" si="29"/>
        <v>1.42259521804593E-2</v>
      </c>
      <c r="M381" s="9">
        <f t="shared" si="30"/>
        <v>-5.763976779136204E-4</v>
      </c>
    </row>
    <row r="382" spans="1:13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26"/>
        <v>-2.3854569383894297E-3</v>
      </c>
      <c r="J382" s="9">
        <f t="shared" si="27"/>
        <v>-2.1768707482993088E-2</v>
      </c>
      <c r="K382" s="9">
        <f t="shared" si="28"/>
        <v>-1.0218592108997893E-2</v>
      </c>
      <c r="L382" s="9">
        <f t="shared" si="29"/>
        <v>1.0107291770908633E-2</v>
      </c>
      <c r="M382" s="9">
        <f t="shared" si="30"/>
        <v>-9.227191464821316E-3</v>
      </c>
    </row>
    <row r="383" spans="1:13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26"/>
        <v>-1.9747691292876013E-2</v>
      </c>
      <c r="J383" s="9">
        <f t="shared" si="27"/>
        <v>-3.8942976356050152E-2</v>
      </c>
      <c r="K383" s="9">
        <f t="shared" si="28"/>
        <v>-1.1470318654153155E-3</v>
      </c>
      <c r="L383" s="9">
        <f t="shared" si="29"/>
        <v>-2.8895251605161376E-2</v>
      </c>
      <c r="M383" s="9">
        <f t="shared" si="30"/>
        <v>-2.6484283280434062E-2</v>
      </c>
    </row>
    <row r="384" spans="1:13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26"/>
        <v>-5.5263489927240839E-3</v>
      </c>
      <c r="J384" s="9">
        <f t="shared" si="27"/>
        <v>-4.1968162083936278E-2</v>
      </c>
      <c r="K384" s="9">
        <f t="shared" si="28"/>
        <v>3.1581106426579186E-3</v>
      </c>
      <c r="L384" s="9">
        <f t="shared" si="29"/>
        <v>1.5140384658391515E-2</v>
      </c>
      <c r="M384" s="9">
        <f t="shared" si="30"/>
        <v>5.0821523144348735E-3</v>
      </c>
    </row>
    <row r="385" spans="1:13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26"/>
        <v>5.3625198768481042E-3</v>
      </c>
      <c r="J385" s="9">
        <f t="shared" si="27"/>
        <v>-9.0634441087613649E-3</v>
      </c>
      <c r="K385" s="9">
        <f t="shared" si="28"/>
        <v>5.0085862910299372E-2</v>
      </c>
      <c r="L385" s="9">
        <f t="shared" si="29"/>
        <v>6.007187798844571E-3</v>
      </c>
      <c r="M385" s="9">
        <f t="shared" si="30"/>
        <v>1.8441493707361367E-2</v>
      </c>
    </row>
    <row r="386" spans="1:13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26"/>
        <v>-4.5430835759115995E-3</v>
      </c>
      <c r="J386" s="9">
        <f t="shared" si="27"/>
        <v>-6.5548780487804881E-2</v>
      </c>
      <c r="K386" s="9">
        <f t="shared" si="28"/>
        <v>1.0902180727778266E-2</v>
      </c>
      <c r="L386" s="9">
        <f t="shared" si="29"/>
        <v>-2.0385000114846119E-2</v>
      </c>
      <c r="M386" s="9">
        <f t="shared" si="30"/>
        <v>1.7815302697704372E-2</v>
      </c>
    </row>
    <row r="387" spans="1:13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26"/>
        <v>-1.1570122208887645E-2</v>
      </c>
      <c r="J387" s="9">
        <f t="shared" si="27"/>
        <v>-8.1566068515497303E-3</v>
      </c>
      <c r="K387" s="9">
        <f t="shared" si="28"/>
        <v>-1.3211162038285318E-2</v>
      </c>
      <c r="L387" s="9">
        <f t="shared" si="29"/>
        <v>-1.2086200481635334E-2</v>
      </c>
      <c r="M387" s="9">
        <f t="shared" si="30"/>
        <v>6.3128267611378686E-3</v>
      </c>
    </row>
    <row r="388" spans="1:13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ref="I388:I451" si="31">B388/B387 - 1</f>
        <v>-6.891657332432688E-3</v>
      </c>
      <c r="J388" s="9">
        <f t="shared" ref="J388:J451" si="32">C388/C387 - 1</f>
        <v>-1.8092105263157965E-2</v>
      </c>
      <c r="K388" s="9">
        <f t="shared" ref="K388:K451" si="33">D388/D387 - 1</f>
        <v>1.0929235569905327E-3</v>
      </c>
      <c r="L388" s="9">
        <f t="shared" ref="L388:L451" si="34">E388/E387 - 1</f>
        <v>-6.702095744680836E-3</v>
      </c>
      <c r="M388" s="9">
        <f t="shared" ref="M388:M451" si="35">F388/F387 - 1</f>
        <v>-1.9960079840319889E-3</v>
      </c>
    </row>
    <row r="389" spans="1:13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31"/>
        <v>5.4672096567280892E-3</v>
      </c>
      <c r="J389" s="9">
        <f t="shared" si="32"/>
        <v>1.0050251256281451E-2</v>
      </c>
      <c r="K389" s="9">
        <f t="shared" si="33"/>
        <v>2.4563374032843033E-2</v>
      </c>
      <c r="L389" s="9">
        <f t="shared" si="34"/>
        <v>3.2129162510585729E-4</v>
      </c>
      <c r="M389" s="9">
        <f t="shared" si="35"/>
        <v>4.8570857142857804E-3</v>
      </c>
    </row>
    <row r="390" spans="1:13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31"/>
        <v>-5.1377780822386976E-3</v>
      </c>
      <c r="J390" s="9">
        <f t="shared" si="32"/>
        <v>-3.3167495854063977E-3</v>
      </c>
      <c r="K390" s="9">
        <f t="shared" si="33"/>
        <v>-7.432074921894638E-2</v>
      </c>
      <c r="L390" s="9">
        <f t="shared" si="34"/>
        <v>-1.4025759870968768E-2</v>
      </c>
      <c r="M390" s="9">
        <f t="shared" si="35"/>
        <v>8.5308506415038288E-4</v>
      </c>
    </row>
    <row r="391" spans="1:13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31"/>
        <v>-4.2605567127438349E-3</v>
      </c>
      <c r="J391" s="9">
        <f t="shared" si="32"/>
        <v>-1.9966722129783676E-2</v>
      </c>
      <c r="K391" s="9">
        <f t="shared" si="33"/>
        <v>-1.812952517985611E-2</v>
      </c>
      <c r="L391" s="9">
        <f t="shared" si="34"/>
        <v>-1.6505549636466554E-2</v>
      </c>
      <c r="M391" s="9">
        <f t="shared" si="35"/>
        <v>3.6931788723528758E-2</v>
      </c>
    </row>
    <row r="392" spans="1:13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31"/>
        <v>-5.445728560685259E-3</v>
      </c>
      <c r="J392" s="9">
        <f t="shared" si="32"/>
        <v>8.4889643463499365E-3</v>
      </c>
      <c r="K392" s="9">
        <f t="shared" si="33"/>
        <v>1.7291911409493377E-2</v>
      </c>
      <c r="L392" s="9">
        <f t="shared" si="34"/>
        <v>-3.1909020647013175E-2</v>
      </c>
      <c r="M392" s="9">
        <f t="shared" si="35"/>
        <v>-3.5342493150684828E-2</v>
      </c>
    </row>
    <row r="393" spans="1:13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31"/>
        <v>-6.1969284789278323E-3</v>
      </c>
      <c r="J393" s="9">
        <f t="shared" si="32"/>
        <v>-5.555555555555558E-2</v>
      </c>
      <c r="K393" s="9">
        <f t="shared" si="33"/>
        <v>1.1812158219883351E-2</v>
      </c>
      <c r="L393" s="9">
        <f t="shared" si="34"/>
        <v>-2.6003626824817605E-2</v>
      </c>
      <c r="M393" s="9">
        <f t="shared" si="35"/>
        <v>-1.4200227611482763E-3</v>
      </c>
    </row>
    <row r="394" spans="1:13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31"/>
        <v>-2.8562932904218852E-2</v>
      </c>
      <c r="J394" s="9">
        <f t="shared" si="32"/>
        <v>-1.0695187165775444E-2</v>
      </c>
      <c r="K394" s="9">
        <f t="shared" si="33"/>
        <v>-4.9829158594224321E-2</v>
      </c>
      <c r="L394" s="9">
        <f t="shared" si="34"/>
        <v>-5.7962586464576527E-2</v>
      </c>
      <c r="M394" s="9">
        <f t="shared" si="35"/>
        <v>-2.0762229806598365E-2</v>
      </c>
    </row>
    <row r="395" spans="1:13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31"/>
        <v>-3.5380543401933862E-3</v>
      </c>
      <c r="J395" s="9">
        <f t="shared" si="32"/>
        <v>-1.9819819819819728E-2</v>
      </c>
      <c r="K395" s="9">
        <f t="shared" si="33"/>
        <v>-6.8924185463714593E-3</v>
      </c>
      <c r="L395" s="9">
        <f t="shared" si="34"/>
        <v>-1.7029149174486613E-2</v>
      </c>
      <c r="M395" s="9">
        <f t="shared" si="35"/>
        <v>7.8420273017716369E-3</v>
      </c>
    </row>
    <row r="396" spans="1:13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31"/>
        <v>-2.2333649546008916E-2</v>
      </c>
      <c r="J396" s="9">
        <f t="shared" si="32"/>
        <v>-4.7794117647058987E-2</v>
      </c>
      <c r="K396" s="9">
        <f t="shared" si="33"/>
        <v>-1.5087206248859397E-3</v>
      </c>
      <c r="L396" s="9">
        <f t="shared" si="34"/>
        <v>-1.3657081091120737E-2</v>
      </c>
      <c r="M396" s="9">
        <f t="shared" si="35"/>
        <v>-2.2478471974683778E-2</v>
      </c>
    </row>
    <row r="397" spans="1:13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31"/>
        <v>1.0497814495485702E-2</v>
      </c>
      <c r="J397" s="9">
        <f t="shared" si="32"/>
        <v>-1.5444015444015413E-2</v>
      </c>
      <c r="K397" s="9">
        <f t="shared" si="33"/>
        <v>3.0220308250226147E-3</v>
      </c>
      <c r="L397" s="9">
        <f t="shared" si="34"/>
        <v>5.3461512820512924E-2</v>
      </c>
      <c r="M397" s="9">
        <f t="shared" si="35"/>
        <v>4.42222903432965E-3</v>
      </c>
    </row>
    <row r="398" spans="1:13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31"/>
        <v>5.2126676970067898E-3</v>
      </c>
      <c r="J398" s="9">
        <f t="shared" si="32"/>
        <v>1.5686274509803866E-2</v>
      </c>
      <c r="K398" s="9">
        <f t="shared" si="33"/>
        <v>7.2311240503502017E-3</v>
      </c>
      <c r="L398" s="9">
        <f t="shared" si="34"/>
        <v>2.4704868557986259E-2</v>
      </c>
      <c r="M398" s="9">
        <f t="shared" si="35"/>
        <v>-1.761138831816722E-3</v>
      </c>
    </row>
    <row r="399" spans="1:13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31"/>
        <v>-1.8586413631856202E-2</v>
      </c>
      <c r="J399" s="9">
        <f t="shared" si="32"/>
        <v>-5.791505791505791E-2</v>
      </c>
      <c r="K399" s="9">
        <f t="shared" si="33"/>
        <v>2.991026024528054E-4</v>
      </c>
      <c r="L399" s="9">
        <f t="shared" si="34"/>
        <v>-1.0807553829247696E-2</v>
      </c>
      <c r="M399" s="9">
        <f t="shared" si="35"/>
        <v>-2.3228375373618104E-2</v>
      </c>
    </row>
    <row r="400" spans="1:13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31"/>
        <v>-1.1466869368534249E-2</v>
      </c>
      <c r="J400" s="9">
        <f t="shared" si="32"/>
        <v>-1.6393442622950838E-2</v>
      </c>
      <c r="K400" s="9">
        <f t="shared" si="33"/>
        <v>-1.7942554364310692E-2</v>
      </c>
      <c r="L400" s="9">
        <f t="shared" si="34"/>
        <v>-4.4423459665944298E-3</v>
      </c>
      <c r="M400" s="9">
        <f t="shared" si="35"/>
        <v>-7.2245934008251522E-3</v>
      </c>
    </row>
    <row r="401" spans="1:13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31"/>
        <v>-1.0408949821359981E-3</v>
      </c>
      <c r="J401" s="9">
        <f t="shared" si="32"/>
        <v>-4.1666666666666741E-2</v>
      </c>
      <c r="K401" s="9">
        <f t="shared" si="33"/>
        <v>6.6991778319120954E-3</v>
      </c>
      <c r="L401" s="9">
        <f t="shared" si="34"/>
        <v>-5.0650990126652751E-3</v>
      </c>
      <c r="M401" s="9">
        <f t="shared" si="35"/>
        <v>2.0618556701030855E-2</v>
      </c>
    </row>
    <row r="402" spans="1:13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31"/>
        <v>1.7047161309702519E-2</v>
      </c>
      <c r="J402" s="9">
        <f t="shared" si="32"/>
        <v>7.6086956521739246E-2</v>
      </c>
      <c r="K402" s="9">
        <f t="shared" si="33"/>
        <v>4.7186870925987057E-2</v>
      </c>
      <c r="L402" s="9">
        <f t="shared" si="34"/>
        <v>-8.3636606060606411E-3</v>
      </c>
      <c r="M402" s="9">
        <f t="shared" si="35"/>
        <v>2.9114646464646565E-2</v>
      </c>
    </row>
    <row r="403" spans="1:13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31"/>
        <v>-2.8058775751310661E-2</v>
      </c>
      <c r="J403" s="9">
        <f t="shared" si="32"/>
        <v>-0.10707070707070709</v>
      </c>
      <c r="K403" s="9">
        <f t="shared" si="33"/>
        <v>-6.6435588285256308E-3</v>
      </c>
      <c r="L403" s="9">
        <f t="shared" si="34"/>
        <v>-1.8090649507166545E-2</v>
      </c>
      <c r="M403" s="9">
        <f t="shared" si="35"/>
        <v>-2.5981438394383494E-2</v>
      </c>
    </row>
    <row r="404" spans="1:13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31"/>
        <v>-1.604877307604613E-3</v>
      </c>
      <c r="J404" s="9">
        <f t="shared" si="32"/>
        <v>-2.714932126696834E-2</v>
      </c>
      <c r="K404" s="9">
        <f t="shared" si="33"/>
        <v>3.7801687635989678E-2</v>
      </c>
      <c r="L404" s="9">
        <f t="shared" si="34"/>
        <v>-7.0957299366181115E-3</v>
      </c>
      <c r="M404" s="9">
        <f t="shared" si="35"/>
        <v>3.2601065050323896E-3</v>
      </c>
    </row>
    <row r="405" spans="1:13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31"/>
        <v>-1.7929328958006363E-2</v>
      </c>
      <c r="J405" s="9">
        <f t="shared" si="32"/>
        <v>-9.0697674418604546E-2</v>
      </c>
      <c r="K405" s="9">
        <f t="shared" si="33"/>
        <v>-4.0067274868794356E-2</v>
      </c>
      <c r="L405" s="9">
        <f t="shared" si="34"/>
        <v>-4.0998043104362059E-2</v>
      </c>
      <c r="M405" s="9">
        <f t="shared" si="35"/>
        <v>2.6588184731946019E-3</v>
      </c>
    </row>
    <row r="406" spans="1:13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31"/>
        <v>-1.3559322033898091E-3</v>
      </c>
      <c r="J406" s="9">
        <f t="shared" si="32"/>
        <v>1.0230179028132946E-2</v>
      </c>
      <c r="K406" s="9">
        <f t="shared" si="33"/>
        <v>1.2551109897904755E-2</v>
      </c>
      <c r="L406" s="9">
        <f t="shared" si="34"/>
        <v>-1.2419885277026643E-2</v>
      </c>
      <c r="M406" s="9">
        <f t="shared" si="35"/>
        <v>-1.1490866573095726E-2</v>
      </c>
    </row>
    <row r="407" spans="1:13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31"/>
        <v>1.2481815536805385E-2</v>
      </c>
      <c r="J407" s="9">
        <f t="shared" si="32"/>
        <v>-5.0632911392405333E-3</v>
      </c>
      <c r="K407" s="9">
        <f t="shared" si="33"/>
        <v>5.0446816098207448E-2</v>
      </c>
      <c r="L407" s="9">
        <f t="shared" si="34"/>
        <v>4.1699774401644518E-2</v>
      </c>
      <c r="M407" s="9">
        <f t="shared" si="35"/>
        <v>2.2056692162643499E-2</v>
      </c>
    </row>
    <row r="408" spans="1:13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31"/>
        <v>1.2366255735318132E-2</v>
      </c>
      <c r="J408" s="9">
        <f t="shared" si="32"/>
        <v>6.3613231552162697E-2</v>
      </c>
      <c r="K408" s="9">
        <f t="shared" si="33"/>
        <v>3.84201437546694E-3</v>
      </c>
      <c r="L408" s="9">
        <f t="shared" si="34"/>
        <v>-1.0039394839512217E-2</v>
      </c>
      <c r="M408" s="9">
        <f t="shared" si="35"/>
        <v>2.5371798618495145E-2</v>
      </c>
    </row>
    <row r="409" spans="1:13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31"/>
        <v>1.1694799788055432E-2</v>
      </c>
      <c r="J409" s="9">
        <f t="shared" si="32"/>
        <v>4.7846889952153138E-2</v>
      </c>
      <c r="K409" s="9">
        <f t="shared" si="33"/>
        <v>1.3668397284396505E-3</v>
      </c>
      <c r="L409" s="9">
        <f t="shared" si="34"/>
        <v>-1.1553786609659333E-3</v>
      </c>
      <c r="M409" s="9">
        <f t="shared" si="35"/>
        <v>-1.4220420932877786E-3</v>
      </c>
    </row>
    <row r="410" spans="1:13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31"/>
        <v>1.2242340353896264E-2</v>
      </c>
      <c r="J410" s="9">
        <f t="shared" si="32"/>
        <v>0</v>
      </c>
      <c r="K410" s="9">
        <f t="shared" si="33"/>
        <v>2.8119000051351151E-2</v>
      </c>
      <c r="L410" s="9">
        <f t="shared" si="34"/>
        <v>2.9944750801818687E-2</v>
      </c>
      <c r="M410" s="9">
        <f t="shared" si="35"/>
        <v>0</v>
      </c>
    </row>
    <row r="411" spans="1:13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31"/>
        <v>5.137065405190544E-3</v>
      </c>
      <c r="J411" s="9">
        <f t="shared" si="32"/>
        <v>-0.1004566210045662</v>
      </c>
      <c r="K411" s="9">
        <f t="shared" si="33"/>
        <v>7.9657461497628645E-4</v>
      </c>
      <c r="L411" s="9">
        <f t="shared" si="34"/>
        <v>-4.2425256331735106E-3</v>
      </c>
      <c r="M411" s="9">
        <f t="shared" si="35"/>
        <v>3.7596096906975296E-2</v>
      </c>
    </row>
    <row r="412" spans="1:13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31"/>
        <v>-2.3366332993225436E-2</v>
      </c>
      <c r="J412" s="9">
        <f t="shared" si="32"/>
        <v>-5.5837563451776595E-2</v>
      </c>
      <c r="K412" s="9">
        <f t="shared" si="33"/>
        <v>-2.2552375233546584E-2</v>
      </c>
      <c r="L412" s="9">
        <f t="shared" si="34"/>
        <v>-2.5313332381704301E-2</v>
      </c>
      <c r="M412" s="9">
        <f t="shared" si="35"/>
        <v>-1.4273950041174932E-2</v>
      </c>
    </row>
    <row r="413" spans="1:13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31"/>
        <v>7.1343190866566264E-3</v>
      </c>
      <c r="J413" s="9">
        <f t="shared" si="32"/>
        <v>2.6881720430107503E-3</v>
      </c>
      <c r="K413" s="9">
        <f t="shared" si="33"/>
        <v>8.4148208469054797E-3</v>
      </c>
      <c r="L413" s="9">
        <f t="shared" si="34"/>
        <v>2.6613512813236095E-2</v>
      </c>
      <c r="M413" s="9">
        <f t="shared" si="35"/>
        <v>-5.8479253689779354E-3</v>
      </c>
    </row>
    <row r="414" spans="1:13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31"/>
        <v>1.3859165459557898E-2</v>
      </c>
      <c r="J414" s="9">
        <f t="shared" si="32"/>
        <v>-1.6085790884718509E-2</v>
      </c>
      <c r="K414" s="9">
        <f t="shared" si="33"/>
        <v>1.3997199784807624E-2</v>
      </c>
      <c r="L414" s="9">
        <f t="shared" si="34"/>
        <v>1.7658159490498759E-2</v>
      </c>
      <c r="M414" s="9">
        <f t="shared" si="35"/>
        <v>3.6414536795110974E-2</v>
      </c>
    </row>
    <row r="415" spans="1:13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31"/>
        <v>1.7126318118132922E-2</v>
      </c>
      <c r="J415" s="9">
        <f t="shared" si="32"/>
        <v>8.1743869209809361E-3</v>
      </c>
      <c r="K415" s="9">
        <f t="shared" si="33"/>
        <v>3.689947103262381E-2</v>
      </c>
      <c r="L415" s="9">
        <f t="shared" si="34"/>
        <v>2.0428205256505017E-2</v>
      </c>
      <c r="M415" s="9">
        <f t="shared" si="35"/>
        <v>4.2162189189189236E-2</v>
      </c>
    </row>
    <row r="416" spans="1:13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31"/>
        <v>2.1296648723108103E-3</v>
      </c>
      <c r="J416" s="9">
        <f t="shared" si="32"/>
        <v>2.7027027027026751E-3</v>
      </c>
      <c r="K416" s="9">
        <f t="shared" si="33"/>
        <v>-0.1193036067766613</v>
      </c>
      <c r="L416" s="9">
        <f t="shared" si="34"/>
        <v>1.3507031198915387E-2</v>
      </c>
      <c r="M416" s="9">
        <f t="shared" si="35"/>
        <v>-1.9709594924543716E-2</v>
      </c>
    </row>
    <row r="417" spans="1:13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31"/>
        <v>-9.043144844067541E-6</v>
      </c>
      <c r="J417" s="9">
        <f t="shared" si="32"/>
        <v>0</v>
      </c>
      <c r="K417" s="9">
        <f t="shared" si="33"/>
        <v>2.0348719747167454E-2</v>
      </c>
      <c r="L417" s="9">
        <f t="shared" si="34"/>
        <v>3.093788635247563E-3</v>
      </c>
      <c r="M417" s="9">
        <f t="shared" si="35"/>
        <v>-6.0846297905986502E-3</v>
      </c>
    </row>
    <row r="418" spans="1:13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31"/>
        <v>1.1846626876469424E-2</v>
      </c>
      <c r="J418" s="9">
        <f t="shared" si="32"/>
        <v>9.7035040431266983E-2</v>
      </c>
      <c r="K418" s="9">
        <f t="shared" si="33"/>
        <v>3.1339318025034313E-3</v>
      </c>
      <c r="L418" s="9">
        <f t="shared" si="34"/>
        <v>-5.9315537628157333E-4</v>
      </c>
      <c r="M418" s="9">
        <f t="shared" si="35"/>
        <v>-2.9278945967526893E-3</v>
      </c>
    </row>
    <row r="419" spans="1:13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31"/>
        <v>4.6474215747616121E-4</v>
      </c>
      <c r="J419" s="9">
        <f t="shared" si="32"/>
        <v>-1.7199017199017286E-2</v>
      </c>
      <c r="K419" s="9">
        <f t="shared" si="33"/>
        <v>-4.174941896476636E-2</v>
      </c>
      <c r="L419" s="9">
        <f t="shared" si="34"/>
        <v>1.7448083086053279E-2</v>
      </c>
      <c r="M419" s="9">
        <f t="shared" si="35"/>
        <v>-1.0945008300721093E-2</v>
      </c>
    </row>
    <row r="420" spans="1:13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31"/>
        <v>-8.1292097693448362E-3</v>
      </c>
      <c r="J420" s="9">
        <f t="shared" si="32"/>
        <v>-4.0000000000000036E-2</v>
      </c>
      <c r="K420" s="9">
        <f t="shared" si="33"/>
        <v>-2.1636157579362103E-2</v>
      </c>
      <c r="L420" s="9">
        <f t="shared" si="34"/>
        <v>1.0849288254208167E-2</v>
      </c>
      <c r="M420" s="9">
        <f t="shared" si="35"/>
        <v>-2.6450715963582061E-2</v>
      </c>
    </row>
    <row r="421" spans="1:13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31"/>
        <v>2.8730456084731237E-3</v>
      </c>
      <c r="J421" s="9">
        <f t="shared" si="32"/>
        <v>-3.1249999999999889E-2</v>
      </c>
      <c r="K421" s="9">
        <f t="shared" si="33"/>
        <v>7.5734630459536323E-3</v>
      </c>
      <c r="L421" s="9">
        <f t="shared" si="34"/>
        <v>-5.0779341009132839E-3</v>
      </c>
      <c r="M421" s="9">
        <f t="shared" si="35"/>
        <v>1.5248100914887708E-2</v>
      </c>
    </row>
    <row r="422" spans="1:13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31"/>
        <v>8.0825497750458553E-5</v>
      </c>
      <c r="J422" s="9">
        <f t="shared" si="32"/>
        <v>-2.6881720430108613E-3</v>
      </c>
      <c r="K422" s="9">
        <f t="shared" si="33"/>
        <v>-9.0192428754820586E-4</v>
      </c>
      <c r="L422" s="9">
        <f t="shared" si="34"/>
        <v>2.354714097607169E-2</v>
      </c>
      <c r="M422" s="9">
        <f t="shared" si="35"/>
        <v>1.911523809708493E-3</v>
      </c>
    </row>
    <row r="423" spans="1:13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31"/>
        <v>9.2762212643677788E-3</v>
      </c>
      <c r="J423" s="9">
        <f t="shared" si="32"/>
        <v>2.4258760107816579E-2</v>
      </c>
      <c r="K423" s="9">
        <f t="shared" si="33"/>
        <v>-9.328979837496143E-3</v>
      </c>
      <c r="L423" s="9">
        <f t="shared" si="34"/>
        <v>1.8812375766372957E-2</v>
      </c>
      <c r="M423" s="9">
        <f t="shared" si="35"/>
        <v>8.1771602119706799E-4</v>
      </c>
    </row>
    <row r="424" spans="1:13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si="31"/>
        <v>-1.1486480474762639E-2</v>
      </c>
      <c r="J424" s="9">
        <f t="shared" si="32"/>
        <v>-5.5263157894736792E-2</v>
      </c>
      <c r="K424" s="9">
        <f t="shared" si="33"/>
        <v>2.5516404952394156E-2</v>
      </c>
      <c r="L424" s="9">
        <f t="shared" si="34"/>
        <v>-1.6017830566900315E-2</v>
      </c>
      <c r="M424" s="9">
        <f t="shared" si="35"/>
        <v>-1.3888942976880592E-2</v>
      </c>
    </row>
    <row r="425" spans="1:13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31"/>
        <v>-8.2446760634371508E-3</v>
      </c>
      <c r="J425" s="9">
        <f t="shared" si="32"/>
        <v>-5.2924791086350953E-2</v>
      </c>
      <c r="K425" s="9">
        <f t="shared" si="33"/>
        <v>-5.9229861328802258E-4</v>
      </c>
      <c r="L425" s="9">
        <f t="shared" si="34"/>
        <v>1.017454228096959E-3</v>
      </c>
      <c r="M425" s="9">
        <f t="shared" si="35"/>
        <v>-1.2427534173640842E-2</v>
      </c>
    </row>
    <row r="426" spans="1:13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31"/>
        <v>-1.0527653240883783E-3</v>
      </c>
      <c r="J426" s="9">
        <f t="shared" si="32"/>
        <v>-3.2352941176470584E-2</v>
      </c>
      <c r="K426" s="9">
        <f t="shared" si="33"/>
        <v>3.5565795165037883E-3</v>
      </c>
      <c r="L426" s="9">
        <f t="shared" si="34"/>
        <v>2.3376622584642792E-2</v>
      </c>
      <c r="M426" s="9">
        <f t="shared" si="35"/>
        <v>-6.9910518451371528E-3</v>
      </c>
    </row>
    <row r="427" spans="1:13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31"/>
        <v>-1.5462887253565927E-2</v>
      </c>
      <c r="J427" s="9">
        <f t="shared" si="32"/>
        <v>-2.1276595744680771E-2</v>
      </c>
      <c r="K427" s="9">
        <f t="shared" si="33"/>
        <v>-3.8393678724345515E-3</v>
      </c>
      <c r="L427" s="9">
        <f t="shared" si="34"/>
        <v>-3.442951773020797E-2</v>
      </c>
      <c r="M427" s="9">
        <f t="shared" si="35"/>
        <v>-9.0115183898349382E-3</v>
      </c>
    </row>
    <row r="428" spans="1:13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31"/>
        <v>-1.1756238003838737E-2</v>
      </c>
      <c r="J428" s="9">
        <f t="shared" si="32"/>
        <v>-6.5217391304347894E-2</v>
      </c>
      <c r="K428" s="9">
        <f t="shared" si="33"/>
        <v>-1.1858820041505957E-2</v>
      </c>
      <c r="L428" s="9">
        <f t="shared" si="34"/>
        <v>-3.3828560000000008E-2</v>
      </c>
      <c r="M428" s="9">
        <f t="shared" si="35"/>
        <v>-1.4208582387285063E-3</v>
      </c>
    </row>
    <row r="429" spans="1:13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31"/>
        <v>-1.5061534726501957E-2</v>
      </c>
      <c r="J429" s="9">
        <f t="shared" si="32"/>
        <v>-3.6544850498338777E-2</v>
      </c>
      <c r="K429" s="9">
        <f t="shared" si="33"/>
        <v>-1.2601319375858511E-2</v>
      </c>
      <c r="L429" s="9">
        <f t="shared" si="34"/>
        <v>2.3653891369113111E-4</v>
      </c>
      <c r="M429" s="9">
        <f t="shared" si="35"/>
        <v>-1.678998340324378E-2</v>
      </c>
    </row>
    <row r="430" spans="1:13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31"/>
        <v>-2.7331936557294711E-2</v>
      </c>
      <c r="J430" s="9">
        <f t="shared" si="32"/>
        <v>-7.9310344827586254E-2</v>
      </c>
      <c r="K430" s="9">
        <f t="shared" si="33"/>
        <v>-1.5192950470981459E-2</v>
      </c>
      <c r="L430" s="9">
        <f t="shared" si="34"/>
        <v>-3.1693484666354799E-2</v>
      </c>
      <c r="M430" s="9">
        <f t="shared" si="35"/>
        <v>-2.2865442051098084E-2</v>
      </c>
    </row>
    <row r="431" spans="1:13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31"/>
        <v>-5.2145265989590461E-3</v>
      </c>
      <c r="J431" s="9">
        <f t="shared" si="32"/>
        <v>-4.8689138576779034E-2</v>
      </c>
      <c r="K431" s="9">
        <f t="shared" si="33"/>
        <v>8.9478864547980486E-3</v>
      </c>
      <c r="L431" s="9">
        <f t="shared" si="34"/>
        <v>-1.9540303598204467E-3</v>
      </c>
      <c r="M431" s="9">
        <f t="shared" si="35"/>
        <v>-7.1089459187764215E-3</v>
      </c>
    </row>
    <row r="432" spans="1:13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31"/>
        <v>7.2896152376473733E-3</v>
      </c>
      <c r="J432" s="9">
        <f t="shared" si="32"/>
        <v>3.937007874015741E-3</v>
      </c>
      <c r="K432" s="9">
        <f t="shared" si="33"/>
        <v>-1.314987727370398E-2</v>
      </c>
      <c r="L432" s="9">
        <f t="shared" si="34"/>
        <v>-6.118820287335236E-4</v>
      </c>
      <c r="M432" s="9">
        <f t="shared" si="35"/>
        <v>1.5811426014319618E-2</v>
      </c>
    </row>
    <row r="433" spans="1:13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31"/>
        <v>-2.9005806997577932E-2</v>
      </c>
      <c r="J433" s="9">
        <f t="shared" si="32"/>
        <v>-6.6666666666666652E-2</v>
      </c>
      <c r="K433" s="9">
        <f t="shared" si="33"/>
        <v>-7.251317012705305E-2</v>
      </c>
      <c r="L433" s="9">
        <f t="shared" si="34"/>
        <v>-5.2161064091124421E-2</v>
      </c>
      <c r="M433" s="9">
        <f t="shared" si="35"/>
        <v>2.349544856080632E-3</v>
      </c>
    </row>
    <row r="434" spans="1:13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31"/>
        <v>2.8049085900327952E-4</v>
      </c>
      <c r="J434" s="9">
        <f t="shared" si="32"/>
        <v>8.4033613445378297E-2</v>
      </c>
      <c r="K434" s="9">
        <f t="shared" si="33"/>
        <v>8.6869695957232373E-3</v>
      </c>
      <c r="L434" s="9">
        <f t="shared" si="34"/>
        <v>-2.4673865150556029E-2</v>
      </c>
      <c r="M434" s="9">
        <f t="shared" si="35"/>
        <v>7.6178726159428223E-3</v>
      </c>
    </row>
    <row r="435" spans="1:13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31"/>
        <v>-1.6824732356564009E-3</v>
      </c>
      <c r="J435" s="9">
        <f t="shared" si="32"/>
        <v>-2.7131782945736593E-2</v>
      </c>
      <c r="K435" s="9">
        <f t="shared" si="33"/>
        <v>-1.0599535919193936E-2</v>
      </c>
      <c r="L435" s="9">
        <f t="shared" si="34"/>
        <v>6.6225165562914245E-3</v>
      </c>
      <c r="M435" s="9">
        <f t="shared" si="35"/>
        <v>-4.1000262896198625E-2</v>
      </c>
    </row>
    <row r="436" spans="1:13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31"/>
        <v>-1.635150724783041E-3</v>
      </c>
      <c r="J436" s="9">
        <f t="shared" si="32"/>
        <v>-2.7888446215139417E-2</v>
      </c>
      <c r="K436" s="9">
        <f t="shared" si="33"/>
        <v>-4.6870102213922848E-3</v>
      </c>
      <c r="L436" s="9">
        <f t="shared" si="34"/>
        <v>-8.5526578947368037E-3</v>
      </c>
      <c r="M436" s="9">
        <f t="shared" si="35"/>
        <v>-3.6385385081867394E-3</v>
      </c>
    </row>
    <row r="437" spans="1:13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31"/>
        <v>-1.4489258656377513E-2</v>
      </c>
      <c r="J437" s="9">
        <f t="shared" si="32"/>
        <v>4.5081967213114638E-2</v>
      </c>
      <c r="K437" s="9">
        <f t="shared" si="33"/>
        <v>-2.1190716448032276E-2</v>
      </c>
      <c r="L437" s="9">
        <f t="shared" si="34"/>
        <v>-3.64963513336789E-2</v>
      </c>
      <c r="M437" s="9">
        <f t="shared" si="35"/>
        <v>-6.3907180039342038E-3</v>
      </c>
    </row>
    <row r="438" spans="1:13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31"/>
        <v>6.0358890701468493E-3</v>
      </c>
      <c r="J438" s="9">
        <f t="shared" si="32"/>
        <v>-3.1372549019607732E-2</v>
      </c>
      <c r="K438" s="9">
        <f t="shared" si="33"/>
        <v>-6.529209621993215E-3</v>
      </c>
      <c r="L438" s="9">
        <f t="shared" si="34"/>
        <v>2.7823761097073296E-2</v>
      </c>
      <c r="M438" s="9">
        <f t="shared" si="35"/>
        <v>-5.819387086101746E-3</v>
      </c>
    </row>
    <row r="439" spans="1:13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31"/>
        <v>2.1201556672612254E-2</v>
      </c>
      <c r="J439" s="9">
        <f t="shared" si="32"/>
        <v>-1.619433198380571E-2</v>
      </c>
      <c r="K439" s="9">
        <f t="shared" si="33"/>
        <v>6.7450743687305525E-2</v>
      </c>
      <c r="L439" s="9">
        <f t="shared" si="34"/>
        <v>4.5966227045045827E-2</v>
      </c>
      <c r="M439" s="9">
        <f t="shared" si="35"/>
        <v>2.0640850913149933E-2</v>
      </c>
    </row>
    <row r="440" spans="1:13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31"/>
        <v>-1.716883013774706E-3</v>
      </c>
      <c r="J440" s="9">
        <f t="shared" si="32"/>
        <v>-2.0576131687242927E-2</v>
      </c>
      <c r="K440" s="9">
        <f t="shared" si="33"/>
        <v>1.4581917868375927E-2</v>
      </c>
      <c r="L440" s="9">
        <f t="shared" si="34"/>
        <v>1.7937142167694597E-2</v>
      </c>
      <c r="M440" s="9">
        <f t="shared" si="35"/>
        <v>3.6220644846947092E-3</v>
      </c>
    </row>
    <row r="441" spans="1:13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31"/>
        <v>-9.6330685647821879E-3</v>
      </c>
      <c r="J441" s="9">
        <f t="shared" si="32"/>
        <v>1.26050420168069E-2</v>
      </c>
      <c r="K441" s="9">
        <f t="shared" si="33"/>
        <v>-1.373363186629295E-2</v>
      </c>
      <c r="L441" s="9">
        <f t="shared" si="34"/>
        <v>-8.3070613583533515E-3</v>
      </c>
      <c r="M441" s="9">
        <f t="shared" si="35"/>
        <v>-5.1127218045112777E-3</v>
      </c>
    </row>
    <row r="442" spans="1:13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31"/>
        <v>-1.0840978900242937E-2</v>
      </c>
      <c r="J442" s="9">
        <f t="shared" si="32"/>
        <v>-2.904564315352709E-2</v>
      </c>
      <c r="K442" s="9">
        <f t="shared" si="33"/>
        <v>-1.1010298284012343E-2</v>
      </c>
      <c r="L442" s="9">
        <f t="shared" si="34"/>
        <v>-2.8303121864410308E-2</v>
      </c>
      <c r="M442" s="9">
        <f t="shared" si="35"/>
        <v>9.0688930429931869E-3</v>
      </c>
    </row>
    <row r="443" spans="1:13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31"/>
        <v>4.1809583730794131E-3</v>
      </c>
      <c r="J443" s="9">
        <f t="shared" si="32"/>
        <v>-5.9829059829059728E-2</v>
      </c>
      <c r="K443" s="9">
        <f t="shared" si="33"/>
        <v>1.8664046540142643E-2</v>
      </c>
      <c r="L443" s="9">
        <f t="shared" si="34"/>
        <v>-1.9070010947492388E-2</v>
      </c>
      <c r="M443" s="9">
        <f t="shared" si="35"/>
        <v>-6.8903233406134579E-3</v>
      </c>
    </row>
    <row r="444" spans="1:13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31"/>
        <v>-3.4864684600925955E-3</v>
      </c>
      <c r="J444" s="9">
        <f t="shared" si="32"/>
        <v>-3.1818181818181968E-2</v>
      </c>
      <c r="K444" s="9">
        <f t="shared" si="33"/>
        <v>2.3786530897250691E-2</v>
      </c>
      <c r="L444" s="9">
        <f t="shared" si="34"/>
        <v>-5.7256992203913448E-3</v>
      </c>
      <c r="M444" s="9">
        <f t="shared" si="35"/>
        <v>-3.3182803427885821E-3</v>
      </c>
    </row>
    <row r="445" spans="1:13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31"/>
        <v>-3.184293522903614E-3</v>
      </c>
      <c r="J445" s="9">
        <f t="shared" si="32"/>
        <v>0.11737089201877926</v>
      </c>
      <c r="K445" s="9">
        <f t="shared" si="33"/>
        <v>-4.2700156985871374E-2</v>
      </c>
      <c r="L445" s="9">
        <f t="shared" si="34"/>
        <v>-4.9550691028544813E-3</v>
      </c>
      <c r="M445" s="9">
        <f t="shared" si="35"/>
        <v>-5.4479417237305316E-3</v>
      </c>
    </row>
    <row r="446" spans="1:13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31"/>
        <v>4.3135459585941227E-3</v>
      </c>
      <c r="J446" s="9">
        <f t="shared" si="32"/>
        <v>5.0420168067226934E-2</v>
      </c>
      <c r="K446" s="9">
        <f t="shared" si="33"/>
        <v>-1.5086880944572001E-2</v>
      </c>
      <c r="L446" s="9">
        <f t="shared" si="34"/>
        <v>9.4212243840690046E-3</v>
      </c>
      <c r="M446" s="9">
        <f t="shared" si="35"/>
        <v>-6.3907180039342038E-3</v>
      </c>
    </row>
    <row r="447" spans="1:13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31"/>
        <v>2.0370951893759148E-2</v>
      </c>
      <c r="J447" s="9">
        <f t="shared" si="32"/>
        <v>2.4000000000000021E-2</v>
      </c>
      <c r="K447" s="9">
        <f t="shared" si="33"/>
        <v>2.9636995350083462E-2</v>
      </c>
      <c r="L447" s="9">
        <f t="shared" si="34"/>
        <v>2.9066666666666796E-2</v>
      </c>
      <c r="M447" s="9">
        <f t="shared" si="35"/>
        <v>1.4701346725798148E-2</v>
      </c>
    </row>
    <row r="448" spans="1:13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31"/>
        <v>-4.3780403057679385E-3</v>
      </c>
      <c r="J448" s="9">
        <f t="shared" si="32"/>
        <v>2.34375E-2</v>
      </c>
      <c r="K448" s="9">
        <f t="shared" si="33"/>
        <v>9.0556597671409556E-3</v>
      </c>
      <c r="L448" s="9">
        <f t="shared" si="34"/>
        <v>-2.3062943767815591E-2</v>
      </c>
      <c r="M448" s="9">
        <f t="shared" si="35"/>
        <v>9.6589191168452437E-3</v>
      </c>
    </row>
    <row r="449" spans="1:13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31"/>
        <v>-2.0710147673224433E-2</v>
      </c>
      <c r="J449" s="9">
        <f t="shared" si="32"/>
        <v>3.8167938931297218E-3</v>
      </c>
      <c r="K449" s="9">
        <f t="shared" si="33"/>
        <v>-6.4105767176103612E-4</v>
      </c>
      <c r="L449" s="9">
        <f t="shared" si="34"/>
        <v>-3.4084879732496631E-2</v>
      </c>
      <c r="M449" s="9">
        <f t="shared" si="35"/>
        <v>-1.6442421033111443E-2</v>
      </c>
    </row>
    <row r="450" spans="1:13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31"/>
        <v>6.0074125361464503E-4</v>
      </c>
      <c r="J450" s="9">
        <f t="shared" si="32"/>
        <v>0.11406844106463887</v>
      </c>
      <c r="K450" s="9">
        <f t="shared" si="33"/>
        <v>-1.956382296343806E-2</v>
      </c>
      <c r="L450" s="9">
        <f t="shared" si="34"/>
        <v>3.0207468619869449E-3</v>
      </c>
      <c r="M450" s="9">
        <f t="shared" si="35"/>
        <v>3.3433432618028558E-3</v>
      </c>
    </row>
    <row r="451" spans="1:13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31"/>
        <v>-3.9686173947552916E-3</v>
      </c>
      <c r="J451" s="9">
        <f t="shared" si="32"/>
        <v>-3.4129692832764569E-2</v>
      </c>
      <c r="K451" s="9">
        <f t="shared" si="33"/>
        <v>4.2525678770035658E-3</v>
      </c>
      <c r="L451" s="9">
        <f t="shared" si="34"/>
        <v>-3.4223133433683994E-3</v>
      </c>
      <c r="M451" s="9">
        <f t="shared" si="35"/>
        <v>-1.0905665610764448E-2</v>
      </c>
    </row>
    <row r="452" spans="1:13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ref="I452:I497" si="36">B452/B451 - 1</f>
        <v>-1.7981017766471541E-2</v>
      </c>
      <c r="J452" s="9">
        <f t="shared" ref="J452:J497" si="37">C452/C451 - 1</f>
        <v>2.8268551236749095E-2</v>
      </c>
      <c r="K452" s="9">
        <f t="shared" ref="K452:K497" si="38">D452/D451 - 1</f>
        <v>-3.1921888211013383E-2</v>
      </c>
      <c r="L452" s="9">
        <f t="shared" ref="L452:L497" si="39">E452/E451 - 1</f>
        <v>-6.6620958793092488E-2</v>
      </c>
      <c r="M452" s="9">
        <f t="shared" ref="M452:M497" si="40">F452/F451 - 1</f>
        <v>-1.2251454073418655E-3</v>
      </c>
    </row>
    <row r="453" spans="1:13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36"/>
        <v>4.4735281572185759E-3</v>
      </c>
      <c r="J453" s="9">
        <f t="shared" si="37"/>
        <v>-4.4673539518900407E-2</v>
      </c>
      <c r="K453" s="9">
        <f t="shared" si="38"/>
        <v>1.9851952215745428E-2</v>
      </c>
      <c r="L453" s="9">
        <f t="shared" si="39"/>
        <v>6.1811040256558591E-3</v>
      </c>
      <c r="M453" s="9">
        <f t="shared" si="40"/>
        <v>2.0545782871947749E-2</v>
      </c>
    </row>
    <row r="454" spans="1:13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36"/>
        <v>3.7803854957483285E-3</v>
      </c>
      <c r="J454" s="9">
        <f t="shared" si="37"/>
        <v>-3.597122302158251E-3</v>
      </c>
      <c r="K454" s="9">
        <f t="shared" si="38"/>
        <v>3.3322369954548625E-2</v>
      </c>
      <c r="L454" s="9">
        <f t="shared" si="39"/>
        <v>5.2654670791809632E-3</v>
      </c>
      <c r="M454" s="9">
        <f t="shared" si="40"/>
        <v>1.4122626626281054E-2</v>
      </c>
    </row>
    <row r="455" spans="1:13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36"/>
        <v>1.3712906021709603E-2</v>
      </c>
      <c r="J455" s="9">
        <f t="shared" si="37"/>
        <v>7.2202166064982976E-3</v>
      </c>
      <c r="K455" s="9">
        <f t="shared" si="38"/>
        <v>1.1174968071519853E-2</v>
      </c>
      <c r="L455" s="9">
        <f t="shared" si="39"/>
        <v>2.1823656838775296E-3</v>
      </c>
      <c r="M455" s="9">
        <f t="shared" si="40"/>
        <v>2.6962962962962855E-2</v>
      </c>
    </row>
    <row r="456" spans="1:13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36"/>
        <v>4.2750267189162194E-4</v>
      </c>
      <c r="J456" s="9">
        <f t="shared" si="37"/>
        <v>0.10035842293906794</v>
      </c>
      <c r="K456" s="9">
        <f t="shared" si="38"/>
        <v>8.5254499526363769E-3</v>
      </c>
      <c r="L456" s="9">
        <f t="shared" si="39"/>
        <v>-2.1631795367238471E-2</v>
      </c>
      <c r="M456" s="9">
        <f t="shared" si="40"/>
        <v>2.8845931909993183E-4</v>
      </c>
    </row>
    <row r="457" spans="1:13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36"/>
        <v>7.5900169910567694E-3</v>
      </c>
      <c r="J457" s="9">
        <f t="shared" si="37"/>
        <v>-1.9543973941368087E-2</v>
      </c>
      <c r="K457" s="9">
        <f t="shared" si="38"/>
        <v>-1.09580773025022E-2</v>
      </c>
      <c r="L457" s="9">
        <f t="shared" si="39"/>
        <v>1.7510031421724692E-2</v>
      </c>
      <c r="M457" s="9">
        <f t="shared" si="40"/>
        <v>6.922469392700803E-3</v>
      </c>
    </row>
    <row r="458" spans="1:13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36"/>
        <v>-1.0905455757171945E-3</v>
      </c>
      <c r="J458" s="9">
        <f t="shared" si="37"/>
        <v>-4.9833887043189362E-2</v>
      </c>
      <c r="K458" s="9">
        <f t="shared" si="38"/>
        <v>1.076289965178856E-2</v>
      </c>
      <c r="L458" s="9">
        <f t="shared" si="39"/>
        <v>9.3335131981917563E-3</v>
      </c>
      <c r="M458" s="9">
        <f t="shared" si="40"/>
        <v>-6.874878258378625E-3</v>
      </c>
    </row>
    <row r="459" spans="1:13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36"/>
        <v>1.3596158706090433E-2</v>
      </c>
      <c r="J459" s="9">
        <f t="shared" si="37"/>
        <v>-2.4475524475524368E-2</v>
      </c>
      <c r="K459" s="9">
        <f t="shared" si="38"/>
        <v>4.3219574068274369E-2</v>
      </c>
      <c r="L459" s="9">
        <f t="shared" si="39"/>
        <v>1.8494423038497798E-2</v>
      </c>
      <c r="M459" s="9">
        <f t="shared" si="40"/>
        <v>1.5287079047423102E-2</v>
      </c>
    </row>
    <row r="460" spans="1:13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36"/>
        <v>-4.9665902064426337E-3</v>
      </c>
      <c r="J460" s="9">
        <f t="shared" si="37"/>
        <v>-6.4516129032258118E-2</v>
      </c>
      <c r="K460" s="9">
        <f t="shared" si="38"/>
        <v>1.4410086628337204E-2</v>
      </c>
      <c r="L460" s="9">
        <f t="shared" si="39"/>
        <v>-1.8441907176675043E-3</v>
      </c>
      <c r="M460" s="9">
        <f t="shared" si="40"/>
        <v>3.4090624031515304E-3</v>
      </c>
    </row>
    <row r="461" spans="1:13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36"/>
        <v>1.6698071603255427E-2</v>
      </c>
      <c r="J461" s="9">
        <f t="shared" si="37"/>
        <v>3.4482758620689724E-2</v>
      </c>
      <c r="K461" s="9">
        <f t="shared" si="38"/>
        <v>6.5107130360844145E-3</v>
      </c>
      <c r="L461" s="9">
        <f t="shared" si="39"/>
        <v>2.2739624463621322E-3</v>
      </c>
      <c r="M461" s="9">
        <f t="shared" si="40"/>
        <v>6.5118629671574446E-3</v>
      </c>
    </row>
    <row r="462" spans="1:13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36"/>
        <v>1.1425698456199784E-2</v>
      </c>
      <c r="J462" s="9">
        <f t="shared" si="37"/>
        <v>7.4074074074073071E-3</v>
      </c>
      <c r="K462" s="9">
        <f t="shared" si="38"/>
        <v>2.1170304097047898E-2</v>
      </c>
      <c r="L462" s="9">
        <f t="shared" si="39"/>
        <v>2.4107346459474321E-3</v>
      </c>
      <c r="M462" s="9">
        <f t="shared" si="40"/>
        <v>1.8565401366115397E-2</v>
      </c>
    </row>
    <row r="463" spans="1:13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36"/>
        <v>5.5362242560699215E-3</v>
      </c>
      <c r="J463" s="9">
        <f t="shared" si="37"/>
        <v>-5.1470588235294157E-2</v>
      </c>
      <c r="K463" s="9">
        <f t="shared" si="38"/>
        <v>6.4209588252231775E-2</v>
      </c>
      <c r="L463" s="9">
        <f t="shared" si="39"/>
        <v>-1.3297524026099294E-2</v>
      </c>
      <c r="M463" s="9">
        <f t="shared" si="40"/>
        <v>-6.6279482636826259E-3</v>
      </c>
    </row>
    <row r="464" spans="1:13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36"/>
        <v>-9.1116173120728838E-3</v>
      </c>
      <c r="J464" s="9">
        <f t="shared" si="37"/>
        <v>5.4263565891472965E-2</v>
      </c>
      <c r="K464" s="9">
        <f t="shared" si="38"/>
        <v>-1.2445860726349123E-2</v>
      </c>
      <c r="L464" s="9">
        <f t="shared" si="39"/>
        <v>-2.3942623655914042E-2</v>
      </c>
      <c r="M464" s="9">
        <f t="shared" si="40"/>
        <v>-8.0623016941256953E-3</v>
      </c>
    </row>
    <row r="465" spans="1:13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36"/>
        <v>1.1122523844460774E-2</v>
      </c>
      <c r="J465" s="9">
        <f t="shared" si="37"/>
        <v>-3.6764705882353921E-3</v>
      </c>
      <c r="K465" s="9">
        <f t="shared" si="38"/>
        <v>5.4794520547951642E-4</v>
      </c>
      <c r="L465" s="9">
        <f t="shared" si="39"/>
        <v>3.187423525633859E-2</v>
      </c>
      <c r="M465" s="9">
        <f t="shared" si="40"/>
        <v>1.3452914798206095E-2</v>
      </c>
    </row>
    <row r="466" spans="1:13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36"/>
        <v>3.9956657185427069E-3</v>
      </c>
      <c r="J466" s="9">
        <f t="shared" si="37"/>
        <v>8.1180811808118092E-2</v>
      </c>
      <c r="K466" s="9">
        <f t="shared" si="38"/>
        <v>-5.4764512595838477E-3</v>
      </c>
      <c r="L466" s="9">
        <f t="shared" si="39"/>
        <v>-3.8861252669039059E-2</v>
      </c>
      <c r="M466" s="9">
        <f t="shared" si="40"/>
        <v>6.9137168141593097E-3</v>
      </c>
    </row>
    <row r="467" spans="1:13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36"/>
        <v>2.039990363767763E-2</v>
      </c>
      <c r="J467" s="9">
        <f t="shared" si="37"/>
        <v>0.13993174061433433</v>
      </c>
      <c r="K467" s="9">
        <f t="shared" si="38"/>
        <v>1.5418529735682807E-2</v>
      </c>
      <c r="L467" s="9">
        <f t="shared" si="39"/>
        <v>-5.776066607348973E-3</v>
      </c>
      <c r="M467" s="9">
        <f t="shared" si="40"/>
        <v>1.8950782751991246E-2</v>
      </c>
    </row>
    <row r="468" spans="1:13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36"/>
        <v>5.477278736826241E-3</v>
      </c>
      <c r="J468" s="9">
        <f t="shared" si="37"/>
        <v>-5.3892215568862145E-2</v>
      </c>
      <c r="K468" s="9">
        <f t="shared" si="38"/>
        <v>1.7353551590196581E-2</v>
      </c>
      <c r="L468" s="9">
        <f t="shared" si="39"/>
        <v>1.2959973765528376E-2</v>
      </c>
      <c r="M468" s="9">
        <f t="shared" si="40"/>
        <v>1.8598464614472343E-2</v>
      </c>
    </row>
    <row r="469" spans="1:13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36"/>
        <v>1.8126831467428106E-2</v>
      </c>
      <c r="J469" s="9">
        <f t="shared" si="37"/>
        <v>3.4810126582278444E-2</v>
      </c>
      <c r="K469" s="9">
        <f t="shared" si="38"/>
        <v>4.8240991471215189E-2</v>
      </c>
      <c r="L469" s="9">
        <f t="shared" si="39"/>
        <v>8.5294411764704758E-3</v>
      </c>
      <c r="M469" s="9">
        <f t="shared" si="40"/>
        <v>3.1489784824297873E-2</v>
      </c>
    </row>
    <row r="470" spans="1:13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36"/>
        <v>2.2970055903026587E-3</v>
      </c>
      <c r="J470" s="9">
        <f t="shared" si="37"/>
        <v>-5.8103975535168217E-2</v>
      </c>
      <c r="K470" s="9">
        <f t="shared" si="38"/>
        <v>1.3221357069852058E-2</v>
      </c>
      <c r="L470" s="9">
        <f t="shared" si="39"/>
        <v>2.0705715348331433E-2</v>
      </c>
      <c r="M470" s="9">
        <f t="shared" si="40"/>
        <v>1.6675243714725507E-2</v>
      </c>
    </row>
    <row r="471" spans="1:13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36"/>
        <v>1.4587992747420619E-2</v>
      </c>
      <c r="J471" s="9">
        <f t="shared" si="37"/>
        <v>6.8181818181818121E-2</v>
      </c>
      <c r="K471" s="9">
        <f t="shared" si="38"/>
        <v>-3.5131494862307155E-3</v>
      </c>
      <c r="L471" s="9">
        <f t="shared" si="39"/>
        <v>7.1432857142861295E-4</v>
      </c>
      <c r="M471" s="9">
        <f t="shared" si="40"/>
        <v>8.5793588549241129E-3</v>
      </c>
    </row>
    <row r="472" spans="1:13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36"/>
        <v>-4.6990093980188163E-3</v>
      </c>
      <c r="J472" s="9">
        <f t="shared" si="37"/>
        <v>-7.5987841945288737E-2</v>
      </c>
      <c r="K472" s="9">
        <f t="shared" si="38"/>
        <v>-1.8886930719892447E-2</v>
      </c>
      <c r="L472" s="9">
        <f t="shared" si="39"/>
        <v>3.483218980019176E-2</v>
      </c>
      <c r="M472" s="9">
        <f t="shared" si="40"/>
        <v>4.428323632015907E-2</v>
      </c>
    </row>
    <row r="473" spans="1:13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36"/>
        <v>2.7762080971217129E-2</v>
      </c>
      <c r="J473" s="9">
        <f t="shared" si="37"/>
        <v>0.17763157894736836</v>
      </c>
      <c r="K473" s="9">
        <f t="shared" si="38"/>
        <v>-0.10472274396105619</v>
      </c>
      <c r="L473" s="9">
        <f t="shared" si="39"/>
        <v>-3.7108498747647878E-2</v>
      </c>
      <c r="M473" s="9">
        <f t="shared" si="40"/>
        <v>5.6540390199310453E-2</v>
      </c>
    </row>
    <row r="474" spans="1:13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36"/>
        <v>2.3766450285551688E-3</v>
      </c>
      <c r="J474" s="9">
        <f t="shared" si="37"/>
        <v>0.12849162011173187</v>
      </c>
      <c r="K474" s="9">
        <f t="shared" si="38"/>
        <v>-3.4404528830144221E-3</v>
      </c>
      <c r="L474" s="9">
        <f t="shared" si="39"/>
        <v>-2.1489970423067217E-2</v>
      </c>
      <c r="M474" s="9">
        <f t="shared" si="40"/>
        <v>-2.5169978465758747E-2</v>
      </c>
    </row>
    <row r="475" spans="1:13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si="36"/>
        <v>4.2465850378654579E-3</v>
      </c>
      <c r="J475" s="9">
        <f t="shared" si="37"/>
        <v>2.7227722772277252E-2</v>
      </c>
      <c r="K475" s="9">
        <f t="shared" si="38"/>
        <v>1.1507538061423128E-2</v>
      </c>
      <c r="L475" s="9">
        <f t="shared" si="39"/>
        <v>2.2254713517362301E-2</v>
      </c>
      <c r="M475" s="9">
        <f t="shared" si="40"/>
        <v>4.8848334549973504E-3</v>
      </c>
    </row>
    <row r="476" spans="1:13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36"/>
        <v>1.7266896891958705E-3</v>
      </c>
      <c r="J476" s="9">
        <f t="shared" si="37"/>
        <v>-3.1325301204819467E-2</v>
      </c>
      <c r="K476" s="9">
        <f t="shared" si="38"/>
        <v>3.3276507394766952E-2</v>
      </c>
      <c r="L476" s="9">
        <f t="shared" si="39"/>
        <v>-2.2772801489544525E-2</v>
      </c>
      <c r="M476" s="9">
        <f t="shared" si="40"/>
        <v>-9.027777568801465E-3</v>
      </c>
    </row>
    <row r="477" spans="1:13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36"/>
        <v>9.2341787737004744E-4</v>
      </c>
      <c r="J477" s="9">
        <f t="shared" si="37"/>
        <v>2.4875621890549926E-3</v>
      </c>
      <c r="K477" s="9">
        <f t="shared" si="38"/>
        <v>1.3212193051902466E-2</v>
      </c>
      <c r="L477" s="9">
        <f t="shared" si="39"/>
        <v>-7.4747468500038217E-3</v>
      </c>
      <c r="M477" s="9">
        <f t="shared" si="40"/>
        <v>-2.3125460800619946E-2</v>
      </c>
    </row>
    <row r="478" spans="1:13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36"/>
        <v>-2.0357955593824917E-2</v>
      </c>
      <c r="J478" s="9">
        <f t="shared" si="37"/>
        <v>-6.2034739454094434E-2</v>
      </c>
      <c r="K478" s="9">
        <f t="shared" si="38"/>
        <v>-4.0749795143988132E-2</v>
      </c>
      <c r="L478" s="9">
        <f t="shared" si="39"/>
        <v>-1.1222710997892626E-2</v>
      </c>
      <c r="M478" s="9">
        <f t="shared" si="40"/>
        <v>-1.8412266857962711E-2</v>
      </c>
    </row>
    <row r="479" spans="1:13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36"/>
        <v>-8.9240869627610353E-3</v>
      </c>
      <c r="J479" s="9">
        <f t="shared" si="37"/>
        <v>1.0582010582010692E-2</v>
      </c>
      <c r="K479" s="9">
        <f t="shared" si="38"/>
        <v>1.5859472787893791E-2</v>
      </c>
      <c r="L479" s="9">
        <f t="shared" si="39"/>
        <v>-1.463554382669574E-2</v>
      </c>
      <c r="M479" s="9">
        <f t="shared" si="40"/>
        <v>1.0231474061668244E-2</v>
      </c>
    </row>
    <row r="480" spans="1:13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36"/>
        <v>2.1321074017429664E-2</v>
      </c>
      <c r="J480" s="9">
        <f t="shared" si="37"/>
        <v>8.6387434554973996E-2</v>
      </c>
      <c r="K480" s="9">
        <f t="shared" si="38"/>
        <v>3.7635964249678411E-2</v>
      </c>
      <c r="L480" s="9">
        <f t="shared" si="39"/>
        <v>6.4110272926177325E-2</v>
      </c>
      <c r="M480" s="9">
        <f t="shared" si="40"/>
        <v>1.205666717972731E-3</v>
      </c>
    </row>
    <row r="481" spans="1:13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36"/>
        <v>3.632915991031993E-4</v>
      </c>
      <c r="J481" s="9">
        <f t="shared" si="37"/>
        <v>8.43373493975903E-2</v>
      </c>
      <c r="K481" s="9">
        <f t="shared" si="38"/>
        <v>6.7168187340993502E-3</v>
      </c>
      <c r="L481" s="9">
        <f t="shared" si="39"/>
        <v>-3.2189175789619329E-2</v>
      </c>
      <c r="M481" s="9">
        <f t="shared" si="40"/>
        <v>-1.661844894026987E-2</v>
      </c>
    </row>
    <row r="482" spans="1:13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36"/>
        <v>5.6156884975819832E-3</v>
      </c>
      <c r="J482" s="9">
        <f t="shared" si="37"/>
        <v>4.0000000000000036E-2</v>
      </c>
      <c r="K482" s="9">
        <f t="shared" si="38"/>
        <v>-1.0141472907887028E-2</v>
      </c>
      <c r="L482" s="9">
        <f t="shared" si="39"/>
        <v>1.9426049422783809E-2</v>
      </c>
      <c r="M482" s="9">
        <f t="shared" si="40"/>
        <v>2.3756966752046749E-2</v>
      </c>
    </row>
    <row r="483" spans="1:13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36"/>
        <v>-1.0860374167635523E-2</v>
      </c>
      <c r="J483" s="9">
        <f t="shared" si="37"/>
        <v>-2.1367521367521292E-2</v>
      </c>
      <c r="K483" s="9">
        <f t="shared" si="38"/>
        <v>9.9757077379347692E-3</v>
      </c>
      <c r="L483" s="9">
        <f t="shared" si="39"/>
        <v>-1.5013628483338981E-2</v>
      </c>
      <c r="M483" s="9">
        <f t="shared" si="40"/>
        <v>-5.0238996417200088E-3</v>
      </c>
    </row>
    <row r="484" spans="1:13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36"/>
        <v>2.1371517110568838E-4</v>
      </c>
      <c r="J484" s="9">
        <f t="shared" si="37"/>
        <v>-1.3100436681222849E-2</v>
      </c>
      <c r="K484" s="9">
        <f t="shared" si="38"/>
        <v>2.1623091874615419E-2</v>
      </c>
      <c r="L484" s="9">
        <f t="shared" si="39"/>
        <v>-1.9346313087513667E-2</v>
      </c>
      <c r="M484" s="9">
        <f t="shared" si="40"/>
        <v>2.0678071651839325E-2</v>
      </c>
    </row>
    <row r="485" spans="1:13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36"/>
        <v>-1.6844279444103161E-2</v>
      </c>
      <c r="J485" s="9">
        <f t="shared" si="37"/>
        <v>-2.2123893805309214E-3</v>
      </c>
      <c r="K485" s="9">
        <f t="shared" si="38"/>
        <v>-5.6441050431147222E-2</v>
      </c>
      <c r="L485" s="9">
        <f t="shared" si="39"/>
        <v>-2.8994214377867977E-2</v>
      </c>
      <c r="M485" s="9">
        <f t="shared" si="40"/>
        <v>-2.8268314999568833E-3</v>
      </c>
    </row>
    <row r="486" spans="1:13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36"/>
        <v>-8.2223288750441492E-3</v>
      </c>
      <c r="J486" s="9">
        <f t="shared" si="37"/>
        <v>-5.3215077605321515E-2</v>
      </c>
      <c r="K486" s="9">
        <f t="shared" si="38"/>
        <v>2.9354665484501163E-2</v>
      </c>
      <c r="L486" s="9">
        <f t="shared" si="39"/>
        <v>-7.2341233302427588E-3</v>
      </c>
      <c r="M486" s="9">
        <f t="shared" si="40"/>
        <v>-1.5119370889706052E-2</v>
      </c>
    </row>
    <row r="487" spans="1:13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36"/>
        <v>8.0531030011961047E-3</v>
      </c>
      <c r="J487" s="9">
        <f t="shared" si="37"/>
        <v>2.3419203747072626E-2</v>
      </c>
      <c r="K487" s="9">
        <f t="shared" si="38"/>
        <v>1.8025343988450127E-2</v>
      </c>
      <c r="L487" s="9">
        <f t="shared" si="39"/>
        <v>-9.4573798449612001E-3</v>
      </c>
      <c r="M487" s="9">
        <f t="shared" si="40"/>
        <v>1.5351475542131787E-2</v>
      </c>
    </row>
    <row r="488" spans="1:13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36"/>
        <v>4.1574204066845422E-3</v>
      </c>
      <c r="J488" s="9">
        <f t="shared" si="37"/>
        <v>-2.517162471395884E-2</v>
      </c>
      <c r="K488" s="9">
        <f t="shared" si="38"/>
        <v>-1.4534857293869052E-2</v>
      </c>
      <c r="L488" s="9">
        <f t="shared" si="39"/>
        <v>-1.5182360544410134E-2</v>
      </c>
      <c r="M488" s="9">
        <f t="shared" si="40"/>
        <v>4.7247103839020976E-3</v>
      </c>
    </row>
    <row r="489" spans="1:13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36"/>
        <v>1.2077861163227066E-2</v>
      </c>
      <c r="J489" s="9">
        <f t="shared" si="37"/>
        <v>1.4084507042253724E-2</v>
      </c>
      <c r="K489" s="9">
        <f t="shared" si="38"/>
        <v>-2.145400854239532E-3</v>
      </c>
      <c r="L489" s="9">
        <f t="shared" si="39"/>
        <v>3.6554403577698791E-2</v>
      </c>
      <c r="M489" s="9">
        <f t="shared" si="40"/>
        <v>-2.1161486507441429E-2</v>
      </c>
    </row>
    <row r="490" spans="1:13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36"/>
        <v>-2.1737386700890315E-2</v>
      </c>
      <c r="J490" s="9">
        <f t="shared" si="37"/>
        <v>-7.4074074074074181E-2</v>
      </c>
      <c r="K490" s="9">
        <f t="shared" si="38"/>
        <v>-3.5205510217831582E-2</v>
      </c>
      <c r="L490" s="9">
        <f t="shared" si="39"/>
        <v>-2.3765761671791452E-2</v>
      </c>
      <c r="M490" s="9">
        <f t="shared" si="40"/>
        <v>-4.8042276049909294E-2</v>
      </c>
    </row>
    <row r="491" spans="1:13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36"/>
        <v>1.3847891840677029E-3</v>
      </c>
      <c r="J491" s="9">
        <f t="shared" si="37"/>
        <v>7.2500000000000009E-2</v>
      </c>
      <c r="K491" s="9">
        <f t="shared" si="38"/>
        <v>-1.0027882449700209E-2</v>
      </c>
      <c r="L491" s="9">
        <f t="shared" si="39"/>
        <v>1.3193089781469824E-2</v>
      </c>
      <c r="M491" s="9">
        <f t="shared" si="40"/>
        <v>-4.289729894278782E-3</v>
      </c>
    </row>
    <row r="492" spans="1:13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36"/>
        <v>2.1689290003275241E-2</v>
      </c>
      <c r="J492" s="9">
        <f t="shared" si="37"/>
        <v>2.0979020979021046E-2</v>
      </c>
      <c r="K492" s="9">
        <f t="shared" si="38"/>
        <v>-1.6882666941961944E-3</v>
      </c>
      <c r="L492" s="9">
        <f t="shared" si="39"/>
        <v>7.8127435184392136E-2</v>
      </c>
      <c r="M492" s="9">
        <f t="shared" si="40"/>
        <v>2.7622909975238308E-2</v>
      </c>
    </row>
    <row r="493" spans="1:13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36"/>
        <v>9.8575244879786084E-3</v>
      </c>
      <c r="J493" s="9">
        <f t="shared" si="37"/>
        <v>9.3607305936073137E-2</v>
      </c>
      <c r="K493" s="9">
        <f t="shared" si="38"/>
        <v>-4.2276775648251164E-3</v>
      </c>
      <c r="L493" s="9">
        <f t="shared" si="39"/>
        <v>8.7706825835793811E-3</v>
      </c>
      <c r="M493" s="9">
        <f t="shared" si="40"/>
        <v>1.5536399889923613E-2</v>
      </c>
    </row>
    <row r="494" spans="1:13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36"/>
        <v>-2.3040905764194486E-2</v>
      </c>
      <c r="J494" s="9">
        <f t="shared" si="37"/>
        <v>-1.8789144050104345E-2</v>
      </c>
      <c r="K494" s="9">
        <f t="shared" si="38"/>
        <v>-3.028598752980538E-2</v>
      </c>
      <c r="L494" s="9">
        <f t="shared" si="39"/>
        <v>-2.7223544628076191E-2</v>
      </c>
      <c r="M494" s="9">
        <f t="shared" si="40"/>
        <v>-2.33122632345798E-2</v>
      </c>
    </row>
    <row r="495" spans="1:13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36"/>
        <v>-2.2293626008628165E-3</v>
      </c>
      <c r="J495" s="9">
        <f t="shared" si="37"/>
        <v>-4.8936170212766084E-2</v>
      </c>
      <c r="K495" s="9">
        <f t="shared" si="38"/>
        <v>1.2259253488572819E-2</v>
      </c>
      <c r="L495" s="9">
        <f t="shared" si="39"/>
        <v>-1.8315018315018361E-2</v>
      </c>
      <c r="M495" s="9">
        <f t="shared" si="40"/>
        <v>9.944554700533903E-4</v>
      </c>
    </row>
    <row r="496" spans="1:13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36"/>
        <v>-5.3642342171202895E-3</v>
      </c>
      <c r="J496" s="9">
        <f t="shared" si="37"/>
        <v>-2.9082774049216997E-2</v>
      </c>
      <c r="K496" s="9">
        <f t="shared" si="38"/>
        <v>-2.3068627450980594E-3</v>
      </c>
      <c r="L496" s="9">
        <f t="shared" si="39"/>
        <v>2.0149223880596923E-2</v>
      </c>
      <c r="M496" s="9">
        <f t="shared" si="40"/>
        <v>-1.0183805771674548E-2</v>
      </c>
    </row>
    <row r="497" spans="1:13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36"/>
        <v>-6.1298361132837709E-3</v>
      </c>
      <c r="J497" s="9">
        <f t="shared" si="37"/>
        <v>2.7649769585253559E-2</v>
      </c>
      <c r="K497" s="9">
        <f t="shared" si="38"/>
        <v>-5.491271993715241E-3</v>
      </c>
      <c r="L497" s="9">
        <f t="shared" si="39"/>
        <v>-1.463028572436853E-3</v>
      </c>
      <c r="M497" s="9">
        <f t="shared" si="40"/>
        <v>-1.129224648894589E-2</v>
      </c>
    </row>
  </sheetData>
  <mergeCells count="1">
    <mergeCell ref="I1:M1"/>
  </mergeCells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97"/>
  <sheetViews>
    <sheetView workbookViewId="0"/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hidden="1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6" max="16" width="7.54296875" bestFit="1" customWidth="1"/>
    <col min="17" max="17" width="9.81640625" bestFit="1" customWidth="1"/>
    <col min="18" max="18" width="11.453125" bestFit="1" customWidth="1"/>
    <col min="19" max="19" width="9.453125" bestFit="1" customWidth="1"/>
  </cols>
  <sheetData>
    <row r="1" spans="1:20" x14ac:dyDescent="0.35">
      <c r="A1" s="63"/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6" t="s">
        <v>17</v>
      </c>
      <c r="J1" s="66"/>
      <c r="K1" s="66"/>
      <c r="L1" s="66"/>
      <c r="M1" s="66"/>
      <c r="N1" s="62"/>
      <c r="P1" s="66" t="s">
        <v>25</v>
      </c>
      <c r="Q1" s="66"/>
      <c r="R1" s="66"/>
      <c r="S1" s="66"/>
    </row>
    <row r="2" spans="1:20" x14ac:dyDescent="0.35">
      <c r="A2" s="7" t="s">
        <v>16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</row>
    <row r="3" spans="1:20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10"/>
    </row>
    <row r="4" spans="1:20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1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ref="N4:N67" si="2">(J4*$Q$3)+(K4*$Q$4)+(L4*$Q$5)+(M4*$Q$6)</f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10"/>
    </row>
    <row r="5" spans="1:20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1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2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10"/>
    </row>
    <row r="6" spans="1:20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1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2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10"/>
    </row>
    <row r="7" spans="1:20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1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2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10"/>
    </row>
    <row r="8" spans="1:20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1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2"/>
        <v>-3.1640153550450524E-3</v>
      </c>
    </row>
    <row r="9" spans="1:20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1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2"/>
        <v>-1.2130710705946618E-2</v>
      </c>
      <c r="P9" s="67" t="s">
        <v>22</v>
      </c>
      <c r="Q9" s="67"/>
      <c r="R9" s="67"/>
      <c r="S9" s="67"/>
    </row>
    <row r="10" spans="1:20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1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2"/>
        <v>-2.1542581104624259E-2</v>
      </c>
      <c r="P10" s="67"/>
      <c r="Q10" s="67"/>
      <c r="R10" s="67"/>
      <c r="S10" s="67"/>
    </row>
    <row r="11" spans="1:20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1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2"/>
        <v>5.8483503582734912E-3</v>
      </c>
      <c r="P11" s="67"/>
      <c r="Q11" s="67"/>
      <c r="R11" s="67"/>
      <c r="S11" s="67"/>
    </row>
    <row r="12" spans="1:20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1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2"/>
        <v>6.4865238129132594E-3</v>
      </c>
    </row>
    <row r="13" spans="1:20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1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2"/>
        <v>-2.2103634021982049E-2</v>
      </c>
    </row>
    <row r="14" spans="1:20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1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2"/>
        <v>3.2847118755179899E-2</v>
      </c>
    </row>
    <row r="15" spans="1:20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1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2"/>
        <v>-8.6138730981347219E-3</v>
      </c>
    </row>
    <row r="16" spans="1:20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1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2"/>
        <v>1.0880038927997219E-3</v>
      </c>
    </row>
    <row r="17" spans="1:14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1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2"/>
        <v>3.5230926392221432E-2</v>
      </c>
    </row>
    <row r="18" spans="1:14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1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2"/>
        <v>-1.2448128471668689E-2</v>
      </c>
    </row>
    <row r="19" spans="1:14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1"/>
        <v>1.0463362842752177E-2</v>
      </c>
      <c r="J19" s="9">
        <f t="shared" si="1"/>
        <v>5.9602649006622377E-2</v>
      </c>
      <c r="K19" s="9">
        <f t="shared" si="1"/>
        <v>1.1049673530889148E-2</v>
      </c>
      <c r="L19" s="9">
        <f t="shared" si="1"/>
        <v>8.7662502846186374E-3</v>
      </c>
      <c r="M19" s="9">
        <f t="shared" si="1"/>
        <v>3.2210050508685306E-4</v>
      </c>
      <c r="N19" s="9">
        <f t="shared" si="2"/>
        <v>9.8023657476810199E-3</v>
      </c>
    </row>
    <row r="20" spans="1:14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1"/>
        <v>8.4362912804685219E-3</v>
      </c>
      <c r="J20" s="9">
        <f t="shared" si="1"/>
        <v>-1.2307692307692353E-2</v>
      </c>
      <c r="K20" s="9">
        <f t="shared" si="1"/>
        <v>-5.9612024819275522E-3</v>
      </c>
      <c r="L20" s="9">
        <f t="shared" si="1"/>
        <v>1.3839733083999439E-2</v>
      </c>
      <c r="M20" s="9">
        <f t="shared" si="1"/>
        <v>-6.4411918338547203E-3</v>
      </c>
      <c r="N20" s="9">
        <f t="shared" si="2"/>
        <v>-2.4623366656085443E-3</v>
      </c>
    </row>
    <row r="21" spans="1:14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1"/>
        <v>-2.8187730283689705E-3</v>
      </c>
      <c r="J21" s="9">
        <f t="shared" si="1"/>
        <v>-6.6199376947039257E-3</v>
      </c>
      <c r="K21" s="9">
        <f t="shared" si="1"/>
        <v>-1.0994452773613217E-2</v>
      </c>
      <c r="L21" s="9">
        <f t="shared" si="1"/>
        <v>-8.4126825396825256E-3</v>
      </c>
      <c r="M21" s="9">
        <f t="shared" si="1"/>
        <v>6.807098865478034E-3</v>
      </c>
      <c r="N21" s="9">
        <f t="shared" si="2"/>
        <v>-4.9189074811542399E-3</v>
      </c>
    </row>
    <row r="22" spans="1:14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1"/>
        <v>-7.5211500797545128E-3</v>
      </c>
      <c r="J22" s="9">
        <f t="shared" si="1"/>
        <v>1.136805174441391E-2</v>
      </c>
      <c r="K22" s="9">
        <f t="shared" si="1"/>
        <v>-2.4760079597772711E-2</v>
      </c>
      <c r="L22" s="9">
        <f t="shared" si="1"/>
        <v>-3.6817511816592541E-3</v>
      </c>
      <c r="M22" s="9">
        <f t="shared" si="1"/>
        <v>-2.5434611250309547E-2</v>
      </c>
      <c r="N22" s="9">
        <f t="shared" si="2"/>
        <v>-1.8940366843201738E-2</v>
      </c>
    </row>
    <row r="23" spans="1:14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1"/>
        <v>3.5500310246263656E-3</v>
      </c>
      <c r="J23" s="9">
        <f t="shared" si="1"/>
        <v>-4.2634885373445952E-3</v>
      </c>
      <c r="K23" s="9">
        <f t="shared" si="1"/>
        <v>1.0880881392791864E-2</v>
      </c>
      <c r="L23" s="9">
        <f t="shared" si="1"/>
        <v>-4.6593989505333555E-3</v>
      </c>
      <c r="M23" s="9">
        <f t="shared" si="1"/>
        <v>1.0901883052527372E-2</v>
      </c>
      <c r="N23" s="9">
        <f t="shared" si="2"/>
        <v>7.0219073255406491E-3</v>
      </c>
    </row>
    <row r="24" spans="1:14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1"/>
        <v>1.9075999918911846E-2</v>
      </c>
      <c r="J24" s="9">
        <f t="shared" si="1"/>
        <v>1.3623977671312737E-2</v>
      </c>
      <c r="K24" s="9">
        <f t="shared" si="1"/>
        <v>3.4341363403382674E-2</v>
      </c>
      <c r="L24" s="9">
        <f t="shared" si="1"/>
        <v>-1.7756416178265066E-3</v>
      </c>
      <c r="M24" s="9">
        <f t="shared" si="1"/>
        <v>4.6078366013071914E-2</v>
      </c>
      <c r="N24" s="9">
        <f t="shared" si="2"/>
        <v>2.9603193895444115E-2</v>
      </c>
    </row>
    <row r="25" spans="1:14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1"/>
        <v>1.1935548040575839E-4</v>
      </c>
      <c r="J25" s="9">
        <f t="shared" si="1"/>
        <v>6.9123653259459683E-3</v>
      </c>
      <c r="K25" s="9">
        <f t="shared" si="1"/>
        <v>-4.9554013875119374E-4</v>
      </c>
      <c r="L25" s="9">
        <f t="shared" si="1"/>
        <v>1.6332438551099449E-2</v>
      </c>
      <c r="M25" s="9">
        <f t="shared" si="1"/>
        <v>7.497719931129021E-3</v>
      </c>
      <c r="N25" s="9">
        <f t="shared" si="2"/>
        <v>5.6384288934178579E-3</v>
      </c>
    </row>
    <row r="26" spans="1:14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1"/>
        <v>1.3585010740711168E-2</v>
      </c>
      <c r="J26" s="9">
        <f t="shared" si="1"/>
        <v>-4.5766210746231994E-3</v>
      </c>
      <c r="K26" s="9">
        <f t="shared" si="1"/>
        <v>3.1730242935052111E-2</v>
      </c>
      <c r="L26" s="9">
        <f t="shared" si="1"/>
        <v>3.9777248680261668E-3</v>
      </c>
      <c r="M26" s="9">
        <f t="shared" si="1"/>
        <v>4.3410914728682082E-2</v>
      </c>
      <c r="N26" s="9">
        <f t="shared" si="2"/>
        <v>2.7868597659252148E-2</v>
      </c>
    </row>
    <row r="27" spans="1:14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1"/>
        <v>-6.4561706469906666E-3</v>
      </c>
      <c r="J27" s="9">
        <f t="shared" si="1"/>
        <v>-6.8965517241379448E-3</v>
      </c>
      <c r="K27" s="9">
        <f t="shared" si="1"/>
        <v>-1.5377175174299706E-2</v>
      </c>
      <c r="L27" s="9">
        <f t="shared" si="1"/>
        <v>5.5467989079809321E-3</v>
      </c>
      <c r="M27" s="9">
        <f t="shared" si="1"/>
        <v>-3.5662107835834345E-3</v>
      </c>
      <c r="N27" s="9">
        <f t="shared" si="2"/>
        <v>-7.2250598681206099E-3</v>
      </c>
    </row>
    <row r="28" spans="1:14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1"/>
        <v>-2.3997629863716785E-3</v>
      </c>
      <c r="J28" s="9">
        <f t="shared" si="1"/>
        <v>-1.7361149691358047E-2</v>
      </c>
      <c r="K28" s="9">
        <f t="shared" si="1"/>
        <v>-1.4153196681307878E-2</v>
      </c>
      <c r="L28" s="9">
        <f t="shared" si="1"/>
        <v>-1.4972434752207442E-2</v>
      </c>
      <c r="M28" s="9">
        <f t="shared" si="1"/>
        <v>-8.9469134788811022E-4</v>
      </c>
      <c r="N28" s="9">
        <f t="shared" si="2"/>
        <v>-1.049989034596437E-2</v>
      </c>
    </row>
    <row r="29" spans="1:14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1"/>
        <v>-1.3967945989288966E-2</v>
      </c>
      <c r="J29" s="9">
        <f t="shared" si="1"/>
        <v>-7.8515904142761883E-4</v>
      </c>
      <c r="K29" s="9">
        <f t="shared" si="1"/>
        <v>-1.6831682335065268E-2</v>
      </c>
      <c r="L29" s="9">
        <f t="shared" si="1"/>
        <v>4.7998400000004438E-4</v>
      </c>
      <c r="M29" s="9">
        <f t="shared" si="1"/>
        <v>-2.1492567164179244E-2</v>
      </c>
      <c r="N29" s="9">
        <f t="shared" si="2"/>
        <v>-1.3965288352104515E-2</v>
      </c>
    </row>
    <row r="30" spans="1:14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1"/>
        <v>-4.2537598136658472E-2</v>
      </c>
      <c r="J30" s="9">
        <f t="shared" si="1"/>
        <v>-3.2220116612176164E-2</v>
      </c>
      <c r="K30" s="9">
        <f t="shared" si="1"/>
        <v>-6.1430107682270529E-2</v>
      </c>
      <c r="L30" s="9">
        <f t="shared" si="1"/>
        <v>-3.6302591336999646E-2</v>
      </c>
      <c r="M30" s="9">
        <f t="shared" si="1"/>
        <v>-5.0030507932596224E-2</v>
      </c>
      <c r="N30" s="9">
        <f t="shared" si="2"/>
        <v>-5.1524224934809341E-2</v>
      </c>
    </row>
    <row r="31" spans="1:14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1"/>
        <v>1.2719017710157487E-2</v>
      </c>
      <c r="J31" s="9">
        <f t="shared" si="1"/>
        <v>2.9638734455490701E-2</v>
      </c>
      <c r="K31" s="9">
        <f t="shared" si="1"/>
        <v>3.7017223015945344E-2</v>
      </c>
      <c r="L31" s="9">
        <f t="shared" si="1"/>
        <v>2.9206804819343013E-2</v>
      </c>
      <c r="M31" s="9">
        <f t="shared" si="1"/>
        <v>-5.7803470064337059E-3</v>
      </c>
      <c r="N31" s="9">
        <f t="shared" si="2"/>
        <v>2.2246943941888433E-2</v>
      </c>
    </row>
    <row r="32" spans="1:14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1"/>
        <v>-2.7230746930069771E-2</v>
      </c>
      <c r="J32" s="9">
        <f t="shared" si="1"/>
        <v>-2.8785566688266262E-2</v>
      </c>
      <c r="K32" s="9">
        <f t="shared" si="1"/>
        <v>-1.7071908949818804E-2</v>
      </c>
      <c r="L32" s="9">
        <f t="shared" si="1"/>
        <v>-2.3702047726539832E-2</v>
      </c>
      <c r="M32" s="9">
        <f t="shared" si="1"/>
        <v>-3.7467701468595016E-2</v>
      </c>
      <c r="N32" s="9">
        <f t="shared" si="2"/>
        <v>-2.5102357347718245E-2</v>
      </c>
    </row>
    <row r="33" spans="1:14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1"/>
        <v>1.7402503405994585E-2</v>
      </c>
      <c r="J33" s="9">
        <f t="shared" si="1"/>
        <v>1.4616362753404832E-2</v>
      </c>
      <c r="K33" s="9">
        <f t="shared" si="1"/>
        <v>3.9473684210526327E-2</v>
      </c>
      <c r="L33" s="9">
        <f t="shared" si="1"/>
        <v>4.6077639076426813E-2</v>
      </c>
      <c r="M33" s="9">
        <f t="shared" si="1"/>
        <v>1.0067147988830571E-2</v>
      </c>
      <c r="N33" s="9">
        <f t="shared" si="2"/>
        <v>3.0729648244341625E-2</v>
      </c>
    </row>
    <row r="34" spans="1:14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1"/>
        <v>2.3266762216619385E-2</v>
      </c>
      <c r="J34" s="9">
        <f t="shared" si="1"/>
        <v>4.8019247699079726E-2</v>
      </c>
      <c r="K34" s="9">
        <f t="shared" si="1"/>
        <v>4.5569620253165244E-3</v>
      </c>
      <c r="L34" s="9">
        <f t="shared" si="1"/>
        <v>-2.7786517208714945E-2</v>
      </c>
      <c r="M34" s="9">
        <f t="shared" si="1"/>
        <v>7.3089700996677998E-3</v>
      </c>
      <c r="N34" s="9">
        <f t="shared" si="2"/>
        <v>1.086982884503773E-3</v>
      </c>
    </row>
    <row r="35" spans="1:14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1"/>
        <v>3.0293116316160829E-2</v>
      </c>
      <c r="J35" s="9">
        <f t="shared" si="1"/>
        <v>4.8109963798779631E-2</v>
      </c>
      <c r="K35" s="9">
        <f t="shared" si="1"/>
        <v>5.0403729838708333E-3</v>
      </c>
      <c r="L35" s="9">
        <f t="shared" si="1"/>
        <v>1.5751818260739903E-2</v>
      </c>
      <c r="M35" s="9">
        <f t="shared" si="1"/>
        <v>1.2203199208443261E-2</v>
      </c>
      <c r="N35" s="9">
        <f t="shared" si="2"/>
        <v>1.1484989447361815E-2</v>
      </c>
    </row>
    <row r="36" spans="1:14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1"/>
        <v>2.4807986186914377E-4</v>
      </c>
      <c r="J36" s="9">
        <f t="shared" si="1"/>
        <v>-4.3716209700684905E-3</v>
      </c>
      <c r="K36" s="9">
        <f t="shared" si="1"/>
        <v>-3.51053141872959E-3</v>
      </c>
      <c r="L36" s="9">
        <f t="shared" si="1"/>
        <v>1.0231814711939569E-2</v>
      </c>
      <c r="M36" s="9">
        <f t="shared" si="1"/>
        <v>-6.5168130818894499E-3</v>
      </c>
      <c r="N36" s="9">
        <f t="shared" si="2"/>
        <v>-1.7070011691106615E-3</v>
      </c>
    </row>
    <row r="37" spans="1:14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1"/>
        <v>3.089316362265504E-2</v>
      </c>
      <c r="J37" s="9">
        <f t="shared" si="1"/>
        <v>-3.2199012074643152E-2</v>
      </c>
      <c r="K37" s="9">
        <f t="shared" si="1"/>
        <v>0.10216401096305927</v>
      </c>
      <c r="L37" s="9">
        <f t="shared" si="1"/>
        <v>0</v>
      </c>
      <c r="M37" s="9">
        <f t="shared" si="1"/>
        <v>7.2482814037389431E-2</v>
      </c>
      <c r="N37" s="9">
        <f t="shared" si="2"/>
        <v>6.6108698540861349E-2</v>
      </c>
    </row>
    <row r="38" spans="1:14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1"/>
        <v>1.3838499514016611E-2</v>
      </c>
      <c r="J38" s="9">
        <f t="shared" si="1"/>
        <v>-4.6502909394975034E-2</v>
      </c>
      <c r="K38" s="9">
        <f t="shared" si="1"/>
        <v>7.9452009132420232E-2</v>
      </c>
      <c r="L38" s="9">
        <f t="shared" si="1"/>
        <v>-4.7474284656978671E-4</v>
      </c>
      <c r="M38" s="9">
        <f t="shared" si="1"/>
        <v>5.1070273667575661E-2</v>
      </c>
      <c r="N38" s="9">
        <f t="shared" si="2"/>
        <v>4.8654392170799095E-2</v>
      </c>
    </row>
    <row r="39" spans="1:14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1"/>
        <v>-7.7740125864965703E-3</v>
      </c>
      <c r="J39" s="9">
        <f t="shared" si="1"/>
        <v>1.4274425625472764E-2</v>
      </c>
      <c r="K39" s="9">
        <f t="shared" si="1"/>
        <v>-8.4593912207864275E-4</v>
      </c>
      <c r="L39" s="9">
        <f t="shared" si="1"/>
        <v>6.9664027865738998E-3</v>
      </c>
      <c r="M39" s="9">
        <f t="shared" si="1"/>
        <v>-6.1099507160300437E-3</v>
      </c>
      <c r="N39" s="9">
        <f t="shared" si="2"/>
        <v>-1.0665598115598414E-4</v>
      </c>
    </row>
    <row r="40" spans="1:14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1"/>
        <v>-2.2548119236214803E-2</v>
      </c>
      <c r="J40" s="9">
        <f t="shared" si="1"/>
        <v>-3.9093041438622578E-3</v>
      </c>
      <c r="K40" s="9">
        <f t="shared" si="1"/>
        <v>-4.1066933062365196E-2</v>
      </c>
      <c r="L40" s="9">
        <f t="shared" si="1"/>
        <v>-1.4622641969265437E-2</v>
      </c>
      <c r="M40" s="9">
        <f t="shared" si="1"/>
        <v>-4.186182669789229E-2</v>
      </c>
      <c r="N40" s="9">
        <f t="shared" si="2"/>
        <v>-3.4158661488478223E-2</v>
      </c>
    </row>
    <row r="41" spans="1:14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1"/>
        <v>2.2872522632737979E-2</v>
      </c>
      <c r="J41" s="9">
        <f t="shared" si="1"/>
        <v>-1.4913657770800559E-2</v>
      </c>
      <c r="K41" s="9">
        <f t="shared" si="1"/>
        <v>2.3399558498896189E-2</v>
      </c>
      <c r="L41" s="9">
        <f t="shared" si="1"/>
        <v>9.2548590794594432E-3</v>
      </c>
      <c r="M41" s="9">
        <f t="shared" si="1"/>
        <v>9.7769324778491651E-3</v>
      </c>
      <c r="N41" s="9">
        <f t="shared" si="2"/>
        <v>1.4568169995209896E-2</v>
      </c>
    </row>
    <row r="42" spans="1:14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1"/>
        <v>1.8351959583588595E-2</v>
      </c>
      <c r="J42" s="9">
        <f t="shared" si="1"/>
        <v>-9.960159362549792E-3</v>
      </c>
      <c r="K42" s="9">
        <f t="shared" si="1"/>
        <v>3.2355478861087139E-2</v>
      </c>
      <c r="L42" s="9">
        <f t="shared" si="1"/>
        <v>2.6403130434782707E-2</v>
      </c>
      <c r="M42" s="9">
        <f t="shared" si="1"/>
        <v>2.5718699719174065E-2</v>
      </c>
      <c r="N42" s="9">
        <f t="shared" si="2"/>
        <v>2.7058193522070485E-2</v>
      </c>
    </row>
    <row r="43" spans="1:14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1"/>
        <v>7.5072817814525461E-3</v>
      </c>
      <c r="J43" s="9">
        <f t="shared" si="1"/>
        <v>-4.8289738430583595E-3</v>
      </c>
      <c r="K43" s="9">
        <f t="shared" si="1"/>
        <v>1.1282950271625625E-2</v>
      </c>
      <c r="L43" s="9">
        <f t="shared" si="1"/>
        <v>3.1577373123147456E-2</v>
      </c>
      <c r="M43" s="9">
        <f t="shared" si="1"/>
        <v>8.8495275015028074E-3</v>
      </c>
      <c r="N43" s="9">
        <f t="shared" si="2"/>
        <v>1.3806211805158947E-2</v>
      </c>
    </row>
    <row r="44" spans="1:14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1"/>
        <v>-6.9570731798300756E-3</v>
      </c>
      <c r="J44" s="9">
        <f t="shared" si="1"/>
        <v>-7.6829357056207304E-3</v>
      </c>
      <c r="K44" s="9">
        <f t="shared" si="1"/>
        <v>1.2396280479491928E-3</v>
      </c>
      <c r="L44" s="9">
        <f t="shared" si="1"/>
        <v>-7.7647303603892714E-3</v>
      </c>
      <c r="M44" s="9">
        <f t="shared" si="1"/>
        <v>2.3391227386220237E-3</v>
      </c>
      <c r="N44" s="9">
        <f t="shared" si="2"/>
        <v>-6.7752341419514701E-4</v>
      </c>
    </row>
    <row r="45" spans="1:14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1"/>
        <v>3.1929979433331646E-4</v>
      </c>
      <c r="J45" s="9">
        <f t="shared" si="1"/>
        <v>4.0748979594580348E-3</v>
      </c>
      <c r="K45" s="9">
        <f t="shared" si="1"/>
        <v>9.0796945934792372E-3</v>
      </c>
      <c r="L45" s="9">
        <f t="shared" si="1"/>
        <v>1.9112175430195943E-2</v>
      </c>
      <c r="M45" s="9">
        <f t="shared" si="1"/>
        <v>9.9183200092860524E-3</v>
      </c>
      <c r="N45" s="9">
        <f t="shared" si="2"/>
        <v>1.1087538553863562E-2</v>
      </c>
    </row>
    <row r="46" spans="1:14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1"/>
        <v>8.092604936301262E-3</v>
      </c>
      <c r="J46" s="9">
        <f t="shared" si="1"/>
        <v>-4.951294843802545E-2</v>
      </c>
      <c r="K46" s="9">
        <f t="shared" si="1"/>
        <v>4.2126746743282428E-2</v>
      </c>
      <c r="L46" s="9">
        <f t="shared" si="1"/>
        <v>5.271706951097066E-2</v>
      </c>
      <c r="M46" s="9">
        <f t="shared" si="1"/>
        <v>-2.8884749534509035E-3</v>
      </c>
      <c r="N46" s="9">
        <f t="shared" si="2"/>
        <v>2.6158260028734684E-2</v>
      </c>
    </row>
    <row r="47" spans="1:14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1"/>
        <v>2.2415928626640325E-2</v>
      </c>
      <c r="J47" s="9">
        <f t="shared" si="1"/>
        <v>1.1955636208368814E-2</v>
      </c>
      <c r="K47" s="9">
        <f t="shared" si="1"/>
        <v>5.3375196232338995E-2</v>
      </c>
      <c r="L47" s="9">
        <f t="shared" si="1"/>
        <v>4.9235544266579501E-2</v>
      </c>
      <c r="M47" s="9">
        <f t="shared" si="1"/>
        <v>2.6651187717265268E-2</v>
      </c>
      <c r="N47" s="9">
        <f t="shared" si="2"/>
        <v>4.2459085283466466E-2</v>
      </c>
    </row>
    <row r="48" spans="1:14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1"/>
        <v>3.1606944419142469E-3</v>
      </c>
      <c r="J48" s="9">
        <f t="shared" si="1"/>
        <v>1.2658185119907683E-2</v>
      </c>
      <c r="K48" s="9">
        <f t="shared" si="1"/>
        <v>-6.7064083457526458E-3</v>
      </c>
      <c r="L48" s="9">
        <f t="shared" si="1"/>
        <v>9.3582482877707651E-3</v>
      </c>
      <c r="M48" s="9">
        <f t="shared" si="1"/>
        <v>-2.8216422918069251E-3</v>
      </c>
      <c r="N48" s="9">
        <f t="shared" si="2"/>
        <v>-1.359817529581231E-3</v>
      </c>
    </row>
    <row r="49" spans="1:14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1"/>
        <v>8.5351347915696429E-4</v>
      </c>
      <c r="J49" s="9">
        <f t="shared" si="1"/>
        <v>1.0416666666666741E-2</v>
      </c>
      <c r="K49" s="9">
        <f t="shared" si="1"/>
        <v>-1.5378844711177786E-2</v>
      </c>
      <c r="L49" s="9">
        <f t="shared" si="1"/>
        <v>1.4172185430463502E-2</v>
      </c>
      <c r="M49" s="9">
        <f t="shared" si="1"/>
        <v>-1.584609507640089E-2</v>
      </c>
      <c r="N49" s="9">
        <f t="shared" si="2"/>
        <v>-8.3190382235242329E-3</v>
      </c>
    </row>
    <row r="50" spans="1:14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1"/>
        <v>3.1571212134957616E-3</v>
      </c>
      <c r="J50" s="9">
        <f t="shared" si="1"/>
        <v>-2.4741855670104007E-3</v>
      </c>
      <c r="K50" s="9">
        <f t="shared" si="1"/>
        <v>-1.3333333333333419E-2</v>
      </c>
      <c r="L50" s="9">
        <f t="shared" si="1"/>
        <v>2.4422123547081176E-2</v>
      </c>
      <c r="M50" s="9">
        <f t="shared" si="1"/>
        <v>-4.8878092262164552E-3</v>
      </c>
      <c r="N50" s="9">
        <f t="shared" si="2"/>
        <v>-2.7056273367992599E-3</v>
      </c>
    </row>
    <row r="51" spans="1:14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1"/>
        <v>-1.5256613158489696E-2</v>
      </c>
      <c r="J51" s="9">
        <f t="shared" si="1"/>
        <v>-3.3484992414841042E-2</v>
      </c>
      <c r="K51" s="9">
        <f t="shared" si="1"/>
        <v>-1.3513552123552097E-2</v>
      </c>
      <c r="L51" s="9">
        <f t="shared" si="1"/>
        <v>-5.6094083220447066E-3</v>
      </c>
      <c r="M51" s="9">
        <f t="shared" si="1"/>
        <v>-2.1670036935277803E-2</v>
      </c>
      <c r="N51" s="9">
        <f t="shared" si="2"/>
        <v>-1.5378240821332777E-2</v>
      </c>
    </row>
    <row r="52" spans="1:14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1"/>
        <v>2.2472632429652473E-2</v>
      </c>
      <c r="J52" s="9">
        <f t="shared" si="1"/>
        <v>-2.138580074361851E-2</v>
      </c>
      <c r="K52" s="9">
        <f t="shared" si="1"/>
        <v>2.935420858529203E-2</v>
      </c>
      <c r="L52" s="9">
        <f t="shared" si="1"/>
        <v>4.1666666666666741E-2</v>
      </c>
      <c r="M52" s="9">
        <f t="shared" si="1"/>
        <v>2.7466035810217448E-2</v>
      </c>
      <c r="N52" s="9">
        <f t="shared" si="2"/>
        <v>2.8713247902599069E-2</v>
      </c>
    </row>
    <row r="53" spans="1:14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1"/>
        <v>4.3023308034311203E-3</v>
      </c>
      <c r="J53" s="9">
        <f t="shared" si="1"/>
        <v>7.4300702548106834E-3</v>
      </c>
      <c r="K53" s="9">
        <f t="shared" si="1"/>
        <v>1.3688251471036139E-2</v>
      </c>
      <c r="L53" s="9">
        <f t="shared" si="1"/>
        <v>-1.7353895384615403E-2</v>
      </c>
      <c r="M53" s="9">
        <f t="shared" si="1"/>
        <v>4.3115261767312507E-3</v>
      </c>
      <c r="N53" s="9">
        <f t="shared" si="2"/>
        <v>4.3538954508030919E-3</v>
      </c>
    </row>
    <row r="54" spans="1:14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1"/>
        <v>9.8824834099486836E-3</v>
      </c>
      <c r="J54" s="9">
        <f t="shared" si="1"/>
        <v>1.0845987455357475E-2</v>
      </c>
      <c r="K54" s="9">
        <f t="shared" si="1"/>
        <v>2.0255101275318932E-2</v>
      </c>
      <c r="L54" s="9">
        <f t="shared" si="1"/>
        <v>-1.1022007065230821E-2</v>
      </c>
      <c r="M54" s="9">
        <f t="shared" si="1"/>
        <v>8.5862337889590634E-3</v>
      </c>
      <c r="N54" s="9">
        <f t="shared" si="2"/>
        <v>1.0028563670302948E-2</v>
      </c>
    </row>
    <row r="55" spans="1:14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1"/>
        <v>6.7570559427554411E-3</v>
      </c>
      <c r="J55" s="9">
        <f t="shared" si="1"/>
        <v>1.5450687358398607E-2</v>
      </c>
      <c r="K55" s="9">
        <f t="shared" si="1"/>
        <v>3.3088197312933998E-2</v>
      </c>
      <c r="L55" s="9">
        <f t="shared" si="1"/>
        <v>3.8247264922077751E-2</v>
      </c>
      <c r="M55" s="9">
        <f t="shared" si="1"/>
        <v>2.099880698077139E-2</v>
      </c>
      <c r="N55" s="9">
        <f t="shared" si="2"/>
        <v>2.9611318237387194E-2</v>
      </c>
    </row>
    <row r="56" spans="1:14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1"/>
        <v>-5.0139863830689357E-4</v>
      </c>
      <c r="J56" s="9">
        <f t="shared" si="1"/>
        <v>5.9171174978867036E-3</v>
      </c>
      <c r="K56" s="9">
        <f t="shared" si="1"/>
        <v>-2.2419964412811355E-2</v>
      </c>
      <c r="L56" s="9">
        <f t="shared" si="1"/>
        <v>1.1832080562378167E-2</v>
      </c>
      <c r="M56" s="9">
        <f t="shared" si="1"/>
        <v>4.7249027237354913E-3</v>
      </c>
      <c r="N56" s="9">
        <f t="shared" si="2"/>
        <v>-6.0092411812744939E-3</v>
      </c>
    </row>
    <row r="57" spans="1:14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1"/>
        <v>-4.7524752475247567E-4</v>
      </c>
      <c r="J57" s="9">
        <f t="shared" si="1"/>
        <v>4.831941379493343E-2</v>
      </c>
      <c r="K57" s="9">
        <f t="shared" si="1"/>
        <v>-8.736767700646797E-3</v>
      </c>
      <c r="L57" s="9">
        <f t="shared" si="1"/>
        <v>-6.0271249919385816E-4</v>
      </c>
      <c r="M57" s="9">
        <f t="shared" si="1"/>
        <v>8.5752968976322563E-3</v>
      </c>
      <c r="N57" s="9">
        <f t="shared" si="2"/>
        <v>9.3647179390651792E-4</v>
      </c>
    </row>
    <row r="58" spans="1:14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1"/>
        <v>-7.475499907546812E-3</v>
      </c>
      <c r="J58" s="9">
        <f t="shared" si="1"/>
        <v>-3.8877794032954105E-2</v>
      </c>
      <c r="K58" s="9">
        <f t="shared" si="1"/>
        <v>1.1017260374586169E-3</v>
      </c>
      <c r="L58" s="9">
        <f t="shared" si="1"/>
        <v>-2.4126054906489225E-3</v>
      </c>
      <c r="M58" s="9">
        <f t="shared" si="1"/>
        <v>-1.3713659180297877E-2</v>
      </c>
      <c r="N58" s="9">
        <f t="shared" si="2"/>
        <v>-6.0447318370104751E-3</v>
      </c>
    </row>
    <row r="59" spans="1:14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1"/>
        <v>2.013803871471409E-2</v>
      </c>
      <c r="J59" s="9">
        <f t="shared" si="1"/>
        <v>-2.4186822351960013E-2</v>
      </c>
      <c r="K59" s="9">
        <f t="shared" si="1"/>
        <v>3.6316947909024178E-2</v>
      </c>
      <c r="L59" s="9">
        <f t="shared" si="1"/>
        <v>2.7811403669095736E-2</v>
      </c>
      <c r="M59" s="9">
        <f t="shared" si="1"/>
        <v>5.2002309566248739E-2</v>
      </c>
      <c r="N59" s="9">
        <f t="shared" si="2"/>
        <v>3.6296259045156647E-2</v>
      </c>
    </row>
    <row r="60" spans="1:14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1"/>
        <v>2.8784611103380708E-3</v>
      </c>
      <c r="J60" s="9">
        <f t="shared" si="1"/>
        <v>-1.752136752136757E-2</v>
      </c>
      <c r="K60" s="9">
        <f t="shared" si="1"/>
        <v>-8.4955752212388935E-3</v>
      </c>
      <c r="L60" s="9">
        <f t="shared" si="1"/>
        <v>-1.6470470588235697E-3</v>
      </c>
      <c r="M60" s="9">
        <f t="shared" si="1"/>
        <v>1.7446470132356673E-2</v>
      </c>
      <c r="N60" s="9">
        <f t="shared" si="2"/>
        <v>2.054544023164075E-4</v>
      </c>
    </row>
    <row r="61" spans="1:14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1"/>
        <v>-3.0176114044899727E-3</v>
      </c>
      <c r="J61" s="9">
        <f t="shared" si="1"/>
        <v>4.6106959547629556E-2</v>
      </c>
      <c r="K61" s="9">
        <f t="shared" si="1"/>
        <v>-4.2842199214566667E-3</v>
      </c>
      <c r="L61" s="9">
        <f t="shared" si="1"/>
        <v>-1.5437166916837497E-2</v>
      </c>
      <c r="M61" s="9">
        <f t="shared" si="1"/>
        <v>2.5975576722503391E-4</v>
      </c>
      <c r="N61" s="9">
        <f t="shared" si="2"/>
        <v>-2.6320576404740121E-3</v>
      </c>
    </row>
    <row r="62" spans="1:14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1"/>
        <v>1.0184822787562497E-2</v>
      </c>
      <c r="J62" s="9">
        <f t="shared" si="1"/>
        <v>2.3284907413093858E-2</v>
      </c>
      <c r="K62" s="9">
        <f t="shared" si="1"/>
        <v>1.2907888594761108E-2</v>
      </c>
      <c r="L62" s="9">
        <f t="shared" si="1"/>
        <v>1.1370400549237436E-2</v>
      </c>
      <c r="M62" s="9">
        <f t="shared" si="1"/>
        <v>1.2727324675324558E-2</v>
      </c>
      <c r="N62" s="9">
        <f t="shared" si="2"/>
        <v>1.3065072750742045E-2</v>
      </c>
    </row>
    <row r="63" spans="1:14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1"/>
        <v>1.550634546174634E-2</v>
      </c>
      <c r="J63" s="9">
        <f t="shared" si="1"/>
        <v>1.4221779186437189E-2</v>
      </c>
      <c r="K63" s="9">
        <f t="shared" si="1"/>
        <v>1.0973415929203645E-2</v>
      </c>
      <c r="L63" s="9">
        <f t="shared" si="1"/>
        <v>2.0355041420118347E-2</v>
      </c>
      <c r="M63" s="9">
        <f t="shared" si="1"/>
        <v>9.2330336377002276E-3</v>
      </c>
      <c r="N63" s="9">
        <f t="shared" si="2"/>
        <v>1.2490044502797237E-2</v>
      </c>
    </row>
    <row r="64" spans="1:14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1"/>
        <v>1.7804607154061625E-3</v>
      </c>
      <c r="J64" s="9">
        <f t="shared" si="1"/>
        <v>-1.6826843622870347E-2</v>
      </c>
      <c r="K64" s="9">
        <f t="shared" si="1"/>
        <v>1.2605077472166659E-2</v>
      </c>
      <c r="L64" s="9">
        <f t="shared" si="1"/>
        <v>1.1366225801829888E-2</v>
      </c>
      <c r="M64" s="9">
        <f t="shared" si="1"/>
        <v>1.0165438890239464E-3</v>
      </c>
      <c r="N64" s="9">
        <f t="shared" si="2"/>
        <v>7.4091510084046399E-3</v>
      </c>
    </row>
    <row r="65" spans="1:14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1"/>
        <v>-4.0454649322511083E-3</v>
      </c>
      <c r="J65" s="9">
        <f t="shared" si="1"/>
        <v>-8.1503664160409439E-4</v>
      </c>
      <c r="K65" s="9">
        <f t="shared" si="1"/>
        <v>-1.0373409405255996E-2</v>
      </c>
      <c r="L65" s="9">
        <f t="shared" si="1"/>
        <v>6.8808029890186084E-3</v>
      </c>
      <c r="M65" s="9">
        <f t="shared" si="1"/>
        <v>-7.3623002630693879E-3</v>
      </c>
      <c r="N65" s="9">
        <f t="shared" si="2"/>
        <v>-5.5413155455624969E-3</v>
      </c>
    </row>
    <row r="66" spans="1:14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1"/>
        <v>-1.4131663253426741E-2</v>
      </c>
      <c r="J66" s="9">
        <f t="shared" si="1"/>
        <v>1.9575856443719397E-2</v>
      </c>
      <c r="K66" s="9">
        <f t="shared" si="1"/>
        <v>-3.7037105624140199E-2</v>
      </c>
      <c r="L66" s="9">
        <f t="shared" si="1"/>
        <v>-1.0706172754914478E-2</v>
      </c>
      <c r="M66" s="9">
        <f t="shared" si="1"/>
        <v>-3.3503761304540247E-2</v>
      </c>
      <c r="N66" s="9">
        <f t="shared" si="2"/>
        <v>-2.7880267651022091E-2</v>
      </c>
    </row>
    <row r="67" spans="1:14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si="2"/>
        <v>9.0453704560354391E-3</v>
      </c>
    </row>
    <row r="68" spans="1:14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ref="N68:N131" si="4">(J68*$Q$3)+(K68*$Q$4)+(L68*$Q$5)+(M68*$Q$6)</f>
        <v>1.5222878816463965E-2</v>
      </c>
    </row>
    <row r="69" spans="1:14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</row>
    <row r="70" spans="1:14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14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</row>
    <row r="72" spans="1:14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</row>
    <row r="73" spans="1:14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</row>
    <row r="74" spans="1:14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</row>
    <row r="75" spans="1:14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</row>
    <row r="76" spans="1:14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14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</row>
    <row r="78" spans="1:14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</row>
    <row r="79" spans="1:14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</row>
    <row r="80" spans="1:14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14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14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</row>
    <row r="83" spans="1:14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14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</row>
    <row r="85" spans="1:14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</row>
    <row r="86" spans="1:14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</row>
    <row r="87" spans="1:14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</row>
    <row r="88" spans="1:14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</row>
    <row r="89" spans="1:14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</row>
    <row r="90" spans="1:14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14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</row>
    <row r="92" spans="1:14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</row>
    <row r="93" spans="1:14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</row>
    <row r="94" spans="1:14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</row>
    <row r="95" spans="1:14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</row>
    <row r="96" spans="1:14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14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</row>
    <row r="98" spans="1:14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</row>
    <row r="99" spans="1:14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</row>
    <row r="100" spans="1:14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14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14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14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14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14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14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14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14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14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14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14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14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si="4"/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ref="N132:N195" si="6">(J132*$Q$3)+(K132*$Q$4)+(L132*$Q$5)+(M132*$Q$6)</f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si="6"/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ref="N196:N259" si="8">(J196*$Q$3)+(K196*$Q$4)+(L196*$Q$5)+(M196*$Q$6)</f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si="8"/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ref="N260:N323" si="10">(J260*$Q$3)+(K260*$Q$4)+(L260*$Q$5)+(M260*$Q$6)</f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si="10"/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ref="N324:N387" si="13">(J324*$Q$3)+(K324*$Q$4)+(L324*$Q$5)+(M324*$Q$6)</f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si="13"/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ref="N388:N451" si="15">(J388*$Q$3)+(K388*$Q$4)+(L388*$Q$5)+(M388*$Q$6)</f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si="15"/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ref="N452:N497" si="17">(J452*$Q$3)+(K452*$Q$4)+(L452*$Q$5)+(M452*$Q$6)</f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3">
    <mergeCell ref="I1:M1"/>
    <mergeCell ref="P9:S11"/>
    <mergeCell ref="P1:S1"/>
  </mergeCells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97"/>
  <sheetViews>
    <sheetView topLeftCell="K1" workbookViewId="0">
      <selection activeCell="V8" sqref="V8"/>
    </sheetView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6" max="16" width="7.54296875" hidden="1" customWidth="1"/>
    <col min="17" max="17" width="9.81640625" hidden="1" customWidth="1"/>
    <col min="18" max="18" width="11.453125" hidden="1" customWidth="1"/>
    <col min="19" max="19" width="9.453125" hidden="1" customWidth="1"/>
  </cols>
  <sheetData>
    <row r="1" spans="1:26" ht="15" thickBot="1" x14ac:dyDescent="0.4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6" t="s">
        <v>17</v>
      </c>
      <c r="J1" s="66"/>
      <c r="K1" s="66"/>
      <c r="L1" s="66"/>
      <c r="M1" s="66"/>
      <c r="N1" s="23"/>
      <c r="P1" s="66" t="s">
        <v>25</v>
      </c>
      <c r="Q1" s="66"/>
      <c r="R1" s="66"/>
      <c r="S1" s="66"/>
      <c r="T1" s="68" t="s">
        <v>24</v>
      </c>
      <c r="U1" s="68"/>
      <c r="V1" s="68"/>
      <c r="W1" s="68"/>
      <c r="X1" s="68"/>
      <c r="Y1" s="68"/>
      <c r="Z1" s="68"/>
    </row>
    <row r="2" spans="1:26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15"/>
      <c r="U2" s="15" t="s">
        <v>0</v>
      </c>
      <c r="V2" s="15" t="s">
        <v>2</v>
      </c>
      <c r="W2" s="15" t="s">
        <v>3</v>
      </c>
      <c r="X2" s="15" t="s">
        <v>15</v>
      </c>
      <c r="Y2" s="15" t="s">
        <v>1</v>
      </c>
      <c r="Z2" s="15" t="s">
        <v>26</v>
      </c>
    </row>
    <row r="3" spans="1:26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16" t="s">
        <v>0</v>
      </c>
      <c r="U3" s="12">
        <v>1</v>
      </c>
      <c r="V3" s="12"/>
      <c r="W3" s="12"/>
      <c r="X3" s="12"/>
      <c r="Y3" s="12"/>
      <c r="Z3" s="12"/>
    </row>
    <row r="4" spans="1:26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1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ref="N4:N67" si="2">(J4*$Q$3)+(K4*$Q$4)+(L4*$Q$5)+(M4*$Q$6)</f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16" t="s">
        <v>2</v>
      </c>
      <c r="U4" s="12">
        <v>0.48413548677622614</v>
      </c>
      <c r="V4" s="12">
        <v>1</v>
      </c>
      <c r="W4" s="12"/>
      <c r="X4" s="12"/>
      <c r="Y4" s="12"/>
      <c r="Z4" s="12"/>
    </row>
    <row r="5" spans="1:26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1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2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16" t="s">
        <v>3</v>
      </c>
      <c r="U5" s="12">
        <v>0.59537106929447636</v>
      </c>
      <c r="V5" s="12">
        <v>6.0135992127079214E-2</v>
      </c>
      <c r="W5" s="12">
        <v>1</v>
      </c>
      <c r="X5" s="12"/>
      <c r="Y5" s="12"/>
      <c r="Z5" s="12"/>
    </row>
    <row r="6" spans="1:26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1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2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16" t="s">
        <v>15</v>
      </c>
      <c r="U6" s="12">
        <v>0.46639615829224751</v>
      </c>
      <c r="V6" s="12">
        <v>7.1977542892718446E-2</v>
      </c>
      <c r="W6" s="12">
        <v>0.28334047388911365</v>
      </c>
      <c r="X6" s="12">
        <v>1</v>
      </c>
      <c r="Y6" s="12"/>
      <c r="Z6" s="12"/>
    </row>
    <row r="7" spans="1:26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1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2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16" t="s">
        <v>1</v>
      </c>
      <c r="U7" s="12">
        <v>0.69931263238201258</v>
      </c>
      <c r="V7" s="12">
        <v>0.20711920138376055</v>
      </c>
      <c r="W7" s="12">
        <v>0.51129747278851889</v>
      </c>
      <c r="X7" s="12">
        <v>0.20287573407688836</v>
      </c>
      <c r="Y7" s="12">
        <v>1</v>
      </c>
      <c r="Z7" s="12"/>
    </row>
    <row r="8" spans="1:26" ht="15" thickBot="1" x14ac:dyDescent="0.4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1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2"/>
        <v>-3.1640153550450524E-3</v>
      </c>
      <c r="T8" s="17" t="s">
        <v>26</v>
      </c>
      <c r="U8" s="13">
        <v>0.79380488258966475</v>
      </c>
      <c r="V8" s="13">
        <v>0.23712632813522308</v>
      </c>
      <c r="W8" s="13">
        <v>0.90958796789810359</v>
      </c>
      <c r="X8" s="13">
        <v>0.51633843700648818</v>
      </c>
      <c r="Y8" s="13">
        <v>0.73549400719262914</v>
      </c>
      <c r="Z8" s="13">
        <v>1</v>
      </c>
    </row>
    <row r="9" spans="1:26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1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2"/>
        <v>-1.2130710705946618E-2</v>
      </c>
      <c r="P9" s="67" t="s">
        <v>22</v>
      </c>
      <c r="Q9" s="67"/>
      <c r="R9" s="67"/>
      <c r="S9" s="67"/>
    </row>
    <row r="10" spans="1:26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1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2"/>
        <v>-2.1542581104624259E-2</v>
      </c>
      <c r="P10" s="67"/>
      <c r="Q10" s="67"/>
      <c r="R10" s="67"/>
      <c r="S10" s="67"/>
    </row>
    <row r="11" spans="1:26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1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2"/>
        <v>5.8483503582734912E-3</v>
      </c>
      <c r="P11" s="67"/>
      <c r="Q11" s="67"/>
      <c r="R11" s="67"/>
      <c r="S11" s="67"/>
    </row>
    <row r="12" spans="1:26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1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2"/>
        <v>6.4865238129132594E-3</v>
      </c>
    </row>
    <row r="13" spans="1:26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1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2"/>
        <v>-2.2103634021982049E-2</v>
      </c>
    </row>
    <row r="14" spans="1:26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1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2"/>
        <v>3.2847118755179899E-2</v>
      </c>
    </row>
    <row r="15" spans="1:26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1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2"/>
        <v>-8.6138730981347219E-3</v>
      </c>
    </row>
    <row r="16" spans="1:26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1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2"/>
        <v>1.0880038927997219E-3</v>
      </c>
    </row>
    <row r="17" spans="1:14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1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2"/>
        <v>3.5230926392221432E-2</v>
      </c>
    </row>
    <row r="18" spans="1:14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1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2"/>
        <v>-1.2448128471668689E-2</v>
      </c>
    </row>
    <row r="19" spans="1:14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1"/>
        <v>1.0463362842752177E-2</v>
      </c>
      <c r="J19" s="9">
        <f t="shared" si="1"/>
        <v>5.9602649006622377E-2</v>
      </c>
      <c r="K19" s="9">
        <f t="shared" si="1"/>
        <v>1.1049673530889148E-2</v>
      </c>
      <c r="L19" s="9">
        <f t="shared" si="1"/>
        <v>8.7662502846186374E-3</v>
      </c>
      <c r="M19" s="9">
        <f t="shared" si="1"/>
        <v>3.2210050508685306E-4</v>
      </c>
      <c r="N19" s="9">
        <f t="shared" si="2"/>
        <v>9.8023657476810199E-3</v>
      </c>
    </row>
    <row r="20" spans="1:14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1"/>
        <v>8.4362912804685219E-3</v>
      </c>
      <c r="J20" s="9">
        <f t="shared" si="1"/>
        <v>-1.2307692307692353E-2</v>
      </c>
      <c r="K20" s="9">
        <f t="shared" si="1"/>
        <v>-5.9612024819275522E-3</v>
      </c>
      <c r="L20" s="9">
        <f t="shared" si="1"/>
        <v>1.3839733083999439E-2</v>
      </c>
      <c r="M20" s="9">
        <f t="shared" si="1"/>
        <v>-6.4411918338547203E-3</v>
      </c>
      <c r="N20" s="9">
        <f t="shared" si="2"/>
        <v>-2.4623366656085443E-3</v>
      </c>
    </row>
    <row r="21" spans="1:14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1"/>
        <v>-2.8187730283689705E-3</v>
      </c>
      <c r="J21" s="9">
        <f t="shared" si="1"/>
        <v>-6.6199376947039257E-3</v>
      </c>
      <c r="K21" s="9">
        <f t="shared" si="1"/>
        <v>-1.0994452773613217E-2</v>
      </c>
      <c r="L21" s="9">
        <f t="shared" si="1"/>
        <v>-8.4126825396825256E-3</v>
      </c>
      <c r="M21" s="9">
        <f t="shared" si="1"/>
        <v>6.807098865478034E-3</v>
      </c>
      <c r="N21" s="9">
        <f t="shared" si="2"/>
        <v>-4.9189074811542399E-3</v>
      </c>
    </row>
    <row r="22" spans="1:14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1"/>
        <v>-7.5211500797545128E-3</v>
      </c>
      <c r="J22" s="9">
        <f t="shared" si="1"/>
        <v>1.136805174441391E-2</v>
      </c>
      <c r="K22" s="9">
        <f t="shared" si="1"/>
        <v>-2.4760079597772711E-2</v>
      </c>
      <c r="L22" s="9">
        <f t="shared" si="1"/>
        <v>-3.6817511816592541E-3</v>
      </c>
      <c r="M22" s="9">
        <f t="shared" si="1"/>
        <v>-2.5434611250309547E-2</v>
      </c>
      <c r="N22" s="9">
        <f t="shared" si="2"/>
        <v>-1.8940366843201738E-2</v>
      </c>
    </row>
    <row r="23" spans="1:14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1"/>
        <v>3.5500310246263656E-3</v>
      </c>
      <c r="J23" s="9">
        <f t="shared" si="1"/>
        <v>-4.2634885373445952E-3</v>
      </c>
      <c r="K23" s="9">
        <f t="shared" si="1"/>
        <v>1.0880881392791864E-2</v>
      </c>
      <c r="L23" s="9">
        <f t="shared" si="1"/>
        <v>-4.6593989505333555E-3</v>
      </c>
      <c r="M23" s="9">
        <f t="shared" si="1"/>
        <v>1.0901883052527372E-2</v>
      </c>
      <c r="N23" s="9">
        <f t="shared" si="2"/>
        <v>7.0219073255406491E-3</v>
      </c>
    </row>
    <row r="24" spans="1:14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1"/>
        <v>1.9075999918911846E-2</v>
      </c>
      <c r="J24" s="9">
        <f t="shared" si="1"/>
        <v>1.3623977671312737E-2</v>
      </c>
      <c r="K24" s="9">
        <f t="shared" si="1"/>
        <v>3.4341363403382674E-2</v>
      </c>
      <c r="L24" s="9">
        <f t="shared" si="1"/>
        <v>-1.7756416178265066E-3</v>
      </c>
      <c r="M24" s="9">
        <f t="shared" si="1"/>
        <v>4.6078366013071914E-2</v>
      </c>
      <c r="N24" s="9">
        <f t="shared" si="2"/>
        <v>2.9603193895444115E-2</v>
      </c>
    </row>
    <row r="25" spans="1:14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1"/>
        <v>1.1935548040575839E-4</v>
      </c>
      <c r="J25" s="9">
        <f t="shared" si="1"/>
        <v>6.9123653259459683E-3</v>
      </c>
      <c r="K25" s="9">
        <f t="shared" si="1"/>
        <v>-4.9554013875119374E-4</v>
      </c>
      <c r="L25" s="9">
        <f t="shared" si="1"/>
        <v>1.6332438551099449E-2</v>
      </c>
      <c r="M25" s="9">
        <f t="shared" si="1"/>
        <v>7.497719931129021E-3</v>
      </c>
      <c r="N25" s="9">
        <f t="shared" si="2"/>
        <v>5.6384288934178579E-3</v>
      </c>
    </row>
    <row r="26" spans="1:14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1"/>
        <v>1.3585010740711168E-2</v>
      </c>
      <c r="J26" s="9">
        <f t="shared" si="1"/>
        <v>-4.5766210746231994E-3</v>
      </c>
      <c r="K26" s="9">
        <f t="shared" si="1"/>
        <v>3.1730242935052111E-2</v>
      </c>
      <c r="L26" s="9">
        <f t="shared" si="1"/>
        <v>3.9777248680261668E-3</v>
      </c>
      <c r="M26" s="9">
        <f t="shared" si="1"/>
        <v>4.3410914728682082E-2</v>
      </c>
      <c r="N26" s="9">
        <f t="shared" si="2"/>
        <v>2.7868597659252148E-2</v>
      </c>
    </row>
    <row r="27" spans="1:14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1"/>
        <v>-6.4561706469906666E-3</v>
      </c>
      <c r="J27" s="9">
        <f t="shared" si="1"/>
        <v>-6.8965517241379448E-3</v>
      </c>
      <c r="K27" s="9">
        <f t="shared" si="1"/>
        <v>-1.5377175174299706E-2</v>
      </c>
      <c r="L27" s="9">
        <f t="shared" si="1"/>
        <v>5.5467989079809321E-3</v>
      </c>
      <c r="M27" s="9">
        <f t="shared" si="1"/>
        <v>-3.5662107835834345E-3</v>
      </c>
      <c r="N27" s="9">
        <f t="shared" si="2"/>
        <v>-7.2250598681206099E-3</v>
      </c>
    </row>
    <row r="28" spans="1:14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1"/>
        <v>-2.3997629863716785E-3</v>
      </c>
      <c r="J28" s="9">
        <f t="shared" si="1"/>
        <v>-1.7361149691358047E-2</v>
      </c>
      <c r="K28" s="9">
        <f t="shared" si="1"/>
        <v>-1.4153196681307878E-2</v>
      </c>
      <c r="L28" s="9">
        <f t="shared" si="1"/>
        <v>-1.4972434752207442E-2</v>
      </c>
      <c r="M28" s="9">
        <f t="shared" si="1"/>
        <v>-8.9469134788811022E-4</v>
      </c>
      <c r="N28" s="9">
        <f t="shared" si="2"/>
        <v>-1.049989034596437E-2</v>
      </c>
    </row>
    <row r="29" spans="1:14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1"/>
        <v>-1.3967945989288966E-2</v>
      </c>
      <c r="J29" s="9">
        <f t="shared" si="1"/>
        <v>-7.8515904142761883E-4</v>
      </c>
      <c r="K29" s="9">
        <f t="shared" si="1"/>
        <v>-1.6831682335065268E-2</v>
      </c>
      <c r="L29" s="9">
        <f t="shared" si="1"/>
        <v>4.7998400000004438E-4</v>
      </c>
      <c r="M29" s="9">
        <f t="shared" si="1"/>
        <v>-2.1492567164179244E-2</v>
      </c>
      <c r="N29" s="9">
        <f t="shared" si="2"/>
        <v>-1.3965288352104515E-2</v>
      </c>
    </row>
    <row r="30" spans="1:14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1"/>
        <v>-4.2537598136658472E-2</v>
      </c>
      <c r="J30" s="9">
        <f t="shared" si="1"/>
        <v>-3.2220116612176164E-2</v>
      </c>
      <c r="K30" s="9">
        <f t="shared" si="1"/>
        <v>-6.1430107682270529E-2</v>
      </c>
      <c r="L30" s="9">
        <f t="shared" si="1"/>
        <v>-3.6302591336999646E-2</v>
      </c>
      <c r="M30" s="9">
        <f t="shared" si="1"/>
        <v>-5.0030507932596224E-2</v>
      </c>
      <c r="N30" s="9">
        <f t="shared" si="2"/>
        <v>-5.1524224934809341E-2</v>
      </c>
    </row>
    <row r="31" spans="1:14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1"/>
        <v>1.2719017710157487E-2</v>
      </c>
      <c r="J31" s="9">
        <f t="shared" si="1"/>
        <v>2.9638734455490701E-2</v>
      </c>
      <c r="K31" s="9">
        <f t="shared" si="1"/>
        <v>3.7017223015945344E-2</v>
      </c>
      <c r="L31" s="9">
        <f t="shared" si="1"/>
        <v>2.9206804819343013E-2</v>
      </c>
      <c r="M31" s="9">
        <f t="shared" si="1"/>
        <v>-5.7803470064337059E-3</v>
      </c>
      <c r="N31" s="9">
        <f t="shared" si="2"/>
        <v>2.2246943941888433E-2</v>
      </c>
    </row>
    <row r="32" spans="1:14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1"/>
        <v>-2.7230746930069771E-2</v>
      </c>
      <c r="J32" s="9">
        <f t="shared" si="1"/>
        <v>-2.8785566688266262E-2</v>
      </c>
      <c r="K32" s="9">
        <f t="shared" si="1"/>
        <v>-1.7071908949818804E-2</v>
      </c>
      <c r="L32" s="9">
        <f t="shared" si="1"/>
        <v>-2.3702047726539832E-2</v>
      </c>
      <c r="M32" s="9">
        <f t="shared" si="1"/>
        <v>-3.7467701468595016E-2</v>
      </c>
      <c r="N32" s="9">
        <f t="shared" si="2"/>
        <v>-2.5102357347718245E-2</v>
      </c>
    </row>
    <row r="33" spans="1:14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1"/>
        <v>1.7402503405994585E-2</v>
      </c>
      <c r="J33" s="9">
        <f t="shared" si="1"/>
        <v>1.4616362753404832E-2</v>
      </c>
      <c r="K33" s="9">
        <f t="shared" si="1"/>
        <v>3.9473684210526327E-2</v>
      </c>
      <c r="L33" s="9">
        <f t="shared" si="1"/>
        <v>4.6077639076426813E-2</v>
      </c>
      <c r="M33" s="9">
        <f t="shared" si="1"/>
        <v>1.0067147988830571E-2</v>
      </c>
      <c r="N33" s="9">
        <f t="shared" si="2"/>
        <v>3.0729648244341625E-2</v>
      </c>
    </row>
    <row r="34" spans="1:14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1"/>
        <v>2.3266762216619385E-2</v>
      </c>
      <c r="J34" s="9">
        <f t="shared" si="1"/>
        <v>4.8019247699079726E-2</v>
      </c>
      <c r="K34" s="9">
        <f t="shared" si="1"/>
        <v>4.5569620253165244E-3</v>
      </c>
      <c r="L34" s="9">
        <f t="shared" si="1"/>
        <v>-2.7786517208714945E-2</v>
      </c>
      <c r="M34" s="9">
        <f t="shared" si="1"/>
        <v>7.3089700996677998E-3</v>
      </c>
      <c r="N34" s="9">
        <f t="shared" si="2"/>
        <v>1.086982884503773E-3</v>
      </c>
    </row>
    <row r="35" spans="1:14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1"/>
        <v>3.0293116316160829E-2</v>
      </c>
      <c r="J35" s="9">
        <f t="shared" si="1"/>
        <v>4.8109963798779631E-2</v>
      </c>
      <c r="K35" s="9">
        <f t="shared" si="1"/>
        <v>5.0403729838708333E-3</v>
      </c>
      <c r="L35" s="9">
        <f t="shared" si="1"/>
        <v>1.5751818260739903E-2</v>
      </c>
      <c r="M35" s="9">
        <f t="shared" si="1"/>
        <v>1.2203199208443261E-2</v>
      </c>
      <c r="N35" s="9">
        <f t="shared" si="2"/>
        <v>1.1484989447361815E-2</v>
      </c>
    </row>
    <row r="36" spans="1:14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1"/>
        <v>2.4807986186914377E-4</v>
      </c>
      <c r="J36" s="9">
        <f t="shared" si="1"/>
        <v>-4.3716209700684905E-3</v>
      </c>
      <c r="K36" s="9">
        <f t="shared" si="1"/>
        <v>-3.51053141872959E-3</v>
      </c>
      <c r="L36" s="9">
        <f t="shared" si="1"/>
        <v>1.0231814711939569E-2</v>
      </c>
      <c r="M36" s="9">
        <f t="shared" si="1"/>
        <v>-6.5168130818894499E-3</v>
      </c>
      <c r="N36" s="9">
        <f t="shared" si="2"/>
        <v>-1.7070011691106615E-3</v>
      </c>
    </row>
    <row r="37" spans="1:14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1"/>
        <v>3.089316362265504E-2</v>
      </c>
      <c r="J37" s="9">
        <f t="shared" si="1"/>
        <v>-3.2199012074643152E-2</v>
      </c>
      <c r="K37" s="9">
        <f t="shared" si="1"/>
        <v>0.10216401096305927</v>
      </c>
      <c r="L37" s="9">
        <f t="shared" si="1"/>
        <v>0</v>
      </c>
      <c r="M37" s="9">
        <f t="shared" si="1"/>
        <v>7.2482814037389431E-2</v>
      </c>
      <c r="N37" s="9">
        <f t="shared" si="2"/>
        <v>6.6108698540861349E-2</v>
      </c>
    </row>
    <row r="38" spans="1:14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1"/>
        <v>1.3838499514016611E-2</v>
      </c>
      <c r="J38" s="9">
        <f t="shared" si="1"/>
        <v>-4.6502909394975034E-2</v>
      </c>
      <c r="K38" s="9">
        <f t="shared" si="1"/>
        <v>7.9452009132420232E-2</v>
      </c>
      <c r="L38" s="9">
        <f t="shared" si="1"/>
        <v>-4.7474284656978671E-4</v>
      </c>
      <c r="M38" s="9">
        <f t="shared" si="1"/>
        <v>5.1070273667575661E-2</v>
      </c>
      <c r="N38" s="9">
        <f t="shared" si="2"/>
        <v>4.8654392170799095E-2</v>
      </c>
    </row>
    <row r="39" spans="1:14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1"/>
        <v>-7.7740125864965703E-3</v>
      </c>
      <c r="J39" s="9">
        <f t="shared" si="1"/>
        <v>1.4274425625472764E-2</v>
      </c>
      <c r="K39" s="9">
        <f t="shared" si="1"/>
        <v>-8.4593912207864275E-4</v>
      </c>
      <c r="L39" s="9">
        <f t="shared" si="1"/>
        <v>6.9664027865738998E-3</v>
      </c>
      <c r="M39" s="9">
        <f t="shared" si="1"/>
        <v>-6.1099507160300437E-3</v>
      </c>
      <c r="N39" s="9">
        <f t="shared" si="2"/>
        <v>-1.0665598115598414E-4</v>
      </c>
    </row>
    <row r="40" spans="1:14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1"/>
        <v>-2.2548119236214803E-2</v>
      </c>
      <c r="J40" s="9">
        <f t="shared" si="1"/>
        <v>-3.9093041438622578E-3</v>
      </c>
      <c r="K40" s="9">
        <f t="shared" si="1"/>
        <v>-4.1066933062365196E-2</v>
      </c>
      <c r="L40" s="9">
        <f t="shared" si="1"/>
        <v>-1.4622641969265437E-2</v>
      </c>
      <c r="M40" s="9">
        <f t="shared" si="1"/>
        <v>-4.186182669789229E-2</v>
      </c>
      <c r="N40" s="9">
        <f t="shared" si="2"/>
        <v>-3.4158661488478223E-2</v>
      </c>
    </row>
    <row r="41" spans="1:14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1"/>
        <v>2.2872522632737979E-2</v>
      </c>
      <c r="J41" s="9">
        <f t="shared" si="1"/>
        <v>-1.4913657770800559E-2</v>
      </c>
      <c r="K41" s="9">
        <f t="shared" si="1"/>
        <v>2.3399558498896189E-2</v>
      </c>
      <c r="L41" s="9">
        <f t="shared" si="1"/>
        <v>9.2548590794594432E-3</v>
      </c>
      <c r="M41" s="9">
        <f t="shared" si="1"/>
        <v>9.7769324778491651E-3</v>
      </c>
      <c r="N41" s="9">
        <f t="shared" si="2"/>
        <v>1.4568169995209896E-2</v>
      </c>
    </row>
    <row r="42" spans="1:14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1"/>
        <v>1.8351959583588595E-2</v>
      </c>
      <c r="J42" s="9">
        <f t="shared" si="1"/>
        <v>-9.960159362549792E-3</v>
      </c>
      <c r="K42" s="9">
        <f t="shared" si="1"/>
        <v>3.2355478861087139E-2</v>
      </c>
      <c r="L42" s="9">
        <f t="shared" si="1"/>
        <v>2.6403130434782707E-2</v>
      </c>
      <c r="M42" s="9">
        <f t="shared" si="1"/>
        <v>2.5718699719174065E-2</v>
      </c>
      <c r="N42" s="9">
        <f t="shared" si="2"/>
        <v>2.7058193522070485E-2</v>
      </c>
    </row>
    <row r="43" spans="1:14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1"/>
        <v>7.5072817814525461E-3</v>
      </c>
      <c r="J43" s="9">
        <f t="shared" si="1"/>
        <v>-4.8289738430583595E-3</v>
      </c>
      <c r="K43" s="9">
        <f t="shared" si="1"/>
        <v>1.1282950271625625E-2</v>
      </c>
      <c r="L43" s="9">
        <f t="shared" si="1"/>
        <v>3.1577373123147456E-2</v>
      </c>
      <c r="M43" s="9">
        <f t="shared" si="1"/>
        <v>8.8495275015028074E-3</v>
      </c>
      <c r="N43" s="9">
        <f t="shared" si="2"/>
        <v>1.3806211805158947E-2</v>
      </c>
    </row>
    <row r="44" spans="1:14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1"/>
        <v>-6.9570731798300756E-3</v>
      </c>
      <c r="J44" s="9">
        <f t="shared" si="1"/>
        <v>-7.6829357056207304E-3</v>
      </c>
      <c r="K44" s="9">
        <f t="shared" si="1"/>
        <v>1.2396280479491928E-3</v>
      </c>
      <c r="L44" s="9">
        <f t="shared" si="1"/>
        <v>-7.7647303603892714E-3</v>
      </c>
      <c r="M44" s="9">
        <f t="shared" si="1"/>
        <v>2.3391227386220237E-3</v>
      </c>
      <c r="N44" s="9">
        <f t="shared" si="2"/>
        <v>-6.7752341419514701E-4</v>
      </c>
    </row>
    <row r="45" spans="1:14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1"/>
        <v>3.1929979433331646E-4</v>
      </c>
      <c r="J45" s="9">
        <f t="shared" si="1"/>
        <v>4.0748979594580348E-3</v>
      </c>
      <c r="K45" s="9">
        <f t="shared" si="1"/>
        <v>9.0796945934792372E-3</v>
      </c>
      <c r="L45" s="9">
        <f t="shared" si="1"/>
        <v>1.9112175430195943E-2</v>
      </c>
      <c r="M45" s="9">
        <f t="shared" si="1"/>
        <v>9.9183200092860524E-3</v>
      </c>
      <c r="N45" s="9">
        <f t="shared" si="2"/>
        <v>1.1087538553863562E-2</v>
      </c>
    </row>
    <row r="46" spans="1:14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1"/>
        <v>8.092604936301262E-3</v>
      </c>
      <c r="J46" s="9">
        <f t="shared" si="1"/>
        <v>-4.951294843802545E-2</v>
      </c>
      <c r="K46" s="9">
        <f t="shared" si="1"/>
        <v>4.2126746743282428E-2</v>
      </c>
      <c r="L46" s="9">
        <f t="shared" si="1"/>
        <v>5.271706951097066E-2</v>
      </c>
      <c r="M46" s="9">
        <f t="shared" si="1"/>
        <v>-2.8884749534509035E-3</v>
      </c>
      <c r="N46" s="9">
        <f t="shared" si="2"/>
        <v>2.6158260028734684E-2</v>
      </c>
    </row>
    <row r="47" spans="1:14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1"/>
        <v>2.2415928626640325E-2</v>
      </c>
      <c r="J47" s="9">
        <f t="shared" si="1"/>
        <v>1.1955636208368814E-2</v>
      </c>
      <c r="K47" s="9">
        <f t="shared" si="1"/>
        <v>5.3375196232338995E-2</v>
      </c>
      <c r="L47" s="9">
        <f t="shared" si="1"/>
        <v>4.9235544266579501E-2</v>
      </c>
      <c r="M47" s="9">
        <f t="shared" si="1"/>
        <v>2.6651187717265268E-2</v>
      </c>
      <c r="N47" s="9">
        <f t="shared" si="2"/>
        <v>4.2459085283466466E-2</v>
      </c>
    </row>
    <row r="48" spans="1:14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1"/>
        <v>3.1606944419142469E-3</v>
      </c>
      <c r="J48" s="9">
        <f t="shared" si="1"/>
        <v>1.2658185119907683E-2</v>
      </c>
      <c r="K48" s="9">
        <f t="shared" si="1"/>
        <v>-6.7064083457526458E-3</v>
      </c>
      <c r="L48" s="9">
        <f t="shared" si="1"/>
        <v>9.3582482877707651E-3</v>
      </c>
      <c r="M48" s="9">
        <f t="shared" si="1"/>
        <v>-2.8216422918069251E-3</v>
      </c>
      <c r="N48" s="9">
        <f t="shared" si="2"/>
        <v>-1.359817529581231E-3</v>
      </c>
    </row>
    <row r="49" spans="1:14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1"/>
        <v>8.5351347915696429E-4</v>
      </c>
      <c r="J49" s="9">
        <f t="shared" si="1"/>
        <v>1.0416666666666741E-2</v>
      </c>
      <c r="K49" s="9">
        <f t="shared" si="1"/>
        <v>-1.5378844711177786E-2</v>
      </c>
      <c r="L49" s="9">
        <f t="shared" si="1"/>
        <v>1.4172185430463502E-2</v>
      </c>
      <c r="M49" s="9">
        <f t="shared" si="1"/>
        <v>-1.584609507640089E-2</v>
      </c>
      <c r="N49" s="9">
        <f t="shared" si="2"/>
        <v>-8.3190382235242329E-3</v>
      </c>
    </row>
    <row r="50" spans="1:14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1"/>
        <v>3.1571212134957616E-3</v>
      </c>
      <c r="J50" s="9">
        <f t="shared" si="1"/>
        <v>-2.4741855670104007E-3</v>
      </c>
      <c r="K50" s="9">
        <f t="shared" si="1"/>
        <v>-1.3333333333333419E-2</v>
      </c>
      <c r="L50" s="9">
        <f t="shared" si="1"/>
        <v>2.4422123547081176E-2</v>
      </c>
      <c r="M50" s="9">
        <f t="shared" si="1"/>
        <v>-4.8878092262164552E-3</v>
      </c>
      <c r="N50" s="9">
        <f t="shared" si="2"/>
        <v>-2.7056273367992599E-3</v>
      </c>
    </row>
    <row r="51" spans="1:14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1"/>
        <v>-1.5256613158489696E-2</v>
      </c>
      <c r="J51" s="9">
        <f t="shared" si="1"/>
        <v>-3.3484992414841042E-2</v>
      </c>
      <c r="K51" s="9">
        <f t="shared" si="1"/>
        <v>-1.3513552123552097E-2</v>
      </c>
      <c r="L51" s="9">
        <f t="shared" si="1"/>
        <v>-5.6094083220447066E-3</v>
      </c>
      <c r="M51" s="9">
        <f t="shared" si="1"/>
        <v>-2.1670036935277803E-2</v>
      </c>
      <c r="N51" s="9">
        <f t="shared" si="2"/>
        <v>-1.5378240821332777E-2</v>
      </c>
    </row>
    <row r="52" spans="1:14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1"/>
        <v>2.2472632429652473E-2</v>
      </c>
      <c r="J52" s="9">
        <f t="shared" si="1"/>
        <v>-2.138580074361851E-2</v>
      </c>
      <c r="K52" s="9">
        <f t="shared" si="1"/>
        <v>2.935420858529203E-2</v>
      </c>
      <c r="L52" s="9">
        <f t="shared" si="1"/>
        <v>4.1666666666666741E-2</v>
      </c>
      <c r="M52" s="9">
        <f t="shared" si="1"/>
        <v>2.7466035810217448E-2</v>
      </c>
      <c r="N52" s="9">
        <f t="shared" si="2"/>
        <v>2.8713247902599069E-2</v>
      </c>
    </row>
    <row r="53" spans="1:14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1"/>
        <v>4.3023308034311203E-3</v>
      </c>
      <c r="J53" s="9">
        <f t="shared" si="1"/>
        <v>7.4300702548106834E-3</v>
      </c>
      <c r="K53" s="9">
        <f t="shared" si="1"/>
        <v>1.3688251471036139E-2</v>
      </c>
      <c r="L53" s="9">
        <f t="shared" si="1"/>
        <v>-1.7353895384615403E-2</v>
      </c>
      <c r="M53" s="9">
        <f t="shared" si="1"/>
        <v>4.3115261767312507E-3</v>
      </c>
      <c r="N53" s="9">
        <f t="shared" si="2"/>
        <v>4.3538954508030919E-3</v>
      </c>
    </row>
    <row r="54" spans="1:14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1"/>
        <v>9.8824834099486836E-3</v>
      </c>
      <c r="J54" s="9">
        <f t="shared" si="1"/>
        <v>1.0845987455357475E-2</v>
      </c>
      <c r="K54" s="9">
        <f t="shared" si="1"/>
        <v>2.0255101275318932E-2</v>
      </c>
      <c r="L54" s="9">
        <f t="shared" si="1"/>
        <v>-1.1022007065230821E-2</v>
      </c>
      <c r="M54" s="9">
        <f t="shared" si="1"/>
        <v>8.5862337889590634E-3</v>
      </c>
      <c r="N54" s="9">
        <f t="shared" si="2"/>
        <v>1.0028563670302948E-2</v>
      </c>
    </row>
    <row r="55" spans="1:14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1"/>
        <v>6.7570559427554411E-3</v>
      </c>
      <c r="J55" s="9">
        <f t="shared" si="1"/>
        <v>1.5450687358398607E-2</v>
      </c>
      <c r="K55" s="9">
        <f t="shared" si="1"/>
        <v>3.3088197312933998E-2</v>
      </c>
      <c r="L55" s="9">
        <f t="shared" si="1"/>
        <v>3.8247264922077751E-2</v>
      </c>
      <c r="M55" s="9">
        <f t="shared" si="1"/>
        <v>2.099880698077139E-2</v>
      </c>
      <c r="N55" s="9">
        <f t="shared" si="2"/>
        <v>2.9611318237387194E-2</v>
      </c>
    </row>
    <row r="56" spans="1:14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1"/>
        <v>-5.0139863830689357E-4</v>
      </c>
      <c r="J56" s="9">
        <f t="shared" si="1"/>
        <v>5.9171174978867036E-3</v>
      </c>
      <c r="K56" s="9">
        <f t="shared" si="1"/>
        <v>-2.2419964412811355E-2</v>
      </c>
      <c r="L56" s="9">
        <f t="shared" si="1"/>
        <v>1.1832080562378167E-2</v>
      </c>
      <c r="M56" s="9">
        <f t="shared" si="1"/>
        <v>4.7249027237354913E-3</v>
      </c>
      <c r="N56" s="9">
        <f t="shared" si="2"/>
        <v>-6.0092411812744939E-3</v>
      </c>
    </row>
    <row r="57" spans="1:14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1"/>
        <v>-4.7524752475247567E-4</v>
      </c>
      <c r="J57" s="9">
        <f t="shared" si="1"/>
        <v>4.831941379493343E-2</v>
      </c>
      <c r="K57" s="9">
        <f t="shared" si="1"/>
        <v>-8.736767700646797E-3</v>
      </c>
      <c r="L57" s="9">
        <f t="shared" si="1"/>
        <v>-6.0271249919385816E-4</v>
      </c>
      <c r="M57" s="9">
        <f t="shared" si="1"/>
        <v>8.5752968976322563E-3</v>
      </c>
      <c r="N57" s="9">
        <f t="shared" si="2"/>
        <v>9.3647179390651792E-4</v>
      </c>
    </row>
    <row r="58" spans="1:14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1"/>
        <v>-7.475499907546812E-3</v>
      </c>
      <c r="J58" s="9">
        <f t="shared" si="1"/>
        <v>-3.8877794032954105E-2</v>
      </c>
      <c r="K58" s="9">
        <f t="shared" si="1"/>
        <v>1.1017260374586169E-3</v>
      </c>
      <c r="L58" s="9">
        <f t="shared" si="1"/>
        <v>-2.4126054906489225E-3</v>
      </c>
      <c r="M58" s="9">
        <f t="shared" si="1"/>
        <v>-1.3713659180297877E-2</v>
      </c>
      <c r="N58" s="9">
        <f t="shared" si="2"/>
        <v>-6.0447318370104751E-3</v>
      </c>
    </row>
    <row r="59" spans="1:14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1"/>
        <v>2.013803871471409E-2</v>
      </c>
      <c r="J59" s="9">
        <f t="shared" si="1"/>
        <v>-2.4186822351960013E-2</v>
      </c>
      <c r="K59" s="9">
        <f t="shared" si="1"/>
        <v>3.6316947909024178E-2</v>
      </c>
      <c r="L59" s="9">
        <f t="shared" si="1"/>
        <v>2.7811403669095736E-2</v>
      </c>
      <c r="M59" s="9">
        <f t="shared" si="1"/>
        <v>5.2002309566248739E-2</v>
      </c>
      <c r="N59" s="9">
        <f t="shared" si="2"/>
        <v>3.6296259045156647E-2</v>
      </c>
    </row>
    <row r="60" spans="1:14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1"/>
        <v>2.8784611103380708E-3</v>
      </c>
      <c r="J60" s="9">
        <f t="shared" si="1"/>
        <v>-1.752136752136757E-2</v>
      </c>
      <c r="K60" s="9">
        <f t="shared" si="1"/>
        <v>-8.4955752212388935E-3</v>
      </c>
      <c r="L60" s="9">
        <f t="shared" si="1"/>
        <v>-1.6470470588235697E-3</v>
      </c>
      <c r="M60" s="9">
        <f t="shared" si="1"/>
        <v>1.7446470132356673E-2</v>
      </c>
      <c r="N60" s="9">
        <f t="shared" si="2"/>
        <v>2.054544023164075E-4</v>
      </c>
    </row>
    <row r="61" spans="1:14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1"/>
        <v>-3.0176114044899727E-3</v>
      </c>
      <c r="J61" s="9">
        <f t="shared" si="1"/>
        <v>4.6106959547629556E-2</v>
      </c>
      <c r="K61" s="9">
        <f t="shared" si="1"/>
        <v>-4.2842199214566667E-3</v>
      </c>
      <c r="L61" s="9">
        <f t="shared" si="1"/>
        <v>-1.5437166916837497E-2</v>
      </c>
      <c r="M61" s="9">
        <f t="shared" si="1"/>
        <v>2.5975576722503391E-4</v>
      </c>
      <c r="N61" s="9">
        <f t="shared" si="2"/>
        <v>-2.6320576404740121E-3</v>
      </c>
    </row>
    <row r="62" spans="1:14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1"/>
        <v>1.0184822787562497E-2</v>
      </c>
      <c r="J62" s="9">
        <f t="shared" si="1"/>
        <v>2.3284907413093858E-2</v>
      </c>
      <c r="K62" s="9">
        <f t="shared" si="1"/>
        <v>1.2907888594761108E-2</v>
      </c>
      <c r="L62" s="9">
        <f t="shared" si="1"/>
        <v>1.1370400549237436E-2</v>
      </c>
      <c r="M62" s="9">
        <f t="shared" si="1"/>
        <v>1.2727324675324558E-2</v>
      </c>
      <c r="N62" s="9">
        <f t="shared" si="2"/>
        <v>1.3065072750742045E-2</v>
      </c>
    </row>
    <row r="63" spans="1:14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1"/>
        <v>1.550634546174634E-2</v>
      </c>
      <c r="J63" s="9">
        <f t="shared" si="1"/>
        <v>1.4221779186437189E-2</v>
      </c>
      <c r="K63" s="9">
        <f t="shared" si="1"/>
        <v>1.0973415929203645E-2</v>
      </c>
      <c r="L63" s="9">
        <f t="shared" si="1"/>
        <v>2.0355041420118347E-2</v>
      </c>
      <c r="M63" s="9">
        <f t="shared" si="1"/>
        <v>9.2330336377002276E-3</v>
      </c>
      <c r="N63" s="9">
        <f t="shared" si="2"/>
        <v>1.2490044502797237E-2</v>
      </c>
    </row>
    <row r="64" spans="1:14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1"/>
        <v>1.7804607154061625E-3</v>
      </c>
      <c r="J64" s="9">
        <f t="shared" si="1"/>
        <v>-1.6826843622870347E-2</v>
      </c>
      <c r="K64" s="9">
        <f t="shared" si="1"/>
        <v>1.2605077472166659E-2</v>
      </c>
      <c r="L64" s="9">
        <f t="shared" si="1"/>
        <v>1.1366225801829888E-2</v>
      </c>
      <c r="M64" s="9">
        <f t="shared" si="1"/>
        <v>1.0165438890239464E-3</v>
      </c>
      <c r="N64" s="9">
        <f t="shared" si="2"/>
        <v>7.4091510084046399E-3</v>
      </c>
    </row>
    <row r="65" spans="1:14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1"/>
        <v>-4.0454649322511083E-3</v>
      </c>
      <c r="J65" s="9">
        <f t="shared" si="1"/>
        <v>-8.1503664160409439E-4</v>
      </c>
      <c r="K65" s="9">
        <f t="shared" si="1"/>
        <v>-1.0373409405255996E-2</v>
      </c>
      <c r="L65" s="9">
        <f t="shared" si="1"/>
        <v>6.8808029890186084E-3</v>
      </c>
      <c r="M65" s="9">
        <f t="shared" si="1"/>
        <v>-7.3623002630693879E-3</v>
      </c>
      <c r="N65" s="9">
        <f t="shared" si="2"/>
        <v>-5.5413155455624969E-3</v>
      </c>
    </row>
    <row r="66" spans="1:14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1"/>
        <v>-1.4131663253426741E-2</v>
      </c>
      <c r="J66" s="9">
        <f t="shared" si="1"/>
        <v>1.9575856443719397E-2</v>
      </c>
      <c r="K66" s="9">
        <f t="shared" si="1"/>
        <v>-3.7037105624140199E-2</v>
      </c>
      <c r="L66" s="9">
        <f t="shared" si="1"/>
        <v>-1.0706172754914478E-2</v>
      </c>
      <c r="M66" s="9">
        <f t="shared" si="1"/>
        <v>-3.3503761304540247E-2</v>
      </c>
      <c r="N66" s="9">
        <f t="shared" si="2"/>
        <v>-2.7880267651022091E-2</v>
      </c>
    </row>
    <row r="67" spans="1:14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si="2"/>
        <v>9.0453704560354391E-3</v>
      </c>
    </row>
    <row r="68" spans="1:14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ref="N68:N131" si="4">(J68*$Q$3)+(K68*$Q$4)+(L68*$Q$5)+(M68*$Q$6)</f>
        <v>1.5222878816463965E-2</v>
      </c>
    </row>
    <row r="69" spans="1:14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</row>
    <row r="70" spans="1:14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14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</row>
    <row r="72" spans="1:14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</row>
    <row r="73" spans="1:14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</row>
    <row r="74" spans="1:14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</row>
    <row r="75" spans="1:14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</row>
    <row r="76" spans="1:14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14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</row>
    <row r="78" spans="1:14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</row>
    <row r="79" spans="1:14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</row>
    <row r="80" spans="1:14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14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14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</row>
    <row r="83" spans="1:14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14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</row>
    <row r="85" spans="1:14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</row>
    <row r="86" spans="1:14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</row>
    <row r="87" spans="1:14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</row>
    <row r="88" spans="1:14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</row>
    <row r="89" spans="1:14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</row>
    <row r="90" spans="1:14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14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</row>
    <row r="92" spans="1:14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</row>
    <row r="93" spans="1:14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</row>
    <row r="94" spans="1:14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</row>
    <row r="95" spans="1:14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</row>
    <row r="96" spans="1:14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14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</row>
    <row r="98" spans="1:14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</row>
    <row r="99" spans="1:14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</row>
    <row r="100" spans="1:14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14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14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14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14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14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14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14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14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14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14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14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14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si="4"/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ref="N132:N195" si="6">(J132*$Q$3)+(K132*$Q$4)+(L132*$Q$5)+(M132*$Q$6)</f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si="6"/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ref="N196:N259" si="8">(J196*$Q$3)+(K196*$Q$4)+(L196*$Q$5)+(M196*$Q$6)</f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si="8"/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ref="N260:N323" si="10">(J260*$Q$3)+(K260*$Q$4)+(L260*$Q$5)+(M260*$Q$6)</f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si="10"/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ref="N324:N387" si="13">(J324*$Q$3)+(K324*$Q$4)+(L324*$Q$5)+(M324*$Q$6)</f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si="13"/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ref="N388:N451" si="15">(J388*$Q$3)+(K388*$Q$4)+(L388*$Q$5)+(M388*$Q$6)</f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si="15"/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ref="N452:N497" si="17">(J452*$Q$3)+(K452*$Q$4)+(L452*$Q$5)+(M452*$Q$6)</f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4">
    <mergeCell ref="I1:M1"/>
    <mergeCell ref="P1:S1"/>
    <mergeCell ref="P9:S11"/>
    <mergeCell ref="T1:Z1"/>
  </mergeCells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497"/>
  <sheetViews>
    <sheetView topLeftCell="U2" workbookViewId="0">
      <selection activeCell="AE12" sqref="AE12"/>
    </sheetView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6" max="16" width="7.54296875" hidden="1" customWidth="1"/>
    <col min="17" max="17" width="9.81640625" hidden="1" customWidth="1"/>
    <col min="18" max="18" width="11.453125" hidden="1" customWidth="1"/>
    <col min="19" max="19" width="9.453125" hidden="1" customWidth="1"/>
    <col min="20" max="20" width="18.54296875" bestFit="1" customWidth="1"/>
    <col min="21" max="21" width="9.453125" bestFit="1" customWidth="1"/>
    <col min="22" max="22" width="18.54296875" bestFit="1" customWidth="1"/>
    <col min="23" max="23" width="10.453125" bestFit="1" customWidth="1"/>
    <col min="24" max="24" width="18.54296875" bestFit="1" customWidth="1"/>
    <col min="25" max="25" width="10.453125" bestFit="1" customWidth="1"/>
    <col min="26" max="26" width="18.54296875" bestFit="1" customWidth="1"/>
    <col min="27" max="27" width="9.453125" bestFit="1" customWidth="1"/>
    <col min="28" max="28" width="18.7265625" bestFit="1" customWidth="1"/>
    <col min="29" max="29" width="10.453125" bestFit="1" customWidth="1"/>
    <col min="30" max="30" width="18.54296875" bestFit="1" customWidth="1"/>
    <col min="31" max="31" width="10.453125" bestFit="1" customWidth="1"/>
  </cols>
  <sheetData>
    <row r="1" spans="1:31" ht="15" thickBot="1" x14ac:dyDescent="0.4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6" t="s">
        <v>17</v>
      </c>
      <c r="J1" s="66"/>
      <c r="K1" s="66"/>
      <c r="L1" s="66"/>
      <c r="M1" s="66"/>
      <c r="N1" s="23"/>
      <c r="P1" s="66" t="s">
        <v>25</v>
      </c>
      <c r="Q1" s="66"/>
      <c r="R1" s="66"/>
      <c r="S1" s="66"/>
      <c r="T1" s="68" t="s">
        <v>41</v>
      </c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</row>
    <row r="2" spans="1:31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69" t="s">
        <v>0</v>
      </c>
      <c r="U2" s="69"/>
      <c r="V2" s="69" t="s">
        <v>2</v>
      </c>
      <c r="W2" s="69"/>
      <c r="X2" s="69" t="s">
        <v>3</v>
      </c>
      <c r="Y2" s="69"/>
      <c r="Z2" s="69" t="s">
        <v>15</v>
      </c>
      <c r="AA2" s="69"/>
      <c r="AB2" s="69" t="s">
        <v>1</v>
      </c>
      <c r="AC2" s="69"/>
      <c r="AD2" s="69" t="s">
        <v>26</v>
      </c>
      <c r="AE2" s="69"/>
    </row>
    <row r="3" spans="1:31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24" t="s">
        <v>27</v>
      </c>
      <c r="U3" s="25">
        <v>2.6049280865481555E-4</v>
      </c>
      <c r="V3" s="24" t="s">
        <v>27</v>
      </c>
      <c r="W3" s="25">
        <v>-2.3630442352121348E-3</v>
      </c>
      <c r="X3" s="24" t="s">
        <v>27</v>
      </c>
      <c r="Y3" s="25">
        <v>1.2355414661420852E-3</v>
      </c>
      <c r="Z3" s="24" t="s">
        <v>27</v>
      </c>
      <c r="AA3" s="25">
        <v>4.585562201191081E-4</v>
      </c>
      <c r="AB3" s="24" t="s">
        <v>27</v>
      </c>
      <c r="AC3" s="25">
        <v>5.9860794866825628E-4</v>
      </c>
      <c r="AD3" s="24" t="s">
        <v>27</v>
      </c>
      <c r="AE3" s="25">
        <v>7.0913507662763008E-4</v>
      </c>
    </row>
    <row r="4" spans="1:31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2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16" t="s">
        <v>28</v>
      </c>
      <c r="U4" s="26">
        <v>5.7927669406593536E-4</v>
      </c>
      <c r="V4" s="16" t="s">
        <v>28</v>
      </c>
      <c r="W4" s="26">
        <v>1.8410672504493946E-3</v>
      </c>
      <c r="X4" s="16" t="s">
        <v>28</v>
      </c>
      <c r="Y4" s="26">
        <v>1.2132349428784878E-3</v>
      </c>
      <c r="Z4" s="16" t="s">
        <v>28</v>
      </c>
      <c r="AA4" s="26">
        <v>1.040089158812776E-3</v>
      </c>
      <c r="AB4" s="16" t="s">
        <v>28</v>
      </c>
      <c r="AC4" s="26">
        <v>8.7050419677242162E-4</v>
      </c>
      <c r="AD4" s="16" t="s">
        <v>28</v>
      </c>
      <c r="AE4" s="26">
        <v>8.1790582178197164E-4</v>
      </c>
    </row>
    <row r="5" spans="1:31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2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24" t="s">
        <v>29</v>
      </c>
      <c r="U5" s="25">
        <v>5.8880544962081061E-4</v>
      </c>
      <c r="V5" s="24" t="s">
        <v>29</v>
      </c>
      <c r="W5" s="25">
        <v>-3.9093041438622578E-3</v>
      </c>
      <c r="X5" s="24" t="s">
        <v>29</v>
      </c>
      <c r="Y5" s="25">
        <v>8.8935665579614742E-4</v>
      </c>
      <c r="Z5" s="24" t="s">
        <v>29</v>
      </c>
      <c r="AA5" s="25">
        <v>-4.662664591880139E-4</v>
      </c>
      <c r="AB5" s="24" t="s">
        <v>29</v>
      </c>
      <c r="AC5" s="25">
        <v>0</v>
      </c>
      <c r="AD5" s="24" t="s">
        <v>29</v>
      </c>
      <c r="AE5" s="25">
        <v>9.3647179390651792E-4</v>
      </c>
    </row>
    <row r="6" spans="1:31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2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16" t="s">
        <v>30</v>
      </c>
      <c r="U6" s="12" t="e">
        <v>#N/A</v>
      </c>
      <c r="V6" s="16" t="s">
        <v>30</v>
      </c>
      <c r="W6" s="12">
        <v>0</v>
      </c>
      <c r="X6" s="16" t="s">
        <v>30</v>
      </c>
      <c r="Y6" s="12">
        <v>0</v>
      </c>
      <c r="Z6" s="16" t="s">
        <v>30</v>
      </c>
      <c r="AA6" s="12">
        <v>0</v>
      </c>
      <c r="AB6" s="16" t="s">
        <v>30</v>
      </c>
      <c r="AC6" s="12">
        <v>0</v>
      </c>
      <c r="AD6" s="16" t="s">
        <v>30</v>
      </c>
      <c r="AE6" s="12" t="e">
        <v>#N/A</v>
      </c>
    </row>
    <row r="7" spans="1:31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2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24" t="s">
        <v>31</v>
      </c>
      <c r="U7" s="27">
        <v>1.28880928264247E-2</v>
      </c>
      <c r="V7" s="24" t="s">
        <v>31</v>
      </c>
      <c r="W7" s="27">
        <v>4.0961160472272516E-2</v>
      </c>
      <c r="X7" s="24" t="s">
        <v>31</v>
      </c>
      <c r="Y7" s="27">
        <v>2.6992773443601105E-2</v>
      </c>
      <c r="Z7" s="24" t="s">
        <v>31</v>
      </c>
      <c r="AA7" s="27">
        <v>2.314052293809573E-2</v>
      </c>
      <c r="AB7" s="24" t="s">
        <v>31</v>
      </c>
      <c r="AC7" s="27">
        <v>1.9367495721342175E-2</v>
      </c>
      <c r="AD7" s="24" t="s">
        <v>31</v>
      </c>
      <c r="AE7" s="27">
        <v>1.8197255754258578E-2</v>
      </c>
    </row>
    <row r="8" spans="1:31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2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16" t="s">
        <v>32</v>
      </c>
      <c r="U8" s="28">
        <v>1.6610293670253981E-4</v>
      </c>
      <c r="V8" s="16" t="s">
        <v>32</v>
      </c>
      <c r="W8" s="28">
        <v>1.6778166672352607E-3</v>
      </c>
      <c r="X8" s="16" t="s">
        <v>32</v>
      </c>
      <c r="Y8" s="28">
        <v>7.2860981817757698E-4</v>
      </c>
      <c r="Z8" s="16" t="s">
        <v>32</v>
      </c>
      <c r="AA8" s="28">
        <v>5.3548380184853463E-4</v>
      </c>
      <c r="AB8" s="16" t="s">
        <v>32</v>
      </c>
      <c r="AC8" s="28">
        <v>3.7509989051620748E-4</v>
      </c>
      <c r="AD8" s="16" t="s">
        <v>32</v>
      </c>
      <c r="AE8" s="28">
        <v>3.3114011698589694E-4</v>
      </c>
    </row>
    <row r="9" spans="1:31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2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7" t="s">
        <v>22</v>
      </c>
      <c r="Q9" s="67"/>
      <c r="R9" s="67"/>
      <c r="S9" s="67"/>
      <c r="T9" s="24" t="s">
        <v>33</v>
      </c>
      <c r="U9" s="27">
        <v>0.52096081153950058</v>
      </c>
      <c r="V9" s="24" t="s">
        <v>33</v>
      </c>
      <c r="W9" s="27">
        <v>1.945248559845147</v>
      </c>
      <c r="X9" s="24" t="s">
        <v>33</v>
      </c>
      <c r="Y9" s="27">
        <v>8.3036789734073597</v>
      </c>
      <c r="Z9" s="24" t="s">
        <v>33</v>
      </c>
      <c r="AA9" s="27">
        <v>1.021402961804132</v>
      </c>
      <c r="AB9" s="24" t="s">
        <v>33</v>
      </c>
      <c r="AC9" s="27">
        <v>3.0972403742506942</v>
      </c>
      <c r="AD9" s="24" t="s">
        <v>33</v>
      </c>
      <c r="AE9" s="27">
        <v>6.1312838044456477</v>
      </c>
    </row>
    <row r="10" spans="1:31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2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7"/>
      <c r="Q10" s="67"/>
      <c r="R10" s="67"/>
      <c r="S10" s="67"/>
      <c r="T10" s="24" t="s">
        <v>34</v>
      </c>
      <c r="U10" s="27">
        <v>-0.41425347486638703</v>
      </c>
      <c r="V10" s="24" t="s">
        <v>34</v>
      </c>
      <c r="W10" s="27">
        <v>0.31466396109968442</v>
      </c>
      <c r="X10" s="24" t="s">
        <v>34</v>
      </c>
      <c r="Y10" s="27">
        <v>-1.0473657774490359</v>
      </c>
      <c r="Z10" s="24" t="s">
        <v>34</v>
      </c>
      <c r="AA10" s="27">
        <v>5.1964931619549126E-2</v>
      </c>
      <c r="AB10" s="24" t="s">
        <v>34</v>
      </c>
      <c r="AC10" s="27">
        <v>-0.18593388316286349</v>
      </c>
      <c r="AD10" s="24" t="s">
        <v>34</v>
      </c>
      <c r="AE10" s="27">
        <v>-0.84608333650440393</v>
      </c>
    </row>
    <row r="11" spans="1:31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2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7"/>
      <c r="Q11" s="67"/>
      <c r="R11" s="67"/>
      <c r="S11" s="67"/>
      <c r="T11" s="16" t="s">
        <v>35</v>
      </c>
      <c r="U11" s="28">
        <v>8.7827009688288604E-2</v>
      </c>
      <c r="V11" s="16" t="s">
        <v>35</v>
      </c>
      <c r="W11" s="28">
        <v>0.36078176209755153</v>
      </c>
      <c r="X11" s="16" t="s">
        <v>35</v>
      </c>
      <c r="Y11" s="28">
        <v>0.30696109583390807</v>
      </c>
      <c r="Z11" s="16" t="s">
        <v>35</v>
      </c>
      <c r="AA11" s="28">
        <v>0.17399947795808501</v>
      </c>
      <c r="AB11" s="16" t="s">
        <v>35</v>
      </c>
      <c r="AC11" s="28">
        <v>0.1889400890463605</v>
      </c>
      <c r="AD11" s="16" t="s">
        <v>35</v>
      </c>
      <c r="AE11" s="28">
        <v>0.19953828304030855</v>
      </c>
    </row>
    <row r="12" spans="1:31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2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24" t="s">
        <v>36</v>
      </c>
      <c r="U12" s="25">
        <v>-5.1200862330312957E-2</v>
      </c>
      <c r="V12" s="24" t="s">
        <v>36</v>
      </c>
      <c r="W12" s="25">
        <v>-0.18315018315018317</v>
      </c>
      <c r="X12" s="24" t="s">
        <v>36</v>
      </c>
      <c r="Y12" s="25">
        <v>-0.2047970848708488</v>
      </c>
      <c r="Z12" s="24" t="s">
        <v>36</v>
      </c>
      <c r="AA12" s="25">
        <v>-9.4133818228288146E-2</v>
      </c>
      <c r="AB12" s="24" t="s">
        <v>36</v>
      </c>
      <c r="AC12" s="25">
        <v>-0.11645727500897107</v>
      </c>
      <c r="AD12" s="24" t="s">
        <v>36</v>
      </c>
      <c r="AE12" s="25">
        <v>-0.1334295844994472</v>
      </c>
    </row>
    <row r="13" spans="1:31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2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24" t="s">
        <v>37</v>
      </c>
      <c r="U13" s="25">
        <v>3.6626147357975647E-2</v>
      </c>
      <c r="V13" s="24" t="s">
        <v>37</v>
      </c>
      <c r="W13" s="25">
        <v>0.17763157894736836</v>
      </c>
      <c r="X13" s="24" t="s">
        <v>37</v>
      </c>
      <c r="Y13" s="25">
        <v>0.10216401096305927</v>
      </c>
      <c r="Z13" s="24" t="s">
        <v>37</v>
      </c>
      <c r="AA13" s="25">
        <v>7.9865659729796867E-2</v>
      </c>
      <c r="AB13" s="24" t="s">
        <v>37</v>
      </c>
      <c r="AC13" s="25">
        <v>7.2482814037389431E-2</v>
      </c>
      <c r="AD13" s="24" t="s">
        <v>37</v>
      </c>
      <c r="AE13" s="25">
        <v>6.6108698540861349E-2</v>
      </c>
    </row>
    <row r="14" spans="1:31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2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16" t="s">
        <v>38</v>
      </c>
      <c r="U14" s="28">
        <v>0.1289439402841337</v>
      </c>
      <c r="V14" s="16" t="s">
        <v>38</v>
      </c>
      <c r="W14" s="28">
        <v>-1.1697068964300068</v>
      </c>
      <c r="X14" s="16" t="s">
        <v>38</v>
      </c>
      <c r="Y14" s="28">
        <v>0.61159302574033214</v>
      </c>
      <c r="Z14" s="16" t="s">
        <v>38</v>
      </c>
      <c r="AA14" s="28">
        <v>0.22698532895895851</v>
      </c>
      <c r="AB14" s="16" t="s">
        <v>38</v>
      </c>
      <c r="AC14" s="28">
        <v>0.29631093459078683</v>
      </c>
      <c r="AD14" s="16" t="s">
        <v>38</v>
      </c>
      <c r="AE14" s="28">
        <v>0.35102186293067689</v>
      </c>
    </row>
    <row r="15" spans="1:31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2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24" t="s">
        <v>40</v>
      </c>
      <c r="U15" s="29">
        <f>U3/U7</f>
        <v>2.0211897304209529E-2</v>
      </c>
      <c r="V15" s="24" t="s">
        <v>40</v>
      </c>
      <c r="W15" s="29">
        <f>W3/W7</f>
        <v>-5.7689875188270845E-2</v>
      </c>
      <c r="X15" s="24" t="s">
        <v>40</v>
      </c>
      <c r="Y15" s="29">
        <f>Y3/Y7</f>
        <v>4.5773046208965315E-2</v>
      </c>
      <c r="Z15" s="24" t="s">
        <v>40</v>
      </c>
      <c r="AA15" s="29">
        <f>AA3/AA7</f>
        <v>1.9816156330857898E-2</v>
      </c>
      <c r="AB15" s="24" t="s">
        <v>40</v>
      </c>
      <c r="AC15" s="29">
        <f>AC3/AC7</f>
        <v>3.0907865285268409E-2</v>
      </c>
      <c r="AD15" s="24" t="s">
        <v>40</v>
      </c>
      <c r="AE15" s="29">
        <f>AE3/AE7</f>
        <v>3.8969341652610234E-2</v>
      </c>
    </row>
    <row r="16" spans="1:31" ht="15" thickBot="1" x14ac:dyDescent="0.4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2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17" t="s">
        <v>39</v>
      </c>
      <c r="U16" s="13">
        <v>495</v>
      </c>
      <c r="V16" s="17" t="s">
        <v>39</v>
      </c>
      <c r="W16" s="13">
        <v>495</v>
      </c>
      <c r="X16" s="17" t="s">
        <v>39</v>
      </c>
      <c r="Y16" s="13">
        <v>495</v>
      </c>
      <c r="Z16" s="17" t="s">
        <v>39</v>
      </c>
      <c r="AA16" s="13">
        <v>495</v>
      </c>
      <c r="AB16" s="17" t="s">
        <v>39</v>
      </c>
      <c r="AC16" s="13">
        <v>495</v>
      </c>
      <c r="AD16" s="17" t="s">
        <v>39</v>
      </c>
      <c r="AE16" s="13">
        <v>495</v>
      </c>
    </row>
    <row r="17" spans="1:31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2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</row>
    <row r="18" spans="1:31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2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65" t="s">
        <v>42</v>
      </c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</row>
    <row r="19" spans="1:31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2"/>
        <v>1.0463362842752177E-2</v>
      </c>
      <c r="J19" s="9">
        <f t="shared" si="2"/>
        <v>5.9602649006622377E-2</v>
      </c>
      <c r="K19" s="9">
        <f t="shared" si="2"/>
        <v>1.1049673530889148E-2</v>
      </c>
      <c r="L19" s="9">
        <f t="shared" si="2"/>
        <v>8.7662502846186374E-3</v>
      </c>
      <c r="M19" s="9">
        <f t="shared" si="2"/>
        <v>3.2210050508685306E-4</v>
      </c>
      <c r="N19" s="9">
        <f t="shared" si="1"/>
        <v>9.8023657476810199E-3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</row>
    <row r="20" spans="1:31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2"/>
        <v>8.4362912804685219E-3</v>
      </c>
      <c r="J20" s="9">
        <f t="shared" si="2"/>
        <v>-1.2307692307692353E-2</v>
      </c>
      <c r="K20" s="9">
        <f t="shared" si="2"/>
        <v>-5.9612024819275522E-3</v>
      </c>
      <c r="L20" s="9">
        <f t="shared" si="2"/>
        <v>1.3839733083999439E-2</v>
      </c>
      <c r="M20" s="9">
        <f t="shared" si="2"/>
        <v>-6.4411918338547203E-3</v>
      </c>
      <c r="N20" s="9">
        <f t="shared" si="1"/>
        <v>-2.4623366656085443E-3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</row>
    <row r="21" spans="1:31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2"/>
        <v>-2.8187730283689705E-3</v>
      </c>
      <c r="J21" s="9">
        <f t="shared" si="2"/>
        <v>-6.6199376947039257E-3</v>
      </c>
      <c r="K21" s="9">
        <f t="shared" si="2"/>
        <v>-1.0994452773613217E-2</v>
      </c>
      <c r="L21" s="9">
        <f t="shared" si="2"/>
        <v>-8.4126825396825256E-3</v>
      </c>
      <c r="M21" s="9">
        <f t="shared" si="2"/>
        <v>6.807098865478034E-3</v>
      </c>
      <c r="N21" s="9">
        <f t="shared" si="1"/>
        <v>-4.9189074811542399E-3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</row>
    <row r="22" spans="1:31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2"/>
        <v>-7.5211500797545128E-3</v>
      </c>
      <c r="J22" s="9">
        <f t="shared" si="2"/>
        <v>1.136805174441391E-2</v>
      </c>
      <c r="K22" s="9">
        <f t="shared" si="2"/>
        <v>-2.4760079597772711E-2</v>
      </c>
      <c r="L22" s="9">
        <f t="shared" si="2"/>
        <v>-3.6817511816592541E-3</v>
      </c>
      <c r="M22" s="9">
        <f t="shared" si="2"/>
        <v>-2.5434611250309547E-2</v>
      </c>
      <c r="N22" s="9">
        <f t="shared" si="1"/>
        <v>-1.8940366843201738E-2</v>
      </c>
    </row>
    <row r="23" spans="1:31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2"/>
        <v>3.5500310246263656E-3</v>
      </c>
      <c r="J23" s="9">
        <f t="shared" si="2"/>
        <v>-4.2634885373445952E-3</v>
      </c>
      <c r="K23" s="9">
        <f t="shared" si="2"/>
        <v>1.0880881392791864E-2</v>
      </c>
      <c r="L23" s="9">
        <f t="shared" si="2"/>
        <v>-4.6593989505333555E-3</v>
      </c>
      <c r="M23" s="9">
        <f t="shared" si="2"/>
        <v>1.0901883052527372E-2</v>
      </c>
      <c r="N23" s="9">
        <f t="shared" si="1"/>
        <v>7.0219073255406491E-3</v>
      </c>
    </row>
    <row r="24" spans="1:31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2"/>
        <v>1.9075999918911846E-2</v>
      </c>
      <c r="J24" s="9">
        <f t="shared" si="2"/>
        <v>1.3623977671312737E-2</v>
      </c>
      <c r="K24" s="9">
        <f t="shared" si="2"/>
        <v>3.4341363403382674E-2</v>
      </c>
      <c r="L24" s="9">
        <f t="shared" si="2"/>
        <v>-1.7756416178265066E-3</v>
      </c>
      <c r="M24" s="9">
        <f t="shared" si="2"/>
        <v>4.6078366013071914E-2</v>
      </c>
      <c r="N24" s="9">
        <f t="shared" si="1"/>
        <v>2.9603193895444115E-2</v>
      </c>
    </row>
    <row r="25" spans="1:31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2"/>
        <v>1.1935548040575839E-4</v>
      </c>
      <c r="J25" s="9">
        <f t="shared" si="2"/>
        <v>6.9123653259459683E-3</v>
      </c>
      <c r="K25" s="9">
        <f t="shared" si="2"/>
        <v>-4.9554013875119374E-4</v>
      </c>
      <c r="L25" s="9">
        <f t="shared" si="2"/>
        <v>1.6332438551099449E-2</v>
      </c>
      <c r="M25" s="9">
        <f t="shared" si="2"/>
        <v>7.497719931129021E-3</v>
      </c>
      <c r="N25" s="9">
        <f t="shared" si="1"/>
        <v>5.6384288934178579E-3</v>
      </c>
    </row>
    <row r="26" spans="1:31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2"/>
        <v>1.3585010740711168E-2</v>
      </c>
      <c r="J26" s="9">
        <f t="shared" si="2"/>
        <v>-4.5766210746231994E-3</v>
      </c>
      <c r="K26" s="9">
        <f t="shared" si="2"/>
        <v>3.1730242935052111E-2</v>
      </c>
      <c r="L26" s="9">
        <f t="shared" si="2"/>
        <v>3.9777248680261668E-3</v>
      </c>
      <c r="M26" s="9">
        <f t="shared" si="2"/>
        <v>4.3410914728682082E-2</v>
      </c>
      <c r="N26" s="9">
        <f t="shared" si="1"/>
        <v>2.7868597659252148E-2</v>
      </c>
    </row>
    <row r="27" spans="1:31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2"/>
        <v>-6.4561706469906666E-3</v>
      </c>
      <c r="J27" s="9">
        <f t="shared" si="2"/>
        <v>-6.8965517241379448E-3</v>
      </c>
      <c r="K27" s="9">
        <f t="shared" si="2"/>
        <v>-1.5377175174299706E-2</v>
      </c>
      <c r="L27" s="9">
        <f t="shared" si="2"/>
        <v>5.5467989079809321E-3</v>
      </c>
      <c r="M27" s="9">
        <f t="shared" si="2"/>
        <v>-3.5662107835834345E-3</v>
      </c>
      <c r="N27" s="9">
        <f t="shared" si="1"/>
        <v>-7.2250598681206099E-3</v>
      </c>
    </row>
    <row r="28" spans="1:31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2"/>
        <v>-2.3997629863716785E-3</v>
      </c>
      <c r="J28" s="9">
        <f t="shared" si="2"/>
        <v>-1.7361149691358047E-2</v>
      </c>
      <c r="K28" s="9">
        <f t="shared" si="2"/>
        <v>-1.4153196681307878E-2</v>
      </c>
      <c r="L28" s="9">
        <f t="shared" si="2"/>
        <v>-1.4972434752207442E-2</v>
      </c>
      <c r="M28" s="9">
        <f t="shared" si="2"/>
        <v>-8.9469134788811022E-4</v>
      </c>
      <c r="N28" s="9">
        <f t="shared" si="1"/>
        <v>-1.049989034596437E-2</v>
      </c>
    </row>
    <row r="29" spans="1:31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2"/>
        <v>-1.3967945989288966E-2</v>
      </c>
      <c r="J29" s="9">
        <f t="shared" si="2"/>
        <v>-7.8515904142761883E-4</v>
      </c>
      <c r="K29" s="9">
        <f t="shared" si="2"/>
        <v>-1.6831682335065268E-2</v>
      </c>
      <c r="L29" s="9">
        <f t="shared" si="2"/>
        <v>4.7998400000004438E-4</v>
      </c>
      <c r="M29" s="9">
        <f t="shared" si="2"/>
        <v>-2.1492567164179244E-2</v>
      </c>
      <c r="N29" s="9">
        <f t="shared" si="1"/>
        <v>-1.3965288352104515E-2</v>
      </c>
    </row>
    <row r="30" spans="1:31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2"/>
        <v>-4.2537598136658472E-2</v>
      </c>
      <c r="J30" s="9">
        <f t="shared" si="2"/>
        <v>-3.2220116612176164E-2</v>
      </c>
      <c r="K30" s="9">
        <f t="shared" si="2"/>
        <v>-6.1430107682270529E-2</v>
      </c>
      <c r="L30" s="9">
        <f t="shared" si="2"/>
        <v>-3.6302591336999646E-2</v>
      </c>
      <c r="M30" s="9">
        <f t="shared" si="2"/>
        <v>-5.0030507932596224E-2</v>
      </c>
      <c r="N30" s="9">
        <f t="shared" si="1"/>
        <v>-5.1524224934809341E-2</v>
      </c>
    </row>
    <row r="31" spans="1:31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2"/>
        <v>1.2719017710157487E-2</v>
      </c>
      <c r="J31" s="9">
        <f t="shared" si="2"/>
        <v>2.9638734455490701E-2</v>
      </c>
      <c r="K31" s="9">
        <f t="shared" si="2"/>
        <v>3.7017223015945344E-2</v>
      </c>
      <c r="L31" s="9">
        <f t="shared" si="2"/>
        <v>2.9206804819343013E-2</v>
      </c>
      <c r="M31" s="9">
        <f t="shared" si="2"/>
        <v>-5.7803470064337059E-3</v>
      </c>
      <c r="N31" s="9">
        <f t="shared" si="1"/>
        <v>2.2246943941888433E-2</v>
      </c>
    </row>
    <row r="32" spans="1:31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2"/>
        <v>-2.7230746930069771E-2</v>
      </c>
      <c r="J32" s="9">
        <f t="shared" si="2"/>
        <v>-2.8785566688266262E-2</v>
      </c>
      <c r="K32" s="9">
        <f t="shared" si="2"/>
        <v>-1.7071908949818804E-2</v>
      </c>
      <c r="L32" s="9">
        <f t="shared" si="2"/>
        <v>-2.3702047726539832E-2</v>
      </c>
      <c r="M32" s="9">
        <f t="shared" si="2"/>
        <v>-3.7467701468595016E-2</v>
      </c>
      <c r="N32" s="9">
        <f t="shared" si="1"/>
        <v>-2.5102357347718245E-2</v>
      </c>
    </row>
    <row r="33" spans="1:14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2"/>
        <v>1.7402503405994585E-2</v>
      </c>
      <c r="J33" s="9">
        <f t="shared" si="2"/>
        <v>1.4616362753404832E-2</v>
      </c>
      <c r="K33" s="9">
        <f t="shared" si="2"/>
        <v>3.9473684210526327E-2</v>
      </c>
      <c r="L33" s="9">
        <f t="shared" si="2"/>
        <v>4.6077639076426813E-2</v>
      </c>
      <c r="M33" s="9">
        <f t="shared" si="2"/>
        <v>1.0067147988830571E-2</v>
      </c>
      <c r="N33" s="9">
        <f t="shared" si="1"/>
        <v>3.0729648244341625E-2</v>
      </c>
    </row>
    <row r="34" spans="1:14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2"/>
        <v>2.3266762216619385E-2</v>
      </c>
      <c r="J34" s="9">
        <f t="shared" si="2"/>
        <v>4.8019247699079726E-2</v>
      </c>
      <c r="K34" s="9">
        <f t="shared" si="2"/>
        <v>4.5569620253165244E-3</v>
      </c>
      <c r="L34" s="9">
        <f t="shared" si="2"/>
        <v>-2.7786517208714945E-2</v>
      </c>
      <c r="M34" s="9">
        <f t="shared" si="2"/>
        <v>7.3089700996677998E-3</v>
      </c>
      <c r="N34" s="9">
        <f t="shared" si="1"/>
        <v>1.086982884503773E-3</v>
      </c>
    </row>
    <row r="35" spans="1:14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2"/>
        <v>3.0293116316160829E-2</v>
      </c>
      <c r="J35" s="9">
        <f t="shared" si="2"/>
        <v>4.8109963798779631E-2</v>
      </c>
      <c r="K35" s="9">
        <f t="shared" si="2"/>
        <v>5.0403729838708333E-3</v>
      </c>
      <c r="L35" s="9">
        <f t="shared" si="2"/>
        <v>1.5751818260739903E-2</v>
      </c>
      <c r="M35" s="9">
        <f t="shared" si="2"/>
        <v>1.2203199208443261E-2</v>
      </c>
      <c r="N35" s="9">
        <f t="shared" si="1"/>
        <v>1.1484989447361815E-2</v>
      </c>
    </row>
    <row r="36" spans="1:14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2"/>
        <v>2.4807986186914377E-4</v>
      </c>
      <c r="J36" s="9">
        <f t="shared" si="2"/>
        <v>-4.3716209700684905E-3</v>
      </c>
      <c r="K36" s="9">
        <f t="shared" si="2"/>
        <v>-3.51053141872959E-3</v>
      </c>
      <c r="L36" s="9">
        <f t="shared" si="2"/>
        <v>1.0231814711939569E-2</v>
      </c>
      <c r="M36" s="9">
        <f t="shared" si="2"/>
        <v>-6.5168130818894499E-3</v>
      </c>
      <c r="N36" s="9">
        <f t="shared" si="1"/>
        <v>-1.7070011691106615E-3</v>
      </c>
    </row>
    <row r="37" spans="1:14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2"/>
        <v>3.089316362265504E-2</v>
      </c>
      <c r="J37" s="9">
        <f t="shared" si="2"/>
        <v>-3.2199012074643152E-2</v>
      </c>
      <c r="K37" s="9">
        <f t="shared" si="2"/>
        <v>0.10216401096305927</v>
      </c>
      <c r="L37" s="9">
        <f t="shared" si="2"/>
        <v>0</v>
      </c>
      <c r="M37" s="9">
        <f t="shared" si="2"/>
        <v>7.2482814037389431E-2</v>
      </c>
      <c r="N37" s="9">
        <f t="shared" si="1"/>
        <v>6.6108698540861349E-2</v>
      </c>
    </row>
    <row r="38" spans="1:14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2"/>
        <v>1.3838499514016611E-2</v>
      </c>
      <c r="J38" s="9">
        <f t="shared" si="2"/>
        <v>-4.6502909394975034E-2</v>
      </c>
      <c r="K38" s="9">
        <f t="shared" si="2"/>
        <v>7.9452009132420232E-2</v>
      </c>
      <c r="L38" s="9">
        <f t="shared" si="2"/>
        <v>-4.7474284656978671E-4</v>
      </c>
      <c r="M38" s="9">
        <f t="shared" si="2"/>
        <v>5.1070273667575661E-2</v>
      </c>
      <c r="N38" s="9">
        <f t="shared" si="1"/>
        <v>4.8654392170799095E-2</v>
      </c>
    </row>
    <row r="39" spans="1:14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2"/>
        <v>-7.7740125864965703E-3</v>
      </c>
      <c r="J39" s="9">
        <f t="shared" si="2"/>
        <v>1.4274425625472764E-2</v>
      </c>
      <c r="K39" s="9">
        <f t="shared" si="2"/>
        <v>-8.4593912207864275E-4</v>
      </c>
      <c r="L39" s="9">
        <f t="shared" si="2"/>
        <v>6.9664027865738998E-3</v>
      </c>
      <c r="M39" s="9">
        <f t="shared" si="2"/>
        <v>-6.1099507160300437E-3</v>
      </c>
      <c r="N39" s="9">
        <f t="shared" si="1"/>
        <v>-1.0665598115598414E-4</v>
      </c>
    </row>
    <row r="40" spans="1:14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2"/>
        <v>-2.2548119236214803E-2</v>
      </c>
      <c r="J40" s="9">
        <f t="shared" si="2"/>
        <v>-3.9093041438622578E-3</v>
      </c>
      <c r="K40" s="9">
        <f t="shared" si="2"/>
        <v>-4.1066933062365196E-2</v>
      </c>
      <c r="L40" s="9">
        <f t="shared" si="2"/>
        <v>-1.4622641969265437E-2</v>
      </c>
      <c r="M40" s="9">
        <f t="shared" si="2"/>
        <v>-4.186182669789229E-2</v>
      </c>
      <c r="N40" s="9">
        <f t="shared" si="1"/>
        <v>-3.4158661488478223E-2</v>
      </c>
    </row>
    <row r="41" spans="1:14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2"/>
        <v>2.2872522632737979E-2</v>
      </c>
      <c r="J41" s="9">
        <f t="shared" si="2"/>
        <v>-1.4913657770800559E-2</v>
      </c>
      <c r="K41" s="9">
        <f t="shared" si="2"/>
        <v>2.3399558498896189E-2</v>
      </c>
      <c r="L41" s="9">
        <f t="shared" si="2"/>
        <v>9.2548590794594432E-3</v>
      </c>
      <c r="M41" s="9">
        <f t="shared" si="2"/>
        <v>9.7769324778491651E-3</v>
      </c>
      <c r="N41" s="9">
        <f t="shared" si="1"/>
        <v>1.4568169995209896E-2</v>
      </c>
    </row>
    <row r="42" spans="1:14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2"/>
        <v>1.8351959583588595E-2</v>
      </c>
      <c r="J42" s="9">
        <f t="shared" si="2"/>
        <v>-9.960159362549792E-3</v>
      </c>
      <c r="K42" s="9">
        <f t="shared" si="2"/>
        <v>3.2355478861087139E-2</v>
      </c>
      <c r="L42" s="9">
        <f t="shared" si="2"/>
        <v>2.6403130434782707E-2</v>
      </c>
      <c r="M42" s="9">
        <f t="shared" si="2"/>
        <v>2.5718699719174065E-2</v>
      </c>
      <c r="N42" s="9">
        <f t="shared" si="1"/>
        <v>2.7058193522070485E-2</v>
      </c>
    </row>
    <row r="43" spans="1:14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2"/>
        <v>7.5072817814525461E-3</v>
      </c>
      <c r="J43" s="9">
        <f t="shared" si="2"/>
        <v>-4.8289738430583595E-3</v>
      </c>
      <c r="K43" s="9">
        <f t="shared" si="2"/>
        <v>1.1282950271625625E-2</v>
      </c>
      <c r="L43" s="9">
        <f t="shared" si="2"/>
        <v>3.1577373123147456E-2</v>
      </c>
      <c r="M43" s="9">
        <f t="shared" si="2"/>
        <v>8.8495275015028074E-3</v>
      </c>
      <c r="N43" s="9">
        <f t="shared" si="1"/>
        <v>1.3806211805158947E-2</v>
      </c>
    </row>
    <row r="44" spans="1:14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2"/>
        <v>-6.9570731798300756E-3</v>
      </c>
      <c r="J44" s="9">
        <f t="shared" si="2"/>
        <v>-7.6829357056207304E-3</v>
      </c>
      <c r="K44" s="9">
        <f t="shared" si="2"/>
        <v>1.2396280479491928E-3</v>
      </c>
      <c r="L44" s="9">
        <f t="shared" si="2"/>
        <v>-7.7647303603892714E-3</v>
      </c>
      <c r="M44" s="9">
        <f t="shared" si="2"/>
        <v>2.3391227386220237E-3</v>
      </c>
      <c r="N44" s="9">
        <f t="shared" si="1"/>
        <v>-6.7752341419514701E-4</v>
      </c>
    </row>
    <row r="45" spans="1:14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2"/>
        <v>3.1929979433331646E-4</v>
      </c>
      <c r="J45" s="9">
        <f t="shared" si="2"/>
        <v>4.0748979594580348E-3</v>
      </c>
      <c r="K45" s="9">
        <f t="shared" si="2"/>
        <v>9.0796945934792372E-3</v>
      </c>
      <c r="L45" s="9">
        <f t="shared" si="2"/>
        <v>1.9112175430195943E-2</v>
      </c>
      <c r="M45" s="9">
        <f t="shared" si="2"/>
        <v>9.9183200092860524E-3</v>
      </c>
      <c r="N45" s="9">
        <f t="shared" si="1"/>
        <v>1.1087538553863562E-2</v>
      </c>
    </row>
    <row r="46" spans="1:14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2"/>
        <v>8.092604936301262E-3</v>
      </c>
      <c r="J46" s="9">
        <f t="shared" si="2"/>
        <v>-4.951294843802545E-2</v>
      </c>
      <c r="K46" s="9">
        <f t="shared" si="2"/>
        <v>4.2126746743282428E-2</v>
      </c>
      <c r="L46" s="9">
        <f t="shared" si="2"/>
        <v>5.271706951097066E-2</v>
      </c>
      <c r="M46" s="9">
        <f t="shared" si="2"/>
        <v>-2.8884749534509035E-3</v>
      </c>
      <c r="N46" s="9">
        <f t="shared" si="1"/>
        <v>2.6158260028734684E-2</v>
      </c>
    </row>
    <row r="47" spans="1:14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2"/>
        <v>2.2415928626640325E-2</v>
      </c>
      <c r="J47" s="9">
        <f t="shared" si="2"/>
        <v>1.1955636208368814E-2</v>
      </c>
      <c r="K47" s="9">
        <f t="shared" si="2"/>
        <v>5.3375196232338995E-2</v>
      </c>
      <c r="L47" s="9">
        <f t="shared" si="2"/>
        <v>4.9235544266579501E-2</v>
      </c>
      <c r="M47" s="9">
        <f t="shared" si="2"/>
        <v>2.6651187717265268E-2</v>
      </c>
      <c r="N47" s="9">
        <f t="shared" si="1"/>
        <v>4.2459085283466466E-2</v>
      </c>
    </row>
    <row r="48" spans="1:14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2"/>
        <v>3.1606944419142469E-3</v>
      </c>
      <c r="J48" s="9">
        <f t="shared" si="2"/>
        <v>1.2658185119907683E-2</v>
      </c>
      <c r="K48" s="9">
        <f t="shared" si="2"/>
        <v>-6.7064083457526458E-3</v>
      </c>
      <c r="L48" s="9">
        <f t="shared" si="2"/>
        <v>9.3582482877707651E-3</v>
      </c>
      <c r="M48" s="9">
        <f t="shared" si="2"/>
        <v>-2.8216422918069251E-3</v>
      </c>
      <c r="N48" s="9">
        <f t="shared" si="1"/>
        <v>-1.359817529581231E-3</v>
      </c>
    </row>
    <row r="49" spans="1:14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2"/>
        <v>8.5351347915696429E-4</v>
      </c>
      <c r="J49" s="9">
        <f t="shared" si="2"/>
        <v>1.0416666666666741E-2</v>
      </c>
      <c r="K49" s="9">
        <f t="shared" si="2"/>
        <v>-1.5378844711177786E-2</v>
      </c>
      <c r="L49" s="9">
        <f t="shared" si="2"/>
        <v>1.4172185430463502E-2</v>
      </c>
      <c r="M49" s="9">
        <f t="shared" si="2"/>
        <v>-1.584609507640089E-2</v>
      </c>
      <c r="N49" s="9">
        <f t="shared" si="1"/>
        <v>-8.3190382235242329E-3</v>
      </c>
    </row>
    <row r="50" spans="1:14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2"/>
        <v>3.1571212134957616E-3</v>
      </c>
      <c r="J50" s="9">
        <f t="shared" si="2"/>
        <v>-2.4741855670104007E-3</v>
      </c>
      <c r="K50" s="9">
        <f t="shared" si="2"/>
        <v>-1.3333333333333419E-2</v>
      </c>
      <c r="L50" s="9">
        <f t="shared" si="2"/>
        <v>2.4422123547081176E-2</v>
      </c>
      <c r="M50" s="9">
        <f t="shared" si="2"/>
        <v>-4.8878092262164552E-3</v>
      </c>
      <c r="N50" s="9">
        <f t="shared" si="1"/>
        <v>-2.7056273367992599E-3</v>
      </c>
    </row>
    <row r="51" spans="1:14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2"/>
        <v>-1.5256613158489696E-2</v>
      </c>
      <c r="J51" s="9">
        <f t="shared" si="2"/>
        <v>-3.3484992414841042E-2</v>
      </c>
      <c r="K51" s="9">
        <f t="shared" si="2"/>
        <v>-1.3513552123552097E-2</v>
      </c>
      <c r="L51" s="9">
        <f t="shared" si="2"/>
        <v>-5.6094083220447066E-3</v>
      </c>
      <c r="M51" s="9">
        <f t="shared" si="2"/>
        <v>-2.1670036935277803E-2</v>
      </c>
      <c r="N51" s="9">
        <f t="shared" si="1"/>
        <v>-1.5378240821332777E-2</v>
      </c>
    </row>
    <row r="52" spans="1:14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2"/>
        <v>2.2472632429652473E-2</v>
      </c>
      <c r="J52" s="9">
        <f t="shared" si="2"/>
        <v>-2.138580074361851E-2</v>
      </c>
      <c r="K52" s="9">
        <f t="shared" si="2"/>
        <v>2.935420858529203E-2</v>
      </c>
      <c r="L52" s="9">
        <f t="shared" si="2"/>
        <v>4.1666666666666741E-2</v>
      </c>
      <c r="M52" s="9">
        <f t="shared" si="2"/>
        <v>2.7466035810217448E-2</v>
      </c>
      <c r="N52" s="9">
        <f t="shared" si="1"/>
        <v>2.8713247902599069E-2</v>
      </c>
    </row>
    <row r="53" spans="1:14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2"/>
        <v>4.3023308034311203E-3</v>
      </c>
      <c r="J53" s="9">
        <f t="shared" si="2"/>
        <v>7.4300702548106834E-3</v>
      </c>
      <c r="K53" s="9">
        <f t="shared" si="2"/>
        <v>1.3688251471036139E-2</v>
      </c>
      <c r="L53" s="9">
        <f t="shared" si="2"/>
        <v>-1.7353895384615403E-2</v>
      </c>
      <c r="M53" s="9">
        <f t="shared" si="2"/>
        <v>4.3115261767312507E-3</v>
      </c>
      <c r="N53" s="9">
        <f t="shared" si="1"/>
        <v>4.3538954508030919E-3</v>
      </c>
    </row>
    <row r="54" spans="1:14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2"/>
        <v>9.8824834099486836E-3</v>
      </c>
      <c r="J54" s="9">
        <f t="shared" si="2"/>
        <v>1.0845987455357475E-2</v>
      </c>
      <c r="K54" s="9">
        <f t="shared" si="2"/>
        <v>2.0255101275318932E-2</v>
      </c>
      <c r="L54" s="9">
        <f t="shared" si="2"/>
        <v>-1.1022007065230821E-2</v>
      </c>
      <c r="M54" s="9">
        <f t="shared" si="2"/>
        <v>8.5862337889590634E-3</v>
      </c>
      <c r="N54" s="9">
        <f t="shared" si="1"/>
        <v>1.0028563670302948E-2</v>
      </c>
    </row>
    <row r="55" spans="1:14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2"/>
        <v>6.7570559427554411E-3</v>
      </c>
      <c r="J55" s="9">
        <f t="shared" si="2"/>
        <v>1.5450687358398607E-2</v>
      </c>
      <c r="K55" s="9">
        <f t="shared" si="2"/>
        <v>3.3088197312933998E-2</v>
      </c>
      <c r="L55" s="9">
        <f t="shared" si="2"/>
        <v>3.8247264922077751E-2</v>
      </c>
      <c r="M55" s="9">
        <f t="shared" si="2"/>
        <v>2.099880698077139E-2</v>
      </c>
      <c r="N55" s="9">
        <f t="shared" si="1"/>
        <v>2.9611318237387194E-2</v>
      </c>
    </row>
    <row r="56" spans="1:14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2"/>
        <v>-5.0139863830689357E-4</v>
      </c>
      <c r="J56" s="9">
        <f t="shared" si="2"/>
        <v>5.9171174978867036E-3</v>
      </c>
      <c r="K56" s="9">
        <f t="shared" si="2"/>
        <v>-2.2419964412811355E-2</v>
      </c>
      <c r="L56" s="9">
        <f t="shared" si="2"/>
        <v>1.1832080562378167E-2</v>
      </c>
      <c r="M56" s="9">
        <f t="shared" si="2"/>
        <v>4.7249027237354913E-3</v>
      </c>
      <c r="N56" s="9">
        <f t="shared" si="1"/>
        <v>-6.0092411812744939E-3</v>
      </c>
    </row>
    <row r="57" spans="1:14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2"/>
        <v>-4.7524752475247567E-4</v>
      </c>
      <c r="J57" s="9">
        <f t="shared" si="2"/>
        <v>4.831941379493343E-2</v>
      </c>
      <c r="K57" s="9">
        <f t="shared" si="2"/>
        <v>-8.736767700646797E-3</v>
      </c>
      <c r="L57" s="9">
        <f t="shared" si="2"/>
        <v>-6.0271249919385816E-4</v>
      </c>
      <c r="M57" s="9">
        <f t="shared" si="2"/>
        <v>8.5752968976322563E-3</v>
      </c>
      <c r="N57" s="9">
        <f t="shared" si="1"/>
        <v>9.3647179390651792E-4</v>
      </c>
    </row>
    <row r="58" spans="1:14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2"/>
        <v>-7.475499907546812E-3</v>
      </c>
      <c r="J58" s="9">
        <f t="shared" si="2"/>
        <v>-3.8877794032954105E-2</v>
      </c>
      <c r="K58" s="9">
        <f t="shared" si="2"/>
        <v>1.1017260374586169E-3</v>
      </c>
      <c r="L58" s="9">
        <f t="shared" si="2"/>
        <v>-2.4126054906489225E-3</v>
      </c>
      <c r="M58" s="9">
        <f t="shared" si="2"/>
        <v>-1.3713659180297877E-2</v>
      </c>
      <c r="N58" s="9">
        <f t="shared" si="1"/>
        <v>-6.0447318370104751E-3</v>
      </c>
    </row>
    <row r="59" spans="1:14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2"/>
        <v>2.013803871471409E-2</v>
      </c>
      <c r="J59" s="9">
        <f t="shared" si="2"/>
        <v>-2.4186822351960013E-2</v>
      </c>
      <c r="K59" s="9">
        <f t="shared" si="2"/>
        <v>3.6316947909024178E-2</v>
      </c>
      <c r="L59" s="9">
        <f t="shared" si="2"/>
        <v>2.7811403669095736E-2</v>
      </c>
      <c r="M59" s="9">
        <f t="shared" si="2"/>
        <v>5.2002309566248739E-2</v>
      </c>
      <c r="N59" s="9">
        <f t="shared" si="1"/>
        <v>3.6296259045156647E-2</v>
      </c>
    </row>
    <row r="60" spans="1:14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2"/>
        <v>2.8784611103380708E-3</v>
      </c>
      <c r="J60" s="9">
        <f t="shared" si="2"/>
        <v>-1.752136752136757E-2</v>
      </c>
      <c r="K60" s="9">
        <f t="shared" si="2"/>
        <v>-8.4955752212388935E-3</v>
      </c>
      <c r="L60" s="9">
        <f t="shared" si="2"/>
        <v>-1.6470470588235697E-3</v>
      </c>
      <c r="M60" s="9">
        <f t="shared" si="2"/>
        <v>1.7446470132356673E-2</v>
      </c>
      <c r="N60" s="9">
        <f t="shared" si="1"/>
        <v>2.054544023164075E-4</v>
      </c>
    </row>
    <row r="61" spans="1:14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2"/>
        <v>-3.0176114044899727E-3</v>
      </c>
      <c r="J61" s="9">
        <f t="shared" si="2"/>
        <v>4.6106959547629556E-2</v>
      </c>
      <c r="K61" s="9">
        <f t="shared" si="2"/>
        <v>-4.2842199214566667E-3</v>
      </c>
      <c r="L61" s="9">
        <f t="shared" si="2"/>
        <v>-1.5437166916837497E-2</v>
      </c>
      <c r="M61" s="9">
        <f t="shared" si="2"/>
        <v>2.5975576722503391E-4</v>
      </c>
      <c r="N61" s="9">
        <f t="shared" si="1"/>
        <v>-2.6320576404740121E-3</v>
      </c>
    </row>
    <row r="62" spans="1:14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2"/>
        <v>1.0184822787562497E-2</v>
      </c>
      <c r="J62" s="9">
        <f t="shared" si="2"/>
        <v>2.3284907413093858E-2</v>
      </c>
      <c r="K62" s="9">
        <f t="shared" si="2"/>
        <v>1.2907888594761108E-2</v>
      </c>
      <c r="L62" s="9">
        <f t="shared" si="2"/>
        <v>1.1370400549237436E-2</v>
      </c>
      <c r="M62" s="9">
        <f t="shared" si="2"/>
        <v>1.2727324675324558E-2</v>
      </c>
      <c r="N62" s="9">
        <f t="shared" si="1"/>
        <v>1.3065072750742045E-2</v>
      </c>
    </row>
    <row r="63" spans="1:14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2"/>
        <v>1.550634546174634E-2</v>
      </c>
      <c r="J63" s="9">
        <f t="shared" si="2"/>
        <v>1.4221779186437189E-2</v>
      </c>
      <c r="K63" s="9">
        <f t="shared" si="2"/>
        <v>1.0973415929203645E-2</v>
      </c>
      <c r="L63" s="9">
        <f t="shared" si="2"/>
        <v>2.0355041420118347E-2</v>
      </c>
      <c r="M63" s="9">
        <f t="shared" si="2"/>
        <v>9.2330336377002276E-3</v>
      </c>
      <c r="N63" s="9">
        <f t="shared" si="1"/>
        <v>1.2490044502797237E-2</v>
      </c>
    </row>
    <row r="64" spans="1:14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2"/>
        <v>1.7804607154061625E-3</v>
      </c>
      <c r="J64" s="9">
        <f t="shared" si="2"/>
        <v>-1.6826843622870347E-2</v>
      </c>
      <c r="K64" s="9">
        <f t="shared" si="2"/>
        <v>1.2605077472166659E-2</v>
      </c>
      <c r="L64" s="9">
        <f t="shared" si="2"/>
        <v>1.1366225801829888E-2</v>
      </c>
      <c r="M64" s="9">
        <f t="shared" si="2"/>
        <v>1.0165438890239464E-3</v>
      </c>
      <c r="N64" s="9">
        <f t="shared" si="1"/>
        <v>7.4091510084046399E-3</v>
      </c>
    </row>
    <row r="65" spans="1:14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2"/>
        <v>-4.0454649322511083E-3</v>
      </c>
      <c r="J65" s="9">
        <f t="shared" si="2"/>
        <v>-8.1503664160409439E-4</v>
      </c>
      <c r="K65" s="9">
        <f t="shared" si="2"/>
        <v>-1.0373409405255996E-2</v>
      </c>
      <c r="L65" s="9">
        <f t="shared" si="2"/>
        <v>6.8808029890186084E-3</v>
      </c>
      <c r="M65" s="9">
        <f t="shared" si="2"/>
        <v>-7.3623002630693879E-3</v>
      </c>
      <c r="N65" s="9">
        <f t="shared" si="1"/>
        <v>-5.5413155455624969E-3</v>
      </c>
    </row>
    <row r="66" spans="1:14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2"/>
        <v>-1.4131663253426741E-2</v>
      </c>
      <c r="J66" s="9">
        <f t="shared" si="2"/>
        <v>1.9575856443719397E-2</v>
      </c>
      <c r="K66" s="9">
        <f t="shared" si="2"/>
        <v>-3.7037105624140199E-2</v>
      </c>
      <c r="L66" s="9">
        <f t="shared" si="2"/>
        <v>-1.0706172754914478E-2</v>
      </c>
      <c r="M66" s="9">
        <f t="shared" si="2"/>
        <v>-3.3503761304540247E-2</v>
      </c>
      <c r="N66" s="9">
        <f t="shared" si="1"/>
        <v>-2.7880267651022091E-2</v>
      </c>
    </row>
    <row r="67" spans="1:14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ref="N67:N130" si="4">(J67*$Q$3)+(K67*$Q$4)+(L67*$Q$5)+(M67*$Q$6)</f>
        <v>9.0453704560354391E-3</v>
      </c>
    </row>
    <row r="68" spans="1:14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si="4"/>
        <v>1.5222878816463965E-2</v>
      </c>
    </row>
    <row r="69" spans="1:14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</row>
    <row r="70" spans="1:14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14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</row>
    <row r="72" spans="1:14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</row>
    <row r="73" spans="1:14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</row>
    <row r="74" spans="1:14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</row>
    <row r="75" spans="1:14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</row>
    <row r="76" spans="1:14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14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</row>
    <row r="78" spans="1:14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</row>
    <row r="79" spans="1:14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</row>
    <row r="80" spans="1:14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14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14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</row>
    <row r="83" spans="1:14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14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</row>
    <row r="85" spans="1:14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</row>
    <row r="86" spans="1:14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</row>
    <row r="87" spans="1:14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</row>
    <row r="88" spans="1:14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</row>
    <row r="89" spans="1:14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</row>
    <row r="90" spans="1:14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14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</row>
    <row r="92" spans="1:14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</row>
    <row r="93" spans="1:14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</row>
    <row r="94" spans="1:14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</row>
    <row r="95" spans="1:14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</row>
    <row r="96" spans="1:14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14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</row>
    <row r="98" spans="1:14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</row>
    <row r="99" spans="1:14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</row>
    <row r="100" spans="1:14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14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14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14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14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14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14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14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14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14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14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14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14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ref="N131:N194" si="6">(J131*$Q$3)+(K131*$Q$4)+(L131*$Q$5)+(M131*$Q$6)</f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si="6"/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ref="N195:N258" si="8">(J195*$Q$3)+(K195*$Q$4)+(L195*$Q$5)+(M195*$Q$6)</f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si="8"/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ref="N259:N322" si="10">(J259*$Q$3)+(K259*$Q$4)+(L259*$Q$5)+(M259*$Q$6)</f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si="10"/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ref="N323:N386" si="13">(J323*$Q$3)+(K323*$Q$4)+(L323*$Q$5)+(M323*$Q$6)</f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si="13"/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ref="N387:N450" si="15">(J387*$Q$3)+(K387*$Q$4)+(L387*$Q$5)+(M387*$Q$6)</f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si="15"/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ref="N451:N497" si="17">(J451*$Q$3)+(K451*$Q$4)+(L451*$Q$5)+(M451*$Q$6)</f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si="17"/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11">
    <mergeCell ref="T18:AE21"/>
    <mergeCell ref="I1:M1"/>
    <mergeCell ref="P1:S1"/>
    <mergeCell ref="P9:S11"/>
    <mergeCell ref="T2:U2"/>
    <mergeCell ref="V2:W2"/>
    <mergeCell ref="T1:AE1"/>
    <mergeCell ref="X2:Y2"/>
    <mergeCell ref="Z2:AA2"/>
    <mergeCell ref="AB2:AC2"/>
    <mergeCell ref="AD2:AE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497"/>
  <sheetViews>
    <sheetView topLeftCell="J1" workbookViewId="0">
      <selection activeCell="T2" sqref="T2:U2"/>
    </sheetView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5" max="15" width="3.1796875" customWidth="1"/>
    <col min="16" max="16" width="7.54296875" hidden="1" customWidth="1"/>
    <col min="17" max="17" width="9.81640625" hidden="1" customWidth="1"/>
    <col min="18" max="18" width="11.453125" hidden="1" customWidth="1"/>
    <col min="19" max="19" width="9.453125" hidden="1" customWidth="1"/>
    <col min="20" max="20" width="8.54296875" bestFit="1" customWidth="1"/>
    <col min="21" max="21" width="11.81640625" bestFit="1" customWidth="1"/>
    <col min="22" max="22" width="2.54296875" customWidth="1"/>
    <col min="23" max="23" width="23.7265625" bestFit="1" customWidth="1"/>
    <col min="24" max="24" width="12.453125" bestFit="1" customWidth="1"/>
    <col min="25" max="25" width="11.81640625" bestFit="1" customWidth="1"/>
    <col min="26" max="26" width="12.453125" bestFit="1" customWidth="1"/>
    <col min="27" max="27" width="11.81640625" bestFit="1" customWidth="1"/>
    <col min="28" max="28" width="14.81640625" bestFit="1" customWidth="1"/>
    <col min="29" max="29" width="14.1796875" bestFit="1" customWidth="1"/>
    <col min="30" max="30" width="13.1796875" bestFit="1" customWidth="1"/>
    <col min="31" max="31" width="13.81640625" bestFit="1" customWidth="1"/>
  </cols>
  <sheetData>
    <row r="1" spans="1:31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6" t="s">
        <v>17</v>
      </c>
      <c r="J1" s="66"/>
      <c r="K1" s="66"/>
      <c r="L1" s="66"/>
      <c r="M1" s="66"/>
      <c r="N1" s="23"/>
      <c r="P1" s="66" t="s">
        <v>25</v>
      </c>
      <c r="Q1" s="66"/>
      <c r="R1" s="66"/>
      <c r="S1" s="66"/>
    </row>
    <row r="2" spans="1:31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66" t="s">
        <v>70</v>
      </c>
      <c r="U2" s="66"/>
      <c r="W2" s="31" t="s">
        <v>66</v>
      </c>
      <c r="X2" s="31"/>
      <c r="Y2" s="31"/>
      <c r="Z2" s="31"/>
      <c r="AA2" s="31"/>
      <c r="AB2" s="31"/>
      <c r="AC2" s="31"/>
      <c r="AD2" s="31"/>
      <c r="AE2" s="31"/>
    </row>
    <row r="3" spans="1:31" ht="15" thickBot="1" x14ac:dyDescent="0.4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33" t="s">
        <v>2</v>
      </c>
      <c r="U3">
        <f>X19</f>
        <v>1.5386878129480464</v>
      </c>
    </row>
    <row r="4" spans="1:31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2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33" t="s">
        <v>3</v>
      </c>
      <c r="U4">
        <f>X39</f>
        <v>1.2469429422009024</v>
      </c>
      <c r="W4" s="30" t="s">
        <v>43</v>
      </c>
      <c r="X4" s="30"/>
    </row>
    <row r="5" spans="1:31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2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33" t="s">
        <v>15</v>
      </c>
      <c r="U5">
        <f>X59</f>
        <v>0.83741257489029819</v>
      </c>
      <c r="W5" s="12" t="s">
        <v>44</v>
      </c>
      <c r="X5" s="12">
        <v>0.48413548677622714</v>
      </c>
    </row>
    <row r="6" spans="1:31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2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33" t="s">
        <v>1</v>
      </c>
      <c r="U6">
        <f>X79</f>
        <v>1.0508874042069132</v>
      </c>
      <c r="W6" s="12" t="s">
        <v>45</v>
      </c>
      <c r="X6" s="12">
        <v>0.23438716955605443</v>
      </c>
    </row>
    <row r="7" spans="1:31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2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34" t="s">
        <v>26</v>
      </c>
      <c r="U7" s="35">
        <f>X99</f>
        <v>1.120807450877942</v>
      </c>
      <c r="W7" s="12" t="s">
        <v>46</v>
      </c>
      <c r="X7" s="12">
        <v>0.23283420235434257</v>
      </c>
    </row>
    <row r="8" spans="1:31" ht="15" thickBot="1" x14ac:dyDescent="0.4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2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61"/>
      <c r="W8" s="12" t="s">
        <v>28</v>
      </c>
      <c r="X8" s="12">
        <v>3.5877061778004024E-2</v>
      </c>
    </row>
    <row r="9" spans="1:31" ht="15" thickBot="1" x14ac:dyDescent="0.4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2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7" t="s">
        <v>22</v>
      </c>
      <c r="Q9" s="67"/>
      <c r="R9" s="67"/>
      <c r="S9" s="67"/>
      <c r="T9" s="70" t="s">
        <v>824</v>
      </c>
      <c r="U9" s="71"/>
      <c r="W9" s="13" t="s">
        <v>47</v>
      </c>
      <c r="X9" s="13">
        <v>495</v>
      </c>
    </row>
    <row r="10" spans="1:31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2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7"/>
      <c r="Q10" s="67"/>
      <c r="R10" s="67"/>
      <c r="S10" s="67"/>
      <c r="T10" s="72"/>
      <c r="U10" s="73"/>
    </row>
    <row r="11" spans="1:31" ht="15" thickBot="1" x14ac:dyDescent="0.4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2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7"/>
      <c r="Q11" s="67"/>
      <c r="R11" s="67"/>
      <c r="S11" s="67"/>
      <c r="T11" s="72"/>
      <c r="U11" s="73"/>
      <c r="W11" t="s">
        <v>48</v>
      </c>
    </row>
    <row r="12" spans="1:31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2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72"/>
      <c r="U12" s="73"/>
      <c r="W12" s="14"/>
      <c r="X12" s="14" t="s">
        <v>53</v>
      </c>
      <c r="Y12" s="14" t="s">
        <v>54</v>
      </c>
      <c r="Z12" s="14" t="s">
        <v>55</v>
      </c>
      <c r="AA12" s="14" t="s">
        <v>56</v>
      </c>
      <c r="AB12" s="14" t="s">
        <v>57</v>
      </c>
    </row>
    <row r="13" spans="1:31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2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72"/>
      <c r="U13" s="73"/>
      <c r="W13" s="12" t="s">
        <v>49</v>
      </c>
      <c r="X13" s="12">
        <v>1</v>
      </c>
      <c r="Y13" s="12">
        <v>0.19426979763561913</v>
      </c>
      <c r="Z13" s="12">
        <v>0.19426979763561913</v>
      </c>
      <c r="AA13" s="12">
        <v>150.92860254723104</v>
      </c>
      <c r="AB13" s="12">
        <v>1.8870252592820405E-30</v>
      </c>
    </row>
    <row r="14" spans="1:31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2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72"/>
      <c r="U14" s="73"/>
      <c r="W14" s="12" t="s">
        <v>50</v>
      </c>
      <c r="X14" s="12">
        <v>493</v>
      </c>
      <c r="Y14" s="12">
        <v>0.63457163597859967</v>
      </c>
      <c r="Z14" s="12">
        <v>1.2871635618227173E-3</v>
      </c>
      <c r="AA14" s="12"/>
      <c r="AB14" s="12"/>
    </row>
    <row r="15" spans="1:31" ht="15" thickBot="1" x14ac:dyDescent="0.4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2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72"/>
      <c r="U15" s="73"/>
      <c r="W15" s="13" t="s">
        <v>51</v>
      </c>
      <c r="X15" s="13">
        <v>494</v>
      </c>
      <c r="Y15" s="13">
        <v>0.8288414336142188</v>
      </c>
      <c r="Z15" s="13"/>
      <c r="AA15" s="13"/>
      <c r="AB15" s="13"/>
    </row>
    <row r="16" spans="1:31" ht="15" thickBot="1" x14ac:dyDescent="0.4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2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72"/>
      <c r="U16" s="73"/>
    </row>
    <row r="17" spans="1:31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2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72"/>
      <c r="U17" s="73"/>
      <c r="W17" s="14"/>
      <c r="X17" s="14" t="s">
        <v>58</v>
      </c>
      <c r="Y17" s="14" t="s">
        <v>28</v>
      </c>
      <c r="Z17" s="14" t="s">
        <v>59</v>
      </c>
      <c r="AA17" s="14" t="s">
        <v>60</v>
      </c>
      <c r="AB17" s="14" t="s">
        <v>61</v>
      </c>
      <c r="AC17" s="14" t="s">
        <v>62</v>
      </c>
      <c r="AD17" s="14" t="s">
        <v>63</v>
      </c>
      <c r="AE17" s="14" t="s">
        <v>64</v>
      </c>
    </row>
    <row r="18" spans="1:31" ht="14.5" customHeight="1" thickBot="1" x14ac:dyDescent="0.4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2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74"/>
      <c r="U18" s="75"/>
      <c r="W18" s="12" t="s">
        <v>52</v>
      </c>
      <c r="X18" s="12">
        <v>-2.7638613452499071E-3</v>
      </c>
      <c r="Y18" s="12">
        <v>1.6128840216689173E-3</v>
      </c>
      <c r="Z18" s="12">
        <v>-1.7136144373170901</v>
      </c>
      <c r="AA18" s="12">
        <v>8.7228177038253446E-2</v>
      </c>
      <c r="AB18" s="12">
        <v>-5.9328357550796212E-3</v>
      </c>
      <c r="AC18" s="12">
        <v>4.0511306457980669E-4</v>
      </c>
      <c r="AD18" s="12">
        <v>-5.9328357550796212E-3</v>
      </c>
      <c r="AE18" s="12">
        <v>4.0511306457980669E-4</v>
      </c>
    </row>
    <row r="19" spans="1:31" ht="15" thickBot="1" x14ac:dyDescent="0.4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2"/>
        <v>1.0463362842752177E-2</v>
      </c>
      <c r="J19" s="9">
        <f t="shared" si="2"/>
        <v>5.9602649006622377E-2</v>
      </c>
      <c r="K19" s="9">
        <f t="shared" si="2"/>
        <v>1.1049673530889148E-2</v>
      </c>
      <c r="L19" s="9">
        <f t="shared" si="2"/>
        <v>8.7662502846186374E-3</v>
      </c>
      <c r="M19" s="9">
        <f t="shared" si="2"/>
        <v>3.2210050508685306E-4</v>
      </c>
      <c r="N19" s="9">
        <f t="shared" si="1"/>
        <v>9.8023657476810199E-3</v>
      </c>
      <c r="W19" s="13" t="s">
        <v>0</v>
      </c>
      <c r="X19" s="32">
        <v>1.5386878129480464</v>
      </c>
      <c r="Y19" s="13">
        <v>0.12524625202745862</v>
      </c>
      <c r="Z19" s="13">
        <v>12.285300262803146</v>
      </c>
      <c r="AA19" s="13">
        <v>1.8870252592819326E-30</v>
      </c>
      <c r="AB19" s="13">
        <v>1.2926055390400883</v>
      </c>
      <c r="AC19" s="13">
        <v>1.7847700868560044</v>
      </c>
      <c r="AD19" s="13">
        <v>1.2926055390400883</v>
      </c>
      <c r="AE19" s="13">
        <v>1.7847700868560044</v>
      </c>
    </row>
    <row r="20" spans="1:31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2"/>
        <v>8.4362912804685219E-3</v>
      </c>
      <c r="J20" s="9">
        <f t="shared" si="2"/>
        <v>-1.2307692307692353E-2</v>
      </c>
      <c r="K20" s="9">
        <f t="shared" si="2"/>
        <v>-5.9612024819275522E-3</v>
      </c>
      <c r="L20" s="9">
        <f t="shared" si="2"/>
        <v>1.3839733083999439E-2</v>
      </c>
      <c r="M20" s="9">
        <f t="shared" si="2"/>
        <v>-6.4411918338547203E-3</v>
      </c>
      <c r="N20" s="9">
        <f t="shared" si="1"/>
        <v>-2.4623366656085443E-3</v>
      </c>
    </row>
    <row r="21" spans="1:31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2"/>
        <v>-2.8187730283689705E-3</v>
      </c>
      <c r="J21" s="9">
        <f t="shared" si="2"/>
        <v>-6.6199376947039257E-3</v>
      </c>
      <c r="K21" s="9">
        <f t="shared" si="2"/>
        <v>-1.0994452773613217E-2</v>
      </c>
      <c r="L21" s="9">
        <f t="shared" si="2"/>
        <v>-8.4126825396825256E-3</v>
      </c>
      <c r="M21" s="9">
        <f t="shared" si="2"/>
        <v>6.807098865478034E-3</v>
      </c>
      <c r="N21" s="9">
        <f t="shared" si="1"/>
        <v>-4.9189074811542399E-3</v>
      </c>
    </row>
    <row r="22" spans="1:31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2"/>
        <v>-7.5211500797545128E-3</v>
      </c>
      <c r="J22" s="9">
        <f t="shared" si="2"/>
        <v>1.136805174441391E-2</v>
      </c>
      <c r="K22" s="9">
        <f t="shared" si="2"/>
        <v>-2.4760079597772711E-2</v>
      </c>
      <c r="L22" s="9">
        <f t="shared" si="2"/>
        <v>-3.6817511816592541E-3</v>
      </c>
      <c r="M22" s="9">
        <f t="shared" si="2"/>
        <v>-2.5434611250309547E-2</v>
      </c>
      <c r="N22" s="9">
        <f t="shared" si="1"/>
        <v>-1.8940366843201738E-2</v>
      </c>
      <c r="W22" s="31" t="s">
        <v>67</v>
      </c>
      <c r="X22" s="31"/>
      <c r="Y22" s="31"/>
      <c r="Z22" s="31"/>
      <c r="AA22" s="31"/>
      <c r="AB22" s="31"/>
      <c r="AC22" s="31"/>
      <c r="AD22" s="31"/>
      <c r="AE22" s="31"/>
    </row>
    <row r="23" spans="1:31" ht="15" thickBot="1" x14ac:dyDescent="0.4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2"/>
        <v>3.5500310246263656E-3</v>
      </c>
      <c r="J23" s="9">
        <f t="shared" si="2"/>
        <v>-4.2634885373445952E-3</v>
      </c>
      <c r="K23" s="9">
        <f t="shared" si="2"/>
        <v>1.0880881392791864E-2</v>
      </c>
      <c r="L23" s="9">
        <f t="shared" si="2"/>
        <v>-4.6593989505333555E-3</v>
      </c>
      <c r="M23" s="9">
        <f t="shared" si="2"/>
        <v>1.0901883052527372E-2</v>
      </c>
      <c r="N23" s="9">
        <f t="shared" si="1"/>
        <v>7.0219073255406491E-3</v>
      </c>
    </row>
    <row r="24" spans="1:31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2"/>
        <v>1.9075999918911846E-2</v>
      </c>
      <c r="J24" s="9">
        <f t="shared" si="2"/>
        <v>1.3623977671312737E-2</v>
      </c>
      <c r="K24" s="9">
        <f t="shared" si="2"/>
        <v>3.4341363403382674E-2</v>
      </c>
      <c r="L24" s="9">
        <f t="shared" si="2"/>
        <v>-1.7756416178265066E-3</v>
      </c>
      <c r="M24" s="9">
        <f t="shared" si="2"/>
        <v>4.6078366013071914E-2</v>
      </c>
      <c r="N24" s="9">
        <f t="shared" si="1"/>
        <v>2.9603193895444115E-2</v>
      </c>
      <c r="W24" s="30" t="s">
        <v>43</v>
      </c>
      <c r="X24" s="30"/>
    </row>
    <row r="25" spans="1:31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2"/>
        <v>1.1935548040575839E-4</v>
      </c>
      <c r="J25" s="9">
        <f t="shared" si="2"/>
        <v>6.9123653259459683E-3</v>
      </c>
      <c r="K25" s="9">
        <f t="shared" si="2"/>
        <v>-4.9554013875119374E-4</v>
      </c>
      <c r="L25" s="9">
        <f t="shared" si="2"/>
        <v>1.6332438551099449E-2</v>
      </c>
      <c r="M25" s="9">
        <f t="shared" si="2"/>
        <v>7.497719931129021E-3</v>
      </c>
      <c r="N25" s="9">
        <f t="shared" si="1"/>
        <v>5.6384288934178579E-3</v>
      </c>
      <c r="W25" s="12" t="s">
        <v>44</v>
      </c>
      <c r="X25" s="12">
        <v>0.59537106929447614</v>
      </c>
    </row>
    <row r="26" spans="1:31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2"/>
        <v>1.3585010740711168E-2</v>
      </c>
      <c r="J26" s="9">
        <f t="shared" si="2"/>
        <v>-4.5766210746231994E-3</v>
      </c>
      <c r="K26" s="9">
        <f t="shared" si="2"/>
        <v>3.1730242935052111E-2</v>
      </c>
      <c r="L26" s="9">
        <f t="shared" si="2"/>
        <v>3.9777248680261668E-3</v>
      </c>
      <c r="M26" s="9">
        <f t="shared" si="2"/>
        <v>4.3410914728682082E-2</v>
      </c>
      <c r="N26" s="9">
        <f t="shared" si="1"/>
        <v>2.7868597659252148E-2</v>
      </c>
      <c r="W26" s="12" t="s">
        <v>45</v>
      </c>
      <c r="X26" s="12">
        <v>0.35446671015284792</v>
      </c>
    </row>
    <row r="27" spans="1:31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2"/>
        <v>-6.4561706469906666E-3</v>
      </c>
      <c r="J27" s="9">
        <f t="shared" si="2"/>
        <v>-6.8965517241379448E-3</v>
      </c>
      <c r="K27" s="9">
        <f t="shared" si="2"/>
        <v>-1.5377175174299706E-2</v>
      </c>
      <c r="L27" s="9">
        <f t="shared" si="2"/>
        <v>5.5467989079809321E-3</v>
      </c>
      <c r="M27" s="9">
        <f t="shared" si="2"/>
        <v>-3.5662107835834345E-3</v>
      </c>
      <c r="N27" s="9">
        <f t="shared" si="1"/>
        <v>-7.2250598681206099E-3</v>
      </c>
      <c r="W27" s="12" t="s">
        <v>46</v>
      </c>
      <c r="X27" s="12">
        <v>0.35315731199899975</v>
      </c>
    </row>
    <row r="28" spans="1:31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2"/>
        <v>-2.3997629863716785E-3</v>
      </c>
      <c r="J28" s="9">
        <f t="shared" si="2"/>
        <v>-1.7361149691358047E-2</v>
      </c>
      <c r="K28" s="9">
        <f t="shared" si="2"/>
        <v>-1.4153196681307878E-2</v>
      </c>
      <c r="L28" s="9">
        <f t="shared" si="2"/>
        <v>-1.4972434752207442E-2</v>
      </c>
      <c r="M28" s="9">
        <f t="shared" si="2"/>
        <v>-8.9469134788811022E-4</v>
      </c>
      <c r="N28" s="9">
        <f t="shared" si="1"/>
        <v>-1.049989034596437E-2</v>
      </c>
      <c r="W28" s="12" t="s">
        <v>28</v>
      </c>
      <c r="X28" s="12">
        <v>2.170935128680505E-2</v>
      </c>
    </row>
    <row r="29" spans="1:31" ht="15" thickBot="1" x14ac:dyDescent="0.4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2"/>
        <v>-1.3967945989288966E-2</v>
      </c>
      <c r="J29" s="9">
        <f t="shared" si="2"/>
        <v>-7.8515904142761883E-4</v>
      </c>
      <c r="K29" s="9">
        <f t="shared" si="2"/>
        <v>-1.6831682335065268E-2</v>
      </c>
      <c r="L29" s="9">
        <f t="shared" si="2"/>
        <v>4.7998400000004438E-4</v>
      </c>
      <c r="M29" s="9">
        <f t="shared" si="2"/>
        <v>-2.1492567164179244E-2</v>
      </c>
      <c r="N29" s="9">
        <f t="shared" si="1"/>
        <v>-1.3965288352104515E-2</v>
      </c>
      <c r="W29" s="13" t="s">
        <v>47</v>
      </c>
      <c r="X29" s="13">
        <v>495</v>
      </c>
    </row>
    <row r="30" spans="1:31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2"/>
        <v>-4.2537598136658472E-2</v>
      </c>
      <c r="J30" s="9">
        <f t="shared" si="2"/>
        <v>-3.2220116612176164E-2</v>
      </c>
      <c r="K30" s="9">
        <f t="shared" si="2"/>
        <v>-6.1430107682270529E-2</v>
      </c>
      <c r="L30" s="9">
        <f t="shared" si="2"/>
        <v>-3.6302591336999646E-2</v>
      </c>
      <c r="M30" s="9">
        <f t="shared" si="2"/>
        <v>-5.0030507932596224E-2</v>
      </c>
      <c r="N30" s="9">
        <f t="shared" si="1"/>
        <v>-5.1524224934809341E-2</v>
      </c>
    </row>
    <row r="31" spans="1:31" ht="15" thickBot="1" x14ac:dyDescent="0.4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2"/>
        <v>1.2719017710157487E-2</v>
      </c>
      <c r="J31" s="9">
        <f t="shared" si="2"/>
        <v>2.9638734455490701E-2</v>
      </c>
      <c r="K31" s="9">
        <f t="shared" si="2"/>
        <v>3.7017223015945344E-2</v>
      </c>
      <c r="L31" s="9">
        <f t="shared" si="2"/>
        <v>2.9206804819343013E-2</v>
      </c>
      <c r="M31" s="9">
        <f t="shared" si="2"/>
        <v>-5.7803470064337059E-3</v>
      </c>
      <c r="N31" s="9">
        <f t="shared" si="1"/>
        <v>2.2246943941888433E-2</v>
      </c>
      <c r="W31" t="s">
        <v>48</v>
      </c>
    </row>
    <row r="32" spans="1:31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2"/>
        <v>-2.7230746930069771E-2</v>
      </c>
      <c r="J32" s="9">
        <f t="shared" si="2"/>
        <v>-2.8785566688266262E-2</v>
      </c>
      <c r="K32" s="9">
        <f t="shared" si="2"/>
        <v>-1.7071908949818804E-2</v>
      </c>
      <c r="L32" s="9">
        <f t="shared" si="2"/>
        <v>-2.3702047726539832E-2</v>
      </c>
      <c r="M32" s="9">
        <f t="shared" si="2"/>
        <v>-3.7467701468595016E-2</v>
      </c>
      <c r="N32" s="9">
        <f t="shared" si="1"/>
        <v>-2.5102357347718245E-2</v>
      </c>
      <c r="W32" s="14"/>
      <c r="X32" s="14" t="s">
        <v>53</v>
      </c>
      <c r="Y32" s="14" t="s">
        <v>54</v>
      </c>
      <c r="Z32" s="14" t="s">
        <v>55</v>
      </c>
      <c r="AA32" s="14" t="s">
        <v>56</v>
      </c>
      <c r="AB32" s="14" t="s">
        <v>57</v>
      </c>
    </row>
    <row r="33" spans="1:31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2"/>
        <v>1.7402503405994585E-2</v>
      </c>
      <c r="J33" s="9">
        <f t="shared" si="2"/>
        <v>1.4616362753404832E-2</v>
      </c>
      <c r="K33" s="9">
        <f t="shared" si="2"/>
        <v>3.9473684210526327E-2</v>
      </c>
      <c r="L33" s="9">
        <f t="shared" si="2"/>
        <v>4.6077639076426813E-2</v>
      </c>
      <c r="M33" s="9">
        <f t="shared" si="2"/>
        <v>1.0067147988830571E-2</v>
      </c>
      <c r="N33" s="9">
        <f t="shared" si="1"/>
        <v>3.0729648244341625E-2</v>
      </c>
      <c r="W33" s="12" t="s">
        <v>49</v>
      </c>
      <c r="X33" s="12">
        <v>1</v>
      </c>
      <c r="Y33" s="12">
        <v>0.12758435506582841</v>
      </c>
      <c r="Z33" s="12">
        <v>0.12758435506582841</v>
      </c>
      <c r="AA33" s="12">
        <v>270.70964558114645</v>
      </c>
      <c r="AB33" s="12">
        <v>8.3921037871764433E-49</v>
      </c>
    </row>
    <row r="34" spans="1:31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2"/>
        <v>2.3266762216619385E-2</v>
      </c>
      <c r="J34" s="9">
        <f t="shared" si="2"/>
        <v>4.8019247699079726E-2</v>
      </c>
      <c r="K34" s="9">
        <f t="shared" si="2"/>
        <v>4.5569620253165244E-3</v>
      </c>
      <c r="L34" s="9">
        <f t="shared" si="2"/>
        <v>-2.7786517208714945E-2</v>
      </c>
      <c r="M34" s="9">
        <f t="shared" si="2"/>
        <v>7.3089700996677998E-3</v>
      </c>
      <c r="N34" s="9">
        <f t="shared" si="1"/>
        <v>1.086982884503773E-3</v>
      </c>
      <c r="W34" s="12" t="s">
        <v>50</v>
      </c>
      <c r="X34" s="12">
        <v>493</v>
      </c>
      <c r="Y34" s="12">
        <v>0.2323488951138947</v>
      </c>
      <c r="Z34" s="12">
        <v>4.7129593329390407E-4</v>
      </c>
      <c r="AA34" s="12"/>
      <c r="AB34" s="12"/>
    </row>
    <row r="35" spans="1:31" ht="15" thickBot="1" x14ac:dyDescent="0.4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2"/>
        <v>3.0293116316160829E-2</v>
      </c>
      <c r="J35" s="9">
        <f t="shared" si="2"/>
        <v>4.8109963798779631E-2</v>
      </c>
      <c r="K35" s="9">
        <f t="shared" si="2"/>
        <v>5.0403729838708333E-3</v>
      </c>
      <c r="L35" s="9">
        <f t="shared" si="2"/>
        <v>1.5751818260739903E-2</v>
      </c>
      <c r="M35" s="9">
        <f t="shared" si="2"/>
        <v>1.2203199208443261E-2</v>
      </c>
      <c r="N35" s="9">
        <f t="shared" si="1"/>
        <v>1.1484989447361815E-2</v>
      </c>
      <c r="W35" s="13" t="s">
        <v>51</v>
      </c>
      <c r="X35" s="13">
        <v>494</v>
      </c>
      <c r="Y35" s="13">
        <v>0.35993325017972311</v>
      </c>
      <c r="Z35" s="13"/>
      <c r="AA35" s="13"/>
      <c r="AB35" s="13"/>
    </row>
    <row r="36" spans="1:31" ht="15" thickBot="1" x14ac:dyDescent="0.4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2"/>
        <v>2.4807986186914377E-4</v>
      </c>
      <c r="J36" s="9">
        <f t="shared" si="2"/>
        <v>-4.3716209700684905E-3</v>
      </c>
      <c r="K36" s="9">
        <f t="shared" si="2"/>
        <v>-3.51053141872959E-3</v>
      </c>
      <c r="L36" s="9">
        <f t="shared" si="2"/>
        <v>1.0231814711939569E-2</v>
      </c>
      <c r="M36" s="9">
        <f t="shared" si="2"/>
        <v>-6.5168130818894499E-3</v>
      </c>
      <c r="N36" s="9">
        <f t="shared" si="1"/>
        <v>-1.7070011691106615E-3</v>
      </c>
    </row>
    <row r="37" spans="1:31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2"/>
        <v>3.089316362265504E-2</v>
      </c>
      <c r="J37" s="9">
        <f t="shared" si="2"/>
        <v>-3.2199012074643152E-2</v>
      </c>
      <c r="K37" s="9">
        <f t="shared" si="2"/>
        <v>0.10216401096305927</v>
      </c>
      <c r="L37" s="9">
        <f t="shared" si="2"/>
        <v>0</v>
      </c>
      <c r="M37" s="9">
        <f t="shared" si="2"/>
        <v>7.2482814037389431E-2</v>
      </c>
      <c r="N37" s="9">
        <f t="shared" si="1"/>
        <v>6.6108698540861349E-2</v>
      </c>
      <c r="W37" s="14"/>
      <c r="X37" s="14" t="s">
        <v>58</v>
      </c>
      <c r="Y37" s="14" t="s">
        <v>28</v>
      </c>
      <c r="Z37" s="14" t="s">
        <v>59</v>
      </c>
      <c r="AA37" s="14" t="s">
        <v>60</v>
      </c>
      <c r="AB37" s="14" t="s">
        <v>61</v>
      </c>
      <c r="AC37" s="14" t="s">
        <v>62</v>
      </c>
      <c r="AD37" s="14" t="s">
        <v>63</v>
      </c>
      <c r="AE37" s="14" t="s">
        <v>64</v>
      </c>
    </row>
    <row r="38" spans="1:31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2"/>
        <v>1.3838499514016611E-2</v>
      </c>
      <c r="J38" s="9">
        <f t="shared" si="2"/>
        <v>-4.6502909394975034E-2</v>
      </c>
      <c r="K38" s="9">
        <f t="shared" si="2"/>
        <v>7.9452009132420232E-2</v>
      </c>
      <c r="L38" s="9">
        <f t="shared" si="2"/>
        <v>-4.7474284656978671E-4</v>
      </c>
      <c r="M38" s="9">
        <f t="shared" si="2"/>
        <v>5.1070273667575661E-2</v>
      </c>
      <c r="N38" s="9">
        <f t="shared" si="1"/>
        <v>4.8654392170799095E-2</v>
      </c>
      <c r="W38" s="12" t="s">
        <v>52</v>
      </c>
      <c r="X38" s="12">
        <v>9.1072179689587283E-4</v>
      </c>
      <c r="Y38" s="12">
        <v>9.7596246950057257E-4</v>
      </c>
      <c r="Z38" s="12">
        <v>0.9331524780475573</v>
      </c>
      <c r="AA38" s="12">
        <v>0.351198031399099</v>
      </c>
      <c r="AB38" s="12">
        <v>-1.0068370909411333E-3</v>
      </c>
      <c r="AC38" s="12">
        <v>2.8282806847328788E-3</v>
      </c>
      <c r="AD38" s="12">
        <v>-1.0068370909411333E-3</v>
      </c>
      <c r="AE38" s="12">
        <v>2.8282806847328788E-3</v>
      </c>
    </row>
    <row r="39" spans="1:31" ht="15" thickBot="1" x14ac:dyDescent="0.4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2"/>
        <v>-7.7740125864965703E-3</v>
      </c>
      <c r="J39" s="9">
        <f t="shared" si="2"/>
        <v>1.4274425625472764E-2</v>
      </c>
      <c r="K39" s="9">
        <f t="shared" si="2"/>
        <v>-8.4593912207864275E-4</v>
      </c>
      <c r="L39" s="9">
        <f t="shared" si="2"/>
        <v>6.9664027865738998E-3</v>
      </c>
      <c r="M39" s="9">
        <f t="shared" si="2"/>
        <v>-6.1099507160300437E-3</v>
      </c>
      <c r="N39" s="9">
        <f t="shared" si="1"/>
        <v>-1.0665598115598414E-4</v>
      </c>
      <c r="W39" s="13" t="s">
        <v>0</v>
      </c>
      <c r="X39" s="32">
        <v>1.2469429422009024</v>
      </c>
      <c r="Y39" s="13">
        <v>7.5787000045996727E-2</v>
      </c>
      <c r="Z39" s="13">
        <v>16.453256382283325</v>
      </c>
      <c r="AA39" s="13">
        <v>8.392103787175126E-49</v>
      </c>
      <c r="AB39" s="13">
        <v>1.0980375897286172</v>
      </c>
      <c r="AC39" s="13">
        <v>1.3958482946731876</v>
      </c>
      <c r="AD39" s="13">
        <v>1.0980375897286172</v>
      </c>
      <c r="AE39" s="13">
        <v>1.3958482946731876</v>
      </c>
    </row>
    <row r="40" spans="1:31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2"/>
        <v>-2.2548119236214803E-2</v>
      </c>
      <c r="J40" s="9">
        <f t="shared" si="2"/>
        <v>-3.9093041438622578E-3</v>
      </c>
      <c r="K40" s="9">
        <f t="shared" si="2"/>
        <v>-4.1066933062365196E-2</v>
      </c>
      <c r="L40" s="9">
        <f t="shared" si="2"/>
        <v>-1.4622641969265437E-2</v>
      </c>
      <c r="M40" s="9">
        <f t="shared" si="2"/>
        <v>-4.186182669789229E-2</v>
      </c>
      <c r="N40" s="9">
        <f t="shared" si="1"/>
        <v>-3.4158661488478223E-2</v>
      </c>
    </row>
    <row r="41" spans="1:31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2"/>
        <v>2.2872522632737979E-2</v>
      </c>
      <c r="J41" s="9">
        <f t="shared" si="2"/>
        <v>-1.4913657770800559E-2</v>
      </c>
      <c r="K41" s="9">
        <f t="shared" si="2"/>
        <v>2.3399558498896189E-2</v>
      </c>
      <c r="L41" s="9">
        <f t="shared" si="2"/>
        <v>9.2548590794594432E-3</v>
      </c>
      <c r="M41" s="9">
        <f t="shared" si="2"/>
        <v>9.7769324778491651E-3</v>
      </c>
      <c r="N41" s="9">
        <f t="shared" si="1"/>
        <v>1.4568169995209896E-2</v>
      </c>
    </row>
    <row r="42" spans="1:31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2"/>
        <v>1.8351959583588595E-2</v>
      </c>
      <c r="J42" s="9">
        <f t="shared" si="2"/>
        <v>-9.960159362549792E-3</v>
      </c>
      <c r="K42" s="9">
        <f t="shared" si="2"/>
        <v>3.2355478861087139E-2</v>
      </c>
      <c r="L42" s="9">
        <f t="shared" si="2"/>
        <v>2.6403130434782707E-2</v>
      </c>
      <c r="M42" s="9">
        <f t="shared" si="2"/>
        <v>2.5718699719174065E-2</v>
      </c>
      <c r="N42" s="9">
        <f t="shared" si="1"/>
        <v>2.7058193522070485E-2</v>
      </c>
      <c r="W42" s="31" t="s">
        <v>68</v>
      </c>
      <c r="X42" s="31"/>
      <c r="Y42" s="31"/>
      <c r="Z42" s="31"/>
      <c r="AA42" s="31"/>
      <c r="AB42" s="31"/>
      <c r="AC42" s="31"/>
      <c r="AD42" s="31"/>
      <c r="AE42" s="31"/>
    </row>
    <row r="43" spans="1:31" ht="15" thickBot="1" x14ac:dyDescent="0.4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2"/>
        <v>7.5072817814525461E-3</v>
      </c>
      <c r="J43" s="9">
        <f t="shared" si="2"/>
        <v>-4.8289738430583595E-3</v>
      </c>
      <c r="K43" s="9">
        <f t="shared" si="2"/>
        <v>1.1282950271625625E-2</v>
      </c>
      <c r="L43" s="9">
        <f t="shared" si="2"/>
        <v>3.1577373123147456E-2</v>
      </c>
      <c r="M43" s="9">
        <f t="shared" si="2"/>
        <v>8.8495275015028074E-3</v>
      </c>
      <c r="N43" s="9">
        <f t="shared" si="1"/>
        <v>1.3806211805158947E-2</v>
      </c>
    </row>
    <row r="44" spans="1:31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2"/>
        <v>-6.9570731798300756E-3</v>
      </c>
      <c r="J44" s="9">
        <f t="shared" si="2"/>
        <v>-7.6829357056207304E-3</v>
      </c>
      <c r="K44" s="9">
        <f t="shared" si="2"/>
        <v>1.2396280479491928E-3</v>
      </c>
      <c r="L44" s="9">
        <f t="shared" si="2"/>
        <v>-7.7647303603892714E-3</v>
      </c>
      <c r="M44" s="9">
        <f t="shared" si="2"/>
        <v>2.3391227386220237E-3</v>
      </c>
      <c r="N44" s="9">
        <f t="shared" si="1"/>
        <v>-6.7752341419514701E-4</v>
      </c>
      <c r="W44" s="30" t="s">
        <v>43</v>
      </c>
      <c r="X44" s="30"/>
    </row>
    <row r="45" spans="1:31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2"/>
        <v>3.1929979433331646E-4</v>
      </c>
      <c r="J45" s="9">
        <f t="shared" si="2"/>
        <v>4.0748979594580348E-3</v>
      </c>
      <c r="K45" s="9">
        <f t="shared" si="2"/>
        <v>9.0796945934792372E-3</v>
      </c>
      <c r="L45" s="9">
        <f t="shared" si="2"/>
        <v>1.9112175430195943E-2</v>
      </c>
      <c r="M45" s="9">
        <f t="shared" si="2"/>
        <v>9.9183200092860524E-3</v>
      </c>
      <c r="N45" s="9">
        <f t="shared" si="1"/>
        <v>1.1087538553863562E-2</v>
      </c>
      <c r="W45" s="12" t="s">
        <v>44</v>
      </c>
      <c r="X45" s="12">
        <v>0.46639615829224773</v>
      </c>
    </row>
    <row r="46" spans="1:31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2"/>
        <v>8.092604936301262E-3</v>
      </c>
      <c r="J46" s="9">
        <f t="shared" si="2"/>
        <v>-4.951294843802545E-2</v>
      </c>
      <c r="K46" s="9">
        <f t="shared" si="2"/>
        <v>4.2126746743282428E-2</v>
      </c>
      <c r="L46" s="9">
        <f t="shared" si="2"/>
        <v>5.271706951097066E-2</v>
      </c>
      <c r="M46" s="9">
        <f t="shared" si="2"/>
        <v>-2.8884749534509035E-3</v>
      </c>
      <c r="N46" s="9">
        <f t="shared" si="1"/>
        <v>2.6158260028734684E-2</v>
      </c>
      <c r="W46" s="12" t="s">
        <v>45</v>
      </c>
      <c r="X46" s="12">
        <v>0.21752537646976738</v>
      </c>
    </row>
    <row r="47" spans="1:31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2"/>
        <v>2.2415928626640325E-2</v>
      </c>
      <c r="J47" s="9">
        <f t="shared" si="2"/>
        <v>1.1955636208368814E-2</v>
      </c>
      <c r="K47" s="9">
        <f t="shared" si="2"/>
        <v>5.3375196232338995E-2</v>
      </c>
      <c r="L47" s="9">
        <f t="shared" si="2"/>
        <v>4.9235544266579501E-2</v>
      </c>
      <c r="M47" s="9">
        <f t="shared" si="2"/>
        <v>2.6651187717265268E-2</v>
      </c>
      <c r="N47" s="9">
        <f t="shared" si="1"/>
        <v>4.2459085283466466E-2</v>
      </c>
      <c r="W47" s="12" t="s">
        <v>46</v>
      </c>
      <c r="X47" s="12">
        <v>0.21593820684800222</v>
      </c>
    </row>
    <row r="48" spans="1:31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2"/>
        <v>3.1606944419142469E-3</v>
      </c>
      <c r="J48" s="9">
        <f t="shared" si="2"/>
        <v>1.2658185119907683E-2</v>
      </c>
      <c r="K48" s="9">
        <f t="shared" si="2"/>
        <v>-6.7064083457526458E-3</v>
      </c>
      <c r="L48" s="9">
        <f t="shared" si="2"/>
        <v>9.3582482877707651E-3</v>
      </c>
      <c r="M48" s="9">
        <f t="shared" si="2"/>
        <v>-2.8216422918069251E-3</v>
      </c>
      <c r="N48" s="9">
        <f t="shared" si="1"/>
        <v>-1.359817529581231E-3</v>
      </c>
      <c r="W48" s="12" t="s">
        <v>28</v>
      </c>
      <c r="X48" s="12">
        <v>2.0490299897298021E-2</v>
      </c>
    </row>
    <row r="49" spans="1:31" ht="15" thickBot="1" x14ac:dyDescent="0.4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2"/>
        <v>8.5351347915696429E-4</v>
      </c>
      <c r="J49" s="9">
        <f t="shared" si="2"/>
        <v>1.0416666666666741E-2</v>
      </c>
      <c r="K49" s="9">
        <f t="shared" si="2"/>
        <v>-1.5378844711177786E-2</v>
      </c>
      <c r="L49" s="9">
        <f t="shared" si="2"/>
        <v>1.4172185430463502E-2</v>
      </c>
      <c r="M49" s="9">
        <f t="shared" si="2"/>
        <v>-1.584609507640089E-2</v>
      </c>
      <c r="N49" s="9">
        <f t="shared" si="1"/>
        <v>-8.3190382235242329E-3</v>
      </c>
      <c r="W49" s="13" t="s">
        <v>47</v>
      </c>
      <c r="X49" s="13">
        <v>495</v>
      </c>
    </row>
    <row r="50" spans="1:31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2"/>
        <v>3.1571212134957616E-3</v>
      </c>
      <c r="J50" s="9">
        <f t="shared" si="2"/>
        <v>-2.4741855670104007E-3</v>
      </c>
      <c r="K50" s="9">
        <f t="shared" si="2"/>
        <v>-1.3333333333333419E-2</v>
      </c>
      <c r="L50" s="9">
        <f t="shared" si="2"/>
        <v>2.4422123547081176E-2</v>
      </c>
      <c r="M50" s="9">
        <f t="shared" si="2"/>
        <v>-4.8878092262164552E-3</v>
      </c>
      <c r="N50" s="9">
        <f t="shared" si="1"/>
        <v>-2.7056273367992599E-3</v>
      </c>
    </row>
    <row r="51" spans="1:31" ht="15" thickBot="1" x14ac:dyDescent="0.4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2"/>
        <v>-1.5256613158489696E-2</v>
      </c>
      <c r="J51" s="9">
        <f t="shared" si="2"/>
        <v>-3.3484992414841042E-2</v>
      </c>
      <c r="K51" s="9">
        <f t="shared" si="2"/>
        <v>-1.3513552123552097E-2</v>
      </c>
      <c r="L51" s="9">
        <f t="shared" si="2"/>
        <v>-5.6094083220447066E-3</v>
      </c>
      <c r="M51" s="9">
        <f t="shared" si="2"/>
        <v>-2.1670036935277803E-2</v>
      </c>
      <c r="N51" s="9">
        <f t="shared" si="1"/>
        <v>-1.5378240821332777E-2</v>
      </c>
      <c r="W51" t="s">
        <v>48</v>
      </c>
    </row>
    <row r="52" spans="1:31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2"/>
        <v>2.2472632429652473E-2</v>
      </c>
      <c r="J52" s="9">
        <f t="shared" si="2"/>
        <v>-2.138580074361851E-2</v>
      </c>
      <c r="K52" s="9">
        <f t="shared" si="2"/>
        <v>2.935420858529203E-2</v>
      </c>
      <c r="L52" s="9">
        <f t="shared" si="2"/>
        <v>4.1666666666666741E-2</v>
      </c>
      <c r="M52" s="9">
        <f t="shared" si="2"/>
        <v>2.7466035810217448E-2</v>
      </c>
      <c r="N52" s="9">
        <f t="shared" si="1"/>
        <v>2.8713247902599069E-2</v>
      </c>
      <c r="W52" s="14"/>
      <c r="X52" s="14" t="s">
        <v>53</v>
      </c>
      <c r="Y52" s="14" t="s">
        <v>54</v>
      </c>
      <c r="Z52" s="14" t="s">
        <v>55</v>
      </c>
      <c r="AA52" s="14" t="s">
        <v>56</v>
      </c>
      <c r="AB52" s="14" t="s">
        <v>57</v>
      </c>
    </row>
    <row r="53" spans="1:31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2"/>
        <v>4.3023308034311203E-3</v>
      </c>
      <c r="J53" s="9">
        <f t="shared" si="2"/>
        <v>7.4300702548106834E-3</v>
      </c>
      <c r="K53" s="9">
        <f t="shared" si="2"/>
        <v>1.3688251471036139E-2</v>
      </c>
      <c r="L53" s="9">
        <f t="shared" si="2"/>
        <v>-1.7353895384615403E-2</v>
      </c>
      <c r="M53" s="9">
        <f t="shared" si="2"/>
        <v>4.3115261767312507E-3</v>
      </c>
      <c r="N53" s="9">
        <f t="shared" si="1"/>
        <v>4.3538954508030919E-3</v>
      </c>
      <c r="W53" s="12" t="s">
        <v>49</v>
      </c>
      <c r="X53" s="12">
        <v>1</v>
      </c>
      <c r="Y53" s="12">
        <v>5.7541769901739037E-2</v>
      </c>
      <c r="Z53" s="12">
        <v>5.7541769901739037E-2</v>
      </c>
      <c r="AA53" s="12">
        <v>137.0523814763072</v>
      </c>
      <c r="AB53" s="12">
        <v>4.2059108098944993E-28</v>
      </c>
    </row>
    <row r="54" spans="1:31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2"/>
        <v>9.8824834099486836E-3</v>
      </c>
      <c r="J54" s="9">
        <f t="shared" si="2"/>
        <v>1.0845987455357475E-2</v>
      </c>
      <c r="K54" s="9">
        <f t="shared" si="2"/>
        <v>2.0255101275318932E-2</v>
      </c>
      <c r="L54" s="9">
        <f t="shared" si="2"/>
        <v>-1.1022007065230821E-2</v>
      </c>
      <c r="M54" s="9">
        <f t="shared" si="2"/>
        <v>8.5862337889590634E-3</v>
      </c>
      <c r="N54" s="9">
        <f t="shared" si="1"/>
        <v>1.0028563670302948E-2</v>
      </c>
      <c r="W54" s="12" t="s">
        <v>50</v>
      </c>
      <c r="X54" s="12">
        <v>493</v>
      </c>
      <c r="Y54" s="12">
        <v>0.20698722821143717</v>
      </c>
      <c r="Z54" s="12">
        <v>4.1985238988121132E-4</v>
      </c>
      <c r="AA54" s="12"/>
      <c r="AB54" s="12"/>
    </row>
    <row r="55" spans="1:31" ht="15" thickBot="1" x14ac:dyDescent="0.4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2"/>
        <v>6.7570559427554411E-3</v>
      </c>
      <c r="J55" s="9">
        <f t="shared" si="2"/>
        <v>1.5450687358398607E-2</v>
      </c>
      <c r="K55" s="9">
        <f t="shared" si="2"/>
        <v>3.3088197312933998E-2</v>
      </c>
      <c r="L55" s="9">
        <f t="shared" si="2"/>
        <v>3.8247264922077751E-2</v>
      </c>
      <c r="M55" s="9">
        <f t="shared" si="2"/>
        <v>2.099880698077139E-2</v>
      </c>
      <c r="N55" s="9">
        <f t="shared" si="1"/>
        <v>2.9611318237387194E-2</v>
      </c>
      <c r="W55" s="13" t="s">
        <v>51</v>
      </c>
      <c r="X55" s="13">
        <v>494</v>
      </c>
      <c r="Y55" s="13">
        <v>0.26452899811317621</v>
      </c>
      <c r="Z55" s="13"/>
      <c r="AA55" s="13"/>
      <c r="AB55" s="13"/>
    </row>
    <row r="56" spans="1:31" ht="15" thickBot="1" x14ac:dyDescent="0.4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2"/>
        <v>-5.0139863830689357E-4</v>
      </c>
      <c r="J56" s="9">
        <f t="shared" si="2"/>
        <v>5.9171174978867036E-3</v>
      </c>
      <c r="K56" s="9">
        <f t="shared" si="2"/>
        <v>-2.2419964412811355E-2</v>
      </c>
      <c r="L56" s="9">
        <f t="shared" si="2"/>
        <v>1.1832080562378167E-2</v>
      </c>
      <c r="M56" s="9">
        <f t="shared" si="2"/>
        <v>4.7249027237354913E-3</v>
      </c>
      <c r="N56" s="9">
        <f t="shared" si="1"/>
        <v>-6.0092411812744939E-3</v>
      </c>
    </row>
    <row r="57" spans="1:31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2"/>
        <v>-4.7524752475247567E-4</v>
      </c>
      <c r="J57" s="9">
        <f t="shared" si="2"/>
        <v>4.831941379493343E-2</v>
      </c>
      <c r="K57" s="9">
        <f t="shared" si="2"/>
        <v>-8.736767700646797E-3</v>
      </c>
      <c r="L57" s="9">
        <f t="shared" si="2"/>
        <v>-6.0271249919385816E-4</v>
      </c>
      <c r="M57" s="9">
        <f t="shared" si="2"/>
        <v>8.5752968976322563E-3</v>
      </c>
      <c r="N57" s="9">
        <f t="shared" si="1"/>
        <v>9.3647179390651792E-4</v>
      </c>
      <c r="W57" s="14"/>
      <c r="X57" s="14" t="s">
        <v>58</v>
      </c>
      <c r="Y57" s="14" t="s">
        <v>28</v>
      </c>
      <c r="Z57" s="14" t="s">
        <v>59</v>
      </c>
      <c r="AA57" s="14" t="s">
        <v>60</v>
      </c>
      <c r="AB57" s="14" t="s">
        <v>61</v>
      </c>
      <c r="AC57" s="14" t="s">
        <v>62</v>
      </c>
      <c r="AD57" s="14" t="s">
        <v>63</v>
      </c>
      <c r="AE57" s="14" t="s">
        <v>64</v>
      </c>
    </row>
    <row r="58" spans="1:31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2"/>
        <v>-7.475499907546812E-3</v>
      </c>
      <c r="J58" s="9">
        <f t="shared" si="2"/>
        <v>-3.8877794032954105E-2</v>
      </c>
      <c r="K58" s="9">
        <f t="shared" si="2"/>
        <v>1.1017260374586169E-3</v>
      </c>
      <c r="L58" s="9">
        <f t="shared" si="2"/>
        <v>-2.4126054906489225E-3</v>
      </c>
      <c r="M58" s="9">
        <f t="shared" si="2"/>
        <v>-1.3713659180297877E-2</v>
      </c>
      <c r="N58" s="9">
        <f t="shared" si="1"/>
        <v>-6.0447318370104751E-3</v>
      </c>
      <c r="W58" s="12" t="s">
        <v>52</v>
      </c>
      <c r="X58" s="12">
        <v>2.4041626648307326E-4</v>
      </c>
      <c r="Y58" s="12">
        <v>9.2115897082235495E-4</v>
      </c>
      <c r="Z58" s="12">
        <v>0.26099324231564958</v>
      </c>
      <c r="AA58" s="12">
        <v>0.7942067053178492</v>
      </c>
      <c r="AB58" s="12">
        <v>-1.5694653906621044E-3</v>
      </c>
      <c r="AC58" s="12">
        <v>2.0502979236282507E-3</v>
      </c>
      <c r="AD58" s="12">
        <v>-1.5694653906621044E-3</v>
      </c>
      <c r="AE58" s="12">
        <v>2.0502979236282507E-3</v>
      </c>
    </row>
    <row r="59" spans="1:31" ht="15" thickBot="1" x14ac:dyDescent="0.4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2"/>
        <v>2.013803871471409E-2</v>
      </c>
      <c r="J59" s="9">
        <f t="shared" si="2"/>
        <v>-2.4186822351960013E-2</v>
      </c>
      <c r="K59" s="9">
        <f t="shared" si="2"/>
        <v>3.6316947909024178E-2</v>
      </c>
      <c r="L59" s="9">
        <f t="shared" si="2"/>
        <v>2.7811403669095736E-2</v>
      </c>
      <c r="M59" s="9">
        <f t="shared" si="2"/>
        <v>5.2002309566248739E-2</v>
      </c>
      <c r="N59" s="9">
        <f t="shared" si="1"/>
        <v>3.6296259045156647E-2</v>
      </c>
      <c r="W59" s="13" t="s">
        <v>0</v>
      </c>
      <c r="X59" s="32">
        <v>0.83741257489029819</v>
      </c>
      <c r="Y59" s="13">
        <v>7.1531311034745845E-2</v>
      </c>
      <c r="Z59" s="13">
        <v>11.706937322643657</v>
      </c>
      <c r="AA59" s="13">
        <v>4.2059108098946177E-28</v>
      </c>
      <c r="AB59" s="13">
        <v>0.69686874711021796</v>
      </c>
      <c r="AC59" s="13">
        <v>0.97795640267037842</v>
      </c>
      <c r="AD59" s="13">
        <v>0.69686874711021796</v>
      </c>
      <c r="AE59" s="13">
        <v>0.97795640267037842</v>
      </c>
    </row>
    <row r="60" spans="1:31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2"/>
        <v>2.8784611103380708E-3</v>
      </c>
      <c r="J60" s="9">
        <f t="shared" si="2"/>
        <v>-1.752136752136757E-2</v>
      </c>
      <c r="K60" s="9">
        <f t="shared" si="2"/>
        <v>-8.4955752212388935E-3</v>
      </c>
      <c r="L60" s="9">
        <f t="shared" si="2"/>
        <v>-1.6470470588235697E-3</v>
      </c>
      <c r="M60" s="9">
        <f t="shared" si="2"/>
        <v>1.7446470132356673E-2</v>
      </c>
      <c r="N60" s="9">
        <f t="shared" si="1"/>
        <v>2.054544023164075E-4</v>
      </c>
    </row>
    <row r="61" spans="1:31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2"/>
        <v>-3.0176114044899727E-3</v>
      </c>
      <c r="J61" s="9">
        <f t="shared" si="2"/>
        <v>4.6106959547629556E-2</v>
      </c>
      <c r="K61" s="9">
        <f t="shared" si="2"/>
        <v>-4.2842199214566667E-3</v>
      </c>
      <c r="L61" s="9">
        <f t="shared" si="2"/>
        <v>-1.5437166916837497E-2</v>
      </c>
      <c r="M61" s="9">
        <f t="shared" si="2"/>
        <v>2.5975576722503391E-4</v>
      </c>
      <c r="N61" s="9">
        <f t="shared" si="1"/>
        <v>-2.6320576404740121E-3</v>
      </c>
    </row>
    <row r="62" spans="1:31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2"/>
        <v>1.0184822787562497E-2</v>
      </c>
      <c r="J62" s="9">
        <f t="shared" si="2"/>
        <v>2.3284907413093858E-2</v>
      </c>
      <c r="K62" s="9">
        <f t="shared" si="2"/>
        <v>1.2907888594761108E-2</v>
      </c>
      <c r="L62" s="9">
        <f t="shared" si="2"/>
        <v>1.1370400549237436E-2</v>
      </c>
      <c r="M62" s="9">
        <f t="shared" si="2"/>
        <v>1.2727324675324558E-2</v>
      </c>
      <c r="N62" s="9">
        <f t="shared" si="1"/>
        <v>1.3065072750742045E-2</v>
      </c>
      <c r="W62" s="31" t="s">
        <v>69</v>
      </c>
      <c r="X62" s="31"/>
      <c r="Y62" s="31"/>
      <c r="Z62" s="31"/>
      <c r="AA62" s="31"/>
      <c r="AB62" s="31"/>
      <c r="AC62" s="31"/>
      <c r="AD62" s="31"/>
      <c r="AE62" s="31"/>
    </row>
    <row r="63" spans="1:31" ht="15" thickBot="1" x14ac:dyDescent="0.4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2"/>
        <v>1.550634546174634E-2</v>
      </c>
      <c r="J63" s="9">
        <f t="shared" si="2"/>
        <v>1.4221779186437189E-2</v>
      </c>
      <c r="K63" s="9">
        <f t="shared" si="2"/>
        <v>1.0973415929203645E-2</v>
      </c>
      <c r="L63" s="9">
        <f t="shared" si="2"/>
        <v>2.0355041420118347E-2</v>
      </c>
      <c r="M63" s="9">
        <f t="shared" si="2"/>
        <v>9.2330336377002276E-3</v>
      </c>
      <c r="N63" s="9">
        <f t="shared" si="1"/>
        <v>1.2490044502797237E-2</v>
      </c>
    </row>
    <row r="64" spans="1:31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2"/>
        <v>1.7804607154061625E-3</v>
      </c>
      <c r="J64" s="9">
        <f t="shared" si="2"/>
        <v>-1.6826843622870347E-2</v>
      </c>
      <c r="K64" s="9">
        <f t="shared" si="2"/>
        <v>1.2605077472166659E-2</v>
      </c>
      <c r="L64" s="9">
        <f t="shared" si="2"/>
        <v>1.1366225801829888E-2</v>
      </c>
      <c r="M64" s="9">
        <f t="shared" si="2"/>
        <v>1.0165438890239464E-3</v>
      </c>
      <c r="N64" s="9">
        <f t="shared" si="1"/>
        <v>7.4091510084046399E-3</v>
      </c>
      <c r="W64" s="30" t="s">
        <v>43</v>
      </c>
      <c r="X64" s="30"/>
    </row>
    <row r="65" spans="1:31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2"/>
        <v>-4.0454649322511083E-3</v>
      </c>
      <c r="J65" s="9">
        <f t="shared" si="2"/>
        <v>-8.1503664160409439E-4</v>
      </c>
      <c r="K65" s="9">
        <f t="shared" si="2"/>
        <v>-1.0373409405255996E-2</v>
      </c>
      <c r="L65" s="9">
        <f t="shared" si="2"/>
        <v>6.8808029890186084E-3</v>
      </c>
      <c r="M65" s="9">
        <f t="shared" si="2"/>
        <v>-7.3623002630693879E-3</v>
      </c>
      <c r="N65" s="9">
        <f t="shared" si="1"/>
        <v>-5.5413155455624969E-3</v>
      </c>
      <c r="W65" s="12" t="s">
        <v>44</v>
      </c>
      <c r="X65" s="12">
        <v>0.69931263238201369</v>
      </c>
    </row>
    <row r="66" spans="1:31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2"/>
        <v>-1.4131663253426741E-2</v>
      </c>
      <c r="J66" s="9">
        <f t="shared" si="2"/>
        <v>1.9575856443719397E-2</v>
      </c>
      <c r="K66" s="9">
        <f t="shared" si="2"/>
        <v>-3.7037105624140199E-2</v>
      </c>
      <c r="L66" s="9">
        <f t="shared" si="2"/>
        <v>-1.0706172754914478E-2</v>
      </c>
      <c r="M66" s="9">
        <f t="shared" si="2"/>
        <v>-3.3503761304540247E-2</v>
      </c>
      <c r="N66" s="9">
        <f t="shared" si="1"/>
        <v>-2.7880267651022091E-2</v>
      </c>
      <c r="W66" s="12" t="s">
        <v>45</v>
      </c>
      <c r="X66" s="12">
        <v>0.48903815780906146</v>
      </c>
    </row>
    <row r="67" spans="1:31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ref="N67:N130" si="4">(J67*$Q$3)+(K67*$Q$4)+(L67*$Q$5)+(M67*$Q$6)</f>
        <v>9.0453704560354391E-3</v>
      </c>
      <c r="W67" s="12" t="s">
        <v>46</v>
      </c>
      <c r="X67" s="12">
        <v>0.48800172405208186</v>
      </c>
    </row>
    <row r="68" spans="1:31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si="4"/>
        <v>1.5222878816463965E-2</v>
      </c>
      <c r="W68" s="12" t="s">
        <v>28</v>
      </c>
      <c r="X68" s="12">
        <v>1.3858228503403718E-2</v>
      </c>
    </row>
    <row r="69" spans="1:31" ht="15" thickBot="1" x14ac:dyDescent="0.4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  <c r="W69" s="13" t="s">
        <v>47</v>
      </c>
      <c r="X69" s="13">
        <v>495</v>
      </c>
    </row>
    <row r="70" spans="1:31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31" ht="15" thickBot="1" x14ac:dyDescent="0.4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  <c r="W71" t="s">
        <v>48</v>
      </c>
    </row>
    <row r="72" spans="1:31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  <c r="W72" s="14"/>
      <c r="X72" s="14" t="s">
        <v>53</v>
      </c>
      <c r="Y72" s="14" t="s">
        <v>54</v>
      </c>
      <c r="Z72" s="14" t="s">
        <v>55</v>
      </c>
      <c r="AA72" s="14" t="s">
        <v>56</v>
      </c>
      <c r="AB72" s="14" t="s">
        <v>57</v>
      </c>
    </row>
    <row r="73" spans="1:31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  <c r="W73" s="12" t="s">
        <v>49</v>
      </c>
      <c r="X73" s="12">
        <v>1</v>
      </c>
      <c r="Y73" s="12">
        <v>9.0618450769498912E-2</v>
      </c>
      <c r="Z73" s="12">
        <v>9.0618450769498912E-2</v>
      </c>
      <c r="AA73" s="12">
        <v>471.84699891890079</v>
      </c>
      <c r="AB73" s="12">
        <v>6.7215689792902182E-74</v>
      </c>
    </row>
    <row r="74" spans="1:31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  <c r="W74" s="12" t="s">
        <v>50</v>
      </c>
      <c r="X74" s="12">
        <v>493</v>
      </c>
      <c r="Y74" s="12">
        <v>9.4680895145507774E-2</v>
      </c>
      <c r="Z74" s="12">
        <v>1.9205049725255126E-4</v>
      </c>
      <c r="AA74" s="12"/>
      <c r="AB74" s="12"/>
    </row>
    <row r="75" spans="1:31" ht="15" thickBot="1" x14ac:dyDescent="0.4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  <c r="W75" s="13" t="s">
        <v>51</v>
      </c>
      <c r="X75" s="13">
        <v>494</v>
      </c>
      <c r="Y75" s="13">
        <v>0.18529934591500669</v>
      </c>
      <c r="Z75" s="13"/>
      <c r="AA75" s="13"/>
      <c r="AB75" s="13"/>
    </row>
    <row r="76" spans="1:31" ht="15" thickBot="1" x14ac:dyDescent="0.4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31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  <c r="W77" s="14"/>
      <c r="X77" s="14" t="s">
        <v>58</v>
      </c>
      <c r="Y77" s="14" t="s">
        <v>28</v>
      </c>
      <c r="Z77" s="14" t="s">
        <v>59</v>
      </c>
      <c r="AA77" s="14" t="s">
        <v>60</v>
      </c>
      <c r="AB77" s="14" t="s">
        <v>61</v>
      </c>
      <c r="AC77" s="14" t="s">
        <v>62</v>
      </c>
      <c r="AD77" s="14" t="s">
        <v>63</v>
      </c>
      <c r="AE77" s="14" t="s">
        <v>64</v>
      </c>
    </row>
    <row r="78" spans="1:31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  <c r="W78" s="12" t="s">
        <v>52</v>
      </c>
      <c r="X78" s="12">
        <v>3.2485933716642904E-4</v>
      </c>
      <c r="Y78" s="12">
        <v>6.2300852450186673E-4</v>
      </c>
      <c r="Z78" s="12">
        <v>0.52143642404600143</v>
      </c>
      <c r="AA78" s="12">
        <v>0.6022969392582489</v>
      </c>
      <c r="AB78" s="12">
        <v>-8.9922004159094526E-4</v>
      </c>
      <c r="AC78" s="12">
        <v>1.5489387159238035E-3</v>
      </c>
      <c r="AD78" s="12">
        <v>-8.9922004159094526E-4</v>
      </c>
      <c r="AE78" s="12">
        <v>1.5489387159238035E-3</v>
      </c>
    </row>
    <row r="79" spans="1:31" ht="15" thickBot="1" x14ac:dyDescent="0.4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  <c r="W79" s="13" t="s">
        <v>0</v>
      </c>
      <c r="X79" s="32">
        <v>1.0508874042069132</v>
      </c>
      <c r="Y79" s="13">
        <v>4.8378855284508082E-2</v>
      </c>
      <c r="Z79" s="13">
        <v>21.722039474204532</v>
      </c>
      <c r="AA79" s="13">
        <v>6.7215689792917491E-74</v>
      </c>
      <c r="AB79" s="13">
        <v>0.9558332327266702</v>
      </c>
      <c r="AC79" s="13">
        <v>1.145941575687156</v>
      </c>
      <c r="AD79" s="13">
        <v>0.9558332327266702</v>
      </c>
      <c r="AE79" s="13">
        <v>1.145941575687156</v>
      </c>
    </row>
    <row r="80" spans="1:31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31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31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  <c r="W82" s="31" t="s">
        <v>65</v>
      </c>
      <c r="X82" s="31"/>
      <c r="Y82" s="31"/>
      <c r="Z82" s="31"/>
      <c r="AA82" s="31"/>
      <c r="AB82" s="31"/>
      <c r="AC82" s="31"/>
      <c r="AD82" s="31"/>
      <c r="AE82" s="31"/>
    </row>
    <row r="83" spans="1:31" ht="15" thickBot="1" x14ac:dyDescent="0.4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31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  <c r="W84" s="30" t="s">
        <v>43</v>
      </c>
      <c r="X84" s="30"/>
    </row>
    <row r="85" spans="1:31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  <c r="W85" s="12" t="s">
        <v>44</v>
      </c>
      <c r="X85" s="12">
        <v>0.79380488258966475</v>
      </c>
    </row>
    <row r="86" spans="1:31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  <c r="W86" s="12" t="s">
        <v>45</v>
      </c>
      <c r="X86" s="12">
        <v>0.6301261916231915</v>
      </c>
    </row>
    <row r="87" spans="1:31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  <c r="W87" s="12" t="s">
        <v>46</v>
      </c>
      <c r="X87" s="12">
        <v>0.62937594049058132</v>
      </c>
    </row>
    <row r="88" spans="1:31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  <c r="W88" s="12" t="s">
        <v>28</v>
      </c>
      <c r="X88" s="12">
        <v>1.1078289327497139E-2</v>
      </c>
    </row>
    <row r="89" spans="1:31" ht="15" thickBot="1" x14ac:dyDescent="0.4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  <c r="W89" s="13" t="s">
        <v>47</v>
      </c>
      <c r="X89" s="13">
        <v>495</v>
      </c>
    </row>
    <row r="90" spans="1:31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31" ht="15" thickBot="1" x14ac:dyDescent="0.4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  <c r="W91" t="s">
        <v>48</v>
      </c>
    </row>
    <row r="92" spans="1:31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  <c r="W92" s="14"/>
      <c r="X92" s="14" t="s">
        <v>53</v>
      </c>
      <c r="Y92" s="14" t="s">
        <v>54</v>
      </c>
      <c r="Z92" s="14" t="s">
        <v>55</v>
      </c>
      <c r="AA92" s="14" t="s">
        <v>56</v>
      </c>
      <c r="AB92" s="14" t="s">
        <v>57</v>
      </c>
    </row>
    <row r="93" spans="1:31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  <c r="W93" s="12" t="s">
        <v>49</v>
      </c>
      <c r="X93" s="12">
        <v>1</v>
      </c>
      <c r="Y93" s="12">
        <v>0.10307807004013082</v>
      </c>
      <c r="Z93" s="12">
        <v>0.10307807004013082</v>
      </c>
      <c r="AA93" s="12">
        <v>839.88702480321831</v>
      </c>
      <c r="AB93" s="12">
        <v>1.5145246393091979E-108</v>
      </c>
    </row>
    <row r="94" spans="1:31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  <c r="W94" s="12" t="s">
        <v>50</v>
      </c>
      <c r="X94" s="12">
        <v>493</v>
      </c>
      <c r="Y94" s="12">
        <v>6.0505147750902336E-2</v>
      </c>
      <c r="Z94" s="12">
        <v>1.2272849442373699E-4</v>
      </c>
      <c r="AA94" s="12"/>
      <c r="AB94" s="12"/>
    </row>
    <row r="95" spans="1:31" ht="15" thickBot="1" x14ac:dyDescent="0.4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  <c r="W95" s="13" t="s">
        <v>51</v>
      </c>
      <c r="X95" s="13">
        <v>494</v>
      </c>
      <c r="Y95" s="13">
        <v>0.16358321779103316</v>
      </c>
      <c r="Z95" s="13"/>
      <c r="AA95" s="13"/>
      <c r="AB95" s="13"/>
    </row>
    <row r="96" spans="1:31" ht="15" thickBot="1" x14ac:dyDescent="0.4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31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  <c r="W97" s="14"/>
      <c r="X97" s="14" t="s">
        <v>58</v>
      </c>
      <c r="Y97" s="14" t="s">
        <v>28</v>
      </c>
      <c r="Z97" s="14" t="s">
        <v>59</v>
      </c>
      <c r="AA97" s="14" t="s">
        <v>60</v>
      </c>
      <c r="AB97" s="14" t="s">
        <v>61</v>
      </c>
      <c r="AC97" s="14" t="s">
        <v>62</v>
      </c>
      <c r="AD97" s="14" t="s">
        <v>63</v>
      </c>
      <c r="AE97" s="14" t="s">
        <v>64</v>
      </c>
    </row>
    <row r="98" spans="1:31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  <c r="W98" s="12" t="s">
        <v>52</v>
      </c>
      <c r="X98" s="12">
        <v>4.1717279578719075E-4</v>
      </c>
      <c r="Y98" s="12">
        <v>4.9803397932380775E-4</v>
      </c>
      <c r="Z98" s="12">
        <v>0.83763922364011367</v>
      </c>
      <c r="AA98" s="12">
        <v>0.40263924457198741</v>
      </c>
      <c r="AB98" s="12">
        <v>-5.6135815529118895E-4</v>
      </c>
      <c r="AC98" s="12">
        <v>1.3957037468655706E-3</v>
      </c>
      <c r="AD98" s="12">
        <v>-5.6135815529118895E-4</v>
      </c>
      <c r="AE98" s="12">
        <v>1.3957037468655706E-3</v>
      </c>
    </row>
    <row r="99" spans="1:31" ht="15" thickBot="1" x14ac:dyDescent="0.4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  <c r="W99" s="13" t="s">
        <v>0</v>
      </c>
      <c r="X99" s="32">
        <v>1.120807450877942</v>
      </c>
      <c r="Y99" s="13">
        <v>3.8674131837504233E-2</v>
      </c>
      <c r="Z99" s="13">
        <v>28.980804419532934</v>
      </c>
      <c r="AA99" s="13">
        <v>1.5145246393088099E-108</v>
      </c>
      <c r="AB99" s="13">
        <v>1.0448209989887254</v>
      </c>
      <c r="AC99" s="13">
        <v>1.1967939027671586</v>
      </c>
      <c r="AD99" s="13">
        <v>1.0448209989887254</v>
      </c>
      <c r="AE99" s="13">
        <v>1.1967939027671586</v>
      </c>
    </row>
    <row r="100" spans="1:31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31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31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31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31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31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31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31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31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31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31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31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31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ref="N131:N194" si="6">(J131*$Q$3)+(K131*$Q$4)+(L131*$Q$5)+(M131*$Q$6)</f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si="6"/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ref="N195:N258" si="8">(J195*$Q$3)+(K195*$Q$4)+(L195*$Q$5)+(M195*$Q$6)</f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si="8"/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ref="N259:N322" si="10">(J259*$Q$3)+(K259*$Q$4)+(L259*$Q$5)+(M259*$Q$6)</f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si="10"/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ref="N323:N386" si="13">(J323*$Q$3)+(K323*$Q$4)+(L323*$Q$5)+(M323*$Q$6)</f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si="13"/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ref="N387:N450" si="15">(J387*$Q$3)+(K387*$Q$4)+(L387*$Q$5)+(M387*$Q$6)</f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si="15"/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ref="N451:N497" si="17">(J451*$Q$3)+(K451*$Q$4)+(L451*$Q$5)+(M451*$Q$6)</f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si="17"/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5">
    <mergeCell ref="P9:S11"/>
    <mergeCell ref="T2:U2"/>
    <mergeCell ref="I1:M1"/>
    <mergeCell ref="P1:S1"/>
    <mergeCell ref="T9:U18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U499"/>
  <sheetViews>
    <sheetView topLeftCell="DL1" workbookViewId="0">
      <pane ySplit="1" topLeftCell="A2" activePane="bottomLeft" state="frozen"/>
      <selection activeCell="AZ1" sqref="AZ1"/>
      <selection pane="bottomLeft" activeCell="DQ7" sqref="DQ7"/>
    </sheetView>
  </sheetViews>
  <sheetFormatPr defaultRowHeight="14.5" x14ac:dyDescent="0.35"/>
  <cols>
    <col min="1" max="1" width="10.7265625" style="1" customWidth="1"/>
    <col min="2" max="2" width="7" style="1" customWidth="1"/>
    <col min="3" max="3" width="7.54296875" style="1" customWidth="1"/>
    <col min="4" max="4" width="6.26953125" style="1" customWidth="1"/>
    <col min="5" max="6" width="6.54296875" style="1" customWidth="1"/>
    <col min="7" max="7" width="2.81640625" customWidth="1"/>
    <col min="8" max="8" width="10.7265625" customWidth="1"/>
    <col min="9" max="9" width="9.81640625" customWidth="1"/>
    <col min="10" max="11" width="10.81640625" customWidth="1"/>
    <col min="12" max="12" width="9.81640625" customWidth="1"/>
    <col min="13" max="14" width="10.81640625" customWidth="1"/>
    <col min="15" max="15" width="3.1796875" customWidth="1"/>
    <col min="16" max="16" width="8" customWidth="1"/>
    <col min="17" max="17" width="10.54296875" customWidth="1"/>
    <col min="18" max="18" width="12.1796875" customWidth="1"/>
    <col min="19" max="19" width="9.81640625" customWidth="1"/>
    <col min="20" max="20" width="6.1796875" customWidth="1"/>
    <col min="21" max="21" width="7.54296875" customWidth="1"/>
    <col min="22" max="22" width="6.26953125" customWidth="1"/>
    <col min="23" max="23" width="6.453125" customWidth="1"/>
    <col min="24" max="24" width="6.54296875" customWidth="1"/>
    <col min="25" max="25" width="9.453125" customWidth="1"/>
    <col min="26" max="26" width="8.7265625" customWidth="1"/>
    <col min="27" max="27" width="6.1796875" customWidth="1"/>
    <col min="28" max="28" width="7.54296875" customWidth="1"/>
    <col min="29" max="29" width="6.26953125" customWidth="1"/>
    <col min="30" max="30" width="6.453125" customWidth="1"/>
    <col min="31" max="31" width="6.54296875" customWidth="1"/>
    <col min="32" max="32" width="9.453125" customWidth="1"/>
    <col min="33" max="33" width="8.7265625" customWidth="1"/>
    <col min="34" max="34" width="6.1796875" customWidth="1"/>
    <col min="35" max="35" width="7.54296875" customWidth="1"/>
    <col min="36" max="36" width="6.26953125" customWidth="1"/>
    <col min="37" max="37" width="6.453125" customWidth="1"/>
    <col min="38" max="38" width="6.54296875" customWidth="1"/>
    <col min="39" max="39" width="9.453125" customWidth="1"/>
    <col min="40" max="40" width="8.7265625" customWidth="1"/>
    <col min="41" max="41" width="6.81640625" customWidth="1"/>
    <col min="42" max="43" width="7.81640625" customWidth="1"/>
    <col min="44" max="44" width="6.81640625" customWidth="1"/>
    <col min="45" max="45" width="7.81640625" customWidth="1"/>
    <col min="46" max="46" width="9.453125" customWidth="1"/>
    <col min="47" max="81" width="8.7265625" customWidth="1"/>
    <col min="82" max="82" width="12.453125" customWidth="1"/>
    <col min="83" max="83" width="8.7265625" customWidth="1"/>
    <col min="84" max="84" width="12.453125" customWidth="1"/>
    <col min="85" max="97" width="8.7265625" customWidth="1"/>
    <col min="98" max="98" width="12.453125" customWidth="1"/>
    <col min="99" max="114" width="8.7265625" customWidth="1"/>
    <col min="115" max="115" width="11.7265625" customWidth="1"/>
    <col min="116" max="116" width="8.7265625" customWidth="1"/>
    <col min="117" max="117" width="12.453125" customWidth="1"/>
    <col min="118" max="118" width="8.7265625" customWidth="1"/>
    <col min="119" max="119" width="26.54296875" bestFit="1" customWidth="1"/>
  </cols>
  <sheetData>
    <row r="1" spans="1:125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6" t="s">
        <v>17</v>
      </c>
      <c r="J1" s="66"/>
      <c r="K1" s="66"/>
      <c r="L1" s="66"/>
      <c r="M1" s="66"/>
      <c r="N1" s="23"/>
      <c r="P1" s="66" t="s">
        <v>25</v>
      </c>
      <c r="Q1" s="66"/>
      <c r="R1" s="66"/>
      <c r="S1" s="66"/>
      <c r="T1" s="66" t="s">
        <v>71</v>
      </c>
      <c r="U1" s="66"/>
      <c r="V1" s="66"/>
      <c r="W1" s="66"/>
      <c r="X1" s="66"/>
      <c r="Y1" s="66"/>
      <c r="AA1" s="66" t="s">
        <v>72</v>
      </c>
      <c r="AB1" s="66"/>
      <c r="AC1" s="66"/>
      <c r="AD1" s="66"/>
      <c r="AE1" s="66"/>
      <c r="AF1" s="66"/>
      <c r="AH1" s="66" t="s">
        <v>79</v>
      </c>
      <c r="AI1" s="66"/>
      <c r="AJ1" s="66"/>
      <c r="AK1" s="66"/>
      <c r="AL1" s="66"/>
      <c r="AM1" s="66"/>
      <c r="AO1" s="66" t="s">
        <v>77</v>
      </c>
      <c r="AP1" s="66"/>
      <c r="AQ1" s="66"/>
      <c r="AR1" s="66"/>
      <c r="AS1" s="66"/>
      <c r="AT1" s="66"/>
      <c r="AV1" s="66" t="s">
        <v>78</v>
      </c>
      <c r="AW1" s="66"/>
      <c r="AX1" s="66"/>
      <c r="AY1" s="66"/>
      <c r="AZ1" s="66"/>
      <c r="BA1" s="66"/>
      <c r="BC1" s="66" t="s">
        <v>80</v>
      </c>
      <c r="BD1" s="66"/>
      <c r="BE1" s="66"/>
      <c r="BF1" s="66"/>
      <c r="BG1" s="66"/>
      <c r="BH1" s="66"/>
      <c r="BJ1" s="66" t="s">
        <v>73</v>
      </c>
      <c r="BK1" s="66"/>
      <c r="BL1" s="66"/>
      <c r="BM1" s="66"/>
      <c r="BN1" s="66"/>
      <c r="BO1" s="66"/>
      <c r="BQ1" s="66" t="s">
        <v>81</v>
      </c>
      <c r="BR1" s="66"/>
      <c r="BS1" s="66"/>
      <c r="BT1" s="66"/>
      <c r="BU1" s="66"/>
      <c r="BV1" s="66"/>
      <c r="BX1" s="66" t="s">
        <v>102</v>
      </c>
      <c r="BY1" s="66"/>
      <c r="BZ1" s="66"/>
      <c r="CA1" s="66"/>
      <c r="CB1" s="66"/>
      <c r="CC1" s="66"/>
      <c r="DO1" s="77" t="s">
        <v>116</v>
      </c>
      <c r="DP1" s="77"/>
      <c r="DQ1" s="77"/>
      <c r="DR1" s="77"/>
      <c r="DS1" s="77"/>
      <c r="DT1" s="77"/>
      <c r="DU1" s="77"/>
    </row>
    <row r="2" spans="1:125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7" t="s">
        <v>0</v>
      </c>
      <c r="U2" s="7" t="s">
        <v>2</v>
      </c>
      <c r="V2" s="7" t="s">
        <v>3</v>
      </c>
      <c r="W2" s="7" t="s">
        <v>15</v>
      </c>
      <c r="X2" s="7" t="s">
        <v>1</v>
      </c>
      <c r="Y2" s="7" t="s">
        <v>26</v>
      </c>
      <c r="AA2" s="7" t="s">
        <v>0</v>
      </c>
      <c r="AB2" s="7" t="s">
        <v>2</v>
      </c>
      <c r="AC2" s="7" t="s">
        <v>3</v>
      </c>
      <c r="AD2" s="7" t="s">
        <v>15</v>
      </c>
      <c r="AE2" s="7" t="s">
        <v>1</v>
      </c>
      <c r="AF2" s="7" t="s">
        <v>26</v>
      </c>
      <c r="AH2" s="7" t="s">
        <v>0</v>
      </c>
      <c r="AI2" s="7" t="s">
        <v>2</v>
      </c>
      <c r="AJ2" s="7" t="s">
        <v>3</v>
      </c>
      <c r="AK2" s="7" t="s">
        <v>15</v>
      </c>
      <c r="AL2" s="7" t="s">
        <v>1</v>
      </c>
      <c r="AM2" s="7" t="s">
        <v>26</v>
      </c>
      <c r="AO2" s="7" t="s">
        <v>0</v>
      </c>
      <c r="AP2" s="7" t="s">
        <v>2</v>
      </c>
      <c r="AQ2" s="7" t="s">
        <v>3</v>
      </c>
      <c r="AR2" s="7" t="s">
        <v>15</v>
      </c>
      <c r="AS2" s="7" t="s">
        <v>1</v>
      </c>
      <c r="AT2" s="7" t="s">
        <v>26</v>
      </c>
      <c r="AV2" s="7" t="s">
        <v>0</v>
      </c>
      <c r="AW2" s="7" t="s">
        <v>2</v>
      </c>
      <c r="AX2" s="7" t="s">
        <v>3</v>
      </c>
      <c r="AY2" s="7" t="s">
        <v>15</v>
      </c>
      <c r="AZ2" s="7" t="s">
        <v>1</v>
      </c>
      <c r="BA2" s="7" t="s">
        <v>26</v>
      </c>
      <c r="BC2" s="7" t="s">
        <v>0</v>
      </c>
      <c r="BD2" s="7" t="s">
        <v>2</v>
      </c>
      <c r="BE2" s="7" t="s">
        <v>3</v>
      </c>
      <c r="BF2" s="7" t="s">
        <v>15</v>
      </c>
      <c r="BG2" s="7" t="s">
        <v>1</v>
      </c>
      <c r="BH2" s="7" t="s">
        <v>26</v>
      </c>
      <c r="BJ2" s="7" t="s">
        <v>0</v>
      </c>
      <c r="BK2" s="7" t="s">
        <v>2</v>
      </c>
      <c r="BL2" s="7" t="s">
        <v>3</v>
      </c>
      <c r="BM2" s="7" t="s">
        <v>15</v>
      </c>
      <c r="BN2" s="7" t="s">
        <v>1</v>
      </c>
      <c r="BO2" s="7" t="s">
        <v>26</v>
      </c>
      <c r="BQ2" s="7" t="s">
        <v>0</v>
      </c>
      <c r="BR2" s="7" t="s">
        <v>2</v>
      </c>
      <c r="BS2" s="7" t="s">
        <v>3</v>
      </c>
      <c r="BT2" s="7" t="s">
        <v>15</v>
      </c>
      <c r="BU2" s="7" t="s">
        <v>1</v>
      </c>
      <c r="BV2" s="7" t="s">
        <v>26</v>
      </c>
      <c r="BX2" s="7" t="s">
        <v>0</v>
      </c>
      <c r="CG2" s="36" t="s">
        <v>0</v>
      </c>
      <c r="CH2" s="7"/>
      <c r="CI2" s="7"/>
      <c r="CJ2" s="7"/>
      <c r="CK2" s="7"/>
      <c r="CL2" s="7"/>
      <c r="DO2" s="4" t="s">
        <v>112</v>
      </c>
      <c r="DP2" s="7" t="s">
        <v>0</v>
      </c>
      <c r="DQ2" s="7" t="s">
        <v>2</v>
      </c>
      <c r="DR2" s="7" t="s">
        <v>3</v>
      </c>
      <c r="DS2" s="7" t="s">
        <v>15</v>
      </c>
      <c r="DT2" s="7" t="s">
        <v>1</v>
      </c>
      <c r="DU2" s="7" t="s">
        <v>26</v>
      </c>
    </row>
    <row r="3" spans="1:125" ht="15" thickBot="1" x14ac:dyDescent="0.4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39">
        <f>_xlfn.STDEV.S($I$3:$I$497)</f>
        <v>1.28880928264247E-2</v>
      </c>
      <c r="U3" s="39">
        <f>_xlfn.STDEV.S($J$3:$J$497)</f>
        <v>4.0961160472272516E-2</v>
      </c>
      <c r="V3" s="39">
        <f>_xlfn.STDEV.S($K$3:$K$497)</f>
        <v>2.6992773443601105E-2</v>
      </c>
      <c r="W3" s="39">
        <f>_xlfn.STDEV.S($L$3:$L$497)</f>
        <v>2.314052293809573E-2</v>
      </c>
      <c r="X3" s="39">
        <f>_xlfn.STDEV.S($M$3:$M$497)</f>
        <v>1.9367495721342175E-2</v>
      </c>
      <c r="Y3" s="39">
        <f>_xlfn.STDEV.S($N$3:$N$497)</f>
        <v>1.8197255754258578E-2</v>
      </c>
      <c r="AH3" s="39">
        <f>_xlfn.STDEV.S(AO$3:AO$497)</f>
        <v>8.0455931464385802E-3</v>
      </c>
      <c r="AI3" s="39">
        <f t="shared" ref="AI3:AM3" si="2">_xlfn.STDEV.S(AP$3:AP$497)</f>
        <v>2.3957189192872277E-2</v>
      </c>
      <c r="AJ3" s="39">
        <f t="shared" si="2"/>
        <v>1.7649721321114371E-2</v>
      </c>
      <c r="AK3" s="39">
        <f t="shared" si="2"/>
        <v>1.3310752807225216E-2</v>
      </c>
      <c r="AL3" s="39">
        <f t="shared" si="2"/>
        <v>1.1450442796261926E-2</v>
      </c>
      <c r="AM3" s="39">
        <f t="shared" si="2"/>
        <v>1.1684533239097758E-2</v>
      </c>
      <c r="AO3" s="39">
        <f>IF(I3&lt;0,I3,0)</f>
        <v>-1.806229894703193E-2</v>
      </c>
      <c r="AP3" s="39">
        <f t="shared" ref="AP3:AT3" si="3">IF(J3&lt;0,J3,0)</f>
        <v>0</v>
      </c>
      <c r="AQ3" s="39">
        <f t="shared" si="3"/>
        <v>-2.2281638935755854E-2</v>
      </c>
      <c r="AR3" s="39">
        <f t="shared" si="3"/>
        <v>-6.7654959160601269E-3</v>
      </c>
      <c r="AS3" s="39">
        <f t="shared" si="3"/>
        <v>-2.5194461885258979E-2</v>
      </c>
      <c r="AT3" s="39">
        <f t="shared" si="3"/>
        <v>-1.8903729804897074E-2</v>
      </c>
      <c r="AV3" s="39">
        <f>_xlfn.STDEV.S(BC$3:BC$497)</f>
        <v>8.9443086290863314E-3</v>
      </c>
      <c r="AW3" s="39">
        <f t="shared" ref="AW3:BA3" si="4">_xlfn.STDEV.S(BD$3:BD$497)</f>
        <v>2.5412829604014087E-2</v>
      </c>
      <c r="AX3" s="39">
        <f t="shared" si="4"/>
        <v>2.1847982402357861E-2</v>
      </c>
      <c r="AY3" s="39">
        <f t="shared" si="4"/>
        <v>1.436996588464901E-2</v>
      </c>
      <c r="AZ3" s="39">
        <f t="shared" si="4"/>
        <v>1.2982651097780988E-2</v>
      </c>
      <c r="BA3" s="39">
        <f t="shared" si="4"/>
        <v>1.4027474457131752E-2</v>
      </c>
      <c r="BC3" s="39">
        <f>IF(I3&lt;0,I3,"")</f>
        <v>-1.806229894703193E-2</v>
      </c>
      <c r="BD3" s="39" t="str">
        <f t="shared" ref="BD3:BH3" si="5">IF(J3&lt;0,J3,"")</f>
        <v/>
      </c>
      <c r="BE3" s="39">
        <f t="shared" si="5"/>
        <v>-2.2281638935755854E-2</v>
      </c>
      <c r="BF3" s="39">
        <f t="shared" si="5"/>
        <v>-6.7654959160601269E-3</v>
      </c>
      <c r="BG3" s="39">
        <f t="shared" si="5"/>
        <v>-2.5194461885258979E-2</v>
      </c>
      <c r="BH3" s="39">
        <f t="shared" si="5"/>
        <v>-1.8903729804897074E-2</v>
      </c>
      <c r="BR3" s="39">
        <v>3.6649289524412203E-2</v>
      </c>
      <c r="BS3" s="39">
        <v>2.678430367837412E-2</v>
      </c>
      <c r="BT3" s="39">
        <v>2.3457054074778601E-2</v>
      </c>
      <c r="BU3" s="39">
        <v>1.9291199858267129E-2</v>
      </c>
      <c r="BV3" s="39">
        <v>1.8088208050952796E-2</v>
      </c>
      <c r="BX3" s="39">
        <v>1.2997582430205016E-2</v>
      </c>
      <c r="CG3" s="33" t="s">
        <v>103</v>
      </c>
      <c r="CK3" s="33" t="s">
        <v>88</v>
      </c>
      <c r="CP3" s="33" t="s">
        <v>92</v>
      </c>
      <c r="CX3" s="33" t="s">
        <v>104</v>
      </c>
      <c r="DB3" s="33" t="s">
        <v>88</v>
      </c>
      <c r="DG3" s="33" t="s">
        <v>92</v>
      </c>
      <c r="DO3" s="4" t="s">
        <v>113</v>
      </c>
      <c r="DP3" s="50">
        <f>T497</f>
        <v>1.28880928264247E-2</v>
      </c>
      <c r="DQ3" s="50">
        <f t="shared" ref="DQ3:DU3" si="6">U497</f>
        <v>4.0961160472272516E-2</v>
      </c>
      <c r="DR3" s="50">
        <f t="shared" si="6"/>
        <v>2.6992773443601105E-2</v>
      </c>
      <c r="DS3" s="50">
        <f t="shared" si="6"/>
        <v>2.314052293809573E-2</v>
      </c>
      <c r="DT3" s="50">
        <f t="shared" si="6"/>
        <v>1.9367495721342175E-2</v>
      </c>
      <c r="DU3" s="50">
        <f t="shared" si="6"/>
        <v>1.8197255754258578E-2</v>
      </c>
    </row>
    <row r="4" spans="1:125" ht="15" thickBot="1" x14ac:dyDescent="0.4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7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39">
        <f t="shared" ref="T4:T67" si="8">_xlfn.STDEV.S($I$3:$I$497)</f>
        <v>1.28880928264247E-2</v>
      </c>
      <c r="U4" s="39">
        <f t="shared" ref="U4:U67" si="9">_xlfn.STDEV.S($J$3:$J$497)</f>
        <v>4.0961160472272516E-2</v>
      </c>
      <c r="V4" s="39">
        <f t="shared" ref="V4:V67" si="10">_xlfn.STDEV.S($K$3:$K$497)</f>
        <v>2.6992773443601105E-2</v>
      </c>
      <c r="W4" s="39">
        <f t="shared" ref="W4:W67" si="11">_xlfn.STDEV.S($L$3:$L$497)</f>
        <v>2.314052293809573E-2</v>
      </c>
      <c r="X4" s="39">
        <f t="shared" ref="X4:X67" si="12">_xlfn.STDEV.S($M$3:$M$497)</f>
        <v>1.9367495721342175E-2</v>
      </c>
      <c r="Y4" s="39">
        <f t="shared" ref="Y4:Y67" si="13">_xlfn.STDEV.S($N$3:$N$497)</f>
        <v>1.8197255754258578E-2</v>
      </c>
      <c r="AH4" s="39">
        <f t="shared" ref="AH4:AH67" si="14">_xlfn.STDEV.S(AO$3:AO$497)</f>
        <v>8.0455931464385802E-3</v>
      </c>
      <c r="AI4" s="39">
        <f t="shared" ref="AI4:AI67" si="15">_xlfn.STDEV.S(AP$3:AP$497)</f>
        <v>2.3957189192872277E-2</v>
      </c>
      <c r="AJ4" s="39">
        <f t="shared" ref="AJ4:AJ67" si="16">_xlfn.STDEV.S(AQ$3:AQ$497)</f>
        <v>1.7649721321114371E-2</v>
      </c>
      <c r="AK4" s="39">
        <f t="shared" ref="AK4:AK67" si="17">_xlfn.STDEV.S(AR$3:AR$497)</f>
        <v>1.3310752807225216E-2</v>
      </c>
      <c r="AL4" s="39">
        <f t="shared" ref="AL4:AL67" si="18">_xlfn.STDEV.S(AS$3:AS$497)</f>
        <v>1.1450442796261926E-2</v>
      </c>
      <c r="AM4" s="39">
        <f t="shared" ref="AM4:AM67" si="19">_xlfn.STDEV.S(AT$3:AT$497)</f>
        <v>1.1684533239097758E-2</v>
      </c>
      <c r="AO4" s="39">
        <f t="shared" ref="AO4:AO67" si="20">IF(I4&lt;0,I4,0)</f>
        <v>-1.3215993488655986E-2</v>
      </c>
      <c r="AP4" s="39">
        <f t="shared" ref="AP4:AP67" si="21">IF(J4&lt;0,J4,0)</f>
        <v>0</v>
      </c>
      <c r="AQ4" s="39">
        <f t="shared" ref="AQ4:AQ67" si="22">IF(K4&lt;0,K4,0)</f>
        <v>-3.0082040561438483E-2</v>
      </c>
      <c r="AR4" s="39">
        <f t="shared" ref="AR4:AR67" si="23">IF(L4&lt;0,L4,0)</f>
        <v>-2.6921829386960749E-2</v>
      </c>
      <c r="AS4" s="39">
        <f t="shared" ref="AS4:AS67" si="24">IF(M4&lt;0,M4,0)</f>
        <v>-1.4677760051052924E-2</v>
      </c>
      <c r="AT4" s="39">
        <f t="shared" ref="AT4:AT67" si="25">IF(N4&lt;0,N4,0)</f>
        <v>-2.244118400783484E-2</v>
      </c>
      <c r="AV4" s="39">
        <f t="shared" ref="AV4:AV67" si="26">_xlfn.STDEV.S(BC$3:BC$497)</f>
        <v>8.9443086290863314E-3</v>
      </c>
      <c r="AW4" s="39">
        <f t="shared" ref="AW4:AW67" si="27">_xlfn.STDEV.S(BD$3:BD$497)</f>
        <v>2.5412829604014087E-2</v>
      </c>
      <c r="AX4" s="39">
        <f t="shared" ref="AX4:AX67" si="28">_xlfn.STDEV.S(BE$3:BE$497)</f>
        <v>2.1847982402357861E-2</v>
      </c>
      <c r="AY4" s="39">
        <f t="shared" ref="AY4:AY67" si="29">_xlfn.STDEV.S(BF$3:BF$497)</f>
        <v>1.436996588464901E-2</v>
      </c>
      <c r="AZ4" s="39">
        <f t="shared" ref="AZ4:AZ67" si="30">_xlfn.STDEV.S(BG$3:BG$497)</f>
        <v>1.2982651097780988E-2</v>
      </c>
      <c r="BA4" s="39">
        <f t="shared" ref="BA4:BA67" si="31">_xlfn.STDEV.S(BH$3:BH$497)</f>
        <v>1.4027474457131752E-2</v>
      </c>
      <c r="BC4" s="39">
        <f t="shared" ref="BC4:BC67" si="32">IF(I4&lt;0,I4,"")</f>
        <v>-1.3215993488655986E-2</v>
      </c>
      <c r="BD4" s="39" t="str">
        <f t="shared" ref="BD4:BD67" si="33">IF(J4&lt;0,J4,"")</f>
        <v/>
      </c>
      <c r="BE4" s="39">
        <f t="shared" ref="BE4:BE67" si="34">IF(K4&lt;0,K4,"")</f>
        <v>-3.0082040561438483E-2</v>
      </c>
      <c r="BF4" s="39">
        <f t="shared" ref="BF4:BF67" si="35">IF(L4&lt;0,L4,"")</f>
        <v>-2.6921829386960749E-2</v>
      </c>
      <c r="BG4" s="39">
        <f t="shared" ref="BG4:BG67" si="36">IF(M4&lt;0,M4,"")</f>
        <v>-1.4677760051052924E-2</v>
      </c>
      <c r="BH4" s="39">
        <f t="shared" ref="BH4:BH67" si="37">IF(N4&lt;0,N4,"")</f>
        <v>-2.244118400783484E-2</v>
      </c>
      <c r="BJ4" s="39" cm="1">
        <f t="array" ref="BJ4">_xll.EWMA($I$3:I4)</f>
        <v>2.4231527291879718E-3</v>
      </c>
      <c r="BK4" s="39" cm="1">
        <f t="array" ref="BK4">_xll.EWMA($J$3:J4)</f>
        <v>8.4898267253772364E-3</v>
      </c>
      <c r="BL4" s="39" cm="1">
        <f t="array" ref="BL4">_xll.EWMA($K$3:K4)</f>
        <v>3.9002008128413146E-3</v>
      </c>
      <c r="BM4" s="39" cm="1">
        <f t="array" ref="BM4">_xll.EWMA($L$3:L4)</f>
        <v>1.0078166735450311E-2</v>
      </c>
      <c r="BN4" s="39" cm="1">
        <f t="array" ref="BN4">_xll.EWMA($M$3:M4)</f>
        <v>5.2583509171030274E-3</v>
      </c>
      <c r="BO4" s="39" cm="1">
        <f t="array" ref="BO4">_xll.EWMA($N$3:N4)</f>
        <v>1.7687271014688831E-3</v>
      </c>
      <c r="BP4" s="39"/>
      <c r="CG4" s="40"/>
      <c r="CH4" s="40" t="s">
        <v>82</v>
      </c>
      <c r="CI4" s="40" t="s">
        <v>83</v>
      </c>
      <c r="CK4" s="40" t="s">
        <v>89</v>
      </c>
      <c r="CL4" s="40" t="s">
        <v>90</v>
      </c>
      <c r="CM4" s="43" t="s">
        <v>91</v>
      </c>
      <c r="CP4" s="45" t="s">
        <v>95</v>
      </c>
      <c r="CQ4" s="45" t="s">
        <v>96</v>
      </c>
      <c r="CR4" s="45" t="s">
        <v>97</v>
      </c>
      <c r="CS4" s="45" t="s">
        <v>98</v>
      </c>
      <c r="CT4" s="45" t="s">
        <v>99</v>
      </c>
      <c r="CU4" s="45" t="s">
        <v>100</v>
      </c>
      <c r="CV4" s="45" t="s">
        <v>101</v>
      </c>
      <c r="CX4" s="40"/>
      <c r="CY4" s="40" t="s">
        <v>82</v>
      </c>
      <c r="CZ4" s="40" t="s">
        <v>83</v>
      </c>
      <c r="DB4" s="40" t="s">
        <v>89</v>
      </c>
      <c r="DC4" s="40" t="s">
        <v>90</v>
      </c>
      <c r="DD4" s="43" t="s">
        <v>91</v>
      </c>
      <c r="DG4" s="45" t="s">
        <v>95</v>
      </c>
      <c r="DH4" s="45" t="s">
        <v>96</v>
      </c>
      <c r="DI4" s="45" t="s">
        <v>97</v>
      </c>
      <c r="DJ4" s="45" t="s">
        <v>98</v>
      </c>
      <c r="DK4" s="45" t="s">
        <v>99</v>
      </c>
      <c r="DL4" s="45" t="s">
        <v>100</v>
      </c>
      <c r="DM4" s="45" t="s">
        <v>101</v>
      </c>
      <c r="DO4" s="64" t="s">
        <v>114</v>
      </c>
      <c r="DP4" s="50">
        <f>AA497</f>
        <v>1.2704494914141062E-2</v>
      </c>
      <c r="DQ4" s="50">
        <f t="shared" ref="DQ4:DU4" si="38">AB497</f>
        <v>6.2428597306099162E-2</v>
      </c>
      <c r="DR4" s="50">
        <f t="shared" si="38"/>
        <v>3.0261908018851036E-2</v>
      </c>
      <c r="DS4" s="50">
        <f t="shared" si="38"/>
        <v>2.7657865379416887E-2</v>
      </c>
      <c r="DT4" s="50">
        <f t="shared" si="38"/>
        <v>2.2557246528090213E-2</v>
      </c>
      <c r="DU4" s="50">
        <f t="shared" si="38"/>
        <v>1.7809632670150576E-2</v>
      </c>
    </row>
    <row r="5" spans="1:125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7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39">
        <f t="shared" si="8"/>
        <v>1.28880928264247E-2</v>
      </c>
      <c r="U5" s="39">
        <f t="shared" si="9"/>
        <v>4.0961160472272516E-2</v>
      </c>
      <c r="V5" s="39">
        <f t="shared" si="10"/>
        <v>2.6992773443601105E-2</v>
      </c>
      <c r="W5" s="39">
        <f t="shared" si="11"/>
        <v>2.314052293809573E-2</v>
      </c>
      <c r="X5" s="39">
        <f t="shared" si="12"/>
        <v>1.9367495721342175E-2</v>
      </c>
      <c r="Y5" s="39">
        <f t="shared" si="13"/>
        <v>1.8197255754258578E-2</v>
      </c>
      <c r="AH5" s="39">
        <f t="shared" si="14"/>
        <v>8.0455931464385802E-3</v>
      </c>
      <c r="AI5" s="39">
        <f t="shared" si="15"/>
        <v>2.3957189192872277E-2</v>
      </c>
      <c r="AJ5" s="39">
        <f t="shared" si="16"/>
        <v>1.7649721321114371E-2</v>
      </c>
      <c r="AK5" s="39">
        <f t="shared" si="17"/>
        <v>1.3310752807225216E-2</v>
      </c>
      <c r="AL5" s="39">
        <f t="shared" si="18"/>
        <v>1.1450442796261926E-2</v>
      </c>
      <c r="AM5" s="39">
        <f t="shared" si="19"/>
        <v>1.1684533239097758E-2</v>
      </c>
      <c r="AO5" s="39">
        <f t="shared" si="20"/>
        <v>0</v>
      </c>
      <c r="AP5" s="39">
        <f t="shared" si="21"/>
        <v>0</v>
      </c>
      <c r="AQ5" s="39">
        <f t="shared" si="22"/>
        <v>-4.6997178242613735E-4</v>
      </c>
      <c r="AR5" s="39">
        <f t="shared" si="23"/>
        <v>-3.6499983333333375E-2</v>
      </c>
      <c r="AS5" s="39">
        <f t="shared" si="24"/>
        <v>-1.9429728608476582E-3</v>
      </c>
      <c r="AT5" s="39">
        <f t="shared" si="25"/>
        <v>-7.6490544991515653E-3</v>
      </c>
      <c r="AV5" s="39">
        <f t="shared" si="26"/>
        <v>8.9443086290863314E-3</v>
      </c>
      <c r="AW5" s="39">
        <f t="shared" si="27"/>
        <v>2.5412829604014087E-2</v>
      </c>
      <c r="AX5" s="39">
        <f t="shared" si="28"/>
        <v>2.1847982402357861E-2</v>
      </c>
      <c r="AY5" s="39">
        <f t="shared" si="29"/>
        <v>1.436996588464901E-2</v>
      </c>
      <c r="AZ5" s="39">
        <f t="shared" si="30"/>
        <v>1.2982651097780988E-2</v>
      </c>
      <c r="BA5" s="39">
        <f t="shared" si="31"/>
        <v>1.4027474457131752E-2</v>
      </c>
      <c r="BC5" s="39" t="str">
        <f t="shared" si="32"/>
        <v/>
      </c>
      <c r="BD5" s="39" t="str">
        <f t="shared" si="33"/>
        <v/>
      </c>
      <c r="BE5" s="39">
        <f t="shared" si="34"/>
        <v>-4.6997178242613735E-4</v>
      </c>
      <c r="BF5" s="39">
        <f t="shared" si="35"/>
        <v>-3.6499983333333375E-2</v>
      </c>
      <c r="BG5" s="39">
        <f t="shared" si="36"/>
        <v>-1.9429728608476582E-3</v>
      </c>
      <c r="BH5" s="39">
        <f t="shared" si="37"/>
        <v>-7.6490544991515653E-3</v>
      </c>
      <c r="BJ5" s="39" cm="1">
        <f t="array" ref="BJ5">_xll.EWMA($I$3:I5)</f>
        <v>8.4653611503698514E-3</v>
      </c>
      <c r="BK5" s="39" cm="1">
        <f t="array" ref="BK5">_xll.EWMA($J$3:J5)</f>
        <v>8.4100597900269233E-3</v>
      </c>
      <c r="BL5" s="39" cm="1">
        <f t="array" ref="BL5">_xll.EWMA($K$3:K5)</f>
        <v>5.4621750296622142E-3</v>
      </c>
      <c r="BM5" s="39" cm="1">
        <f t="array" ref="BM5">_xll.EWMA($L$3:L5)</f>
        <v>1.6146765211938766E-2</v>
      </c>
      <c r="BN5" s="39" cm="1">
        <f t="array" ref="BN5">_xll.EWMA($M$3:M5)</f>
        <v>1.0914661216256881E-2</v>
      </c>
      <c r="BO5" s="39" cm="1">
        <f t="array" ref="BO5">_xll.EWMA($N$3:N5)</f>
        <v>2.9086191798232911E-3</v>
      </c>
      <c r="BP5" s="39"/>
      <c r="CH5" s="7" t="s">
        <v>84</v>
      </c>
      <c r="CI5" s="41">
        <v>2.9644404441119465E-4</v>
      </c>
      <c r="CK5" s="42">
        <v>1452.6100473098732</v>
      </c>
      <c r="CL5" s="42">
        <v>-2899.2200946197463</v>
      </c>
      <c r="CM5">
        <v>1</v>
      </c>
      <c r="CP5" s="18">
        <v>-2.8472256002278636E-3</v>
      </c>
      <c r="CQ5" s="18">
        <v>1.0020543768925851</v>
      </c>
      <c r="CR5" s="18">
        <v>-0.41445371521424551</v>
      </c>
      <c r="CS5" s="18">
        <v>0.52122147508427252</v>
      </c>
      <c r="CT5" s="18" t="b">
        <v>1</v>
      </c>
      <c r="CU5" s="18" t="b">
        <v>0</v>
      </c>
      <c r="CV5" s="18" t="b">
        <v>1</v>
      </c>
      <c r="CY5" s="7" t="s">
        <v>84</v>
      </c>
      <c r="CZ5" s="41">
        <v>-3.4446471377524025E-4</v>
      </c>
      <c r="DB5" s="42">
        <v>1456.806374220248</v>
      </c>
      <c r="DC5" s="42">
        <v>-2903.612748440496</v>
      </c>
      <c r="DD5">
        <v>1</v>
      </c>
      <c r="DG5" s="18">
        <v>5.0566581777094152E-2</v>
      </c>
      <c r="DH5" s="18">
        <v>1.0046175486683151</v>
      </c>
      <c r="DI5" s="18">
        <v>-0.38110956514304734</v>
      </c>
      <c r="DJ5" s="18">
        <v>0.52140525394069925</v>
      </c>
      <c r="DK5" s="18" t="b">
        <v>1</v>
      </c>
      <c r="DL5" s="18" t="b">
        <v>0</v>
      </c>
      <c r="DM5" s="18" t="b">
        <v>0</v>
      </c>
      <c r="DO5" s="4" t="s">
        <v>115</v>
      </c>
      <c r="DP5" s="50">
        <f>AH497</f>
        <v>8.0455931464385802E-3</v>
      </c>
      <c r="DQ5" s="50">
        <f t="shared" ref="DQ5:DU5" si="39">AI497</f>
        <v>2.3957189192872277E-2</v>
      </c>
      <c r="DR5" s="50">
        <f t="shared" si="39"/>
        <v>1.7649721321114371E-2</v>
      </c>
      <c r="DS5" s="50">
        <f t="shared" si="39"/>
        <v>1.3310752807225216E-2</v>
      </c>
      <c r="DT5" s="50">
        <f t="shared" si="39"/>
        <v>1.1450442796261926E-2</v>
      </c>
      <c r="DU5" s="50">
        <f t="shared" si="39"/>
        <v>1.1684533239097758E-2</v>
      </c>
    </row>
    <row r="6" spans="1:125" ht="16.5" x14ac:dyDescent="0.4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7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39">
        <f t="shared" si="8"/>
        <v>1.28880928264247E-2</v>
      </c>
      <c r="U6" s="39">
        <f t="shared" si="9"/>
        <v>4.0961160472272516E-2</v>
      </c>
      <c r="V6" s="39">
        <f t="shared" si="10"/>
        <v>2.6992773443601105E-2</v>
      </c>
      <c r="W6" s="39">
        <f t="shared" si="11"/>
        <v>2.314052293809573E-2</v>
      </c>
      <c r="X6" s="39">
        <f t="shared" si="12"/>
        <v>1.9367495721342175E-2</v>
      </c>
      <c r="Y6" s="39">
        <f t="shared" si="13"/>
        <v>1.8197255754258578E-2</v>
      </c>
      <c r="AH6" s="39">
        <f t="shared" si="14"/>
        <v>8.0455931464385802E-3</v>
      </c>
      <c r="AI6" s="39">
        <f t="shared" si="15"/>
        <v>2.3957189192872277E-2</v>
      </c>
      <c r="AJ6" s="39">
        <f t="shared" si="16"/>
        <v>1.7649721321114371E-2</v>
      </c>
      <c r="AK6" s="39">
        <f t="shared" si="17"/>
        <v>1.3310752807225216E-2</v>
      </c>
      <c r="AL6" s="39">
        <f t="shared" si="18"/>
        <v>1.1450442796261926E-2</v>
      </c>
      <c r="AM6" s="39">
        <f t="shared" si="19"/>
        <v>1.1684533239097758E-2</v>
      </c>
      <c r="AO6" s="39">
        <f t="shared" si="20"/>
        <v>-1.6023598577507348E-2</v>
      </c>
      <c r="AP6" s="39">
        <f t="shared" si="21"/>
        <v>-3.3634955129509758E-2</v>
      </c>
      <c r="AQ6" s="39">
        <f t="shared" si="22"/>
        <v>-2.444757874941228E-2</v>
      </c>
      <c r="AR6" s="39">
        <f t="shared" si="23"/>
        <v>0</v>
      </c>
      <c r="AS6" s="39">
        <f t="shared" si="24"/>
        <v>-2.0765736534717694E-2</v>
      </c>
      <c r="AT6" s="39">
        <f t="shared" si="25"/>
        <v>-1.4449993917365973E-2</v>
      </c>
      <c r="AV6" s="39">
        <f t="shared" si="26"/>
        <v>8.9443086290863314E-3</v>
      </c>
      <c r="AW6" s="39">
        <f t="shared" si="27"/>
        <v>2.5412829604014087E-2</v>
      </c>
      <c r="AX6" s="39">
        <f t="shared" si="28"/>
        <v>2.1847982402357861E-2</v>
      </c>
      <c r="AY6" s="39">
        <f t="shared" si="29"/>
        <v>1.436996588464901E-2</v>
      </c>
      <c r="AZ6" s="39">
        <f t="shared" si="30"/>
        <v>1.2982651097780988E-2</v>
      </c>
      <c r="BA6" s="39">
        <f t="shared" si="31"/>
        <v>1.4027474457131752E-2</v>
      </c>
      <c r="BC6" s="39">
        <f t="shared" si="32"/>
        <v>-1.6023598577507348E-2</v>
      </c>
      <c r="BD6" s="39">
        <f t="shared" si="33"/>
        <v>-3.3634955129509758E-2</v>
      </c>
      <c r="BE6" s="39">
        <f t="shared" si="34"/>
        <v>-2.444757874941228E-2</v>
      </c>
      <c r="BF6" s="39" t="str">
        <f t="shared" si="35"/>
        <v/>
      </c>
      <c r="BG6" s="39">
        <f t="shared" si="36"/>
        <v>-2.0765736534717694E-2</v>
      </c>
      <c r="BH6" s="39">
        <f t="shared" si="37"/>
        <v>-1.4449993917365973E-2</v>
      </c>
      <c r="BJ6" s="39" cm="1">
        <f t="array" ref="BJ6">_xll.EWMA($I$3:I6)</f>
        <v>7.4718066608682595E-3</v>
      </c>
      <c r="BK6" s="39" cm="1">
        <f t="array" ref="BK6">_xll.EWMA($J$3:J6)</f>
        <v>5.6690703874122342E-3</v>
      </c>
      <c r="BL6" s="39" cm="1">
        <f t="array" ref="BL6">_xll.EWMA($K$3:K6)</f>
        <v>5.966639388615501E-3</v>
      </c>
      <c r="BM6" s="39" cm="1">
        <f t="array" ref="BM6">_xll.EWMA($L$3:L6)</f>
        <v>8.5227729851306295E-3</v>
      </c>
      <c r="BN6" s="39" cm="1">
        <f t="array" ref="BN6">_xll.EWMA($M$3:M6)</f>
        <v>9.5860014984578863E-3</v>
      </c>
      <c r="BO6" s="39" cm="1">
        <f t="array" ref="BO6">_xll.EWMA($N$3:N6)</f>
        <v>3.8299888501314833E-3</v>
      </c>
      <c r="BP6" s="39"/>
      <c r="CH6" s="7" t="s">
        <v>85</v>
      </c>
      <c r="CI6" s="41">
        <v>1.6518745079066753E-4</v>
      </c>
      <c r="CM6">
        <v>0.99999000000000005</v>
      </c>
      <c r="CO6" s="44" t="s">
        <v>93</v>
      </c>
      <c r="CP6" s="18">
        <v>0</v>
      </c>
      <c r="CQ6" s="18">
        <v>1</v>
      </c>
      <c r="CR6" s="18">
        <v>0</v>
      </c>
      <c r="CS6" s="18">
        <v>0</v>
      </c>
      <c r="CY6" s="7" t="s">
        <v>85</v>
      </c>
      <c r="CZ6" s="41">
        <v>-0.84543201426148862</v>
      </c>
      <c r="DD6">
        <v>0.99999000000000005</v>
      </c>
      <c r="DF6" s="44" t="s">
        <v>93</v>
      </c>
      <c r="DG6" s="18">
        <v>0</v>
      </c>
      <c r="DH6" s="18">
        <v>1</v>
      </c>
      <c r="DI6" s="18">
        <v>0</v>
      </c>
      <c r="DJ6" s="18">
        <v>0</v>
      </c>
      <c r="DO6" s="4" t="s">
        <v>73</v>
      </c>
      <c r="DP6" s="50">
        <f>BJ497</f>
        <v>1.2653435574752146E-2</v>
      </c>
      <c r="DQ6" s="50">
        <f t="shared" ref="DQ6:DU6" si="40">BK497</f>
        <v>5.768581362837627E-2</v>
      </c>
      <c r="DR6" s="50">
        <f t="shared" si="40"/>
        <v>2.6057256835155102E-2</v>
      </c>
      <c r="DS6" s="50">
        <f t="shared" si="40"/>
        <v>2.8244951664957395E-2</v>
      </c>
      <c r="DT6" s="50">
        <f t="shared" si="40"/>
        <v>1.9964382495338717E-2</v>
      </c>
      <c r="DU6" s="50">
        <f t="shared" si="40"/>
        <v>1.7219295746377952E-2</v>
      </c>
    </row>
    <row r="7" spans="1:125" ht="16.5" x14ac:dyDescent="0.4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7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39">
        <f t="shared" si="8"/>
        <v>1.28880928264247E-2</v>
      </c>
      <c r="U7" s="39">
        <f t="shared" si="9"/>
        <v>4.0961160472272516E-2</v>
      </c>
      <c r="V7" s="39">
        <f t="shared" si="10"/>
        <v>2.6992773443601105E-2</v>
      </c>
      <c r="W7" s="39">
        <f t="shared" si="11"/>
        <v>2.314052293809573E-2</v>
      </c>
      <c r="X7" s="39">
        <f t="shared" si="12"/>
        <v>1.9367495721342175E-2</v>
      </c>
      <c r="Y7" s="39">
        <f t="shared" si="13"/>
        <v>1.8197255754258578E-2</v>
      </c>
      <c r="AH7" s="39">
        <f t="shared" si="14"/>
        <v>8.0455931464385802E-3</v>
      </c>
      <c r="AI7" s="39">
        <f t="shared" si="15"/>
        <v>2.3957189192872277E-2</v>
      </c>
      <c r="AJ7" s="39">
        <f t="shared" si="16"/>
        <v>1.7649721321114371E-2</v>
      </c>
      <c r="AK7" s="39">
        <f t="shared" si="17"/>
        <v>1.3310752807225216E-2</v>
      </c>
      <c r="AL7" s="39">
        <f t="shared" si="18"/>
        <v>1.1450442796261926E-2</v>
      </c>
      <c r="AM7" s="39">
        <f t="shared" si="19"/>
        <v>1.1684533239097758E-2</v>
      </c>
      <c r="AO7" s="39">
        <f t="shared" si="20"/>
        <v>0</v>
      </c>
      <c r="AP7" s="39">
        <f t="shared" si="21"/>
        <v>0</v>
      </c>
      <c r="AQ7" s="39">
        <f t="shared" si="22"/>
        <v>0</v>
      </c>
      <c r="AR7" s="39">
        <f t="shared" si="23"/>
        <v>-7.444974871234411E-3</v>
      </c>
      <c r="AS7" s="39">
        <f t="shared" si="24"/>
        <v>0</v>
      </c>
      <c r="AT7" s="39">
        <f t="shared" si="25"/>
        <v>0</v>
      </c>
      <c r="AV7" s="39">
        <f t="shared" si="26"/>
        <v>8.9443086290863314E-3</v>
      </c>
      <c r="AW7" s="39">
        <f t="shared" si="27"/>
        <v>2.5412829604014087E-2</v>
      </c>
      <c r="AX7" s="39">
        <f t="shared" si="28"/>
        <v>2.1847982402357861E-2</v>
      </c>
      <c r="AY7" s="39">
        <f t="shared" si="29"/>
        <v>1.436996588464901E-2</v>
      </c>
      <c r="AZ7" s="39">
        <f t="shared" si="30"/>
        <v>1.2982651097780988E-2</v>
      </c>
      <c r="BA7" s="39">
        <f t="shared" si="31"/>
        <v>1.4027474457131752E-2</v>
      </c>
      <c r="BC7" s="39" t="str">
        <f t="shared" si="32"/>
        <v/>
      </c>
      <c r="BD7" s="39" t="str">
        <f t="shared" si="33"/>
        <v/>
      </c>
      <c r="BE7" s="39" t="str">
        <f t="shared" si="34"/>
        <v/>
      </c>
      <c r="BF7" s="39">
        <f t="shared" si="35"/>
        <v>-7.444974871234411E-3</v>
      </c>
      <c r="BG7" s="39" t="str">
        <f t="shared" si="36"/>
        <v/>
      </c>
      <c r="BH7" s="39" t="str">
        <f t="shared" si="37"/>
        <v/>
      </c>
      <c r="BJ7" s="39" cm="1">
        <f t="array" ref="BJ7">_xll.EWMA($I$3:I7)</f>
        <v>1.1438604072101694E-2</v>
      </c>
      <c r="BK7" s="39" cm="1">
        <f t="array" ref="BK7">_xll.EWMA($J$3:J7)</f>
        <v>1.08122935441435E-2</v>
      </c>
      <c r="BL7" s="39" cm="1">
        <f t="array" ref="BL7">_xll.EWMA($K$3:K7)</f>
        <v>9.3484042371864817E-3</v>
      </c>
      <c r="BM7" s="39" cm="1">
        <f t="array" ref="BM7">_xll.EWMA($L$3:L7)</f>
        <v>1.1489704765883815E-2</v>
      </c>
      <c r="BN7" s="39" cm="1">
        <f t="array" ref="BN7">_xll.EWMA($M$3:M7)</f>
        <v>1.3424268841354843E-2</v>
      </c>
      <c r="BO7" s="39" cm="1">
        <f t="array" ref="BO7">_xll.EWMA($N$3:N7)</f>
        <v>7.2661154178111564E-3</v>
      </c>
      <c r="BP7" s="39"/>
      <c r="CH7" s="7" t="s">
        <v>86</v>
      </c>
      <c r="CI7" s="41">
        <v>7.0944545222946683E-4</v>
      </c>
      <c r="CO7" s="44" t="s">
        <v>94</v>
      </c>
      <c r="CP7" s="1" t="b">
        <v>0</v>
      </c>
      <c r="CQ7" s="1" t="b">
        <v>0</v>
      </c>
      <c r="CR7" s="1" t="b">
        <v>1</v>
      </c>
      <c r="CS7" s="1" t="b">
        <v>1</v>
      </c>
      <c r="CY7" s="7" t="s">
        <v>86</v>
      </c>
      <c r="CZ7" s="41">
        <v>-9.9901928581941895E-3</v>
      </c>
      <c r="DF7" s="44" t="s">
        <v>94</v>
      </c>
      <c r="DG7" s="1" t="b">
        <v>0</v>
      </c>
      <c r="DH7" s="1" t="b">
        <v>0</v>
      </c>
      <c r="DI7" s="1" t="b">
        <v>1</v>
      </c>
      <c r="DJ7" s="1" t="b">
        <v>1</v>
      </c>
      <c r="DO7" s="4" t="s">
        <v>103</v>
      </c>
      <c r="DP7" s="53">
        <f>BX497</f>
        <v>1.2997582430205016E-2</v>
      </c>
      <c r="DQ7" s="50">
        <f>BR497</f>
        <v>3.6649289524412203E-2</v>
      </c>
      <c r="DR7" s="50">
        <f t="shared" ref="DR7:DU7" si="41">BS497</f>
        <v>2.678430367837412E-2</v>
      </c>
      <c r="DS7" s="50">
        <f t="shared" si="41"/>
        <v>2.3457054074778601E-2</v>
      </c>
      <c r="DT7" s="50">
        <f t="shared" si="41"/>
        <v>1.9291199858267129E-2</v>
      </c>
      <c r="DU7" s="50">
        <f t="shared" si="41"/>
        <v>1.8088208050952796E-2</v>
      </c>
    </row>
    <row r="8" spans="1:125" ht="16.5" x14ac:dyDescent="0.4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7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39">
        <f t="shared" si="8"/>
        <v>1.28880928264247E-2</v>
      </c>
      <c r="U8" s="39">
        <f t="shared" si="9"/>
        <v>4.0961160472272516E-2</v>
      </c>
      <c r="V8" s="39">
        <f t="shared" si="10"/>
        <v>2.6992773443601105E-2</v>
      </c>
      <c r="W8" s="39">
        <f t="shared" si="11"/>
        <v>2.314052293809573E-2</v>
      </c>
      <c r="X8" s="39">
        <f t="shared" si="12"/>
        <v>1.9367495721342175E-2</v>
      </c>
      <c r="Y8" s="39">
        <f t="shared" si="13"/>
        <v>1.8197255754258578E-2</v>
      </c>
      <c r="AH8" s="39">
        <f t="shared" si="14"/>
        <v>8.0455931464385802E-3</v>
      </c>
      <c r="AI8" s="39">
        <f t="shared" si="15"/>
        <v>2.3957189192872277E-2</v>
      </c>
      <c r="AJ8" s="39">
        <f t="shared" si="16"/>
        <v>1.7649721321114371E-2</v>
      </c>
      <c r="AK8" s="39">
        <f t="shared" si="17"/>
        <v>1.3310752807225216E-2</v>
      </c>
      <c r="AL8" s="39">
        <f t="shared" si="18"/>
        <v>1.1450442796261926E-2</v>
      </c>
      <c r="AM8" s="39">
        <f t="shared" si="19"/>
        <v>1.1684533239097758E-2</v>
      </c>
      <c r="AO8" s="39">
        <f t="shared" si="20"/>
        <v>-1.3400404073726779E-4</v>
      </c>
      <c r="AP8" s="39">
        <f t="shared" si="21"/>
        <v>0</v>
      </c>
      <c r="AQ8" s="39">
        <f t="shared" si="22"/>
        <v>-1.0526315789473606E-2</v>
      </c>
      <c r="AR8" s="39">
        <f t="shared" si="23"/>
        <v>0</v>
      </c>
      <c r="AS8" s="39">
        <f t="shared" si="24"/>
        <v>-3.9448060486522163E-3</v>
      </c>
      <c r="AT8" s="39">
        <f t="shared" si="25"/>
        <v>-3.1640153550450524E-3</v>
      </c>
      <c r="AV8" s="39">
        <f t="shared" si="26"/>
        <v>8.9443086290863314E-3</v>
      </c>
      <c r="AW8" s="39">
        <f t="shared" si="27"/>
        <v>2.5412829604014087E-2</v>
      </c>
      <c r="AX8" s="39">
        <f t="shared" si="28"/>
        <v>2.1847982402357861E-2</v>
      </c>
      <c r="AY8" s="39">
        <f t="shared" si="29"/>
        <v>1.436996588464901E-2</v>
      </c>
      <c r="AZ8" s="39">
        <f t="shared" si="30"/>
        <v>1.2982651097780988E-2</v>
      </c>
      <c r="BA8" s="39">
        <f t="shared" si="31"/>
        <v>1.4027474457131752E-2</v>
      </c>
      <c r="BC8" s="39">
        <f t="shared" si="32"/>
        <v>-1.3400404073726779E-4</v>
      </c>
      <c r="BD8" s="39" t="str">
        <f t="shared" si="33"/>
        <v/>
      </c>
      <c r="BE8" s="39">
        <f t="shared" si="34"/>
        <v>-1.0526315789473606E-2</v>
      </c>
      <c r="BF8" s="39" t="str">
        <f t="shared" si="35"/>
        <v/>
      </c>
      <c r="BG8" s="39">
        <f t="shared" si="36"/>
        <v>-3.9448060486522163E-3</v>
      </c>
      <c r="BH8" s="39">
        <f t="shared" si="37"/>
        <v>-3.1640153550450524E-3</v>
      </c>
      <c r="BJ8" s="39" cm="1">
        <f t="array" ref="BJ8">_xll.EWMA($I$3:I8)</f>
        <v>1.2805884305026129E-2</v>
      </c>
      <c r="BK8" s="39" cm="1">
        <f t="array" ref="BK8">_xll.EWMA($J$3:J8)</f>
        <v>1.2961341208333055E-2</v>
      </c>
      <c r="BL8" s="39" cm="1">
        <f t="array" ref="BL8">_xll.EWMA($K$3:K8)</f>
        <v>1.0786702405910616E-2</v>
      </c>
      <c r="BM8" s="39" cm="1">
        <f t="array" ref="BM8">_xll.EWMA($L$3:L8)</f>
        <v>1.0673349069665045E-2</v>
      </c>
      <c r="BN8" s="39" cm="1">
        <f t="array" ref="BN8">_xll.EWMA($M$3:M8)</f>
        <v>1.4698320252518623E-2</v>
      </c>
      <c r="BO8" s="39" cm="1">
        <f t="array" ref="BO8">_xll.EWMA($N$3:N8)</f>
        <v>9.1714403246284017E-3</v>
      </c>
      <c r="BP8" s="39"/>
      <c r="CH8" s="7" t="s">
        <v>87</v>
      </c>
      <c r="CI8" s="41">
        <v>7.1203590322826255E-4</v>
      </c>
      <c r="CY8" s="7" t="s">
        <v>105</v>
      </c>
      <c r="CZ8" s="41">
        <v>8.8183211104978803</v>
      </c>
    </row>
    <row r="9" spans="1:125" ht="16.5" x14ac:dyDescent="0.4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7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7" t="s">
        <v>22</v>
      </c>
      <c r="Q9" s="67"/>
      <c r="R9" s="67"/>
      <c r="S9" s="67"/>
      <c r="T9" s="39">
        <f t="shared" si="8"/>
        <v>1.28880928264247E-2</v>
      </c>
      <c r="U9" s="39">
        <f t="shared" si="9"/>
        <v>4.0961160472272516E-2</v>
      </c>
      <c r="V9" s="39">
        <f t="shared" si="10"/>
        <v>2.6992773443601105E-2</v>
      </c>
      <c r="W9" s="39">
        <f t="shared" si="11"/>
        <v>2.314052293809573E-2</v>
      </c>
      <c r="X9" s="39">
        <f t="shared" si="12"/>
        <v>1.9367495721342175E-2</v>
      </c>
      <c r="Y9" s="39">
        <f t="shared" si="13"/>
        <v>1.8197255754258578E-2</v>
      </c>
      <c r="AH9" s="39">
        <f t="shared" si="14"/>
        <v>8.0455931464385802E-3</v>
      </c>
      <c r="AI9" s="39">
        <f t="shared" si="15"/>
        <v>2.3957189192872277E-2</v>
      </c>
      <c r="AJ9" s="39">
        <f t="shared" si="16"/>
        <v>1.7649721321114371E-2</v>
      </c>
      <c r="AK9" s="39">
        <f t="shared" si="17"/>
        <v>1.3310752807225216E-2</v>
      </c>
      <c r="AL9" s="39">
        <f t="shared" si="18"/>
        <v>1.1450442796261926E-2</v>
      </c>
      <c r="AM9" s="39">
        <f t="shared" si="19"/>
        <v>1.1684533239097758E-2</v>
      </c>
      <c r="AO9" s="39">
        <f t="shared" si="20"/>
        <v>-2.4051794348395328E-2</v>
      </c>
      <c r="AP9" s="39">
        <f t="shared" si="21"/>
        <v>-3.4866999221758843E-2</v>
      </c>
      <c r="AQ9" s="39">
        <f t="shared" si="22"/>
        <v>-2.4177949709864643E-2</v>
      </c>
      <c r="AR9" s="39">
        <f t="shared" si="23"/>
        <v>-7.9325063291140196E-3</v>
      </c>
      <c r="AS9" s="39">
        <f t="shared" si="24"/>
        <v>0</v>
      </c>
      <c r="AT9" s="39">
        <f t="shared" si="25"/>
        <v>-1.2130710705946618E-2</v>
      </c>
      <c r="AV9" s="39">
        <f t="shared" si="26"/>
        <v>8.9443086290863314E-3</v>
      </c>
      <c r="AW9" s="39">
        <f t="shared" si="27"/>
        <v>2.5412829604014087E-2</v>
      </c>
      <c r="AX9" s="39">
        <f t="shared" si="28"/>
        <v>2.1847982402357861E-2</v>
      </c>
      <c r="AY9" s="39">
        <f t="shared" si="29"/>
        <v>1.436996588464901E-2</v>
      </c>
      <c r="AZ9" s="39">
        <f t="shared" si="30"/>
        <v>1.2982651097780988E-2</v>
      </c>
      <c r="BA9" s="39">
        <f t="shared" si="31"/>
        <v>1.4027474457131752E-2</v>
      </c>
      <c r="BC9" s="39">
        <f t="shared" si="32"/>
        <v>-2.4051794348395328E-2</v>
      </c>
      <c r="BD9" s="39">
        <f t="shared" si="33"/>
        <v>-3.4866999221758843E-2</v>
      </c>
      <c r="BE9" s="39">
        <f t="shared" si="34"/>
        <v>-2.4177949709864643E-2</v>
      </c>
      <c r="BF9" s="39">
        <f t="shared" si="35"/>
        <v>-7.9325063291140196E-3</v>
      </c>
      <c r="BG9" s="39" t="str">
        <f t="shared" si="36"/>
        <v/>
      </c>
      <c r="BH9" s="39">
        <f t="shared" si="37"/>
        <v>-1.2130710705946618E-2</v>
      </c>
      <c r="BJ9" s="39" cm="1">
        <f t="array" ref="BJ9">_xll.EWMA($I$3:I9)</f>
        <v>1.0779538728947668E-2</v>
      </c>
      <c r="BK9" s="39" cm="1">
        <f t="array" ref="BK9">_xll.EWMA($J$3:J9)</f>
        <v>1.2169811979427594E-2</v>
      </c>
      <c r="BL9" s="39" cm="1">
        <f t="array" ref="BL9">_xll.EWMA($K$3:K9)</f>
        <v>9.7052749946163041E-3</v>
      </c>
      <c r="BM9" s="39" cm="1">
        <f t="array" ref="BM9">_xll.EWMA($L$3:L9)</f>
        <v>1.1214842102908453E-2</v>
      </c>
      <c r="BN9" s="39" cm="1">
        <f t="array" ref="BN9">_xll.EWMA($M$3:M9)</f>
        <v>1.6137071055662144E-2</v>
      </c>
      <c r="BO9" s="39" cm="1">
        <f t="array" ref="BO9">_xll.EWMA($N$3:N9)</f>
        <v>8.8750515037859679E-3</v>
      </c>
      <c r="BP9" s="39"/>
      <c r="CY9" s="7" t="s">
        <v>87</v>
      </c>
      <c r="CZ9" s="41">
        <v>0.90175042729815802</v>
      </c>
    </row>
    <row r="10" spans="1:125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7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7"/>
      <c r="Q10" s="67"/>
      <c r="R10" s="67"/>
      <c r="S10" s="67"/>
      <c r="T10" s="39">
        <f t="shared" si="8"/>
        <v>1.28880928264247E-2</v>
      </c>
      <c r="U10" s="39">
        <f t="shared" si="9"/>
        <v>4.0961160472272516E-2</v>
      </c>
      <c r="V10" s="39">
        <f t="shared" si="10"/>
        <v>2.6992773443601105E-2</v>
      </c>
      <c r="W10" s="39">
        <f t="shared" si="11"/>
        <v>2.314052293809573E-2</v>
      </c>
      <c r="X10" s="39">
        <f t="shared" si="12"/>
        <v>1.9367495721342175E-2</v>
      </c>
      <c r="Y10" s="39">
        <f t="shared" si="13"/>
        <v>1.8197255754258578E-2</v>
      </c>
      <c r="AH10" s="39">
        <f t="shared" si="14"/>
        <v>8.0455931464385802E-3</v>
      </c>
      <c r="AI10" s="39">
        <f t="shared" si="15"/>
        <v>2.3957189192872277E-2</v>
      </c>
      <c r="AJ10" s="39">
        <f t="shared" si="16"/>
        <v>1.7649721321114371E-2</v>
      </c>
      <c r="AK10" s="39">
        <f t="shared" si="17"/>
        <v>1.3310752807225216E-2</v>
      </c>
      <c r="AL10" s="39">
        <f t="shared" si="18"/>
        <v>1.1450442796261926E-2</v>
      </c>
      <c r="AM10" s="39">
        <f t="shared" si="19"/>
        <v>1.1684533239097758E-2</v>
      </c>
      <c r="AO10" s="39">
        <f t="shared" si="20"/>
        <v>-1.1471911774026622E-2</v>
      </c>
      <c r="AP10" s="39">
        <f t="shared" si="21"/>
        <v>0</v>
      </c>
      <c r="AQ10" s="39">
        <f t="shared" si="22"/>
        <v>-2.8245738354806704E-2</v>
      </c>
      <c r="AR10" s="39">
        <f t="shared" si="23"/>
        <v>-7.3154305429640187E-3</v>
      </c>
      <c r="AS10" s="39">
        <f t="shared" si="24"/>
        <v>-2.4582104228121904E-2</v>
      </c>
      <c r="AT10" s="39">
        <f t="shared" si="25"/>
        <v>-2.1542581104624259E-2</v>
      </c>
      <c r="AV10" s="39">
        <f t="shared" si="26"/>
        <v>8.9443086290863314E-3</v>
      </c>
      <c r="AW10" s="39">
        <f t="shared" si="27"/>
        <v>2.5412829604014087E-2</v>
      </c>
      <c r="AX10" s="39">
        <f t="shared" si="28"/>
        <v>2.1847982402357861E-2</v>
      </c>
      <c r="AY10" s="39">
        <f t="shared" si="29"/>
        <v>1.436996588464901E-2</v>
      </c>
      <c r="AZ10" s="39">
        <f t="shared" si="30"/>
        <v>1.2982651097780988E-2</v>
      </c>
      <c r="BA10" s="39">
        <f t="shared" si="31"/>
        <v>1.4027474457131752E-2</v>
      </c>
      <c r="BC10" s="39">
        <f t="shared" si="32"/>
        <v>-1.1471911774026622E-2</v>
      </c>
      <c r="BD10" s="39" t="str">
        <f t="shared" si="33"/>
        <v/>
      </c>
      <c r="BE10" s="39">
        <f t="shared" si="34"/>
        <v>-2.8245738354806704E-2</v>
      </c>
      <c r="BF10" s="39">
        <f t="shared" si="35"/>
        <v>-7.3154305429640187E-3</v>
      </c>
      <c r="BG10" s="39">
        <f t="shared" si="36"/>
        <v>-2.4582104228121904E-2</v>
      </c>
      <c r="BH10" s="39">
        <f t="shared" si="37"/>
        <v>-2.1542581104624259E-2</v>
      </c>
      <c r="BJ10" s="39" cm="1">
        <f t="array" ref="BJ10">_xll.EWMA($I$3:I10)</f>
        <v>1.0918843453594543E-2</v>
      </c>
      <c r="BK10" s="39" cm="1">
        <f t="array" ref="BK10">_xll.EWMA($J$3:J10)</f>
        <v>1.4692842033449498E-2</v>
      </c>
      <c r="BL10" s="39" cm="1">
        <f t="array" ref="BL10">_xll.EWMA($K$3:K10)</f>
        <v>9.000511098187898E-3</v>
      </c>
      <c r="BM10" s="39" cm="1">
        <f t="array" ref="BM10">_xll.EWMA($L$3:L10)</f>
        <v>1.0870803717201977E-2</v>
      </c>
      <c r="BN10" s="39" cm="1">
        <f t="array" ref="BN10">_xll.EWMA($M$3:M10)</f>
        <v>1.4617998905850034E-2</v>
      </c>
      <c r="BO10" s="39" cm="1">
        <f t="array" ref="BO10">_xll.EWMA($N$3:N10)</f>
        <v>7.8393656339299806E-3</v>
      </c>
      <c r="BP10" s="39"/>
      <c r="CG10" s="36" t="s">
        <v>2</v>
      </c>
    </row>
    <row r="11" spans="1:125" ht="15" thickBot="1" x14ac:dyDescent="0.4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7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7"/>
      <c r="Q11" s="67"/>
      <c r="R11" s="67"/>
      <c r="S11" s="67"/>
      <c r="T11" s="39">
        <f t="shared" si="8"/>
        <v>1.28880928264247E-2</v>
      </c>
      <c r="U11" s="39">
        <f t="shared" si="9"/>
        <v>4.0961160472272516E-2</v>
      </c>
      <c r="V11" s="39">
        <f t="shared" si="10"/>
        <v>2.6992773443601105E-2</v>
      </c>
      <c r="W11" s="39">
        <f t="shared" si="11"/>
        <v>2.314052293809573E-2</v>
      </c>
      <c r="X11" s="39">
        <f t="shared" si="12"/>
        <v>1.9367495721342175E-2</v>
      </c>
      <c r="Y11" s="39">
        <f t="shared" si="13"/>
        <v>1.8197255754258578E-2</v>
      </c>
      <c r="AH11" s="39">
        <f t="shared" si="14"/>
        <v>8.0455931464385802E-3</v>
      </c>
      <c r="AI11" s="39">
        <f t="shared" si="15"/>
        <v>2.3957189192872277E-2</v>
      </c>
      <c r="AJ11" s="39">
        <f t="shared" si="16"/>
        <v>1.7649721321114371E-2</v>
      </c>
      <c r="AK11" s="39">
        <f t="shared" si="17"/>
        <v>1.3310752807225216E-2</v>
      </c>
      <c r="AL11" s="39">
        <f t="shared" si="18"/>
        <v>1.1450442796261926E-2</v>
      </c>
      <c r="AM11" s="39">
        <f t="shared" si="19"/>
        <v>1.1684533239097758E-2</v>
      </c>
      <c r="AO11" s="39">
        <f t="shared" si="20"/>
        <v>0</v>
      </c>
      <c r="AP11" s="39">
        <f t="shared" si="21"/>
        <v>0</v>
      </c>
      <c r="AQ11" s="39">
        <f t="shared" si="22"/>
        <v>0</v>
      </c>
      <c r="AR11" s="39">
        <f t="shared" si="23"/>
        <v>0</v>
      </c>
      <c r="AS11" s="39">
        <f t="shared" si="24"/>
        <v>-4.704267473118362E-3</v>
      </c>
      <c r="AT11" s="39">
        <f t="shared" si="25"/>
        <v>0</v>
      </c>
      <c r="AV11" s="39">
        <f t="shared" si="26"/>
        <v>8.9443086290863314E-3</v>
      </c>
      <c r="AW11" s="39">
        <f t="shared" si="27"/>
        <v>2.5412829604014087E-2</v>
      </c>
      <c r="AX11" s="39">
        <f t="shared" si="28"/>
        <v>2.1847982402357861E-2</v>
      </c>
      <c r="AY11" s="39">
        <f t="shared" si="29"/>
        <v>1.436996588464901E-2</v>
      </c>
      <c r="AZ11" s="39">
        <f t="shared" si="30"/>
        <v>1.2982651097780988E-2</v>
      </c>
      <c r="BA11" s="39">
        <f t="shared" si="31"/>
        <v>1.4027474457131752E-2</v>
      </c>
      <c r="BC11" s="39" t="str">
        <f t="shared" si="32"/>
        <v/>
      </c>
      <c r="BD11" s="39" t="str">
        <f t="shared" si="33"/>
        <v/>
      </c>
      <c r="BE11" s="39" t="str">
        <f t="shared" si="34"/>
        <v/>
      </c>
      <c r="BF11" s="39" t="str">
        <f t="shared" si="35"/>
        <v/>
      </c>
      <c r="BG11" s="39">
        <f t="shared" si="36"/>
        <v>-4.704267473118362E-3</v>
      </c>
      <c r="BH11" s="39" t="str">
        <f t="shared" si="37"/>
        <v/>
      </c>
      <c r="BJ11" s="39" cm="1">
        <f t="array" ref="BJ11">_xll.EWMA($I$3:I11)</f>
        <v>1.1944703597042248E-2</v>
      </c>
      <c r="BK11" s="39" cm="1">
        <f t="array" ref="BK11">_xll.EWMA($J$3:J11)</f>
        <v>1.445010534118582E-2</v>
      </c>
      <c r="BL11" s="39" cm="1">
        <f t="array" ref="BL11">_xll.EWMA($K$3:K11)</f>
        <v>1.0538604409895212E-2</v>
      </c>
      <c r="BM11" s="39" cm="1">
        <f t="array" ref="BM11">_xll.EWMA($L$3:L11)</f>
        <v>1.0619378552291283E-2</v>
      </c>
      <c r="BN11" s="39" cm="1">
        <f t="array" ref="BN11">_xll.EWMA($M$3:M11)</f>
        <v>1.4993217244524312E-2</v>
      </c>
      <c r="BO11" s="39" cm="1">
        <f t="array" ref="BO11">_xll.EWMA($N$3:N11)</f>
        <v>9.1629539416326795E-3</v>
      </c>
      <c r="BP11" s="39"/>
      <c r="CG11" s="33" t="s">
        <v>103</v>
      </c>
      <c r="CK11" s="33" t="s">
        <v>88</v>
      </c>
      <c r="CP11" s="33" t="s">
        <v>92</v>
      </c>
    </row>
    <row r="12" spans="1:125" ht="15" thickBot="1" x14ac:dyDescent="0.4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7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39">
        <f t="shared" si="8"/>
        <v>1.28880928264247E-2</v>
      </c>
      <c r="U12" s="39">
        <f t="shared" si="9"/>
        <v>4.0961160472272516E-2</v>
      </c>
      <c r="V12" s="39">
        <f t="shared" si="10"/>
        <v>2.6992773443601105E-2</v>
      </c>
      <c r="W12" s="39">
        <f t="shared" si="11"/>
        <v>2.314052293809573E-2</v>
      </c>
      <c r="X12" s="39">
        <f t="shared" si="12"/>
        <v>1.9367495721342175E-2</v>
      </c>
      <c r="Y12" s="39">
        <f t="shared" si="13"/>
        <v>1.8197255754258578E-2</v>
      </c>
      <c r="AH12" s="39">
        <f t="shared" si="14"/>
        <v>8.0455931464385802E-3</v>
      </c>
      <c r="AI12" s="39">
        <f t="shared" si="15"/>
        <v>2.3957189192872277E-2</v>
      </c>
      <c r="AJ12" s="39">
        <f t="shared" si="16"/>
        <v>1.7649721321114371E-2</v>
      </c>
      <c r="AK12" s="39">
        <f t="shared" si="17"/>
        <v>1.3310752807225216E-2</v>
      </c>
      <c r="AL12" s="39">
        <f t="shared" si="18"/>
        <v>1.1450442796261926E-2</v>
      </c>
      <c r="AM12" s="39">
        <f t="shared" si="19"/>
        <v>1.1684533239097758E-2</v>
      </c>
      <c r="AO12" s="39">
        <f t="shared" si="20"/>
        <v>0</v>
      </c>
      <c r="AP12" s="39">
        <f t="shared" si="21"/>
        <v>0</v>
      </c>
      <c r="AQ12" s="39">
        <f t="shared" si="22"/>
        <v>0</v>
      </c>
      <c r="AR12" s="39">
        <f t="shared" si="23"/>
        <v>-4.229402736772081E-3</v>
      </c>
      <c r="AS12" s="39">
        <f t="shared" si="24"/>
        <v>0</v>
      </c>
      <c r="AT12" s="39">
        <f t="shared" si="25"/>
        <v>0</v>
      </c>
      <c r="AV12" s="39">
        <f t="shared" si="26"/>
        <v>8.9443086290863314E-3</v>
      </c>
      <c r="AW12" s="39">
        <f t="shared" si="27"/>
        <v>2.5412829604014087E-2</v>
      </c>
      <c r="AX12" s="39">
        <f t="shared" si="28"/>
        <v>2.1847982402357861E-2</v>
      </c>
      <c r="AY12" s="39">
        <f t="shared" si="29"/>
        <v>1.436996588464901E-2</v>
      </c>
      <c r="AZ12" s="39">
        <f t="shared" si="30"/>
        <v>1.2982651097780988E-2</v>
      </c>
      <c r="BA12" s="39">
        <f t="shared" si="31"/>
        <v>1.4027474457131752E-2</v>
      </c>
      <c r="BC12" s="39" t="str">
        <f t="shared" si="32"/>
        <v/>
      </c>
      <c r="BD12" s="39" t="str">
        <f t="shared" si="33"/>
        <v/>
      </c>
      <c r="BE12" s="39" t="str">
        <f t="shared" si="34"/>
        <v/>
      </c>
      <c r="BF12" s="39">
        <f t="shared" si="35"/>
        <v>-4.229402736772081E-3</v>
      </c>
      <c r="BG12" s="39" t="str">
        <f t="shared" si="36"/>
        <v/>
      </c>
      <c r="BH12" s="39" t="str">
        <f t="shared" si="37"/>
        <v/>
      </c>
      <c r="BJ12" s="39" cm="1">
        <f t="array" ref="BJ12">_xll.EWMA($I$3:I12)</f>
        <v>1.320411013939583E-2</v>
      </c>
      <c r="BK12" s="39" cm="1">
        <f t="array" ref="BK12">_xll.EWMA($J$3:J12)</f>
        <v>1.5090068213890525E-2</v>
      </c>
      <c r="BL12" s="39" cm="1">
        <f t="array" ref="BL12">_xll.EWMA($K$3:K12)</f>
        <v>1.2637220026048826E-2</v>
      </c>
      <c r="BM12" s="39" cm="1">
        <f t="array" ref="BM12">_xll.EWMA($L$3:L12)</f>
        <v>1.12329251899701E-2</v>
      </c>
      <c r="BN12" s="39" cm="1">
        <f t="array" ref="BN12">_xll.EWMA($M$3:M12)</f>
        <v>1.5532749748995217E-2</v>
      </c>
      <c r="BO12" s="39" cm="1">
        <f t="array" ref="BO12">_xll.EWMA($N$3:N12)</f>
        <v>1.060024506069986E-2</v>
      </c>
      <c r="BP12" s="39"/>
      <c r="CG12" s="40"/>
      <c r="CH12" s="40" t="s">
        <v>82</v>
      </c>
      <c r="CI12" s="40" t="s">
        <v>83</v>
      </c>
      <c r="CK12" s="40" t="s">
        <v>89</v>
      </c>
      <c r="CL12" s="40" t="s">
        <v>90</v>
      </c>
      <c r="CM12" s="43" t="s">
        <v>91</v>
      </c>
      <c r="CP12" s="45" t="s">
        <v>95</v>
      </c>
      <c r="CQ12" s="45" t="s">
        <v>96</v>
      </c>
      <c r="CR12" s="45" t="s">
        <v>97</v>
      </c>
      <c r="CS12" s="45" t="s">
        <v>98</v>
      </c>
      <c r="CT12" s="45" t="s">
        <v>99</v>
      </c>
      <c r="CU12" s="45" t="s">
        <v>100</v>
      </c>
      <c r="CV12" s="45" t="s">
        <v>101</v>
      </c>
    </row>
    <row r="13" spans="1:125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7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39">
        <f t="shared" si="8"/>
        <v>1.28880928264247E-2</v>
      </c>
      <c r="U13" s="39">
        <f t="shared" si="9"/>
        <v>4.0961160472272516E-2</v>
      </c>
      <c r="V13" s="39">
        <f t="shared" si="10"/>
        <v>2.6992773443601105E-2</v>
      </c>
      <c r="W13" s="39">
        <f t="shared" si="11"/>
        <v>2.314052293809573E-2</v>
      </c>
      <c r="X13" s="39">
        <f t="shared" si="12"/>
        <v>1.9367495721342175E-2</v>
      </c>
      <c r="Y13" s="39">
        <f t="shared" si="13"/>
        <v>1.8197255754258578E-2</v>
      </c>
      <c r="AH13" s="39">
        <f t="shared" si="14"/>
        <v>8.0455931464385802E-3</v>
      </c>
      <c r="AI13" s="39">
        <f t="shared" si="15"/>
        <v>2.3957189192872277E-2</v>
      </c>
      <c r="AJ13" s="39">
        <f t="shared" si="16"/>
        <v>1.7649721321114371E-2</v>
      </c>
      <c r="AK13" s="39">
        <f t="shared" si="17"/>
        <v>1.3310752807225216E-2</v>
      </c>
      <c r="AL13" s="39">
        <f t="shared" si="18"/>
        <v>1.1450442796261926E-2</v>
      </c>
      <c r="AM13" s="39">
        <f t="shared" si="19"/>
        <v>1.1684533239097758E-2</v>
      </c>
      <c r="AO13" s="39">
        <f t="shared" si="20"/>
        <v>-1.5322741126320927E-2</v>
      </c>
      <c r="AP13" s="39">
        <f t="shared" si="21"/>
        <v>-4.1893318824809622E-2</v>
      </c>
      <c r="AQ13" s="39">
        <f t="shared" si="22"/>
        <v>-3.8596539418719877E-2</v>
      </c>
      <c r="AR13" s="39">
        <f t="shared" si="23"/>
        <v>-9.1743287602050749E-3</v>
      </c>
      <c r="AS13" s="39">
        <f t="shared" si="24"/>
        <v>-2.6855319675886946E-3</v>
      </c>
      <c r="AT13" s="39">
        <f t="shared" si="25"/>
        <v>-2.2103634021982049E-2</v>
      </c>
      <c r="AV13" s="39">
        <f t="shared" si="26"/>
        <v>8.9443086290863314E-3</v>
      </c>
      <c r="AW13" s="39">
        <f t="shared" si="27"/>
        <v>2.5412829604014087E-2</v>
      </c>
      <c r="AX13" s="39">
        <f t="shared" si="28"/>
        <v>2.1847982402357861E-2</v>
      </c>
      <c r="AY13" s="39">
        <f t="shared" si="29"/>
        <v>1.436996588464901E-2</v>
      </c>
      <c r="AZ13" s="39">
        <f t="shared" si="30"/>
        <v>1.2982651097780988E-2</v>
      </c>
      <c r="BA13" s="39">
        <f t="shared" si="31"/>
        <v>1.4027474457131752E-2</v>
      </c>
      <c r="BC13" s="39">
        <f t="shared" si="32"/>
        <v>-1.5322741126320927E-2</v>
      </c>
      <c r="BD13" s="39">
        <f t="shared" si="33"/>
        <v>-4.1893318824809622E-2</v>
      </c>
      <c r="BE13" s="39">
        <f t="shared" si="34"/>
        <v>-3.8596539418719877E-2</v>
      </c>
      <c r="BF13" s="39">
        <f t="shared" si="35"/>
        <v>-9.1743287602050749E-3</v>
      </c>
      <c r="BG13" s="39">
        <f t="shared" si="36"/>
        <v>-2.6855319675886946E-3</v>
      </c>
      <c r="BH13" s="39">
        <f t="shared" si="37"/>
        <v>-2.2103634021982049E-2</v>
      </c>
      <c r="BJ13" s="39" cm="1">
        <f t="array" ref="BJ13">_xll.EWMA($I$3:I13)</f>
        <v>1.2774729189238779E-2</v>
      </c>
      <c r="BK13" s="39" cm="1">
        <f t="array" ref="BK13">_xll.EWMA($J$3:J13)</f>
        <v>1.5785692648768213E-2</v>
      </c>
      <c r="BL13" s="39" cm="1">
        <f t="array" ref="BL13">_xll.EWMA($K$3:K13)</f>
        <v>1.2501460137876914E-2</v>
      </c>
      <c r="BM13" s="39" cm="1">
        <f t="array" ref="BM13">_xll.EWMA($L$3:L13)</f>
        <v>1.0887703107003443E-2</v>
      </c>
      <c r="BN13" s="39" cm="1">
        <f t="array" ref="BN13">_xll.EWMA($M$3:M13)</f>
        <v>1.5669395671768827E-2</v>
      </c>
      <c r="BO13" s="39" cm="1">
        <f t="array" ref="BO13">_xll.EWMA($N$3:N13)</f>
        <v>1.0340450808380556E-2</v>
      </c>
      <c r="BP13" s="39"/>
      <c r="CH13" s="7" t="s">
        <v>84</v>
      </c>
      <c r="CI13" s="41">
        <v>-1.2057948866568866E-3</v>
      </c>
      <c r="CK13" s="42">
        <v>926.72179238988053</v>
      </c>
      <c r="CL13" s="42">
        <v>-1847.4435847797611</v>
      </c>
      <c r="CM13">
        <v>1</v>
      </c>
      <c r="CP13" s="18">
        <v>-3.0596973064288418E-2</v>
      </c>
      <c r="CQ13" s="18">
        <v>1.0307705302537666</v>
      </c>
      <c r="CR13" s="18">
        <v>0.27021675490331981</v>
      </c>
      <c r="CS13" s="18">
        <v>0.92560689648014938</v>
      </c>
      <c r="CT13" s="18" t="b">
        <v>1</v>
      </c>
      <c r="CU13" s="18" t="b">
        <v>0</v>
      </c>
      <c r="CV13" s="18" t="b">
        <v>0</v>
      </c>
    </row>
    <row r="14" spans="1:125" ht="16.5" x14ac:dyDescent="0.4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7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39">
        <f t="shared" si="8"/>
        <v>1.28880928264247E-2</v>
      </c>
      <c r="U14" s="39">
        <f t="shared" si="9"/>
        <v>4.0961160472272516E-2</v>
      </c>
      <c r="V14" s="39">
        <f t="shared" si="10"/>
        <v>2.6992773443601105E-2</v>
      </c>
      <c r="W14" s="39">
        <f t="shared" si="11"/>
        <v>2.314052293809573E-2</v>
      </c>
      <c r="X14" s="39">
        <f t="shared" si="12"/>
        <v>1.9367495721342175E-2</v>
      </c>
      <c r="Y14" s="39">
        <f t="shared" si="13"/>
        <v>1.8197255754258578E-2</v>
      </c>
      <c r="AH14" s="39">
        <f t="shared" si="14"/>
        <v>8.0455931464385802E-3</v>
      </c>
      <c r="AI14" s="39">
        <f t="shared" si="15"/>
        <v>2.3957189192872277E-2</v>
      </c>
      <c r="AJ14" s="39">
        <f t="shared" si="16"/>
        <v>1.7649721321114371E-2</v>
      </c>
      <c r="AK14" s="39">
        <f t="shared" si="17"/>
        <v>1.3310752807225216E-2</v>
      </c>
      <c r="AL14" s="39">
        <f t="shared" si="18"/>
        <v>1.1450442796261926E-2</v>
      </c>
      <c r="AM14" s="39">
        <f t="shared" si="19"/>
        <v>1.1684533239097758E-2</v>
      </c>
      <c r="AO14" s="39">
        <f t="shared" si="20"/>
        <v>0</v>
      </c>
      <c r="AP14" s="39">
        <f t="shared" si="21"/>
        <v>0</v>
      </c>
      <c r="AQ14" s="39">
        <f t="shared" si="22"/>
        <v>0</v>
      </c>
      <c r="AR14" s="39">
        <f t="shared" si="23"/>
        <v>0</v>
      </c>
      <c r="AS14" s="39">
        <f t="shared" si="24"/>
        <v>0</v>
      </c>
      <c r="AT14" s="39">
        <f t="shared" si="25"/>
        <v>0</v>
      </c>
      <c r="AV14" s="39">
        <f t="shared" si="26"/>
        <v>8.9443086290863314E-3</v>
      </c>
      <c r="AW14" s="39">
        <f t="shared" si="27"/>
        <v>2.5412829604014087E-2</v>
      </c>
      <c r="AX14" s="39">
        <f t="shared" si="28"/>
        <v>2.1847982402357861E-2</v>
      </c>
      <c r="AY14" s="39">
        <f t="shared" si="29"/>
        <v>1.436996588464901E-2</v>
      </c>
      <c r="AZ14" s="39">
        <f t="shared" si="30"/>
        <v>1.2982651097780988E-2</v>
      </c>
      <c r="BA14" s="39">
        <f t="shared" si="31"/>
        <v>1.4027474457131752E-2</v>
      </c>
      <c r="BC14" s="39" t="str">
        <f t="shared" si="32"/>
        <v/>
      </c>
      <c r="BD14" s="39" t="str">
        <f t="shared" si="33"/>
        <v/>
      </c>
      <c r="BE14" s="39" t="str">
        <f t="shared" si="34"/>
        <v/>
      </c>
      <c r="BF14" s="39" t="str">
        <f t="shared" si="35"/>
        <v/>
      </c>
      <c r="BG14" s="39" t="str">
        <f t="shared" si="36"/>
        <v/>
      </c>
      <c r="BH14" s="39" t="str">
        <f t="shared" si="37"/>
        <v/>
      </c>
      <c r="BJ14" s="39" cm="1">
        <f t="array" ref="BJ14">_xll.EWMA($I$3:I14)</f>
        <v>1.3867467408283533E-2</v>
      </c>
      <c r="BK14" s="39" cm="1">
        <f t="array" ref="BK14">_xll.EWMA($J$3:J14)</f>
        <v>1.8770832847207517E-2</v>
      </c>
      <c r="BL14" s="39" cm="1">
        <f t="array" ref="BL14">_xll.EWMA($K$3:K14)</f>
        <v>1.5913628059474626E-2</v>
      </c>
      <c r="BM14" s="39" cm="1">
        <f t="array" ref="BM14">_xll.EWMA($L$3:L14)</f>
        <v>1.0877468258398075E-2</v>
      </c>
      <c r="BN14" s="39" cm="1">
        <f t="array" ref="BN14">_xll.EWMA($M$3:M14)</f>
        <v>1.6487009645367926E-2</v>
      </c>
      <c r="BO14" s="39" cm="1">
        <f t="array" ref="BO14">_xll.EWMA($N$3:N14)</f>
        <v>1.2422470767098064E-2</v>
      </c>
      <c r="BP14" s="39"/>
      <c r="CH14" s="7" t="s">
        <v>85</v>
      </c>
      <c r="CI14" s="41">
        <v>1.0990676323897128E-5</v>
      </c>
      <c r="CM14">
        <v>0.99999000000000005</v>
      </c>
      <c r="CO14" s="44" t="s">
        <v>93</v>
      </c>
      <c r="CP14" s="18">
        <v>0</v>
      </c>
      <c r="CQ14" s="18">
        <v>1</v>
      </c>
      <c r="CR14" s="18">
        <v>0</v>
      </c>
      <c r="CS14" s="18">
        <v>0</v>
      </c>
    </row>
    <row r="15" spans="1:125" ht="16.5" x14ac:dyDescent="0.4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7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39">
        <f t="shared" si="8"/>
        <v>1.28880928264247E-2</v>
      </c>
      <c r="U15" s="39">
        <f t="shared" si="9"/>
        <v>4.0961160472272516E-2</v>
      </c>
      <c r="V15" s="39">
        <f t="shared" si="10"/>
        <v>2.6992773443601105E-2</v>
      </c>
      <c r="W15" s="39">
        <f t="shared" si="11"/>
        <v>2.314052293809573E-2</v>
      </c>
      <c r="X15" s="39">
        <f t="shared" si="12"/>
        <v>1.9367495721342175E-2</v>
      </c>
      <c r="Y15" s="39">
        <f t="shared" si="13"/>
        <v>1.8197255754258578E-2</v>
      </c>
      <c r="AH15" s="39">
        <f t="shared" si="14"/>
        <v>8.0455931464385802E-3</v>
      </c>
      <c r="AI15" s="39">
        <f t="shared" si="15"/>
        <v>2.3957189192872277E-2</v>
      </c>
      <c r="AJ15" s="39">
        <f t="shared" si="16"/>
        <v>1.7649721321114371E-2</v>
      </c>
      <c r="AK15" s="39">
        <f t="shared" si="17"/>
        <v>1.3310752807225216E-2</v>
      </c>
      <c r="AL15" s="39">
        <f t="shared" si="18"/>
        <v>1.1450442796261926E-2</v>
      </c>
      <c r="AM15" s="39">
        <f t="shared" si="19"/>
        <v>1.1684533239097758E-2</v>
      </c>
      <c r="AO15" s="39">
        <f t="shared" si="20"/>
        <v>-4.9329267658108078E-3</v>
      </c>
      <c r="AP15" s="39">
        <f t="shared" si="21"/>
        <v>-9.3187929886842102E-3</v>
      </c>
      <c r="AQ15" s="39">
        <f t="shared" si="22"/>
        <v>-6.461281985025713E-3</v>
      </c>
      <c r="AR15" s="39">
        <f t="shared" si="23"/>
        <v>-1.6277915757677563E-2</v>
      </c>
      <c r="AS15" s="39">
        <f t="shared" si="24"/>
        <v>-6.6159113463447605E-3</v>
      </c>
      <c r="AT15" s="39">
        <f t="shared" si="25"/>
        <v>-8.6138730981347219E-3</v>
      </c>
      <c r="AV15" s="39">
        <f t="shared" si="26"/>
        <v>8.9443086290863314E-3</v>
      </c>
      <c r="AW15" s="39">
        <f t="shared" si="27"/>
        <v>2.5412829604014087E-2</v>
      </c>
      <c r="AX15" s="39">
        <f t="shared" si="28"/>
        <v>2.1847982402357861E-2</v>
      </c>
      <c r="AY15" s="39">
        <f t="shared" si="29"/>
        <v>1.436996588464901E-2</v>
      </c>
      <c r="AZ15" s="39">
        <f t="shared" si="30"/>
        <v>1.2982651097780988E-2</v>
      </c>
      <c r="BA15" s="39">
        <f t="shared" si="31"/>
        <v>1.4027474457131752E-2</v>
      </c>
      <c r="BC15" s="39">
        <f t="shared" si="32"/>
        <v>-4.9329267658108078E-3</v>
      </c>
      <c r="BD15" s="39">
        <f t="shared" si="33"/>
        <v>-9.3187929886842102E-3</v>
      </c>
      <c r="BE15" s="39">
        <f t="shared" si="34"/>
        <v>-6.461281985025713E-3</v>
      </c>
      <c r="BF15" s="39">
        <f t="shared" si="35"/>
        <v>-1.6277915757677563E-2</v>
      </c>
      <c r="BG15" s="39">
        <f t="shared" si="36"/>
        <v>-6.6159113463447605E-3</v>
      </c>
      <c r="BH15" s="39">
        <f t="shared" si="37"/>
        <v>-8.6138730981347219E-3</v>
      </c>
      <c r="BJ15" s="39" cm="1">
        <f t="array" ref="BJ15">_xll.EWMA($I$3:I15)</f>
        <v>1.4755998518437997E-2</v>
      </c>
      <c r="BK15" s="39" cm="1">
        <f t="array" ref="BK15">_xll.EWMA($J$3:J15)</f>
        <v>1.884701952886959E-2</v>
      </c>
      <c r="BL15" s="39" cm="1">
        <f t="array" ref="BL15">_xll.EWMA($K$3:K15)</f>
        <v>2.0983746378961454E-2</v>
      </c>
      <c r="BM15" s="39" cm="1">
        <f t="array" ref="BM15">_xll.EWMA($L$3:L15)</f>
        <v>1.2172716048626122E-2</v>
      </c>
      <c r="BN15" s="39" cm="1">
        <f t="array" ref="BN15">_xll.EWMA($M$3:M15)</f>
        <v>1.6848076723229792E-2</v>
      </c>
      <c r="BO15" s="39" cm="1">
        <f t="array" ref="BO15">_xll.EWMA($N$3:N15)</f>
        <v>1.5273585074571676E-2</v>
      </c>
      <c r="BP15" s="39"/>
      <c r="CH15" s="7" t="s">
        <v>86</v>
      </c>
      <c r="CI15" s="41">
        <v>4.971849356897598E-2</v>
      </c>
      <c r="CO15" s="44" t="s">
        <v>94</v>
      </c>
      <c r="CP15" s="1" t="b">
        <v>0</v>
      </c>
      <c r="CQ15" s="1" t="b">
        <v>0</v>
      </c>
      <c r="CR15" s="1" t="b">
        <v>1</v>
      </c>
      <c r="CS15" s="1" t="b">
        <v>1</v>
      </c>
    </row>
    <row r="16" spans="1:125" ht="16.5" x14ac:dyDescent="0.4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7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39">
        <f t="shared" si="8"/>
        <v>1.28880928264247E-2</v>
      </c>
      <c r="U16" s="39">
        <f t="shared" si="9"/>
        <v>4.0961160472272516E-2</v>
      </c>
      <c r="V16" s="39">
        <f t="shared" si="10"/>
        <v>2.6992773443601105E-2</v>
      </c>
      <c r="W16" s="39">
        <f t="shared" si="11"/>
        <v>2.314052293809573E-2</v>
      </c>
      <c r="X16" s="39">
        <f t="shared" si="12"/>
        <v>1.9367495721342175E-2</v>
      </c>
      <c r="Y16" s="39">
        <f t="shared" si="13"/>
        <v>1.8197255754258578E-2</v>
      </c>
      <c r="AH16" s="39">
        <f t="shared" si="14"/>
        <v>8.0455931464385802E-3</v>
      </c>
      <c r="AI16" s="39">
        <f t="shared" si="15"/>
        <v>2.3957189192872277E-2</v>
      </c>
      <c r="AJ16" s="39">
        <f t="shared" si="16"/>
        <v>1.7649721321114371E-2</v>
      </c>
      <c r="AK16" s="39">
        <f t="shared" si="17"/>
        <v>1.3310752807225216E-2</v>
      </c>
      <c r="AL16" s="39">
        <f t="shared" si="18"/>
        <v>1.1450442796261926E-2</v>
      </c>
      <c r="AM16" s="39">
        <f t="shared" si="19"/>
        <v>1.1684533239097758E-2</v>
      </c>
      <c r="AO16" s="39">
        <f t="shared" si="20"/>
        <v>-9.3081629451441383E-4</v>
      </c>
      <c r="AP16" s="39">
        <f t="shared" si="21"/>
        <v>-4.0313548026268409E-3</v>
      </c>
      <c r="AQ16" s="39">
        <f t="shared" si="22"/>
        <v>-4.0020010005001883E-3</v>
      </c>
      <c r="AR16" s="39">
        <f t="shared" si="23"/>
        <v>0</v>
      </c>
      <c r="AS16" s="39">
        <f t="shared" si="24"/>
        <v>-7.3260736821153527E-3</v>
      </c>
      <c r="AT16" s="39">
        <f t="shared" si="25"/>
        <v>0</v>
      </c>
      <c r="AV16" s="39">
        <f t="shared" si="26"/>
        <v>8.9443086290863314E-3</v>
      </c>
      <c r="AW16" s="39">
        <f t="shared" si="27"/>
        <v>2.5412829604014087E-2</v>
      </c>
      <c r="AX16" s="39">
        <f t="shared" si="28"/>
        <v>2.1847982402357861E-2</v>
      </c>
      <c r="AY16" s="39">
        <f t="shared" si="29"/>
        <v>1.436996588464901E-2</v>
      </c>
      <c r="AZ16" s="39">
        <f t="shared" si="30"/>
        <v>1.2982651097780988E-2</v>
      </c>
      <c r="BA16" s="39">
        <f t="shared" si="31"/>
        <v>1.4027474457131752E-2</v>
      </c>
      <c r="BC16" s="39">
        <f t="shared" si="32"/>
        <v>-9.3081629451441383E-4</v>
      </c>
      <c r="BD16" s="39">
        <f t="shared" si="33"/>
        <v>-4.0313548026268409E-3</v>
      </c>
      <c r="BE16" s="39">
        <f t="shared" si="34"/>
        <v>-4.0020010005001883E-3</v>
      </c>
      <c r="BF16" s="39" t="str">
        <f t="shared" si="35"/>
        <v/>
      </c>
      <c r="BG16" s="39">
        <f t="shared" si="36"/>
        <v>-7.3260736821153527E-3</v>
      </c>
      <c r="BH16" s="39" t="str">
        <f t="shared" si="37"/>
        <v/>
      </c>
      <c r="BJ16" s="39" cm="1">
        <f t="array" ref="BJ16">_xll.EWMA($I$3:I16)</f>
        <v>1.4385983948453324E-2</v>
      </c>
      <c r="BK16" s="39" cm="1">
        <f t="array" ref="BK16">_xll.EWMA($J$3:J16)</f>
        <v>1.8473744576671971E-2</v>
      </c>
      <c r="BL16" s="39" cm="1">
        <f t="array" ref="BL16">_xll.EWMA($K$3:K16)</f>
        <v>2.0434359758126762E-2</v>
      </c>
      <c r="BM16" s="39" cm="1">
        <f t="array" ref="BM16">_xll.EWMA($L$3:L16)</f>
        <v>1.2457885237072317E-2</v>
      </c>
      <c r="BN16" s="39" cm="1">
        <f t="array" ref="BN16">_xll.EWMA($M$3:M16)</f>
        <v>1.6261351992112313E-2</v>
      </c>
      <c r="BO16" s="39" cm="1">
        <f t="array" ref="BO16">_xll.EWMA($N$3:N16)</f>
        <v>1.4998421164480405E-2</v>
      </c>
      <c r="BP16" s="39"/>
      <c r="CH16" s="7" t="s">
        <v>87</v>
      </c>
      <c r="CI16" s="41">
        <v>0.9420988691881188</v>
      </c>
    </row>
    <row r="17" spans="1:100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7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39">
        <f t="shared" si="8"/>
        <v>1.28880928264247E-2</v>
      </c>
      <c r="U17" s="39">
        <f t="shared" si="9"/>
        <v>4.0961160472272516E-2</v>
      </c>
      <c r="V17" s="39">
        <f t="shared" si="10"/>
        <v>2.6992773443601105E-2</v>
      </c>
      <c r="W17" s="39">
        <f t="shared" si="11"/>
        <v>2.314052293809573E-2</v>
      </c>
      <c r="X17" s="39">
        <f t="shared" si="12"/>
        <v>1.9367495721342175E-2</v>
      </c>
      <c r="Y17" s="39">
        <f t="shared" si="13"/>
        <v>1.8197255754258578E-2</v>
      </c>
      <c r="AH17" s="39">
        <f t="shared" si="14"/>
        <v>8.0455931464385802E-3</v>
      </c>
      <c r="AI17" s="39">
        <f t="shared" si="15"/>
        <v>2.3957189192872277E-2</v>
      </c>
      <c r="AJ17" s="39">
        <f t="shared" si="16"/>
        <v>1.7649721321114371E-2</v>
      </c>
      <c r="AK17" s="39">
        <f t="shared" si="17"/>
        <v>1.3310752807225216E-2</v>
      </c>
      <c r="AL17" s="39">
        <f t="shared" si="18"/>
        <v>1.1450442796261926E-2</v>
      </c>
      <c r="AM17" s="39">
        <f t="shared" si="19"/>
        <v>1.1684533239097758E-2</v>
      </c>
      <c r="AO17" s="39">
        <f t="shared" si="20"/>
        <v>0</v>
      </c>
      <c r="AP17" s="39">
        <f t="shared" si="21"/>
        <v>0</v>
      </c>
      <c r="AQ17" s="39">
        <f t="shared" si="22"/>
        <v>0</v>
      </c>
      <c r="AR17" s="39">
        <f t="shared" si="23"/>
        <v>0</v>
      </c>
      <c r="AS17" s="39">
        <f t="shared" si="24"/>
        <v>0</v>
      </c>
      <c r="AT17" s="39">
        <f t="shared" si="25"/>
        <v>0</v>
      </c>
      <c r="AV17" s="39">
        <f t="shared" si="26"/>
        <v>8.9443086290863314E-3</v>
      </c>
      <c r="AW17" s="39">
        <f t="shared" si="27"/>
        <v>2.5412829604014087E-2</v>
      </c>
      <c r="AX17" s="39">
        <f t="shared" si="28"/>
        <v>2.1847982402357861E-2</v>
      </c>
      <c r="AY17" s="39">
        <f t="shared" si="29"/>
        <v>1.436996588464901E-2</v>
      </c>
      <c r="AZ17" s="39">
        <f t="shared" si="30"/>
        <v>1.2982651097780988E-2</v>
      </c>
      <c r="BA17" s="39">
        <f t="shared" si="31"/>
        <v>1.4027474457131752E-2</v>
      </c>
      <c r="BC17" s="39" t="str">
        <f t="shared" si="32"/>
        <v/>
      </c>
      <c r="BD17" s="39" t="str">
        <f t="shared" si="33"/>
        <v/>
      </c>
      <c r="BE17" s="39" t="str">
        <f t="shared" si="34"/>
        <v/>
      </c>
      <c r="BF17" s="39" t="str">
        <f t="shared" si="35"/>
        <v/>
      </c>
      <c r="BG17" s="39" t="str">
        <f t="shared" si="36"/>
        <v/>
      </c>
      <c r="BH17" s="39" t="str">
        <f t="shared" si="37"/>
        <v/>
      </c>
      <c r="BJ17" s="39" cm="1">
        <f t="array" ref="BJ17">_xll.EWMA($I$3:I17)</f>
        <v>1.4818180793853077E-2</v>
      </c>
      <c r="BK17" s="39" cm="1">
        <f t="array" ref="BK17">_xll.EWMA($J$3:J17)</f>
        <v>1.817581829139497E-2</v>
      </c>
      <c r="BL17" s="39" cm="1">
        <f t="array" ref="BL17">_xll.EWMA($K$3:K17)</f>
        <v>2.0699666905760087E-2</v>
      </c>
      <c r="BM17" s="39" cm="1">
        <f t="array" ref="BM17">_xll.EWMA($L$3:L17)</f>
        <v>1.4105452588981094E-2</v>
      </c>
      <c r="BN17" s="39" cm="1">
        <f t="array" ref="BN17">_xll.EWMA($M$3:M17)</f>
        <v>1.7791629552209531E-2</v>
      </c>
      <c r="BO17" s="39" cm="1">
        <f t="array" ref="BO17">_xll.EWMA($N$3:N17)</f>
        <v>1.5715487285141511E-2</v>
      </c>
      <c r="BP17" s="39"/>
    </row>
    <row r="18" spans="1:100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7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39">
        <f t="shared" si="8"/>
        <v>1.28880928264247E-2</v>
      </c>
      <c r="U18" s="39">
        <f t="shared" si="9"/>
        <v>4.0961160472272516E-2</v>
      </c>
      <c r="V18" s="39">
        <f t="shared" si="10"/>
        <v>2.6992773443601105E-2</v>
      </c>
      <c r="W18" s="39">
        <f t="shared" si="11"/>
        <v>2.314052293809573E-2</v>
      </c>
      <c r="X18" s="39">
        <f t="shared" si="12"/>
        <v>1.9367495721342175E-2</v>
      </c>
      <c r="Y18" s="39">
        <f t="shared" si="13"/>
        <v>1.8197255754258578E-2</v>
      </c>
      <c r="AH18" s="39">
        <f t="shared" si="14"/>
        <v>8.0455931464385802E-3</v>
      </c>
      <c r="AI18" s="39">
        <f t="shared" si="15"/>
        <v>2.3957189192872277E-2</v>
      </c>
      <c r="AJ18" s="39">
        <f t="shared" si="16"/>
        <v>1.7649721321114371E-2</v>
      </c>
      <c r="AK18" s="39">
        <f t="shared" si="17"/>
        <v>1.3310752807225216E-2</v>
      </c>
      <c r="AL18" s="39">
        <f t="shared" si="18"/>
        <v>1.1450442796261926E-2</v>
      </c>
      <c r="AM18" s="39">
        <f t="shared" si="19"/>
        <v>1.1684533239097758E-2</v>
      </c>
      <c r="AO18" s="39">
        <f t="shared" si="20"/>
        <v>-4.4628267973856328E-3</v>
      </c>
      <c r="AP18" s="39">
        <f t="shared" si="21"/>
        <v>0</v>
      </c>
      <c r="AQ18" s="39">
        <f t="shared" si="22"/>
        <v>-3.3025740650801327E-2</v>
      </c>
      <c r="AR18" s="39">
        <f t="shared" si="23"/>
        <v>0</v>
      </c>
      <c r="AS18" s="39">
        <f t="shared" si="24"/>
        <v>-6.7199679999999651E-3</v>
      </c>
      <c r="AT18" s="39">
        <f t="shared" si="25"/>
        <v>-1.2448128471668689E-2</v>
      </c>
      <c r="AV18" s="39">
        <f t="shared" si="26"/>
        <v>8.9443086290863314E-3</v>
      </c>
      <c r="AW18" s="39">
        <f t="shared" si="27"/>
        <v>2.5412829604014087E-2</v>
      </c>
      <c r="AX18" s="39">
        <f t="shared" si="28"/>
        <v>2.1847982402357861E-2</v>
      </c>
      <c r="AY18" s="39">
        <f t="shared" si="29"/>
        <v>1.436996588464901E-2</v>
      </c>
      <c r="AZ18" s="39">
        <f t="shared" si="30"/>
        <v>1.2982651097780988E-2</v>
      </c>
      <c r="BA18" s="39">
        <f t="shared" si="31"/>
        <v>1.4027474457131752E-2</v>
      </c>
      <c r="BC18" s="39">
        <f t="shared" si="32"/>
        <v>-4.4628267973856328E-3</v>
      </c>
      <c r="BD18" s="39" t="str">
        <f t="shared" si="33"/>
        <v/>
      </c>
      <c r="BE18" s="39">
        <f t="shared" si="34"/>
        <v>-3.3025740650801327E-2</v>
      </c>
      <c r="BF18" s="39" t="str">
        <f t="shared" si="35"/>
        <v/>
      </c>
      <c r="BG18" s="39">
        <f t="shared" si="36"/>
        <v>-6.7199679999999651E-3</v>
      </c>
      <c r="BH18" s="39">
        <f t="shared" si="37"/>
        <v>-1.2448128471668689E-2</v>
      </c>
      <c r="BJ18" s="39" cm="1">
        <f t="array" ref="BJ18">_xll.EWMA($I$3:I18)</f>
        <v>1.5690908037250824E-2</v>
      </c>
      <c r="BK18" s="39" cm="1">
        <f t="array" ref="BK18">_xll.EWMA($J$3:J18)</f>
        <v>1.9624638545992133E-2</v>
      </c>
      <c r="BL18" s="39" cm="1">
        <f t="array" ref="BL18">_xll.EWMA($K$3:K18)</f>
        <v>2.1987201671574832E-2</v>
      </c>
      <c r="BM18" s="39" cm="1">
        <f t="array" ref="BM18">_xll.EWMA($L$3:L18)</f>
        <v>1.4498276461604927E-2</v>
      </c>
      <c r="BN18" s="39" cm="1">
        <f t="array" ref="BN18">_xll.EWMA($M$3:M18)</f>
        <v>2.1051350001262372E-2</v>
      </c>
      <c r="BO18" s="39" cm="1">
        <f t="array" ref="BO18">_xll.EWMA($N$3:N18)</f>
        <v>1.7727806252333063E-2</v>
      </c>
      <c r="BP18" s="39"/>
      <c r="CG18" s="36" t="s">
        <v>3</v>
      </c>
    </row>
    <row r="19" spans="1:100" ht="15" thickBot="1" x14ac:dyDescent="0.4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7"/>
        <v>1.0463362842752177E-2</v>
      </c>
      <c r="J19" s="9">
        <f t="shared" si="7"/>
        <v>5.9602649006622377E-2</v>
      </c>
      <c r="K19" s="9">
        <f t="shared" si="7"/>
        <v>1.1049673530889148E-2</v>
      </c>
      <c r="L19" s="9">
        <f t="shared" si="7"/>
        <v>8.7662502846186374E-3</v>
      </c>
      <c r="M19" s="9">
        <f t="shared" si="7"/>
        <v>3.2210050508685306E-4</v>
      </c>
      <c r="N19" s="9">
        <f t="shared" si="1"/>
        <v>9.8023657476810199E-3</v>
      </c>
      <c r="T19" s="39">
        <f t="shared" si="8"/>
        <v>1.28880928264247E-2</v>
      </c>
      <c r="U19" s="39">
        <f t="shared" si="9"/>
        <v>4.0961160472272516E-2</v>
      </c>
      <c r="V19" s="39">
        <f t="shared" si="10"/>
        <v>2.6992773443601105E-2</v>
      </c>
      <c r="W19" s="39">
        <f t="shared" si="11"/>
        <v>2.314052293809573E-2</v>
      </c>
      <c r="X19" s="39">
        <f t="shared" si="12"/>
        <v>1.9367495721342175E-2</v>
      </c>
      <c r="Y19" s="39">
        <f t="shared" si="13"/>
        <v>1.8197255754258578E-2</v>
      </c>
      <c r="AH19" s="39">
        <f t="shared" si="14"/>
        <v>8.0455931464385802E-3</v>
      </c>
      <c r="AI19" s="39">
        <f t="shared" si="15"/>
        <v>2.3957189192872277E-2</v>
      </c>
      <c r="AJ19" s="39">
        <f t="shared" si="16"/>
        <v>1.7649721321114371E-2</v>
      </c>
      <c r="AK19" s="39">
        <f t="shared" si="17"/>
        <v>1.3310752807225216E-2</v>
      </c>
      <c r="AL19" s="39">
        <f t="shared" si="18"/>
        <v>1.1450442796261926E-2</v>
      </c>
      <c r="AM19" s="39">
        <f t="shared" si="19"/>
        <v>1.1684533239097758E-2</v>
      </c>
      <c r="AO19" s="39">
        <f t="shared" si="20"/>
        <v>0</v>
      </c>
      <c r="AP19" s="39">
        <f t="shared" si="21"/>
        <v>0</v>
      </c>
      <c r="AQ19" s="39">
        <f t="shared" si="22"/>
        <v>0</v>
      </c>
      <c r="AR19" s="39">
        <f t="shared" si="23"/>
        <v>0</v>
      </c>
      <c r="AS19" s="39">
        <f t="shared" si="24"/>
        <v>0</v>
      </c>
      <c r="AT19" s="39">
        <f t="shared" si="25"/>
        <v>0</v>
      </c>
      <c r="AV19" s="39">
        <f t="shared" si="26"/>
        <v>8.9443086290863314E-3</v>
      </c>
      <c r="AW19" s="39">
        <f t="shared" si="27"/>
        <v>2.5412829604014087E-2</v>
      </c>
      <c r="AX19" s="39">
        <f t="shared" si="28"/>
        <v>2.1847982402357861E-2</v>
      </c>
      <c r="AY19" s="39">
        <f t="shared" si="29"/>
        <v>1.436996588464901E-2</v>
      </c>
      <c r="AZ19" s="39">
        <f t="shared" si="30"/>
        <v>1.2982651097780988E-2</v>
      </c>
      <c r="BA19" s="39">
        <f t="shared" si="31"/>
        <v>1.4027474457131752E-2</v>
      </c>
      <c r="BC19" s="39" t="str">
        <f t="shared" si="32"/>
        <v/>
      </c>
      <c r="BD19" s="39" t="str">
        <f t="shared" si="33"/>
        <v/>
      </c>
      <c r="BE19" s="39" t="str">
        <f t="shared" si="34"/>
        <v/>
      </c>
      <c r="BF19" s="39" t="str">
        <f t="shared" si="35"/>
        <v/>
      </c>
      <c r="BG19" s="39" t="str">
        <f t="shared" si="36"/>
        <v/>
      </c>
      <c r="BH19" s="39" t="str">
        <f t="shared" si="37"/>
        <v/>
      </c>
      <c r="BJ19" s="39" cm="1">
        <f t="array" ref="BJ19">_xll.EWMA($I$3:I19)</f>
        <v>1.548165487363742E-2</v>
      </c>
      <c r="BK19" s="39" cm="1">
        <f t="array" ref="BK19">_xll.EWMA($J$3:J19)</f>
        <v>2.4434597782480638E-2</v>
      </c>
      <c r="BL19" s="39" cm="1">
        <f t="array" ref="BL19">_xll.EWMA($K$3:K19)</f>
        <v>2.2474877137526526E-2</v>
      </c>
      <c r="BM19" s="39" cm="1">
        <f t="array" ref="BM19">_xll.EWMA($L$3:L19)</f>
        <v>1.4163198277560388E-2</v>
      </c>
      <c r="BN19" s="39" cm="1">
        <f t="array" ref="BN19">_xll.EWMA($M$3:M19)</f>
        <v>2.0491033413591271E-2</v>
      </c>
      <c r="BO19" s="39" cm="1">
        <f t="array" ref="BO19">_xll.EWMA($N$3:N19)</f>
        <v>1.7539514775573986E-2</v>
      </c>
      <c r="BP19" s="39"/>
      <c r="CG19" s="33" t="s">
        <v>103</v>
      </c>
      <c r="CK19" s="33" t="s">
        <v>88</v>
      </c>
      <c r="CP19" s="33" t="s">
        <v>92</v>
      </c>
    </row>
    <row r="20" spans="1:100" ht="15" thickBot="1" x14ac:dyDescent="0.4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7"/>
        <v>8.4362912804685219E-3</v>
      </c>
      <c r="J20" s="9">
        <f t="shared" si="7"/>
        <v>-1.2307692307692353E-2</v>
      </c>
      <c r="K20" s="9">
        <f t="shared" si="7"/>
        <v>-5.9612024819275522E-3</v>
      </c>
      <c r="L20" s="9">
        <f t="shared" si="7"/>
        <v>1.3839733083999439E-2</v>
      </c>
      <c r="M20" s="9">
        <f t="shared" si="7"/>
        <v>-6.4411918338547203E-3</v>
      </c>
      <c r="N20" s="9">
        <f t="shared" si="1"/>
        <v>-2.4623366656085443E-3</v>
      </c>
      <c r="T20" s="39">
        <f t="shared" si="8"/>
        <v>1.28880928264247E-2</v>
      </c>
      <c r="U20" s="39">
        <f t="shared" si="9"/>
        <v>4.0961160472272516E-2</v>
      </c>
      <c r="V20" s="39">
        <f t="shared" si="10"/>
        <v>2.6992773443601105E-2</v>
      </c>
      <c r="W20" s="39">
        <f t="shared" si="11"/>
        <v>2.314052293809573E-2</v>
      </c>
      <c r="X20" s="39">
        <f t="shared" si="12"/>
        <v>1.9367495721342175E-2</v>
      </c>
      <c r="Y20" s="39">
        <f t="shared" si="13"/>
        <v>1.8197255754258578E-2</v>
      </c>
      <c r="AH20" s="39">
        <f t="shared" si="14"/>
        <v>8.0455931464385802E-3</v>
      </c>
      <c r="AI20" s="39">
        <f t="shared" si="15"/>
        <v>2.3957189192872277E-2</v>
      </c>
      <c r="AJ20" s="39">
        <f t="shared" si="16"/>
        <v>1.7649721321114371E-2</v>
      </c>
      <c r="AK20" s="39">
        <f t="shared" si="17"/>
        <v>1.3310752807225216E-2</v>
      </c>
      <c r="AL20" s="39">
        <f t="shared" si="18"/>
        <v>1.1450442796261926E-2</v>
      </c>
      <c r="AM20" s="39">
        <f t="shared" si="19"/>
        <v>1.1684533239097758E-2</v>
      </c>
      <c r="AO20" s="39">
        <f t="shared" si="20"/>
        <v>0</v>
      </c>
      <c r="AP20" s="39">
        <f t="shared" si="21"/>
        <v>-1.2307692307692353E-2</v>
      </c>
      <c r="AQ20" s="39">
        <f t="shared" si="22"/>
        <v>-5.9612024819275522E-3</v>
      </c>
      <c r="AR20" s="39">
        <f t="shared" si="23"/>
        <v>0</v>
      </c>
      <c r="AS20" s="39">
        <f t="shared" si="24"/>
        <v>-6.4411918338547203E-3</v>
      </c>
      <c r="AT20" s="39">
        <f t="shared" si="25"/>
        <v>-2.4623366656085443E-3</v>
      </c>
      <c r="AV20" s="39">
        <f t="shared" si="26"/>
        <v>8.9443086290863314E-3</v>
      </c>
      <c r="AW20" s="39">
        <f t="shared" si="27"/>
        <v>2.5412829604014087E-2</v>
      </c>
      <c r="AX20" s="39">
        <f t="shared" si="28"/>
        <v>2.1847982402357861E-2</v>
      </c>
      <c r="AY20" s="39">
        <f t="shared" si="29"/>
        <v>1.436996588464901E-2</v>
      </c>
      <c r="AZ20" s="39">
        <f t="shared" si="30"/>
        <v>1.2982651097780988E-2</v>
      </c>
      <c r="BA20" s="39">
        <f t="shared" si="31"/>
        <v>1.4027474457131752E-2</v>
      </c>
      <c r="BC20" s="39" t="str">
        <f t="shared" si="32"/>
        <v/>
      </c>
      <c r="BD20" s="39">
        <f t="shared" si="33"/>
        <v>-1.2307692307692353E-2</v>
      </c>
      <c r="BE20" s="39">
        <f t="shared" si="34"/>
        <v>-5.9612024819275522E-3</v>
      </c>
      <c r="BF20" s="39" t="str">
        <f t="shared" si="35"/>
        <v/>
      </c>
      <c r="BG20" s="39">
        <f t="shared" si="36"/>
        <v>-6.4411918338547203E-3</v>
      </c>
      <c r="BH20" s="39">
        <f t="shared" si="37"/>
        <v>-2.4623366656085443E-3</v>
      </c>
      <c r="BJ20" s="39" cm="1">
        <f t="array" ref="BJ20">_xll.EWMA($I$3:I20)</f>
        <v>1.5433478960421491E-2</v>
      </c>
      <c r="BK20" s="39" cm="1">
        <f t="array" ref="BK20">_xll.EWMA($J$3:J20)</f>
        <v>2.6508510702574477E-2</v>
      </c>
      <c r="BL20" s="39" cm="1">
        <f t="array" ref="BL20">_xll.EWMA($K$3:K20)</f>
        <v>2.2192563786766234E-2</v>
      </c>
      <c r="BM20" s="39" cm="1">
        <f t="array" ref="BM20">_xll.EWMA($L$3:L20)</f>
        <v>1.3957787915262115E-2</v>
      </c>
      <c r="BN20" s="39" cm="1">
        <f t="array" ref="BN20">_xll.EWMA($M$3:M20)</f>
        <v>1.9790948152376687E-2</v>
      </c>
      <c r="BO20" s="39" cm="1">
        <f t="array" ref="BO20">_xll.EWMA($N$3:N20)</f>
        <v>1.7283404265265159E-2</v>
      </c>
      <c r="BP20" s="39"/>
      <c r="CG20" s="40"/>
      <c r="CH20" s="40" t="s">
        <v>82</v>
      </c>
      <c r="CI20" s="40" t="s">
        <v>83</v>
      </c>
      <c r="CK20" s="40" t="s">
        <v>89</v>
      </c>
      <c r="CL20" s="40" t="s">
        <v>90</v>
      </c>
      <c r="CM20" s="43" t="s">
        <v>91</v>
      </c>
      <c r="CP20" s="45" t="s">
        <v>95</v>
      </c>
      <c r="CQ20" s="45" t="s">
        <v>96</v>
      </c>
      <c r="CR20" s="45" t="s">
        <v>97</v>
      </c>
      <c r="CS20" s="45" t="s">
        <v>98</v>
      </c>
      <c r="CT20" s="45" t="s">
        <v>99</v>
      </c>
      <c r="CU20" s="45" t="s">
        <v>100</v>
      </c>
      <c r="CV20" s="45" t="s">
        <v>101</v>
      </c>
    </row>
    <row r="21" spans="1:100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7"/>
        <v>-2.8187730283689705E-3</v>
      </c>
      <c r="J21" s="9">
        <f t="shared" si="7"/>
        <v>-6.6199376947039257E-3</v>
      </c>
      <c r="K21" s="9">
        <f t="shared" si="7"/>
        <v>-1.0994452773613217E-2</v>
      </c>
      <c r="L21" s="9">
        <f t="shared" si="7"/>
        <v>-8.4126825396825256E-3</v>
      </c>
      <c r="M21" s="9">
        <f t="shared" si="7"/>
        <v>6.807098865478034E-3</v>
      </c>
      <c r="N21" s="9">
        <f t="shared" si="1"/>
        <v>-4.9189074811542399E-3</v>
      </c>
      <c r="T21" s="39">
        <f t="shared" si="8"/>
        <v>1.28880928264247E-2</v>
      </c>
      <c r="U21" s="39">
        <f t="shared" si="9"/>
        <v>4.0961160472272516E-2</v>
      </c>
      <c r="V21" s="39">
        <f t="shared" si="10"/>
        <v>2.6992773443601105E-2</v>
      </c>
      <c r="W21" s="39">
        <f t="shared" si="11"/>
        <v>2.314052293809573E-2</v>
      </c>
      <c r="X21" s="39">
        <f t="shared" si="12"/>
        <v>1.9367495721342175E-2</v>
      </c>
      <c r="Y21" s="39">
        <f t="shared" si="13"/>
        <v>1.8197255754258578E-2</v>
      </c>
      <c r="AH21" s="39">
        <f t="shared" si="14"/>
        <v>8.0455931464385802E-3</v>
      </c>
      <c r="AI21" s="39">
        <f t="shared" si="15"/>
        <v>2.3957189192872277E-2</v>
      </c>
      <c r="AJ21" s="39">
        <f t="shared" si="16"/>
        <v>1.7649721321114371E-2</v>
      </c>
      <c r="AK21" s="39">
        <f t="shared" si="17"/>
        <v>1.3310752807225216E-2</v>
      </c>
      <c r="AL21" s="39">
        <f t="shared" si="18"/>
        <v>1.1450442796261926E-2</v>
      </c>
      <c r="AM21" s="39">
        <f t="shared" si="19"/>
        <v>1.1684533239097758E-2</v>
      </c>
      <c r="AO21" s="39">
        <f t="shared" si="20"/>
        <v>-2.8187730283689705E-3</v>
      </c>
      <c r="AP21" s="39">
        <f t="shared" si="21"/>
        <v>-6.6199376947039257E-3</v>
      </c>
      <c r="AQ21" s="39">
        <f t="shared" si="22"/>
        <v>-1.0994452773613217E-2</v>
      </c>
      <c r="AR21" s="39">
        <f t="shared" si="23"/>
        <v>-8.4126825396825256E-3</v>
      </c>
      <c r="AS21" s="39">
        <f t="shared" si="24"/>
        <v>0</v>
      </c>
      <c r="AT21" s="39">
        <f t="shared" si="25"/>
        <v>-4.9189074811542399E-3</v>
      </c>
      <c r="AV21" s="39">
        <f t="shared" si="26"/>
        <v>8.9443086290863314E-3</v>
      </c>
      <c r="AW21" s="39">
        <f t="shared" si="27"/>
        <v>2.5412829604014087E-2</v>
      </c>
      <c r="AX21" s="39">
        <f t="shared" si="28"/>
        <v>2.1847982402357861E-2</v>
      </c>
      <c r="AY21" s="39">
        <f t="shared" si="29"/>
        <v>1.436996588464901E-2</v>
      </c>
      <c r="AZ21" s="39">
        <f t="shared" si="30"/>
        <v>1.2982651097780988E-2</v>
      </c>
      <c r="BA21" s="39">
        <f t="shared" si="31"/>
        <v>1.4027474457131752E-2</v>
      </c>
      <c r="BC21" s="39">
        <f t="shared" si="32"/>
        <v>-2.8187730283689705E-3</v>
      </c>
      <c r="BD21" s="39">
        <f t="shared" si="33"/>
        <v>-6.6199376947039257E-3</v>
      </c>
      <c r="BE21" s="39">
        <f t="shared" si="34"/>
        <v>-1.0994452773613217E-2</v>
      </c>
      <c r="BF21" s="39">
        <f t="shared" si="35"/>
        <v>-8.4126825396825256E-3</v>
      </c>
      <c r="BG21" s="39" t="str">
        <f t="shared" si="36"/>
        <v/>
      </c>
      <c r="BH21" s="39">
        <f t="shared" si="37"/>
        <v>-4.9189074811542399E-3</v>
      </c>
      <c r="BJ21" s="39" cm="1">
        <f t="array" ref="BJ21">_xll.EWMA($I$3:I21)</f>
        <v>1.5078382244885905E-2</v>
      </c>
      <c r="BK21" s="39" cm="1">
        <f t="array" ref="BK21">_xll.EWMA($J$3:J21)</f>
        <v>2.6239335193729174E-2</v>
      </c>
      <c r="BL21" s="39" cm="1">
        <f t="array" ref="BL21">_xll.EWMA($K$3:K21)</f>
        <v>2.1471650738282309E-2</v>
      </c>
      <c r="BM21" s="39" cm="1">
        <f t="array" ref="BM21">_xll.EWMA($L$3:L21)</f>
        <v>1.3877819187084649E-2</v>
      </c>
      <c r="BN21" s="39" cm="1">
        <f t="array" ref="BN21">_xll.EWMA($M$3:M21)</f>
        <v>1.9376654789073529E-2</v>
      </c>
      <c r="BO21" s="39" cm="1">
        <f t="array" ref="BO21">_xll.EWMA($N$3:N21)</f>
        <v>1.6730863036932456E-2</v>
      </c>
      <c r="BP21" s="39"/>
      <c r="CH21" s="7" t="s">
        <v>84</v>
      </c>
      <c r="CI21" s="41">
        <v>1.356797170863265E-3</v>
      </c>
      <c r="CK21" s="42">
        <v>1105.252455890077</v>
      </c>
      <c r="CL21" s="42">
        <v>-2204.5049117801541</v>
      </c>
      <c r="CM21">
        <v>1</v>
      </c>
      <c r="CP21" s="18">
        <v>-9.3844594312737211E-3</v>
      </c>
      <c r="CQ21" s="18">
        <v>1.0065831771404403</v>
      </c>
      <c r="CR21" s="18">
        <v>-0.45318905394331349</v>
      </c>
      <c r="CS21" s="18">
        <v>2.6647290198033082</v>
      </c>
      <c r="CT21" s="18" t="b">
        <v>1</v>
      </c>
      <c r="CU21" s="18" t="b">
        <v>0</v>
      </c>
      <c r="CV21" s="18" t="b">
        <v>0</v>
      </c>
    </row>
    <row r="22" spans="1:100" ht="16.5" x14ac:dyDescent="0.4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7"/>
        <v>-7.5211500797545128E-3</v>
      </c>
      <c r="J22" s="9">
        <f t="shared" si="7"/>
        <v>1.136805174441391E-2</v>
      </c>
      <c r="K22" s="9">
        <f t="shared" si="7"/>
        <v>-2.4760079597772711E-2</v>
      </c>
      <c r="L22" s="9">
        <f t="shared" si="7"/>
        <v>-3.6817511816592541E-3</v>
      </c>
      <c r="M22" s="9">
        <f t="shared" si="7"/>
        <v>-2.5434611250309547E-2</v>
      </c>
      <c r="N22" s="9">
        <f t="shared" si="1"/>
        <v>-1.8940366843201738E-2</v>
      </c>
      <c r="T22" s="39">
        <f t="shared" si="8"/>
        <v>1.28880928264247E-2</v>
      </c>
      <c r="U22" s="39">
        <f t="shared" si="9"/>
        <v>4.0961160472272516E-2</v>
      </c>
      <c r="V22" s="39">
        <f t="shared" si="10"/>
        <v>2.6992773443601105E-2</v>
      </c>
      <c r="W22" s="39">
        <f t="shared" si="11"/>
        <v>2.314052293809573E-2</v>
      </c>
      <c r="X22" s="39">
        <f t="shared" si="12"/>
        <v>1.9367495721342175E-2</v>
      </c>
      <c r="Y22" s="39">
        <f t="shared" si="13"/>
        <v>1.8197255754258578E-2</v>
      </c>
      <c r="AH22" s="39">
        <f t="shared" si="14"/>
        <v>8.0455931464385802E-3</v>
      </c>
      <c r="AI22" s="39">
        <f t="shared" si="15"/>
        <v>2.3957189192872277E-2</v>
      </c>
      <c r="AJ22" s="39">
        <f t="shared" si="16"/>
        <v>1.7649721321114371E-2</v>
      </c>
      <c r="AK22" s="39">
        <f t="shared" si="17"/>
        <v>1.3310752807225216E-2</v>
      </c>
      <c r="AL22" s="39">
        <f t="shared" si="18"/>
        <v>1.1450442796261926E-2</v>
      </c>
      <c r="AM22" s="39">
        <f t="shared" si="19"/>
        <v>1.1684533239097758E-2</v>
      </c>
      <c r="AO22" s="39">
        <f t="shared" si="20"/>
        <v>-7.5211500797545128E-3</v>
      </c>
      <c r="AP22" s="39">
        <f t="shared" si="21"/>
        <v>0</v>
      </c>
      <c r="AQ22" s="39">
        <f t="shared" si="22"/>
        <v>-2.4760079597772711E-2</v>
      </c>
      <c r="AR22" s="39">
        <f t="shared" si="23"/>
        <v>-3.6817511816592541E-3</v>
      </c>
      <c r="AS22" s="39">
        <f t="shared" si="24"/>
        <v>-2.5434611250309547E-2</v>
      </c>
      <c r="AT22" s="39">
        <f t="shared" si="25"/>
        <v>-1.8940366843201738E-2</v>
      </c>
      <c r="AV22" s="39">
        <f t="shared" si="26"/>
        <v>8.9443086290863314E-3</v>
      </c>
      <c r="AW22" s="39">
        <f t="shared" si="27"/>
        <v>2.5412829604014087E-2</v>
      </c>
      <c r="AX22" s="39">
        <f t="shared" si="28"/>
        <v>2.1847982402357861E-2</v>
      </c>
      <c r="AY22" s="39">
        <f t="shared" si="29"/>
        <v>1.436996588464901E-2</v>
      </c>
      <c r="AZ22" s="39">
        <f t="shared" si="30"/>
        <v>1.2982651097780988E-2</v>
      </c>
      <c r="BA22" s="39">
        <f t="shared" si="31"/>
        <v>1.4027474457131752E-2</v>
      </c>
      <c r="BC22" s="39">
        <f t="shared" si="32"/>
        <v>-7.5211500797545128E-3</v>
      </c>
      <c r="BD22" s="39" t="str">
        <f t="shared" si="33"/>
        <v/>
      </c>
      <c r="BE22" s="39">
        <f t="shared" si="34"/>
        <v>-2.4760079597772711E-2</v>
      </c>
      <c r="BF22" s="39">
        <f t="shared" si="35"/>
        <v>-3.6817511816592541E-3</v>
      </c>
      <c r="BG22" s="39">
        <f t="shared" si="36"/>
        <v>-2.5434611250309547E-2</v>
      </c>
      <c r="BH22" s="39">
        <f t="shared" si="37"/>
        <v>-1.8940366843201738E-2</v>
      </c>
      <c r="BJ22" s="39" cm="1">
        <f t="array" ref="BJ22">_xll.EWMA($I$3:I22)</f>
        <v>1.4532504122957068E-2</v>
      </c>
      <c r="BK22" s="39" cm="1">
        <f t="array" ref="BK22">_xll.EWMA($J$3:J22)</f>
        <v>2.5723547941430031E-2</v>
      </c>
      <c r="BL22" s="39" cm="1">
        <f t="array" ref="BL22">_xll.EWMA($K$3:K22)</f>
        <v>2.070656276508263E-2</v>
      </c>
      <c r="BM22" s="39" cm="1">
        <f t="array" ref="BM22">_xll.EWMA($L$3:L22)</f>
        <v>1.3619758353955468E-2</v>
      </c>
      <c r="BN22" s="39" cm="1">
        <f t="array" ref="BN22">_xll.EWMA($M$3:M22)</f>
        <v>1.8567345510085372E-2</v>
      </c>
      <c r="BO22" s="39" cm="1">
        <f t="array" ref="BO22">_xll.EWMA($N$3:N22)</f>
        <v>1.6069133516636622E-2</v>
      </c>
      <c r="BP22" s="39"/>
      <c r="CH22" s="7" t="s">
        <v>85</v>
      </c>
      <c r="CI22" s="41">
        <v>5.4339601101801856E-4</v>
      </c>
      <c r="CM22">
        <v>0.99999000000000005</v>
      </c>
      <c r="CO22" s="44" t="s">
        <v>93</v>
      </c>
      <c r="CP22" s="18">
        <v>0</v>
      </c>
      <c r="CQ22" s="18">
        <v>1</v>
      </c>
      <c r="CR22" s="18">
        <v>0</v>
      </c>
      <c r="CS22" s="18">
        <v>0</v>
      </c>
    </row>
    <row r="23" spans="1:100" ht="16.5" x14ac:dyDescent="0.4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7"/>
        <v>3.5500310246263656E-3</v>
      </c>
      <c r="J23" s="9">
        <f t="shared" si="7"/>
        <v>-4.2634885373445952E-3</v>
      </c>
      <c r="K23" s="9">
        <f t="shared" si="7"/>
        <v>1.0880881392791864E-2</v>
      </c>
      <c r="L23" s="9">
        <f t="shared" si="7"/>
        <v>-4.6593989505333555E-3</v>
      </c>
      <c r="M23" s="9">
        <f t="shared" si="7"/>
        <v>1.0901883052527372E-2</v>
      </c>
      <c r="N23" s="9">
        <f t="shared" si="1"/>
        <v>7.0219073255406491E-3</v>
      </c>
      <c r="T23" s="39">
        <f t="shared" si="8"/>
        <v>1.28880928264247E-2</v>
      </c>
      <c r="U23" s="39">
        <f t="shared" si="9"/>
        <v>4.0961160472272516E-2</v>
      </c>
      <c r="V23" s="39">
        <f t="shared" si="10"/>
        <v>2.6992773443601105E-2</v>
      </c>
      <c r="W23" s="39">
        <f t="shared" si="11"/>
        <v>2.314052293809573E-2</v>
      </c>
      <c r="X23" s="39">
        <f t="shared" si="12"/>
        <v>1.9367495721342175E-2</v>
      </c>
      <c r="Y23" s="39">
        <f t="shared" si="13"/>
        <v>1.8197255754258578E-2</v>
      </c>
      <c r="AH23" s="39">
        <f t="shared" si="14"/>
        <v>8.0455931464385802E-3</v>
      </c>
      <c r="AI23" s="39">
        <f t="shared" si="15"/>
        <v>2.3957189192872277E-2</v>
      </c>
      <c r="AJ23" s="39">
        <f t="shared" si="16"/>
        <v>1.7649721321114371E-2</v>
      </c>
      <c r="AK23" s="39">
        <f t="shared" si="17"/>
        <v>1.3310752807225216E-2</v>
      </c>
      <c r="AL23" s="39">
        <f t="shared" si="18"/>
        <v>1.1450442796261926E-2</v>
      </c>
      <c r="AM23" s="39">
        <f t="shared" si="19"/>
        <v>1.1684533239097758E-2</v>
      </c>
      <c r="AO23" s="39">
        <f t="shared" si="20"/>
        <v>0</v>
      </c>
      <c r="AP23" s="39">
        <f t="shared" si="21"/>
        <v>-4.2634885373445952E-3</v>
      </c>
      <c r="AQ23" s="39">
        <f t="shared" si="22"/>
        <v>0</v>
      </c>
      <c r="AR23" s="39">
        <f t="shared" si="23"/>
        <v>-4.6593989505333555E-3</v>
      </c>
      <c r="AS23" s="39">
        <f t="shared" si="24"/>
        <v>0</v>
      </c>
      <c r="AT23" s="39">
        <f t="shared" si="25"/>
        <v>0</v>
      </c>
      <c r="AV23" s="39">
        <f t="shared" si="26"/>
        <v>8.9443086290863314E-3</v>
      </c>
      <c r="AW23" s="39">
        <f t="shared" si="27"/>
        <v>2.5412829604014087E-2</v>
      </c>
      <c r="AX23" s="39">
        <f t="shared" si="28"/>
        <v>2.1847982402357861E-2</v>
      </c>
      <c r="AY23" s="39">
        <f t="shared" si="29"/>
        <v>1.436996588464901E-2</v>
      </c>
      <c r="AZ23" s="39">
        <f t="shared" si="30"/>
        <v>1.2982651097780988E-2</v>
      </c>
      <c r="BA23" s="39">
        <f t="shared" si="31"/>
        <v>1.4027474457131752E-2</v>
      </c>
      <c r="BC23" s="39" t="str">
        <f t="shared" si="32"/>
        <v/>
      </c>
      <c r="BD23" s="39">
        <f t="shared" si="33"/>
        <v>-4.2634885373445952E-3</v>
      </c>
      <c r="BE23" s="39" t="str">
        <f t="shared" si="34"/>
        <v/>
      </c>
      <c r="BF23" s="39">
        <f t="shared" si="35"/>
        <v>-4.6593989505333555E-3</v>
      </c>
      <c r="BG23" s="39" t="str">
        <f t="shared" si="36"/>
        <v/>
      </c>
      <c r="BH23" s="39" t="str">
        <f t="shared" si="37"/>
        <v/>
      </c>
      <c r="BJ23" s="39" cm="1">
        <f t="array" ref="BJ23">_xll.EWMA($I$3:I23)</f>
        <v>1.4245808166051683E-2</v>
      </c>
      <c r="BK23" s="39" cm="1">
        <f t="array" ref="BK23">_xll.EWMA($J$3:J23)</f>
        <v>2.4931433165447495E-2</v>
      </c>
      <c r="BL23" s="39" cm="1">
        <f t="array" ref="BL23">_xll.EWMA($K$3:K23)</f>
        <v>2.0698316776265845E-2</v>
      </c>
      <c r="BM23" s="39" cm="1">
        <f t="array" ref="BM23">_xll.EWMA($L$3:L23)</f>
        <v>1.3228760937981083E-2</v>
      </c>
      <c r="BN23" s="39" cm="1">
        <f t="array" ref="BN23">_xll.EWMA($M$3:M23)</f>
        <v>1.9041304925896025E-2</v>
      </c>
      <c r="BO23" s="39" cm="1">
        <f t="array" ref="BO23">_xll.EWMA($N$3:N23)</f>
        <v>1.6144597208066186E-2</v>
      </c>
      <c r="BP23" s="39"/>
      <c r="CH23" s="7" t="s">
        <v>86</v>
      </c>
      <c r="CI23" s="41">
        <v>0.24254693742596056</v>
      </c>
      <c r="CO23" s="44" t="s">
        <v>94</v>
      </c>
      <c r="CP23" s="1" t="b">
        <v>0</v>
      </c>
      <c r="CQ23" s="1" t="b">
        <v>0</v>
      </c>
      <c r="CR23" s="1" t="b">
        <v>1</v>
      </c>
      <c r="CS23" s="1" t="b">
        <v>1</v>
      </c>
    </row>
    <row r="24" spans="1:100" ht="16.5" x14ac:dyDescent="0.4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7"/>
        <v>1.9075999918911846E-2</v>
      </c>
      <c r="J24" s="9">
        <f t="shared" si="7"/>
        <v>1.3623977671312737E-2</v>
      </c>
      <c r="K24" s="9">
        <f t="shared" si="7"/>
        <v>3.4341363403382674E-2</v>
      </c>
      <c r="L24" s="9">
        <f t="shared" si="7"/>
        <v>-1.7756416178265066E-3</v>
      </c>
      <c r="M24" s="9">
        <f t="shared" si="7"/>
        <v>4.6078366013071914E-2</v>
      </c>
      <c r="N24" s="9">
        <f t="shared" si="1"/>
        <v>2.9603193895444115E-2</v>
      </c>
      <c r="T24" s="39">
        <f t="shared" si="8"/>
        <v>1.28880928264247E-2</v>
      </c>
      <c r="U24" s="39">
        <f t="shared" si="9"/>
        <v>4.0961160472272516E-2</v>
      </c>
      <c r="V24" s="39">
        <f t="shared" si="10"/>
        <v>2.6992773443601105E-2</v>
      </c>
      <c r="W24" s="39">
        <f t="shared" si="11"/>
        <v>2.314052293809573E-2</v>
      </c>
      <c r="X24" s="39">
        <f t="shared" si="12"/>
        <v>1.9367495721342175E-2</v>
      </c>
      <c r="Y24" s="39">
        <f t="shared" si="13"/>
        <v>1.8197255754258578E-2</v>
      </c>
      <c r="AH24" s="39">
        <f t="shared" si="14"/>
        <v>8.0455931464385802E-3</v>
      </c>
      <c r="AI24" s="39">
        <f t="shared" si="15"/>
        <v>2.3957189192872277E-2</v>
      </c>
      <c r="AJ24" s="39">
        <f t="shared" si="16"/>
        <v>1.7649721321114371E-2</v>
      </c>
      <c r="AK24" s="39">
        <f t="shared" si="17"/>
        <v>1.3310752807225216E-2</v>
      </c>
      <c r="AL24" s="39">
        <f t="shared" si="18"/>
        <v>1.1450442796261926E-2</v>
      </c>
      <c r="AM24" s="39">
        <f t="shared" si="19"/>
        <v>1.1684533239097758E-2</v>
      </c>
      <c r="AO24" s="39">
        <f t="shared" si="20"/>
        <v>0</v>
      </c>
      <c r="AP24" s="39">
        <f t="shared" si="21"/>
        <v>0</v>
      </c>
      <c r="AQ24" s="39">
        <f t="shared" si="22"/>
        <v>0</v>
      </c>
      <c r="AR24" s="39">
        <f t="shared" si="23"/>
        <v>-1.7756416178265066E-3</v>
      </c>
      <c r="AS24" s="39">
        <f t="shared" si="24"/>
        <v>0</v>
      </c>
      <c r="AT24" s="39">
        <f t="shared" si="25"/>
        <v>0</v>
      </c>
      <c r="AV24" s="39">
        <f t="shared" si="26"/>
        <v>8.9443086290863314E-3</v>
      </c>
      <c r="AW24" s="39">
        <f t="shared" si="27"/>
        <v>2.5412829604014087E-2</v>
      </c>
      <c r="AX24" s="39">
        <f t="shared" si="28"/>
        <v>2.1847982402357861E-2</v>
      </c>
      <c r="AY24" s="39">
        <f t="shared" si="29"/>
        <v>1.436996588464901E-2</v>
      </c>
      <c r="AZ24" s="39">
        <f t="shared" si="30"/>
        <v>1.2982651097780988E-2</v>
      </c>
      <c r="BA24" s="39">
        <f t="shared" si="31"/>
        <v>1.4027474457131752E-2</v>
      </c>
      <c r="BC24" s="39" t="str">
        <f t="shared" si="32"/>
        <v/>
      </c>
      <c r="BD24" s="39" t="str">
        <f t="shared" si="33"/>
        <v/>
      </c>
      <c r="BE24" s="39" t="str">
        <f t="shared" si="34"/>
        <v/>
      </c>
      <c r="BF24" s="39">
        <f t="shared" si="35"/>
        <v>-1.7756416178265066E-3</v>
      </c>
      <c r="BG24" s="39" t="str">
        <f t="shared" si="36"/>
        <v/>
      </c>
      <c r="BH24" s="39" t="str">
        <f t="shared" si="37"/>
        <v/>
      </c>
      <c r="BJ24" s="39" cm="1">
        <f t="array" ref="BJ24">_xll.EWMA($I$3:I24)</f>
        <v>1.4117375571948892E-2</v>
      </c>
      <c r="BK24" s="39" cm="1">
        <f t="array" ref="BK24">_xll.EWMA($J$3:J24)</f>
        <v>2.4378060310443195E-2</v>
      </c>
      <c r="BL24" s="39" cm="1">
        <f t="array" ref="BL24">_xll.EWMA($K$3:K24)</f>
        <v>2.0877680535679621E-2</v>
      </c>
      <c r="BM24" s="39" cm="1">
        <f t="array" ref="BM24">_xll.EWMA($L$3:L24)</f>
        <v>1.2872368151131727E-2</v>
      </c>
      <c r="BN24" s="39" cm="1">
        <f t="array" ref="BN24">_xll.EWMA($M$3:M24)</f>
        <v>1.9466220610154957E-2</v>
      </c>
      <c r="BO24" s="39" cm="1">
        <f t="array" ref="BO24">_xll.EWMA($N$3:N24)</f>
        <v>1.6215989190526671E-2</v>
      </c>
      <c r="BP24" s="39"/>
      <c r="CH24" s="7" t="s">
        <v>87</v>
      </c>
      <c r="CI24" s="41">
        <v>9.7736838943510613E-10</v>
      </c>
    </row>
    <row r="25" spans="1:100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7"/>
        <v>1.1935548040575839E-4</v>
      </c>
      <c r="J25" s="9">
        <f t="shared" si="7"/>
        <v>6.9123653259459683E-3</v>
      </c>
      <c r="K25" s="9">
        <f t="shared" si="7"/>
        <v>-4.9554013875119374E-4</v>
      </c>
      <c r="L25" s="9">
        <f t="shared" si="7"/>
        <v>1.6332438551099449E-2</v>
      </c>
      <c r="M25" s="9">
        <f t="shared" si="7"/>
        <v>7.497719931129021E-3</v>
      </c>
      <c r="N25" s="9">
        <f t="shared" si="1"/>
        <v>5.6384288934178579E-3</v>
      </c>
      <c r="T25" s="39">
        <f t="shared" si="8"/>
        <v>1.28880928264247E-2</v>
      </c>
      <c r="U25" s="39">
        <f t="shared" si="9"/>
        <v>4.0961160472272516E-2</v>
      </c>
      <c r="V25" s="39">
        <f t="shared" si="10"/>
        <v>2.6992773443601105E-2</v>
      </c>
      <c r="W25" s="39">
        <f t="shared" si="11"/>
        <v>2.314052293809573E-2</v>
      </c>
      <c r="X25" s="39">
        <f t="shared" si="12"/>
        <v>1.9367495721342175E-2</v>
      </c>
      <c r="Y25" s="39">
        <f t="shared" si="13"/>
        <v>1.8197255754258578E-2</v>
      </c>
      <c r="AH25" s="39">
        <f t="shared" si="14"/>
        <v>8.0455931464385802E-3</v>
      </c>
      <c r="AI25" s="39">
        <f t="shared" si="15"/>
        <v>2.3957189192872277E-2</v>
      </c>
      <c r="AJ25" s="39">
        <f t="shared" si="16"/>
        <v>1.7649721321114371E-2</v>
      </c>
      <c r="AK25" s="39">
        <f t="shared" si="17"/>
        <v>1.3310752807225216E-2</v>
      </c>
      <c r="AL25" s="39">
        <f t="shared" si="18"/>
        <v>1.1450442796261926E-2</v>
      </c>
      <c r="AM25" s="39">
        <f t="shared" si="19"/>
        <v>1.1684533239097758E-2</v>
      </c>
      <c r="AO25" s="39">
        <f t="shared" si="20"/>
        <v>0</v>
      </c>
      <c r="AP25" s="39">
        <f t="shared" si="21"/>
        <v>0</v>
      </c>
      <c r="AQ25" s="39">
        <f t="shared" si="22"/>
        <v>-4.9554013875119374E-4</v>
      </c>
      <c r="AR25" s="39">
        <f t="shared" si="23"/>
        <v>0</v>
      </c>
      <c r="AS25" s="39">
        <f t="shared" si="24"/>
        <v>0</v>
      </c>
      <c r="AT25" s="39">
        <f t="shared" si="25"/>
        <v>0</v>
      </c>
      <c r="AV25" s="39">
        <f t="shared" si="26"/>
        <v>8.9443086290863314E-3</v>
      </c>
      <c r="AW25" s="39">
        <f t="shared" si="27"/>
        <v>2.5412829604014087E-2</v>
      </c>
      <c r="AX25" s="39">
        <f t="shared" si="28"/>
        <v>2.1847982402357861E-2</v>
      </c>
      <c r="AY25" s="39">
        <f t="shared" si="29"/>
        <v>1.436996588464901E-2</v>
      </c>
      <c r="AZ25" s="39">
        <f t="shared" si="30"/>
        <v>1.2982651097780988E-2</v>
      </c>
      <c r="BA25" s="39">
        <f t="shared" si="31"/>
        <v>1.4027474457131752E-2</v>
      </c>
      <c r="BC25" s="39" t="str">
        <f t="shared" si="32"/>
        <v/>
      </c>
      <c r="BD25" s="39" t="str">
        <f t="shared" si="33"/>
        <v/>
      </c>
      <c r="BE25" s="39">
        <f t="shared" si="34"/>
        <v>-4.9554013875119374E-4</v>
      </c>
      <c r="BF25" s="39" t="str">
        <f t="shared" si="35"/>
        <v/>
      </c>
      <c r="BG25" s="39" t="str">
        <f t="shared" si="36"/>
        <v/>
      </c>
      <c r="BH25" s="39" t="str">
        <f t="shared" si="37"/>
        <v/>
      </c>
      <c r="BJ25" s="39" cm="1">
        <f t="array" ref="BJ25">_xll.EWMA($I$3:I25)</f>
        <v>1.4438614173139703E-2</v>
      </c>
      <c r="BK25" s="39" cm="1">
        <f t="array" ref="BK25">_xll.EWMA($J$3:J25)</f>
        <v>2.3665831874114029E-2</v>
      </c>
      <c r="BL25" s="39" cm="1">
        <f t="array" ref="BL25">_xll.EWMA($K$3:K25)</f>
        <v>2.2391004710689007E-2</v>
      </c>
      <c r="BM25" s="39" cm="1">
        <f t="array" ref="BM25">_xll.EWMA($L$3:L25)</f>
        <v>1.2550550890693698E-2</v>
      </c>
      <c r="BN25" s="39" cm="1">
        <f t="array" ref="BN25">_xll.EWMA($M$3:M25)</f>
        <v>2.2058525202311923E-2</v>
      </c>
      <c r="BO25" s="39" cm="1">
        <f t="array" ref="BO25">_xll.EWMA($N$3:N25)</f>
        <v>1.7534392803595766E-2</v>
      </c>
      <c r="BP25" s="39"/>
      <c r="CH25" s="7"/>
      <c r="CI25" s="41"/>
    </row>
    <row r="26" spans="1:100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7"/>
        <v>1.3585010740711168E-2</v>
      </c>
      <c r="J26" s="9">
        <f t="shared" si="7"/>
        <v>-4.5766210746231994E-3</v>
      </c>
      <c r="K26" s="9">
        <f t="shared" si="7"/>
        <v>3.1730242935052111E-2</v>
      </c>
      <c r="L26" s="9">
        <f t="shared" si="7"/>
        <v>3.9777248680261668E-3</v>
      </c>
      <c r="M26" s="9">
        <f t="shared" si="7"/>
        <v>4.3410914728682082E-2</v>
      </c>
      <c r="N26" s="9">
        <f t="shared" si="1"/>
        <v>2.7868597659252148E-2</v>
      </c>
      <c r="T26" s="39">
        <f t="shared" si="8"/>
        <v>1.28880928264247E-2</v>
      </c>
      <c r="U26" s="39">
        <f t="shared" si="9"/>
        <v>4.0961160472272516E-2</v>
      </c>
      <c r="V26" s="39">
        <f t="shared" si="10"/>
        <v>2.6992773443601105E-2</v>
      </c>
      <c r="W26" s="39">
        <f t="shared" si="11"/>
        <v>2.314052293809573E-2</v>
      </c>
      <c r="X26" s="39">
        <f t="shared" si="12"/>
        <v>1.9367495721342175E-2</v>
      </c>
      <c r="Y26" s="39">
        <f t="shared" si="13"/>
        <v>1.8197255754258578E-2</v>
      </c>
      <c r="AH26" s="39">
        <f t="shared" si="14"/>
        <v>8.0455931464385802E-3</v>
      </c>
      <c r="AI26" s="39">
        <f t="shared" si="15"/>
        <v>2.3957189192872277E-2</v>
      </c>
      <c r="AJ26" s="39">
        <f t="shared" si="16"/>
        <v>1.7649721321114371E-2</v>
      </c>
      <c r="AK26" s="39">
        <f t="shared" si="17"/>
        <v>1.3310752807225216E-2</v>
      </c>
      <c r="AL26" s="39">
        <f t="shared" si="18"/>
        <v>1.1450442796261926E-2</v>
      </c>
      <c r="AM26" s="39">
        <f t="shared" si="19"/>
        <v>1.1684533239097758E-2</v>
      </c>
      <c r="AO26" s="39">
        <f t="shared" si="20"/>
        <v>0</v>
      </c>
      <c r="AP26" s="39">
        <f t="shared" si="21"/>
        <v>-4.5766210746231994E-3</v>
      </c>
      <c r="AQ26" s="39">
        <f t="shared" si="22"/>
        <v>0</v>
      </c>
      <c r="AR26" s="39">
        <f t="shared" si="23"/>
        <v>0</v>
      </c>
      <c r="AS26" s="39">
        <f t="shared" si="24"/>
        <v>0</v>
      </c>
      <c r="AT26" s="39">
        <f t="shared" si="25"/>
        <v>0</v>
      </c>
      <c r="AV26" s="39">
        <f t="shared" si="26"/>
        <v>8.9443086290863314E-3</v>
      </c>
      <c r="AW26" s="39">
        <f t="shared" si="27"/>
        <v>2.5412829604014087E-2</v>
      </c>
      <c r="AX26" s="39">
        <f t="shared" si="28"/>
        <v>2.1847982402357861E-2</v>
      </c>
      <c r="AY26" s="39">
        <f t="shared" si="29"/>
        <v>1.436996588464901E-2</v>
      </c>
      <c r="AZ26" s="39">
        <f t="shared" si="30"/>
        <v>1.2982651097780988E-2</v>
      </c>
      <c r="BA26" s="39">
        <f t="shared" si="31"/>
        <v>1.4027474457131752E-2</v>
      </c>
      <c r="BC26" s="39" t="str">
        <f t="shared" si="32"/>
        <v/>
      </c>
      <c r="BD26" s="39">
        <f t="shared" si="33"/>
        <v>-4.5766210746231994E-3</v>
      </c>
      <c r="BE26" s="39" t="str">
        <f t="shared" si="34"/>
        <v/>
      </c>
      <c r="BF26" s="39" t="str">
        <f t="shared" si="35"/>
        <v/>
      </c>
      <c r="BG26" s="39" t="str">
        <f t="shared" si="36"/>
        <v/>
      </c>
      <c r="BH26" s="39" t="str">
        <f t="shared" si="37"/>
        <v/>
      </c>
      <c r="BJ26" s="39" cm="1">
        <f t="array" ref="BJ26">_xll.EWMA($I$3:I26)</f>
        <v>1.412958648798069E-2</v>
      </c>
      <c r="BK26" s="39" cm="1">
        <f t="array" ref="BK26">_xll.EWMA($J$3:J26)</f>
        <v>2.2933614118755184E-2</v>
      </c>
      <c r="BL26" s="39" cm="1">
        <f t="array" ref="BL26">_xll.EWMA($K$3:K26)</f>
        <v>2.1932631358209841E-2</v>
      </c>
      <c r="BM26" s="39" cm="1">
        <f t="array" ref="BM26">_xll.EWMA($L$3:L26)</f>
        <v>1.2765070782406482E-2</v>
      </c>
      <c r="BN26" s="39" cm="1">
        <f t="array" ref="BN26">_xll.EWMA($M$3:M26)</f>
        <v>2.1851811569824679E-2</v>
      </c>
      <c r="BO26" s="39" cm="1">
        <f t="array" ref="BO26">_xll.EWMA($N$3:N26)</f>
        <v>1.7289203769292088E-2</v>
      </c>
      <c r="BP26" s="39"/>
      <c r="CG26" s="38" t="s">
        <v>15</v>
      </c>
      <c r="CH26" s="7"/>
      <c r="CI26" s="41"/>
    </row>
    <row r="27" spans="1:100" ht="15" thickBot="1" x14ac:dyDescent="0.4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7"/>
        <v>-6.4561706469906666E-3</v>
      </c>
      <c r="J27" s="9">
        <f t="shared" si="7"/>
        <v>-6.8965517241379448E-3</v>
      </c>
      <c r="K27" s="9">
        <f t="shared" si="7"/>
        <v>-1.5377175174299706E-2</v>
      </c>
      <c r="L27" s="9">
        <f t="shared" si="7"/>
        <v>5.5467989079809321E-3</v>
      </c>
      <c r="M27" s="9">
        <f t="shared" si="7"/>
        <v>-3.5662107835834345E-3</v>
      </c>
      <c r="N27" s="9">
        <f t="shared" si="1"/>
        <v>-7.2250598681206099E-3</v>
      </c>
      <c r="T27" s="39">
        <f t="shared" si="8"/>
        <v>1.28880928264247E-2</v>
      </c>
      <c r="U27" s="39">
        <f t="shared" si="9"/>
        <v>4.0961160472272516E-2</v>
      </c>
      <c r="V27" s="39">
        <f t="shared" si="10"/>
        <v>2.6992773443601105E-2</v>
      </c>
      <c r="W27" s="39">
        <f t="shared" si="11"/>
        <v>2.314052293809573E-2</v>
      </c>
      <c r="X27" s="39">
        <f t="shared" si="12"/>
        <v>1.9367495721342175E-2</v>
      </c>
      <c r="Y27" s="39">
        <f t="shared" si="13"/>
        <v>1.8197255754258578E-2</v>
      </c>
      <c r="AH27" s="39">
        <f t="shared" si="14"/>
        <v>8.0455931464385802E-3</v>
      </c>
      <c r="AI27" s="39">
        <f t="shared" si="15"/>
        <v>2.3957189192872277E-2</v>
      </c>
      <c r="AJ27" s="39">
        <f t="shared" si="16"/>
        <v>1.7649721321114371E-2</v>
      </c>
      <c r="AK27" s="39">
        <f t="shared" si="17"/>
        <v>1.3310752807225216E-2</v>
      </c>
      <c r="AL27" s="39">
        <f t="shared" si="18"/>
        <v>1.1450442796261926E-2</v>
      </c>
      <c r="AM27" s="39">
        <f t="shared" si="19"/>
        <v>1.1684533239097758E-2</v>
      </c>
      <c r="AO27" s="39">
        <f t="shared" si="20"/>
        <v>-6.4561706469906666E-3</v>
      </c>
      <c r="AP27" s="39">
        <f t="shared" si="21"/>
        <v>-6.8965517241379448E-3</v>
      </c>
      <c r="AQ27" s="39">
        <f t="shared" si="22"/>
        <v>-1.5377175174299706E-2</v>
      </c>
      <c r="AR27" s="39">
        <f t="shared" si="23"/>
        <v>0</v>
      </c>
      <c r="AS27" s="39">
        <f t="shared" si="24"/>
        <v>-3.5662107835834345E-3</v>
      </c>
      <c r="AT27" s="39">
        <f t="shared" si="25"/>
        <v>-7.2250598681206099E-3</v>
      </c>
      <c r="AV27" s="39">
        <f t="shared" si="26"/>
        <v>8.9443086290863314E-3</v>
      </c>
      <c r="AW27" s="39">
        <f t="shared" si="27"/>
        <v>2.5412829604014087E-2</v>
      </c>
      <c r="AX27" s="39">
        <f t="shared" si="28"/>
        <v>2.1847982402357861E-2</v>
      </c>
      <c r="AY27" s="39">
        <f t="shared" si="29"/>
        <v>1.436996588464901E-2</v>
      </c>
      <c r="AZ27" s="39">
        <f t="shared" si="30"/>
        <v>1.2982651097780988E-2</v>
      </c>
      <c r="BA27" s="39">
        <f t="shared" si="31"/>
        <v>1.4027474457131752E-2</v>
      </c>
      <c r="BC27" s="39">
        <f t="shared" si="32"/>
        <v>-6.4561706469906666E-3</v>
      </c>
      <c r="BD27" s="39">
        <f t="shared" si="33"/>
        <v>-6.8965517241379448E-3</v>
      </c>
      <c r="BE27" s="39">
        <f t="shared" si="34"/>
        <v>-1.5377175174299706E-2</v>
      </c>
      <c r="BF27" s="39" t="str">
        <f t="shared" si="35"/>
        <v/>
      </c>
      <c r="BG27" s="39">
        <f t="shared" si="36"/>
        <v>-3.5662107835834345E-3</v>
      </c>
      <c r="BH27" s="39">
        <f t="shared" si="37"/>
        <v>-7.2250598681206099E-3</v>
      </c>
      <c r="BJ27" s="39" cm="1">
        <f t="array" ref="BJ27">_xll.EWMA($I$3:I27)</f>
        <v>1.3999282535655605E-2</v>
      </c>
      <c r="BK27" s="39" cm="1">
        <f t="array" ref="BK27">_xll.EWMA($J$3:J27)</f>
        <v>2.2424059360022629E-2</v>
      </c>
      <c r="BL27" s="39" cm="1">
        <f t="array" ref="BL27">_xll.EWMA($K$3:K27)</f>
        <v>2.2866053442255767E-2</v>
      </c>
      <c r="BM27" s="39" cm="1">
        <f t="array" ref="BM27">_xll.EWMA($L$3:L27)</f>
        <v>1.2407541014789058E-2</v>
      </c>
      <c r="BN27" s="39" cm="1">
        <f t="array" ref="BN27">_xll.EWMA($M$3:M27)</f>
        <v>2.3452469599611316E-2</v>
      </c>
      <c r="BO27" s="39" cm="1">
        <f t="array" ref="BO27">_xll.EWMA($N$3:N27)</f>
        <v>1.8086131756984033E-2</v>
      </c>
      <c r="BP27" s="39"/>
      <c r="CG27" s="33" t="s">
        <v>103</v>
      </c>
      <c r="CH27" s="7"/>
      <c r="CI27" s="41"/>
      <c r="CK27" s="33" t="s">
        <v>88</v>
      </c>
      <c r="CP27" s="33" t="s">
        <v>92</v>
      </c>
    </row>
    <row r="28" spans="1:100" ht="15" thickBot="1" x14ac:dyDescent="0.4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7"/>
        <v>-2.3997629863716785E-3</v>
      </c>
      <c r="J28" s="9">
        <f t="shared" si="7"/>
        <v>-1.7361149691358047E-2</v>
      </c>
      <c r="K28" s="9">
        <f t="shared" si="7"/>
        <v>-1.4153196681307878E-2</v>
      </c>
      <c r="L28" s="9">
        <f t="shared" si="7"/>
        <v>-1.4972434752207442E-2</v>
      </c>
      <c r="M28" s="9">
        <f t="shared" si="7"/>
        <v>-8.9469134788811022E-4</v>
      </c>
      <c r="N28" s="9">
        <f t="shared" si="1"/>
        <v>-1.049989034596437E-2</v>
      </c>
      <c r="T28" s="39">
        <f t="shared" si="8"/>
        <v>1.28880928264247E-2</v>
      </c>
      <c r="U28" s="39">
        <f t="shared" si="9"/>
        <v>4.0961160472272516E-2</v>
      </c>
      <c r="V28" s="39">
        <f t="shared" si="10"/>
        <v>2.6992773443601105E-2</v>
      </c>
      <c r="W28" s="39">
        <f t="shared" si="11"/>
        <v>2.314052293809573E-2</v>
      </c>
      <c r="X28" s="39">
        <f t="shared" si="12"/>
        <v>1.9367495721342175E-2</v>
      </c>
      <c r="Y28" s="39">
        <f t="shared" si="13"/>
        <v>1.8197255754258578E-2</v>
      </c>
      <c r="AH28" s="39">
        <f t="shared" si="14"/>
        <v>8.0455931464385802E-3</v>
      </c>
      <c r="AI28" s="39">
        <f t="shared" si="15"/>
        <v>2.3957189192872277E-2</v>
      </c>
      <c r="AJ28" s="39">
        <f t="shared" si="16"/>
        <v>1.7649721321114371E-2</v>
      </c>
      <c r="AK28" s="39">
        <f t="shared" si="17"/>
        <v>1.3310752807225216E-2</v>
      </c>
      <c r="AL28" s="39">
        <f t="shared" si="18"/>
        <v>1.1450442796261926E-2</v>
      </c>
      <c r="AM28" s="39">
        <f t="shared" si="19"/>
        <v>1.1684533239097758E-2</v>
      </c>
      <c r="AO28" s="39">
        <f t="shared" si="20"/>
        <v>-2.3997629863716785E-3</v>
      </c>
      <c r="AP28" s="39">
        <f t="shared" si="21"/>
        <v>-1.7361149691358047E-2</v>
      </c>
      <c r="AQ28" s="39">
        <f t="shared" si="22"/>
        <v>-1.4153196681307878E-2</v>
      </c>
      <c r="AR28" s="39">
        <f t="shared" si="23"/>
        <v>-1.4972434752207442E-2</v>
      </c>
      <c r="AS28" s="39">
        <f t="shared" si="24"/>
        <v>-8.9469134788811022E-4</v>
      </c>
      <c r="AT28" s="39">
        <f t="shared" si="25"/>
        <v>-1.049989034596437E-2</v>
      </c>
      <c r="AV28" s="39">
        <f t="shared" si="26"/>
        <v>8.9443086290863314E-3</v>
      </c>
      <c r="AW28" s="39">
        <f t="shared" si="27"/>
        <v>2.5412829604014087E-2</v>
      </c>
      <c r="AX28" s="39">
        <f t="shared" si="28"/>
        <v>2.1847982402357861E-2</v>
      </c>
      <c r="AY28" s="39">
        <f t="shared" si="29"/>
        <v>1.436996588464901E-2</v>
      </c>
      <c r="AZ28" s="39">
        <f t="shared" si="30"/>
        <v>1.2982651097780988E-2</v>
      </c>
      <c r="BA28" s="39">
        <f t="shared" si="31"/>
        <v>1.4027474457131752E-2</v>
      </c>
      <c r="BC28" s="39">
        <f t="shared" si="32"/>
        <v>-2.3997629863716785E-3</v>
      </c>
      <c r="BD28" s="39">
        <f t="shared" si="33"/>
        <v>-1.7361149691358047E-2</v>
      </c>
      <c r="BE28" s="39">
        <f t="shared" si="34"/>
        <v>-1.4153196681307878E-2</v>
      </c>
      <c r="BF28" s="39">
        <f t="shared" si="35"/>
        <v>-1.4972434752207442E-2</v>
      </c>
      <c r="BG28" s="39">
        <f t="shared" si="36"/>
        <v>-8.9469134788811022E-4</v>
      </c>
      <c r="BH28" s="39">
        <f t="shared" si="37"/>
        <v>-1.049989034596437E-2</v>
      </c>
      <c r="BJ28" s="39" cm="1">
        <f t="array" ref="BJ28">_xll.EWMA($I$3:I28)</f>
        <v>1.3659586821944562E-2</v>
      </c>
      <c r="BK28" s="39" cm="1">
        <f t="array" ref="BK28">_xll.EWMA($J$3:J28)</f>
        <v>2.1982495147667057E-2</v>
      </c>
      <c r="BL28" s="39" cm="1">
        <f t="array" ref="BL28">_xll.EWMA($K$3:K28)</f>
        <v>2.2338499177760571E-2</v>
      </c>
      <c r="BM28" s="39" cm="1">
        <f t="array" ref="BM28">_xll.EWMA($L$3:L28)</f>
        <v>1.2084957749087601E-2</v>
      </c>
      <c r="BN28" s="39" cm="1">
        <f t="array" ref="BN28">_xll.EWMA($M$3:M28)</f>
        <v>2.27643597257399E-2</v>
      </c>
      <c r="BO28" s="39" cm="1">
        <f t="array" ref="BO28">_xll.EWMA($N$3:N28)</f>
        <v>1.7582825665986093E-2</v>
      </c>
      <c r="BP28" s="39"/>
      <c r="CG28" s="40"/>
      <c r="CH28" s="45" t="s">
        <v>82</v>
      </c>
      <c r="CI28" s="46" t="s">
        <v>83</v>
      </c>
      <c r="CK28" s="40" t="s">
        <v>89</v>
      </c>
      <c r="CL28" s="40" t="s">
        <v>90</v>
      </c>
      <c r="CM28" s="43" t="s">
        <v>91</v>
      </c>
      <c r="CP28" s="45" t="s">
        <v>95</v>
      </c>
      <c r="CQ28" s="45" t="s">
        <v>96</v>
      </c>
      <c r="CR28" s="45" t="s">
        <v>97</v>
      </c>
      <c r="CS28" s="45" t="s">
        <v>98</v>
      </c>
      <c r="CT28" s="45" t="s">
        <v>99</v>
      </c>
      <c r="CU28" s="45" t="s">
        <v>100</v>
      </c>
      <c r="CV28" s="45" t="s">
        <v>101</v>
      </c>
    </row>
    <row r="29" spans="1:100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7"/>
        <v>-1.3967945989288966E-2</v>
      </c>
      <c r="J29" s="9">
        <f t="shared" si="7"/>
        <v>-7.8515904142761883E-4</v>
      </c>
      <c r="K29" s="9">
        <f t="shared" si="7"/>
        <v>-1.6831682335065268E-2</v>
      </c>
      <c r="L29" s="9">
        <f t="shared" si="7"/>
        <v>4.7998400000004438E-4</v>
      </c>
      <c r="M29" s="9">
        <f t="shared" si="7"/>
        <v>-2.1492567164179244E-2</v>
      </c>
      <c r="N29" s="9">
        <f t="shared" si="1"/>
        <v>-1.3965288352104515E-2</v>
      </c>
      <c r="T29" s="39">
        <f t="shared" si="8"/>
        <v>1.28880928264247E-2</v>
      </c>
      <c r="U29" s="39">
        <f t="shared" si="9"/>
        <v>4.0961160472272516E-2</v>
      </c>
      <c r="V29" s="39">
        <f t="shared" si="10"/>
        <v>2.6992773443601105E-2</v>
      </c>
      <c r="W29" s="39">
        <f t="shared" si="11"/>
        <v>2.314052293809573E-2</v>
      </c>
      <c r="X29" s="39">
        <f t="shared" si="12"/>
        <v>1.9367495721342175E-2</v>
      </c>
      <c r="Y29" s="39">
        <f t="shared" si="13"/>
        <v>1.8197255754258578E-2</v>
      </c>
      <c r="AH29" s="39">
        <f t="shared" si="14"/>
        <v>8.0455931464385802E-3</v>
      </c>
      <c r="AI29" s="39">
        <f t="shared" si="15"/>
        <v>2.3957189192872277E-2</v>
      </c>
      <c r="AJ29" s="39">
        <f t="shared" si="16"/>
        <v>1.7649721321114371E-2</v>
      </c>
      <c r="AK29" s="39">
        <f t="shared" si="17"/>
        <v>1.3310752807225216E-2</v>
      </c>
      <c r="AL29" s="39">
        <f t="shared" si="18"/>
        <v>1.1450442796261926E-2</v>
      </c>
      <c r="AM29" s="39">
        <f t="shared" si="19"/>
        <v>1.1684533239097758E-2</v>
      </c>
      <c r="AO29" s="39">
        <f t="shared" si="20"/>
        <v>-1.3967945989288966E-2</v>
      </c>
      <c r="AP29" s="39">
        <f t="shared" si="21"/>
        <v>-7.8515904142761883E-4</v>
      </c>
      <c r="AQ29" s="39">
        <f t="shared" si="22"/>
        <v>-1.6831682335065268E-2</v>
      </c>
      <c r="AR29" s="39">
        <f t="shared" si="23"/>
        <v>0</v>
      </c>
      <c r="AS29" s="39">
        <f t="shared" si="24"/>
        <v>-2.1492567164179244E-2</v>
      </c>
      <c r="AT29" s="39">
        <f t="shared" si="25"/>
        <v>-1.3965288352104515E-2</v>
      </c>
      <c r="AV29" s="39">
        <f t="shared" si="26"/>
        <v>8.9443086290863314E-3</v>
      </c>
      <c r="AW29" s="39">
        <f t="shared" si="27"/>
        <v>2.5412829604014087E-2</v>
      </c>
      <c r="AX29" s="39">
        <f t="shared" si="28"/>
        <v>2.1847982402357861E-2</v>
      </c>
      <c r="AY29" s="39">
        <f t="shared" si="29"/>
        <v>1.436996588464901E-2</v>
      </c>
      <c r="AZ29" s="39">
        <f t="shared" si="30"/>
        <v>1.2982651097780988E-2</v>
      </c>
      <c r="BA29" s="39">
        <f t="shared" si="31"/>
        <v>1.4027474457131752E-2</v>
      </c>
      <c r="BC29" s="39">
        <f t="shared" si="32"/>
        <v>-1.3967945989288966E-2</v>
      </c>
      <c r="BD29" s="39">
        <f t="shared" si="33"/>
        <v>-7.8515904142761883E-4</v>
      </c>
      <c r="BE29" s="39">
        <f t="shared" si="34"/>
        <v>-1.6831682335065268E-2</v>
      </c>
      <c r="BF29" s="39" t="str">
        <f t="shared" si="35"/>
        <v/>
      </c>
      <c r="BG29" s="39">
        <f t="shared" si="36"/>
        <v>-2.1492567164179244E-2</v>
      </c>
      <c r="BH29" s="39">
        <f t="shared" si="37"/>
        <v>-1.3965288352104515E-2</v>
      </c>
      <c r="BJ29" s="39" cm="1">
        <f t="array" ref="BJ29">_xll.EWMA($I$3:I29)</f>
        <v>1.3171051871447377E-2</v>
      </c>
      <c r="BK29" s="39" cm="1">
        <f t="array" ref="BK29">_xll.EWMA($J$3:J29)</f>
        <v>2.2071815000853666E-2</v>
      </c>
      <c r="BL29" s="39" cm="1">
        <f t="array" ref="BL29">_xll.EWMA($K$3:K29)</f>
        <v>2.1773948875341856E-2</v>
      </c>
      <c r="BM29" s="39" cm="1">
        <f t="array" ref="BM29">_xll.EWMA($L$3:L29)</f>
        <v>1.2305122806829499E-2</v>
      </c>
      <c r="BN29" s="39" cm="1">
        <f t="array" ref="BN29">_xll.EWMA($M$3:M29)</f>
        <v>2.1993515334569794E-2</v>
      </c>
      <c r="BO29" s="39" cm="1">
        <f t="array" ref="BO29">_xll.EWMA($N$3:N29)</f>
        <v>1.7169465341990132E-2</v>
      </c>
      <c r="BP29" s="39"/>
      <c r="CH29" s="7" t="s">
        <v>84</v>
      </c>
      <c r="CI29" s="41">
        <v>8.6018052145035316E-4</v>
      </c>
      <c r="CK29" s="42">
        <v>1166.6218546292002</v>
      </c>
      <c r="CL29" s="42">
        <v>-2327.2437092584005</v>
      </c>
      <c r="CM29">
        <v>1</v>
      </c>
      <c r="CP29" s="18">
        <v>-1.8133193801784016E-2</v>
      </c>
      <c r="CQ29" s="18">
        <v>0.9996216419457371</v>
      </c>
      <c r="CR29" s="18">
        <v>8.6556708958597212E-2</v>
      </c>
      <c r="CS29" s="18">
        <v>0.83582642481427261</v>
      </c>
      <c r="CT29" s="18" t="b">
        <v>1</v>
      </c>
      <c r="CU29" s="18" t="b">
        <v>0</v>
      </c>
      <c r="CV29" s="18" t="b">
        <v>0</v>
      </c>
    </row>
    <row r="30" spans="1:100" ht="16.5" x14ac:dyDescent="0.4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7"/>
        <v>-4.2537598136658472E-2</v>
      </c>
      <c r="J30" s="9">
        <f t="shared" si="7"/>
        <v>-3.2220116612176164E-2</v>
      </c>
      <c r="K30" s="9">
        <f t="shared" si="7"/>
        <v>-6.1430107682270529E-2</v>
      </c>
      <c r="L30" s="9">
        <f t="shared" si="7"/>
        <v>-3.6302591336999646E-2</v>
      </c>
      <c r="M30" s="9">
        <f t="shared" si="7"/>
        <v>-5.0030507932596224E-2</v>
      </c>
      <c r="N30" s="9">
        <f t="shared" si="1"/>
        <v>-5.1524224934809341E-2</v>
      </c>
      <c r="T30" s="39">
        <f t="shared" si="8"/>
        <v>1.28880928264247E-2</v>
      </c>
      <c r="U30" s="39">
        <f t="shared" si="9"/>
        <v>4.0961160472272516E-2</v>
      </c>
      <c r="V30" s="39">
        <f t="shared" si="10"/>
        <v>2.6992773443601105E-2</v>
      </c>
      <c r="W30" s="39">
        <f t="shared" si="11"/>
        <v>2.314052293809573E-2</v>
      </c>
      <c r="X30" s="39">
        <f t="shared" si="12"/>
        <v>1.9367495721342175E-2</v>
      </c>
      <c r="Y30" s="39">
        <f t="shared" si="13"/>
        <v>1.8197255754258578E-2</v>
      </c>
      <c r="AH30" s="39">
        <f t="shared" si="14"/>
        <v>8.0455931464385802E-3</v>
      </c>
      <c r="AI30" s="39">
        <f t="shared" si="15"/>
        <v>2.3957189192872277E-2</v>
      </c>
      <c r="AJ30" s="39">
        <f t="shared" si="16"/>
        <v>1.7649721321114371E-2</v>
      </c>
      <c r="AK30" s="39">
        <f t="shared" si="17"/>
        <v>1.3310752807225216E-2</v>
      </c>
      <c r="AL30" s="39">
        <f t="shared" si="18"/>
        <v>1.1450442796261926E-2</v>
      </c>
      <c r="AM30" s="39">
        <f t="shared" si="19"/>
        <v>1.1684533239097758E-2</v>
      </c>
      <c r="AO30" s="39">
        <f t="shared" si="20"/>
        <v>-4.2537598136658472E-2</v>
      </c>
      <c r="AP30" s="39">
        <f t="shared" si="21"/>
        <v>-3.2220116612176164E-2</v>
      </c>
      <c r="AQ30" s="39">
        <f t="shared" si="22"/>
        <v>-6.1430107682270529E-2</v>
      </c>
      <c r="AR30" s="39">
        <f t="shared" si="23"/>
        <v>-3.6302591336999646E-2</v>
      </c>
      <c r="AS30" s="39">
        <f t="shared" si="24"/>
        <v>-5.0030507932596224E-2</v>
      </c>
      <c r="AT30" s="39">
        <f t="shared" si="25"/>
        <v>-5.1524224934809341E-2</v>
      </c>
      <c r="AV30" s="39">
        <f t="shared" si="26"/>
        <v>8.9443086290863314E-3</v>
      </c>
      <c r="AW30" s="39">
        <f t="shared" si="27"/>
        <v>2.5412829604014087E-2</v>
      </c>
      <c r="AX30" s="39">
        <f t="shared" si="28"/>
        <v>2.1847982402357861E-2</v>
      </c>
      <c r="AY30" s="39">
        <f t="shared" si="29"/>
        <v>1.436996588464901E-2</v>
      </c>
      <c r="AZ30" s="39">
        <f t="shared" si="30"/>
        <v>1.2982651097780988E-2</v>
      </c>
      <c r="BA30" s="39">
        <f t="shared" si="31"/>
        <v>1.4027474457131752E-2</v>
      </c>
      <c r="BC30" s="39">
        <f t="shared" si="32"/>
        <v>-4.2537598136658472E-2</v>
      </c>
      <c r="BD30" s="39">
        <f t="shared" si="33"/>
        <v>-3.2220116612176164E-2</v>
      </c>
      <c r="BE30" s="39">
        <f t="shared" si="34"/>
        <v>-6.1430107682270529E-2</v>
      </c>
      <c r="BF30" s="39">
        <f t="shared" si="35"/>
        <v>-3.6302591336999646E-2</v>
      </c>
      <c r="BG30" s="39">
        <f t="shared" si="36"/>
        <v>-5.0030507932596224E-2</v>
      </c>
      <c r="BH30" s="39">
        <f t="shared" si="37"/>
        <v>-5.1524224934809341E-2</v>
      </c>
      <c r="BJ30" s="39" cm="1">
        <f t="array" ref="BJ30">_xll.EWMA($I$3:I30)</f>
        <v>1.2990152370947212E-2</v>
      </c>
      <c r="BK30" s="39" cm="1">
        <f t="array" ref="BK30">_xll.EWMA($J$3:J30)</f>
        <v>2.1393961591021488E-2</v>
      </c>
      <c r="BL30" s="39" cm="1">
        <f t="array" ref="BL30">_xll.EWMA($K$3:K30)</f>
        <v>2.1249302836885333E-2</v>
      </c>
      <c r="BM30" s="39" cm="1">
        <f t="array" ref="BM30">_xll.EWMA($L$3:L30)</f>
        <v>1.194417632162174E-2</v>
      </c>
      <c r="BN30" s="39" cm="1">
        <f t="array" ref="BN30">_xll.EWMA($M$3:M30)</f>
        <v>2.1842086470684426E-2</v>
      </c>
      <c r="BO30" s="39" cm="1">
        <f t="array" ref="BO30">_xll.EWMA($N$3:N30)</f>
        <v>1.682134986403018E-2</v>
      </c>
      <c r="BP30" s="39"/>
      <c r="CH30" s="7" t="s">
        <v>85</v>
      </c>
      <c r="CI30" s="41">
        <v>1.6539154706405484E-4</v>
      </c>
      <c r="CM30">
        <v>0.99999000000000005</v>
      </c>
      <c r="CO30" s="44" t="s">
        <v>93</v>
      </c>
      <c r="CP30" s="18">
        <v>0</v>
      </c>
      <c r="CQ30" s="18">
        <v>1</v>
      </c>
      <c r="CR30" s="18">
        <v>0</v>
      </c>
      <c r="CS30" s="18">
        <v>0</v>
      </c>
    </row>
    <row r="31" spans="1:100" ht="16.5" x14ac:dyDescent="0.4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7"/>
        <v>1.2719017710157487E-2</v>
      </c>
      <c r="J31" s="9">
        <f t="shared" si="7"/>
        <v>2.9638734455490701E-2</v>
      </c>
      <c r="K31" s="9">
        <f t="shared" si="7"/>
        <v>3.7017223015945344E-2</v>
      </c>
      <c r="L31" s="9">
        <f t="shared" si="7"/>
        <v>2.9206804819343013E-2</v>
      </c>
      <c r="M31" s="9">
        <f t="shared" si="7"/>
        <v>-5.7803470064337059E-3</v>
      </c>
      <c r="N31" s="9">
        <f t="shared" si="1"/>
        <v>2.2246943941888433E-2</v>
      </c>
      <c r="T31" s="39">
        <f t="shared" si="8"/>
        <v>1.28880928264247E-2</v>
      </c>
      <c r="U31" s="39">
        <f t="shared" si="9"/>
        <v>4.0961160472272516E-2</v>
      </c>
      <c r="V31" s="39">
        <f t="shared" si="10"/>
        <v>2.6992773443601105E-2</v>
      </c>
      <c r="W31" s="39">
        <f t="shared" si="11"/>
        <v>2.314052293809573E-2</v>
      </c>
      <c r="X31" s="39">
        <f t="shared" si="12"/>
        <v>1.9367495721342175E-2</v>
      </c>
      <c r="Y31" s="39">
        <f t="shared" si="13"/>
        <v>1.8197255754258578E-2</v>
      </c>
      <c r="AH31" s="39">
        <f t="shared" si="14"/>
        <v>8.0455931464385802E-3</v>
      </c>
      <c r="AI31" s="39">
        <f t="shared" si="15"/>
        <v>2.3957189192872277E-2</v>
      </c>
      <c r="AJ31" s="39">
        <f t="shared" si="16"/>
        <v>1.7649721321114371E-2</v>
      </c>
      <c r="AK31" s="39">
        <f t="shared" si="17"/>
        <v>1.3310752807225216E-2</v>
      </c>
      <c r="AL31" s="39">
        <f t="shared" si="18"/>
        <v>1.1450442796261926E-2</v>
      </c>
      <c r="AM31" s="39">
        <f t="shared" si="19"/>
        <v>1.1684533239097758E-2</v>
      </c>
      <c r="AO31" s="39">
        <f t="shared" si="20"/>
        <v>0</v>
      </c>
      <c r="AP31" s="39">
        <f t="shared" si="21"/>
        <v>0</v>
      </c>
      <c r="AQ31" s="39">
        <f t="shared" si="22"/>
        <v>0</v>
      </c>
      <c r="AR31" s="39">
        <f t="shared" si="23"/>
        <v>0</v>
      </c>
      <c r="AS31" s="39">
        <f t="shared" si="24"/>
        <v>-5.7803470064337059E-3</v>
      </c>
      <c r="AT31" s="39">
        <f t="shared" si="25"/>
        <v>0</v>
      </c>
      <c r="AV31" s="39">
        <f t="shared" si="26"/>
        <v>8.9443086290863314E-3</v>
      </c>
      <c r="AW31" s="39">
        <f t="shared" si="27"/>
        <v>2.5412829604014087E-2</v>
      </c>
      <c r="AX31" s="39">
        <f t="shared" si="28"/>
        <v>2.1847982402357861E-2</v>
      </c>
      <c r="AY31" s="39">
        <f t="shared" si="29"/>
        <v>1.436996588464901E-2</v>
      </c>
      <c r="AZ31" s="39">
        <f t="shared" si="30"/>
        <v>1.2982651097780988E-2</v>
      </c>
      <c r="BA31" s="39">
        <f t="shared" si="31"/>
        <v>1.4027474457131752E-2</v>
      </c>
      <c r="BC31" s="39" t="str">
        <f t="shared" si="32"/>
        <v/>
      </c>
      <c r="BD31" s="39" t="str">
        <f t="shared" si="33"/>
        <v/>
      </c>
      <c r="BE31" s="39" t="str">
        <f t="shared" si="34"/>
        <v/>
      </c>
      <c r="BF31" s="39" t="str">
        <f t="shared" si="35"/>
        <v/>
      </c>
      <c r="BG31" s="39">
        <f t="shared" si="36"/>
        <v>-5.7803470064337059E-3</v>
      </c>
      <c r="BH31" s="39" t="str">
        <f t="shared" si="37"/>
        <v/>
      </c>
      <c r="BJ31" s="39" cm="1">
        <f t="array" ref="BJ31">_xll.EWMA($I$3:I31)</f>
        <v>1.6212540263883541E-2</v>
      </c>
      <c r="BK31" s="39" cm="1">
        <f t="array" ref="BK31">_xll.EWMA($J$3:J31)</f>
        <v>2.2747265781875518E-2</v>
      </c>
      <c r="BL31" s="39" cm="1">
        <f t="array" ref="BL31">_xll.EWMA($K$3:K31)</f>
        <v>2.4868857913740328E-2</v>
      </c>
      <c r="BM31" s="39" cm="1">
        <f t="array" ref="BM31">_xll.EWMA($L$3:L31)</f>
        <v>1.459884928287869E-2</v>
      </c>
      <c r="BN31" s="39" cm="1">
        <f t="array" ref="BN31">_xll.EWMA($M$3:M31)</f>
        <v>2.4328158800459965E-2</v>
      </c>
      <c r="BO31" s="39" cm="1">
        <f t="array" ref="BO31">_xll.EWMA($N$3:N31)</f>
        <v>2.0322373755613434E-2</v>
      </c>
      <c r="BP31" s="39"/>
      <c r="CH31" s="7" t="s">
        <v>86</v>
      </c>
      <c r="CI31" s="41">
        <v>0.1466461856083302</v>
      </c>
      <c r="CO31" s="44" t="s">
        <v>94</v>
      </c>
      <c r="CP31" s="1" t="b">
        <v>0</v>
      </c>
      <c r="CQ31" s="1" t="b">
        <v>0</v>
      </c>
      <c r="CR31" s="1" t="b">
        <v>0</v>
      </c>
      <c r="CS31" s="1" t="b">
        <v>1</v>
      </c>
    </row>
    <row r="32" spans="1:100" ht="16.5" x14ac:dyDescent="0.4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7"/>
        <v>-2.7230746930069771E-2</v>
      </c>
      <c r="J32" s="9">
        <f t="shared" si="7"/>
        <v>-2.8785566688266262E-2</v>
      </c>
      <c r="K32" s="9">
        <f t="shared" si="7"/>
        <v>-1.7071908949818804E-2</v>
      </c>
      <c r="L32" s="9">
        <f t="shared" si="7"/>
        <v>-2.3702047726539832E-2</v>
      </c>
      <c r="M32" s="9">
        <f t="shared" si="7"/>
        <v>-3.7467701468595016E-2</v>
      </c>
      <c r="N32" s="9">
        <f t="shared" si="1"/>
        <v>-2.5102357347718245E-2</v>
      </c>
      <c r="T32" s="39">
        <f t="shared" si="8"/>
        <v>1.28880928264247E-2</v>
      </c>
      <c r="U32" s="39">
        <f t="shared" si="9"/>
        <v>4.0961160472272516E-2</v>
      </c>
      <c r="V32" s="39">
        <f t="shared" si="10"/>
        <v>2.6992773443601105E-2</v>
      </c>
      <c r="W32" s="39">
        <f t="shared" si="11"/>
        <v>2.314052293809573E-2</v>
      </c>
      <c r="X32" s="39">
        <f t="shared" si="12"/>
        <v>1.9367495721342175E-2</v>
      </c>
      <c r="Y32" s="39">
        <f t="shared" si="13"/>
        <v>1.8197255754258578E-2</v>
      </c>
      <c r="AA32" s="39">
        <f t="shared" ref="AA32:AF32" si="42">_xlfn.STDEV.S(I3:I32)</f>
        <v>1.5421722841905121E-2</v>
      </c>
      <c r="AB32" s="39">
        <f t="shared" si="42"/>
        <v>2.6364397749690301E-2</v>
      </c>
      <c r="AC32" s="39">
        <f t="shared" si="42"/>
        <v>2.5212146372457334E-2</v>
      </c>
      <c r="AD32" s="39">
        <f t="shared" si="42"/>
        <v>1.7210364238956874E-2</v>
      </c>
      <c r="AE32" s="39">
        <f t="shared" si="42"/>
        <v>2.20003973267381E-2</v>
      </c>
      <c r="AF32" s="39">
        <f t="shared" si="42"/>
        <v>1.9469634223389962E-2</v>
      </c>
      <c r="AH32" s="39">
        <f t="shared" si="14"/>
        <v>8.0455931464385802E-3</v>
      </c>
      <c r="AI32" s="39">
        <f t="shared" si="15"/>
        <v>2.3957189192872277E-2</v>
      </c>
      <c r="AJ32" s="39">
        <f t="shared" si="16"/>
        <v>1.7649721321114371E-2</v>
      </c>
      <c r="AK32" s="39">
        <f t="shared" si="17"/>
        <v>1.3310752807225216E-2</v>
      </c>
      <c r="AL32" s="39">
        <f t="shared" si="18"/>
        <v>1.1450442796261926E-2</v>
      </c>
      <c r="AM32" s="39">
        <f t="shared" si="19"/>
        <v>1.1684533239097758E-2</v>
      </c>
      <c r="AO32" s="39">
        <f t="shared" si="20"/>
        <v>-2.7230746930069771E-2</v>
      </c>
      <c r="AP32" s="39">
        <f t="shared" si="21"/>
        <v>-2.8785566688266262E-2</v>
      </c>
      <c r="AQ32" s="39">
        <f t="shared" si="22"/>
        <v>-1.7071908949818804E-2</v>
      </c>
      <c r="AR32" s="39">
        <f t="shared" si="23"/>
        <v>-2.3702047726539832E-2</v>
      </c>
      <c r="AS32" s="39">
        <f t="shared" si="24"/>
        <v>-3.7467701468595016E-2</v>
      </c>
      <c r="AT32" s="39">
        <f t="shared" si="25"/>
        <v>-2.5102357347718245E-2</v>
      </c>
      <c r="AV32" s="39">
        <f t="shared" si="26"/>
        <v>8.9443086290863314E-3</v>
      </c>
      <c r="AW32" s="39">
        <f t="shared" si="27"/>
        <v>2.5412829604014087E-2</v>
      </c>
      <c r="AX32" s="39">
        <f t="shared" si="28"/>
        <v>2.1847982402357861E-2</v>
      </c>
      <c r="AY32" s="39">
        <f t="shared" si="29"/>
        <v>1.436996588464901E-2</v>
      </c>
      <c r="AZ32" s="39">
        <f t="shared" si="30"/>
        <v>1.2982651097780988E-2</v>
      </c>
      <c r="BA32" s="39">
        <f t="shared" si="31"/>
        <v>1.4027474457131752E-2</v>
      </c>
      <c r="BC32" s="39">
        <f t="shared" si="32"/>
        <v>-2.7230746930069771E-2</v>
      </c>
      <c r="BD32" s="39">
        <f t="shared" si="33"/>
        <v>-2.8785566688266262E-2</v>
      </c>
      <c r="BE32" s="39">
        <f t="shared" si="34"/>
        <v>-1.7071908949818804E-2</v>
      </c>
      <c r="BF32" s="39">
        <f t="shared" si="35"/>
        <v>-2.3702047726539832E-2</v>
      </c>
      <c r="BG32" s="39">
        <f t="shared" si="36"/>
        <v>-3.7467701468595016E-2</v>
      </c>
      <c r="BH32" s="39">
        <f t="shared" si="37"/>
        <v>-2.5102357347718245E-2</v>
      </c>
      <c r="BJ32" s="39" cm="1">
        <f t="array" ref="BJ32">_xll.EWMA($I$3:I32)</f>
        <v>1.594188695093653E-2</v>
      </c>
      <c r="BK32" s="39" cm="1">
        <f t="array" ref="BK32">_xll.EWMA($J$3:J32)</f>
        <v>2.2763586980235666E-2</v>
      </c>
      <c r="BL32" s="39" cm="1">
        <f t="array" ref="BL32">_xll.EWMA($K$3:K32)</f>
        <v>2.617214854970509E-2</v>
      </c>
      <c r="BM32" s="39" cm="1">
        <f t="array" ref="BM32">_xll.EWMA($L$3:L32)</f>
        <v>1.5840804657086746E-2</v>
      </c>
      <c r="BN32" s="39" cm="1">
        <f t="array" ref="BN32">_xll.EWMA($M$3:M32)</f>
        <v>2.3441975293823199E-2</v>
      </c>
      <c r="BO32" s="39" cm="1">
        <f t="array" ref="BO32">_xll.EWMA($N$3:N32)</f>
        <v>2.0523655546756194E-2</v>
      </c>
      <c r="BP32" s="39"/>
      <c r="CH32" s="7" t="s">
        <v>87</v>
      </c>
      <c r="CI32" s="41">
        <v>0.55276945998463589</v>
      </c>
    </row>
    <row r="33" spans="1:100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7"/>
        <v>1.7402503405994585E-2</v>
      </c>
      <c r="J33" s="9">
        <f t="shared" si="7"/>
        <v>1.4616362753404832E-2</v>
      </c>
      <c r="K33" s="9">
        <f t="shared" si="7"/>
        <v>3.9473684210526327E-2</v>
      </c>
      <c r="L33" s="9">
        <f t="shared" si="7"/>
        <v>4.6077639076426813E-2</v>
      </c>
      <c r="M33" s="9">
        <f t="shared" si="7"/>
        <v>1.0067147988830571E-2</v>
      </c>
      <c r="N33" s="9">
        <f t="shared" si="1"/>
        <v>3.0729648244341625E-2</v>
      </c>
      <c r="T33" s="39">
        <f t="shared" si="8"/>
        <v>1.28880928264247E-2</v>
      </c>
      <c r="U33" s="39">
        <f t="shared" si="9"/>
        <v>4.0961160472272516E-2</v>
      </c>
      <c r="V33" s="39">
        <f t="shared" si="10"/>
        <v>2.6992773443601105E-2</v>
      </c>
      <c r="W33" s="39">
        <f t="shared" si="11"/>
        <v>2.314052293809573E-2</v>
      </c>
      <c r="X33" s="39">
        <f t="shared" si="12"/>
        <v>1.9367495721342175E-2</v>
      </c>
      <c r="Y33" s="39">
        <f t="shared" si="13"/>
        <v>1.8197255754258578E-2</v>
      </c>
      <c r="AA33" s="39">
        <f t="shared" ref="AA33:AF33" si="43">_xlfn.STDEV.S(I4:I33)</f>
        <v>1.5506596736616177E-2</v>
      </c>
      <c r="AB33" s="39">
        <f t="shared" si="43"/>
        <v>2.6418494341855957E-2</v>
      </c>
      <c r="AC33" s="39">
        <f t="shared" si="43"/>
        <v>2.6270279928816642E-2</v>
      </c>
      <c r="AD33" s="39">
        <f t="shared" si="43"/>
        <v>1.9160557782189537E-2</v>
      </c>
      <c r="AE33" s="39">
        <f t="shared" si="43"/>
        <v>2.1674253033057263E-2</v>
      </c>
      <c r="AF33" s="39">
        <f t="shared" si="43"/>
        <v>2.016400084896228E-2</v>
      </c>
      <c r="AH33" s="39">
        <f t="shared" si="14"/>
        <v>8.0455931464385802E-3</v>
      </c>
      <c r="AI33" s="39">
        <f t="shared" si="15"/>
        <v>2.3957189192872277E-2</v>
      </c>
      <c r="AJ33" s="39">
        <f t="shared" si="16"/>
        <v>1.7649721321114371E-2</v>
      </c>
      <c r="AK33" s="39">
        <f t="shared" si="17"/>
        <v>1.3310752807225216E-2</v>
      </c>
      <c r="AL33" s="39">
        <f t="shared" si="18"/>
        <v>1.1450442796261926E-2</v>
      </c>
      <c r="AM33" s="39">
        <f t="shared" si="19"/>
        <v>1.1684533239097758E-2</v>
      </c>
      <c r="AO33" s="39">
        <f t="shared" si="20"/>
        <v>0</v>
      </c>
      <c r="AP33" s="39">
        <f t="shared" si="21"/>
        <v>0</v>
      </c>
      <c r="AQ33" s="39">
        <f t="shared" si="22"/>
        <v>0</v>
      </c>
      <c r="AR33" s="39">
        <f t="shared" si="23"/>
        <v>0</v>
      </c>
      <c r="AS33" s="39">
        <f t="shared" si="24"/>
        <v>0</v>
      </c>
      <c r="AT33" s="39">
        <f t="shared" si="25"/>
        <v>0</v>
      </c>
      <c r="AV33" s="39">
        <f t="shared" si="26"/>
        <v>8.9443086290863314E-3</v>
      </c>
      <c r="AW33" s="39">
        <f t="shared" si="27"/>
        <v>2.5412829604014087E-2</v>
      </c>
      <c r="AX33" s="39">
        <f t="shared" si="28"/>
        <v>2.1847982402357861E-2</v>
      </c>
      <c r="AY33" s="39">
        <f t="shared" si="29"/>
        <v>1.436996588464901E-2</v>
      </c>
      <c r="AZ33" s="39">
        <f t="shared" si="30"/>
        <v>1.2982651097780988E-2</v>
      </c>
      <c r="BA33" s="39">
        <f t="shared" si="31"/>
        <v>1.4027474457131752E-2</v>
      </c>
      <c r="BC33" s="39" t="str">
        <f t="shared" si="32"/>
        <v/>
      </c>
      <c r="BD33" s="39" t="str">
        <f t="shared" si="33"/>
        <v/>
      </c>
      <c r="BE33" s="39" t="str">
        <f t="shared" si="34"/>
        <v/>
      </c>
      <c r="BF33" s="39" t="str">
        <f t="shared" si="35"/>
        <v/>
      </c>
      <c r="BG33" s="39" t="str">
        <f t="shared" si="36"/>
        <v/>
      </c>
      <c r="BH33" s="39" t="str">
        <f t="shared" si="37"/>
        <v/>
      </c>
      <c r="BJ33" s="39" cm="1">
        <f t="array" ref="BJ33">_xll.EWMA($I$3:I33)</f>
        <v>1.6789176903006593E-2</v>
      </c>
      <c r="BK33" s="39" cm="1">
        <f t="array" ref="BK33">_xll.EWMA($J$3:J33)</f>
        <v>2.3562684553424647E-2</v>
      </c>
      <c r="BL33" s="39" cm="1">
        <f t="array" ref="BL33">_xll.EWMA($K$3:K33)</f>
        <v>2.5698669533949576E-2</v>
      </c>
      <c r="BM33" s="39" cm="1">
        <f t="array" ref="BM33">_xll.EWMA($L$3:L33)</f>
        <v>1.6533715035740942E-2</v>
      </c>
      <c r="BN33" s="39" cm="1">
        <f t="array" ref="BN33">_xll.EWMA($M$3:M33)</f>
        <v>2.4386290679214002E-2</v>
      </c>
      <c r="BO33" s="39" cm="1">
        <f t="array" ref="BO33">_xll.EWMA($N$3:N33)</f>
        <v>2.0795488136062367E-2</v>
      </c>
      <c r="BP33" s="39"/>
      <c r="CG33" s="36" t="s">
        <v>1</v>
      </c>
    </row>
    <row r="34" spans="1:100" ht="15" thickBot="1" x14ac:dyDescent="0.4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7"/>
        <v>2.3266762216619385E-2</v>
      </c>
      <c r="J34" s="9">
        <f t="shared" si="7"/>
        <v>4.8019247699079726E-2</v>
      </c>
      <c r="K34" s="9">
        <f t="shared" si="7"/>
        <v>4.5569620253165244E-3</v>
      </c>
      <c r="L34" s="9">
        <f t="shared" si="7"/>
        <v>-2.7786517208714945E-2</v>
      </c>
      <c r="M34" s="9">
        <f t="shared" si="7"/>
        <v>7.3089700996677998E-3</v>
      </c>
      <c r="N34" s="9">
        <f t="shared" si="1"/>
        <v>1.086982884503773E-3</v>
      </c>
      <c r="T34" s="39">
        <f t="shared" si="8"/>
        <v>1.28880928264247E-2</v>
      </c>
      <c r="U34" s="39">
        <f t="shared" si="9"/>
        <v>4.0961160472272516E-2</v>
      </c>
      <c r="V34" s="39">
        <f t="shared" si="10"/>
        <v>2.6992773443601105E-2</v>
      </c>
      <c r="W34" s="39">
        <f t="shared" si="11"/>
        <v>2.314052293809573E-2</v>
      </c>
      <c r="X34" s="39">
        <f t="shared" si="12"/>
        <v>1.9367495721342175E-2</v>
      </c>
      <c r="Y34" s="39">
        <f t="shared" si="13"/>
        <v>1.8197255754258578E-2</v>
      </c>
      <c r="AA34" s="39">
        <f t="shared" ref="AA34:AF34" si="44">_xlfn.STDEV.S(I5:I34)</f>
        <v>1.5925200184556995E-2</v>
      </c>
      <c r="AB34" s="39">
        <f t="shared" si="44"/>
        <v>2.7483517120296227E-2</v>
      </c>
      <c r="AC34" s="39">
        <f t="shared" si="44"/>
        <v>2.5803523982306814E-2</v>
      </c>
      <c r="AD34" s="39">
        <f t="shared" si="44"/>
        <v>1.9204722692473846E-2</v>
      </c>
      <c r="AE34" s="39">
        <f t="shared" si="44"/>
        <v>2.1571438334665131E-2</v>
      </c>
      <c r="AF34" s="39">
        <f t="shared" si="44"/>
        <v>1.9767004886429452E-2</v>
      </c>
      <c r="AH34" s="39">
        <f t="shared" si="14"/>
        <v>8.0455931464385802E-3</v>
      </c>
      <c r="AI34" s="39">
        <f t="shared" si="15"/>
        <v>2.3957189192872277E-2</v>
      </c>
      <c r="AJ34" s="39">
        <f t="shared" si="16"/>
        <v>1.7649721321114371E-2</v>
      </c>
      <c r="AK34" s="39">
        <f t="shared" si="17"/>
        <v>1.3310752807225216E-2</v>
      </c>
      <c r="AL34" s="39">
        <f t="shared" si="18"/>
        <v>1.1450442796261926E-2</v>
      </c>
      <c r="AM34" s="39">
        <f t="shared" si="19"/>
        <v>1.1684533239097758E-2</v>
      </c>
      <c r="AO34" s="39">
        <f t="shared" si="20"/>
        <v>0</v>
      </c>
      <c r="AP34" s="39">
        <f t="shared" si="21"/>
        <v>0</v>
      </c>
      <c r="AQ34" s="39">
        <f t="shared" si="22"/>
        <v>0</v>
      </c>
      <c r="AR34" s="39">
        <f t="shared" si="23"/>
        <v>-2.7786517208714945E-2</v>
      </c>
      <c r="AS34" s="39">
        <f t="shared" si="24"/>
        <v>0</v>
      </c>
      <c r="AT34" s="39">
        <f t="shared" si="25"/>
        <v>0</v>
      </c>
      <c r="AV34" s="39">
        <f t="shared" si="26"/>
        <v>8.9443086290863314E-3</v>
      </c>
      <c r="AW34" s="39">
        <f t="shared" si="27"/>
        <v>2.5412829604014087E-2</v>
      </c>
      <c r="AX34" s="39">
        <f t="shared" si="28"/>
        <v>2.1847982402357861E-2</v>
      </c>
      <c r="AY34" s="39">
        <f t="shared" si="29"/>
        <v>1.436996588464901E-2</v>
      </c>
      <c r="AZ34" s="39">
        <f t="shared" si="30"/>
        <v>1.2982651097780988E-2</v>
      </c>
      <c r="BA34" s="39">
        <f t="shared" si="31"/>
        <v>1.4027474457131752E-2</v>
      </c>
      <c r="BC34" s="39" t="str">
        <f t="shared" si="32"/>
        <v/>
      </c>
      <c r="BD34" s="39" t="str">
        <f t="shared" si="33"/>
        <v/>
      </c>
      <c r="BE34" s="39" t="str">
        <f t="shared" si="34"/>
        <v/>
      </c>
      <c r="BF34" s="39">
        <f t="shared" si="35"/>
        <v>-2.7786517208714945E-2</v>
      </c>
      <c r="BG34" s="39" t="str">
        <f t="shared" si="36"/>
        <v/>
      </c>
      <c r="BH34" s="39" t="str">
        <f t="shared" si="37"/>
        <v/>
      </c>
      <c r="BJ34" s="39" cm="1">
        <f t="array" ref="BJ34">_xll.EWMA($I$3:I34)</f>
        <v>1.7056708013665219E-2</v>
      </c>
      <c r="BK34" s="39" cm="1">
        <f t="array" ref="BK34">_xll.EWMA($J$3:J34)</f>
        <v>2.3140482427399769E-2</v>
      </c>
      <c r="BL34" s="39" cm="1">
        <f t="array" ref="BL34">_xll.EWMA($K$3:K34)</f>
        <v>2.7083337261780704E-2</v>
      </c>
      <c r="BM34" s="39" cm="1">
        <f t="array" ref="BM34">_xll.EWMA($L$3:L34)</f>
        <v>1.9520731610313646E-2</v>
      </c>
      <c r="BN34" s="39" cm="1">
        <f t="array" ref="BN34">_xll.EWMA($M$3:M34)</f>
        <v>2.3875112975175364E-2</v>
      </c>
      <c r="BO34" s="39" cm="1">
        <f t="array" ref="BO34">_xll.EWMA($N$3:N34)</f>
        <v>2.1692539871527711E-2</v>
      </c>
      <c r="BP34" s="39"/>
      <c r="CG34" s="33" t="s">
        <v>103</v>
      </c>
      <c r="CK34" s="33" t="s">
        <v>88</v>
      </c>
      <c r="CP34" s="33" t="s">
        <v>92</v>
      </c>
    </row>
    <row r="35" spans="1:100" ht="15" thickBot="1" x14ac:dyDescent="0.4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7"/>
        <v>3.0293116316160829E-2</v>
      </c>
      <c r="J35" s="9">
        <f t="shared" si="7"/>
        <v>4.8109963798779631E-2</v>
      </c>
      <c r="K35" s="9">
        <f t="shared" si="7"/>
        <v>5.0403729838708333E-3</v>
      </c>
      <c r="L35" s="9">
        <f t="shared" si="7"/>
        <v>1.5751818260739903E-2</v>
      </c>
      <c r="M35" s="9">
        <f t="shared" si="7"/>
        <v>1.2203199208443261E-2</v>
      </c>
      <c r="N35" s="9">
        <f t="shared" si="1"/>
        <v>1.1484989447361815E-2</v>
      </c>
      <c r="T35" s="39">
        <f t="shared" si="8"/>
        <v>1.28880928264247E-2</v>
      </c>
      <c r="U35" s="39">
        <f t="shared" si="9"/>
        <v>4.0961160472272516E-2</v>
      </c>
      <c r="V35" s="39">
        <f t="shared" si="10"/>
        <v>2.6992773443601105E-2</v>
      </c>
      <c r="W35" s="39">
        <f t="shared" si="11"/>
        <v>2.314052293809573E-2</v>
      </c>
      <c r="X35" s="39">
        <f t="shared" si="12"/>
        <v>1.9367495721342175E-2</v>
      </c>
      <c r="Y35" s="39">
        <f t="shared" si="13"/>
        <v>1.8197255754258578E-2</v>
      </c>
      <c r="AA35" s="39">
        <f t="shared" ref="AA35:AF35" si="45">_xlfn.STDEV.S(I6:I35)</f>
        <v>1.6831930068495416E-2</v>
      </c>
      <c r="AB35" s="39">
        <f t="shared" si="45"/>
        <v>2.8541875982786454E-2</v>
      </c>
      <c r="AC35" s="39">
        <f t="shared" si="45"/>
        <v>2.5834463673422105E-2</v>
      </c>
      <c r="AD35" s="39">
        <f t="shared" si="45"/>
        <v>1.8014828582872677E-2</v>
      </c>
      <c r="AE35" s="39">
        <f t="shared" si="45"/>
        <v>2.169050766251699E-2</v>
      </c>
      <c r="AF35" s="39">
        <f t="shared" si="45"/>
        <v>1.9837456456447682E-2</v>
      </c>
      <c r="AH35" s="39">
        <f t="shared" si="14"/>
        <v>8.0455931464385802E-3</v>
      </c>
      <c r="AI35" s="39">
        <f t="shared" si="15"/>
        <v>2.3957189192872277E-2</v>
      </c>
      <c r="AJ35" s="39">
        <f t="shared" si="16"/>
        <v>1.7649721321114371E-2</v>
      </c>
      <c r="AK35" s="39">
        <f t="shared" si="17"/>
        <v>1.3310752807225216E-2</v>
      </c>
      <c r="AL35" s="39">
        <f t="shared" si="18"/>
        <v>1.1450442796261926E-2</v>
      </c>
      <c r="AM35" s="39">
        <f t="shared" si="19"/>
        <v>1.1684533239097758E-2</v>
      </c>
      <c r="AO35" s="39">
        <f t="shared" si="20"/>
        <v>0</v>
      </c>
      <c r="AP35" s="39">
        <f t="shared" si="21"/>
        <v>0</v>
      </c>
      <c r="AQ35" s="39">
        <f t="shared" si="22"/>
        <v>0</v>
      </c>
      <c r="AR35" s="39">
        <f t="shared" si="23"/>
        <v>0</v>
      </c>
      <c r="AS35" s="39">
        <f t="shared" si="24"/>
        <v>0</v>
      </c>
      <c r="AT35" s="39">
        <f t="shared" si="25"/>
        <v>0</v>
      </c>
      <c r="AV35" s="39">
        <f t="shared" si="26"/>
        <v>8.9443086290863314E-3</v>
      </c>
      <c r="AW35" s="39">
        <f t="shared" si="27"/>
        <v>2.5412829604014087E-2</v>
      </c>
      <c r="AX35" s="39">
        <f t="shared" si="28"/>
        <v>2.1847982402357861E-2</v>
      </c>
      <c r="AY35" s="39">
        <f t="shared" si="29"/>
        <v>1.436996588464901E-2</v>
      </c>
      <c r="AZ35" s="39">
        <f t="shared" si="30"/>
        <v>1.2982651097780988E-2</v>
      </c>
      <c r="BA35" s="39">
        <f t="shared" si="31"/>
        <v>1.4027474457131752E-2</v>
      </c>
      <c r="BC35" s="39" t="str">
        <f t="shared" si="32"/>
        <v/>
      </c>
      <c r="BD35" s="39" t="str">
        <f t="shared" si="33"/>
        <v/>
      </c>
      <c r="BE35" s="39" t="str">
        <f t="shared" si="34"/>
        <v/>
      </c>
      <c r="BF35" s="39" t="str">
        <f t="shared" si="35"/>
        <v/>
      </c>
      <c r="BG35" s="39" t="str">
        <f t="shared" si="36"/>
        <v/>
      </c>
      <c r="BH35" s="39" t="str">
        <f t="shared" si="37"/>
        <v/>
      </c>
      <c r="BJ35" s="39" cm="1">
        <f t="array" ref="BJ35">_xll.EWMA($I$3:I35)</f>
        <v>1.7664606525925618E-2</v>
      </c>
      <c r="BK35" s="39" cm="1">
        <f t="array" ref="BK35">_xll.EWMA($J$3:J35)</f>
        <v>2.4746254618489411E-2</v>
      </c>
      <c r="BL35" s="39" cm="1">
        <f t="array" ref="BL35">_xll.EWMA($K$3:K35)</f>
        <v>2.6338382904620858E-2</v>
      </c>
      <c r="BM35" s="39" cm="1">
        <f t="array" ref="BM35">_xll.EWMA($L$3:L35)</f>
        <v>2.0126866702839915E-2</v>
      </c>
      <c r="BN35" s="39" cm="1">
        <f t="array" ref="BN35">_xll.EWMA($M$3:M35)</f>
        <v>2.331840213260105E-2</v>
      </c>
      <c r="BO35" s="39" cm="1">
        <f t="array" ref="BO35">_xll.EWMA($N$3:N35)</f>
        <v>2.1074542039389861E-2</v>
      </c>
      <c r="BP35" s="39"/>
      <c r="CG35" s="40"/>
      <c r="CH35" s="40" t="s">
        <v>82</v>
      </c>
      <c r="CI35" s="40" t="s">
        <v>83</v>
      </c>
      <c r="CK35" s="40" t="s">
        <v>89</v>
      </c>
      <c r="CL35" s="40" t="s">
        <v>90</v>
      </c>
      <c r="CM35" s="43" t="s">
        <v>91</v>
      </c>
      <c r="CP35" s="45" t="s">
        <v>95</v>
      </c>
      <c r="CQ35" s="45" t="s">
        <v>96</v>
      </c>
      <c r="CR35" s="45" t="s">
        <v>97</v>
      </c>
      <c r="CS35" s="45" t="s">
        <v>98</v>
      </c>
      <c r="CT35" s="45" t="s">
        <v>99</v>
      </c>
      <c r="CU35" s="45" t="s">
        <v>100</v>
      </c>
      <c r="CV35" s="45" t="s">
        <v>101</v>
      </c>
    </row>
    <row r="36" spans="1:100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7"/>
        <v>2.4807986186914377E-4</v>
      </c>
      <c r="J36" s="9">
        <f t="shared" si="7"/>
        <v>-4.3716209700684905E-3</v>
      </c>
      <c r="K36" s="9">
        <f t="shared" si="7"/>
        <v>-3.51053141872959E-3</v>
      </c>
      <c r="L36" s="9">
        <f t="shared" si="7"/>
        <v>1.0231814711939569E-2</v>
      </c>
      <c r="M36" s="9">
        <f t="shared" si="7"/>
        <v>-6.5168130818894499E-3</v>
      </c>
      <c r="N36" s="9">
        <f t="shared" si="1"/>
        <v>-1.7070011691106615E-3</v>
      </c>
      <c r="T36" s="39">
        <f t="shared" si="8"/>
        <v>1.28880928264247E-2</v>
      </c>
      <c r="U36" s="39">
        <f t="shared" si="9"/>
        <v>4.0961160472272516E-2</v>
      </c>
      <c r="V36" s="39">
        <f t="shared" si="10"/>
        <v>2.6992773443601105E-2</v>
      </c>
      <c r="W36" s="39">
        <f t="shared" si="11"/>
        <v>2.314052293809573E-2</v>
      </c>
      <c r="X36" s="39">
        <f t="shared" si="12"/>
        <v>1.9367495721342175E-2</v>
      </c>
      <c r="Y36" s="39">
        <f t="shared" si="13"/>
        <v>1.8197255754258578E-2</v>
      </c>
      <c r="AA36" s="39">
        <f t="shared" ref="AA36:AF36" si="46">_xlfn.STDEV.S(I7:I36)</f>
        <v>1.6513277520687646E-2</v>
      </c>
      <c r="AB36" s="39">
        <f t="shared" si="46"/>
        <v>2.7580979326694711E-2</v>
      </c>
      <c r="AC36" s="39">
        <f t="shared" si="46"/>
        <v>2.548271943620006E-2</v>
      </c>
      <c r="AD36" s="39">
        <f t="shared" si="46"/>
        <v>1.7695427811399503E-2</v>
      </c>
      <c r="AE36" s="39">
        <f t="shared" si="46"/>
        <v>2.1371834329964638E-2</v>
      </c>
      <c r="AF36" s="39">
        <f t="shared" si="46"/>
        <v>1.9650212153256789E-2</v>
      </c>
      <c r="AH36" s="39">
        <f t="shared" si="14"/>
        <v>8.0455931464385802E-3</v>
      </c>
      <c r="AI36" s="39">
        <f t="shared" si="15"/>
        <v>2.3957189192872277E-2</v>
      </c>
      <c r="AJ36" s="39">
        <f t="shared" si="16"/>
        <v>1.7649721321114371E-2</v>
      </c>
      <c r="AK36" s="39">
        <f t="shared" si="17"/>
        <v>1.3310752807225216E-2</v>
      </c>
      <c r="AL36" s="39">
        <f t="shared" si="18"/>
        <v>1.1450442796261926E-2</v>
      </c>
      <c r="AM36" s="39">
        <f t="shared" si="19"/>
        <v>1.1684533239097758E-2</v>
      </c>
      <c r="AO36" s="39">
        <f t="shared" si="20"/>
        <v>0</v>
      </c>
      <c r="AP36" s="39">
        <f t="shared" si="21"/>
        <v>-4.3716209700684905E-3</v>
      </c>
      <c r="AQ36" s="39">
        <f t="shared" si="22"/>
        <v>-3.51053141872959E-3</v>
      </c>
      <c r="AR36" s="39">
        <f t="shared" si="23"/>
        <v>0</v>
      </c>
      <c r="AS36" s="39">
        <f t="shared" si="24"/>
        <v>-6.5168130818894499E-3</v>
      </c>
      <c r="AT36" s="39">
        <f t="shared" si="25"/>
        <v>-1.7070011691106615E-3</v>
      </c>
      <c r="AV36" s="39">
        <f t="shared" si="26"/>
        <v>8.9443086290863314E-3</v>
      </c>
      <c r="AW36" s="39">
        <f t="shared" si="27"/>
        <v>2.5412829604014087E-2</v>
      </c>
      <c r="AX36" s="39">
        <f t="shared" si="28"/>
        <v>2.1847982402357861E-2</v>
      </c>
      <c r="AY36" s="39">
        <f t="shared" si="29"/>
        <v>1.436996588464901E-2</v>
      </c>
      <c r="AZ36" s="39">
        <f t="shared" si="30"/>
        <v>1.2982651097780988E-2</v>
      </c>
      <c r="BA36" s="39">
        <f t="shared" si="31"/>
        <v>1.4027474457131752E-2</v>
      </c>
      <c r="BC36" s="39" t="str">
        <f t="shared" si="32"/>
        <v/>
      </c>
      <c r="BD36" s="39">
        <f t="shared" si="33"/>
        <v>-4.3716209700684905E-3</v>
      </c>
      <c r="BE36" s="39">
        <f t="shared" si="34"/>
        <v>-3.51053141872959E-3</v>
      </c>
      <c r="BF36" s="39" t="str">
        <f t="shared" si="35"/>
        <v/>
      </c>
      <c r="BG36" s="39">
        <f t="shared" si="36"/>
        <v>-6.5168130818894499E-3</v>
      </c>
      <c r="BH36" s="39">
        <f t="shared" si="37"/>
        <v>-1.7070011691106615E-3</v>
      </c>
      <c r="BJ36" s="39" cm="1">
        <f t="array" ref="BJ36">_xll.EWMA($I$3:I36)</f>
        <v>1.8632018990855755E-2</v>
      </c>
      <c r="BK36" s="39" cm="1">
        <f t="array" ref="BK36">_xll.EWMA($J$3:J36)</f>
        <v>2.599075831991669E-2</v>
      </c>
      <c r="BL36" s="39" cm="1">
        <f t="array" ref="BL36">_xll.EWMA($K$3:K36)</f>
        <v>2.5616814977630176E-2</v>
      </c>
      <c r="BM36" s="39" cm="1">
        <f t="array" ref="BM36">_xll.EWMA($L$3:L36)</f>
        <v>1.9876032129372542E-2</v>
      </c>
      <c r="BN36" s="39" cm="1">
        <f t="array" ref="BN36">_xll.EWMA($M$3:M36)</f>
        <v>2.2825150238099886E-2</v>
      </c>
      <c r="BO36" s="39" cm="1">
        <f t="array" ref="BO36">_xll.EWMA($N$3:N36)</f>
        <v>2.0673407803035272E-2</v>
      </c>
      <c r="BP36" s="39"/>
      <c r="CH36" s="7" t="s">
        <v>84</v>
      </c>
      <c r="CI36" s="41">
        <v>7.8849404135571534E-4</v>
      </c>
      <c r="CK36" s="42">
        <v>1256.8516855822611</v>
      </c>
      <c r="CL36" s="42">
        <v>-2507.7033711645222</v>
      </c>
      <c r="CM36">
        <v>1</v>
      </c>
      <c r="CP36" s="18">
        <v>-9.1078563617009514E-3</v>
      </c>
      <c r="CQ36" s="18">
        <v>1.0021657805439097</v>
      </c>
      <c r="CR36" s="18">
        <v>-0.29698509642143722</v>
      </c>
      <c r="CS36" s="18">
        <v>3.845936891250386</v>
      </c>
      <c r="CT36" s="18" t="b">
        <v>1</v>
      </c>
      <c r="CU36" s="18" t="b">
        <v>0</v>
      </c>
      <c r="CV36" s="18" t="b">
        <v>0</v>
      </c>
    </row>
    <row r="37" spans="1:100" ht="16.5" x14ac:dyDescent="0.4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7"/>
        <v>3.089316362265504E-2</v>
      </c>
      <c r="J37" s="9">
        <f t="shared" si="7"/>
        <v>-3.2199012074643152E-2</v>
      </c>
      <c r="K37" s="9">
        <f t="shared" si="7"/>
        <v>0.10216401096305927</v>
      </c>
      <c r="L37" s="9">
        <f t="shared" si="7"/>
        <v>0</v>
      </c>
      <c r="M37" s="9">
        <f t="shared" si="7"/>
        <v>7.2482814037389431E-2</v>
      </c>
      <c r="N37" s="9">
        <f t="shared" si="1"/>
        <v>6.6108698540861349E-2</v>
      </c>
      <c r="T37" s="39">
        <f t="shared" si="8"/>
        <v>1.28880928264247E-2</v>
      </c>
      <c r="U37" s="39">
        <f t="shared" si="9"/>
        <v>4.0961160472272516E-2</v>
      </c>
      <c r="V37" s="39">
        <f t="shared" si="10"/>
        <v>2.6992773443601105E-2</v>
      </c>
      <c r="W37" s="39">
        <f t="shared" si="11"/>
        <v>2.314052293809573E-2</v>
      </c>
      <c r="X37" s="39">
        <f t="shared" si="12"/>
        <v>1.9367495721342175E-2</v>
      </c>
      <c r="Y37" s="39">
        <f t="shared" si="13"/>
        <v>1.8197255754258578E-2</v>
      </c>
      <c r="AA37" s="39">
        <f t="shared" ref="AA37:AF37" si="47">_xlfn.STDEV.S(I8:I37)</f>
        <v>1.7229814182789818E-2</v>
      </c>
      <c r="AB37" s="39">
        <f t="shared" si="47"/>
        <v>2.8136161734932694E-2</v>
      </c>
      <c r="AC37" s="39">
        <f t="shared" si="47"/>
        <v>3.1694066945538363E-2</v>
      </c>
      <c r="AD37" s="39">
        <f t="shared" si="47"/>
        <v>1.7604805297313425E-2</v>
      </c>
      <c r="AE37" s="39">
        <f t="shared" si="47"/>
        <v>2.506903240535175E-2</v>
      </c>
      <c r="AF37" s="39">
        <f t="shared" si="47"/>
        <v>2.3004800052187524E-2</v>
      </c>
      <c r="AH37" s="39">
        <f t="shared" si="14"/>
        <v>8.0455931464385802E-3</v>
      </c>
      <c r="AI37" s="39">
        <f t="shared" si="15"/>
        <v>2.3957189192872277E-2</v>
      </c>
      <c r="AJ37" s="39">
        <f t="shared" si="16"/>
        <v>1.7649721321114371E-2</v>
      </c>
      <c r="AK37" s="39">
        <f t="shared" si="17"/>
        <v>1.3310752807225216E-2</v>
      </c>
      <c r="AL37" s="39">
        <f t="shared" si="18"/>
        <v>1.1450442796261926E-2</v>
      </c>
      <c r="AM37" s="39">
        <f t="shared" si="19"/>
        <v>1.1684533239097758E-2</v>
      </c>
      <c r="AO37" s="39">
        <f t="shared" si="20"/>
        <v>0</v>
      </c>
      <c r="AP37" s="39">
        <f t="shared" si="21"/>
        <v>-3.2199012074643152E-2</v>
      </c>
      <c r="AQ37" s="39">
        <f t="shared" si="22"/>
        <v>0</v>
      </c>
      <c r="AR37" s="39">
        <f t="shared" si="23"/>
        <v>0</v>
      </c>
      <c r="AS37" s="39">
        <f t="shared" si="24"/>
        <v>0</v>
      </c>
      <c r="AT37" s="39">
        <f t="shared" si="25"/>
        <v>0</v>
      </c>
      <c r="AV37" s="39">
        <f t="shared" si="26"/>
        <v>8.9443086290863314E-3</v>
      </c>
      <c r="AW37" s="39">
        <f t="shared" si="27"/>
        <v>2.5412829604014087E-2</v>
      </c>
      <c r="AX37" s="39">
        <f t="shared" si="28"/>
        <v>2.1847982402357861E-2</v>
      </c>
      <c r="AY37" s="39">
        <f t="shared" si="29"/>
        <v>1.436996588464901E-2</v>
      </c>
      <c r="AZ37" s="39">
        <f t="shared" si="30"/>
        <v>1.2982651097780988E-2</v>
      </c>
      <c r="BA37" s="39">
        <f t="shared" si="31"/>
        <v>1.4027474457131752E-2</v>
      </c>
      <c r="BC37" s="39" t="str">
        <f t="shared" si="32"/>
        <v/>
      </c>
      <c r="BD37" s="39">
        <f t="shared" si="33"/>
        <v>-3.2199012074643152E-2</v>
      </c>
      <c r="BE37" s="39" t="str">
        <f t="shared" si="34"/>
        <v/>
      </c>
      <c r="BF37" s="39" t="str">
        <f t="shared" si="35"/>
        <v/>
      </c>
      <c r="BG37" s="39" t="str">
        <f t="shared" si="36"/>
        <v/>
      </c>
      <c r="BH37" s="39" t="str">
        <f t="shared" si="37"/>
        <v/>
      </c>
      <c r="BJ37" s="39" cm="1">
        <f t="array" ref="BJ37">_xll.EWMA($I$3:I37)</f>
        <v>1.8124013529668859E-2</v>
      </c>
      <c r="BK37" s="39" cm="1">
        <f t="array" ref="BK37">_xll.EWMA($J$3:J37)</f>
        <v>2.538220264549261E-2</v>
      </c>
      <c r="BL37" s="39" cm="1">
        <f t="array" ref="BL37">_xll.EWMA($K$3:K37)</f>
        <v>2.5037948168042799E-2</v>
      </c>
      <c r="BM37" s="39" cm="1">
        <f t="array" ref="BM37">_xll.EWMA($L$3:L37)</f>
        <v>1.9411810658748127E-2</v>
      </c>
      <c r="BN37" s="39" cm="1">
        <f t="array" ref="BN37">_xll.EWMA($M$3:M37)</f>
        <v>2.2541667937872541E-2</v>
      </c>
      <c r="BO37" s="39" cm="1">
        <f t="array" ref="BO37">_xll.EWMA($N$3:N37)</f>
        <v>2.0222851880032731E-2</v>
      </c>
      <c r="BP37" s="39"/>
      <c r="CH37" s="7" t="s">
        <v>85</v>
      </c>
      <c r="CI37" s="41">
        <v>8.2984921157833419E-5</v>
      </c>
      <c r="CM37">
        <v>0.99999000000000005</v>
      </c>
      <c r="CO37" s="44" t="s">
        <v>93</v>
      </c>
      <c r="CP37" s="18">
        <v>0</v>
      </c>
      <c r="CQ37" s="18">
        <v>1</v>
      </c>
      <c r="CR37" s="18">
        <v>0</v>
      </c>
      <c r="CS37" s="18">
        <v>0</v>
      </c>
    </row>
    <row r="38" spans="1:100" ht="16.5" x14ac:dyDescent="0.4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7"/>
        <v>1.3838499514016611E-2</v>
      </c>
      <c r="J38" s="9">
        <f t="shared" si="7"/>
        <v>-4.6502909394975034E-2</v>
      </c>
      <c r="K38" s="9">
        <f t="shared" si="7"/>
        <v>7.9452009132420232E-2</v>
      </c>
      <c r="L38" s="9">
        <f t="shared" si="7"/>
        <v>-4.7474284656978671E-4</v>
      </c>
      <c r="M38" s="9">
        <f t="shared" si="7"/>
        <v>5.1070273667575661E-2</v>
      </c>
      <c r="N38" s="9">
        <f t="shared" si="1"/>
        <v>4.8654392170799095E-2</v>
      </c>
      <c r="T38" s="39">
        <f t="shared" si="8"/>
        <v>1.28880928264247E-2</v>
      </c>
      <c r="U38" s="39">
        <f t="shared" si="9"/>
        <v>4.0961160472272516E-2</v>
      </c>
      <c r="V38" s="39">
        <f t="shared" si="10"/>
        <v>2.6992773443601105E-2</v>
      </c>
      <c r="W38" s="39">
        <f t="shared" si="11"/>
        <v>2.314052293809573E-2</v>
      </c>
      <c r="X38" s="39">
        <f t="shared" si="12"/>
        <v>1.9367495721342175E-2</v>
      </c>
      <c r="Y38" s="39">
        <f t="shared" si="13"/>
        <v>1.8197255754258578E-2</v>
      </c>
      <c r="AA38" s="39">
        <f t="shared" ref="AA38:AF38" si="48">_xlfn.STDEV.S(I9:I38)</f>
        <v>1.734636945104729E-2</v>
      </c>
      <c r="AB38" s="39">
        <f t="shared" si="48"/>
        <v>2.9661935205710782E-2</v>
      </c>
      <c r="AC38" s="39">
        <f t="shared" si="48"/>
        <v>3.4589503977562962E-2</v>
      </c>
      <c r="AD38" s="39">
        <f t="shared" si="48"/>
        <v>1.7556564354565377E-2</v>
      </c>
      <c r="AE38" s="39">
        <f t="shared" si="48"/>
        <v>2.6534669905894419E-2</v>
      </c>
      <c r="AF38" s="39">
        <f t="shared" si="48"/>
        <v>2.4459692436645177E-2</v>
      </c>
      <c r="AH38" s="39">
        <f t="shared" si="14"/>
        <v>8.0455931464385802E-3</v>
      </c>
      <c r="AI38" s="39">
        <f t="shared" si="15"/>
        <v>2.3957189192872277E-2</v>
      </c>
      <c r="AJ38" s="39">
        <f t="shared" si="16"/>
        <v>1.7649721321114371E-2</v>
      </c>
      <c r="AK38" s="39">
        <f t="shared" si="17"/>
        <v>1.3310752807225216E-2</v>
      </c>
      <c r="AL38" s="39">
        <f t="shared" si="18"/>
        <v>1.1450442796261926E-2</v>
      </c>
      <c r="AM38" s="39">
        <f t="shared" si="19"/>
        <v>1.1684533239097758E-2</v>
      </c>
      <c r="AO38" s="39">
        <f t="shared" si="20"/>
        <v>0</v>
      </c>
      <c r="AP38" s="39">
        <f t="shared" si="21"/>
        <v>-4.6502909394975034E-2</v>
      </c>
      <c r="AQ38" s="39">
        <f t="shared" si="22"/>
        <v>0</v>
      </c>
      <c r="AR38" s="39">
        <f t="shared" si="23"/>
        <v>-4.7474284656978671E-4</v>
      </c>
      <c r="AS38" s="39">
        <f t="shared" si="24"/>
        <v>0</v>
      </c>
      <c r="AT38" s="39">
        <f t="shared" si="25"/>
        <v>0</v>
      </c>
      <c r="AV38" s="39">
        <f t="shared" si="26"/>
        <v>8.9443086290863314E-3</v>
      </c>
      <c r="AW38" s="39">
        <f t="shared" si="27"/>
        <v>2.5412829604014087E-2</v>
      </c>
      <c r="AX38" s="39">
        <f t="shared" si="28"/>
        <v>2.1847982402357861E-2</v>
      </c>
      <c r="AY38" s="39">
        <f t="shared" si="29"/>
        <v>1.436996588464901E-2</v>
      </c>
      <c r="AZ38" s="39">
        <f t="shared" si="30"/>
        <v>1.2982651097780988E-2</v>
      </c>
      <c r="BA38" s="39">
        <f t="shared" si="31"/>
        <v>1.4027474457131752E-2</v>
      </c>
      <c r="BC38" s="39" t="str">
        <f t="shared" si="32"/>
        <v/>
      </c>
      <c r="BD38" s="39">
        <f t="shared" si="33"/>
        <v>-4.6502909394975034E-2</v>
      </c>
      <c r="BE38" s="39" t="str">
        <f t="shared" si="34"/>
        <v/>
      </c>
      <c r="BF38" s="39">
        <f t="shared" si="35"/>
        <v>-4.7474284656978671E-4</v>
      </c>
      <c r="BG38" s="39" t="str">
        <f t="shared" si="36"/>
        <v/>
      </c>
      <c r="BH38" s="39" t="str">
        <f t="shared" si="37"/>
        <v/>
      </c>
      <c r="BJ38" s="39" cm="1">
        <f t="array" ref="BJ38">_xll.EWMA($I$3:I38)</f>
        <v>1.9016301509918822E-2</v>
      </c>
      <c r="BK38" s="39" cm="1">
        <f t="array" ref="BK38">_xll.EWMA($J$3:J38)</f>
        <v>2.6297975820311768E-2</v>
      </c>
      <c r="BL38" s="39" cm="1">
        <f t="array" ref="BL38">_xll.EWMA($K$3:K38)</f>
        <v>3.4779143960824627E-2</v>
      </c>
      <c r="BM38" s="39" cm="1">
        <f t="array" ref="BM38">_xll.EWMA($L$3:L38)</f>
        <v>1.8821492779944743E-2</v>
      </c>
      <c r="BN38" s="39" cm="1">
        <f t="array" ref="BN38">_xll.EWMA($M$3:M38)</f>
        <v>2.8096491995132408E-2</v>
      </c>
      <c r="BO38" s="39" cm="1">
        <f t="array" ref="BO38">_xll.EWMA($N$3:N38)</f>
        <v>2.5312690598326297E-2</v>
      </c>
      <c r="BP38" s="39"/>
      <c r="CH38" s="7" t="s">
        <v>86</v>
      </c>
      <c r="CI38" s="41">
        <v>7.1558221227151386E-2</v>
      </c>
      <c r="CO38" s="44" t="s">
        <v>94</v>
      </c>
      <c r="CP38" s="1" t="b">
        <v>0</v>
      </c>
      <c r="CQ38" s="1" t="b">
        <v>0</v>
      </c>
      <c r="CR38" s="1" t="b">
        <v>1</v>
      </c>
      <c r="CS38" s="1" t="b">
        <v>1</v>
      </c>
    </row>
    <row r="39" spans="1:100" ht="16.5" x14ac:dyDescent="0.4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7"/>
        <v>-7.7740125864965703E-3</v>
      </c>
      <c r="J39" s="9">
        <f t="shared" si="7"/>
        <v>1.4274425625472764E-2</v>
      </c>
      <c r="K39" s="9">
        <f t="shared" si="7"/>
        <v>-8.4593912207864275E-4</v>
      </c>
      <c r="L39" s="9">
        <f t="shared" si="7"/>
        <v>6.9664027865738998E-3</v>
      </c>
      <c r="M39" s="9">
        <f t="shared" si="7"/>
        <v>-6.1099507160300437E-3</v>
      </c>
      <c r="N39" s="9">
        <f t="shared" si="1"/>
        <v>-1.0665598115598414E-4</v>
      </c>
      <c r="T39" s="39">
        <f t="shared" si="8"/>
        <v>1.28880928264247E-2</v>
      </c>
      <c r="U39" s="39">
        <f t="shared" si="9"/>
        <v>4.0961160472272516E-2</v>
      </c>
      <c r="V39" s="39">
        <f t="shared" si="10"/>
        <v>2.6992773443601105E-2</v>
      </c>
      <c r="W39" s="39">
        <f t="shared" si="11"/>
        <v>2.314052293809573E-2</v>
      </c>
      <c r="X39" s="39">
        <f t="shared" si="12"/>
        <v>1.9367495721342175E-2</v>
      </c>
      <c r="Y39" s="39">
        <f t="shared" si="13"/>
        <v>1.8197255754258578E-2</v>
      </c>
      <c r="AA39" s="39">
        <f t="shared" ref="AA39:AF39" si="49">_xlfn.STDEV.S(I10:I39)</f>
        <v>1.6717332304414134E-2</v>
      </c>
      <c r="AB39" s="39">
        <f t="shared" si="49"/>
        <v>2.8785528312025317E-2</v>
      </c>
      <c r="AC39" s="39">
        <f t="shared" si="49"/>
        <v>3.4169779453529947E-2</v>
      </c>
      <c r="AD39" s="39">
        <f t="shared" si="49"/>
        <v>1.7468193153226737E-2</v>
      </c>
      <c r="AE39" s="39">
        <f t="shared" si="49"/>
        <v>2.6600983950066433E-2</v>
      </c>
      <c r="AF39" s="39">
        <f t="shared" si="49"/>
        <v>2.4279267230566334E-2</v>
      </c>
      <c r="AH39" s="39">
        <f t="shared" si="14"/>
        <v>8.0455931464385802E-3</v>
      </c>
      <c r="AI39" s="39">
        <f t="shared" si="15"/>
        <v>2.3957189192872277E-2</v>
      </c>
      <c r="AJ39" s="39">
        <f t="shared" si="16"/>
        <v>1.7649721321114371E-2</v>
      </c>
      <c r="AK39" s="39">
        <f t="shared" si="17"/>
        <v>1.3310752807225216E-2</v>
      </c>
      <c r="AL39" s="39">
        <f t="shared" si="18"/>
        <v>1.1450442796261926E-2</v>
      </c>
      <c r="AM39" s="39">
        <f t="shared" si="19"/>
        <v>1.1684533239097758E-2</v>
      </c>
      <c r="AO39" s="39">
        <f t="shared" si="20"/>
        <v>-7.7740125864965703E-3</v>
      </c>
      <c r="AP39" s="39">
        <f t="shared" si="21"/>
        <v>0</v>
      </c>
      <c r="AQ39" s="39">
        <f t="shared" si="22"/>
        <v>-8.4593912207864275E-4</v>
      </c>
      <c r="AR39" s="39">
        <f t="shared" si="23"/>
        <v>0</v>
      </c>
      <c r="AS39" s="39">
        <f t="shared" si="24"/>
        <v>-6.1099507160300437E-3</v>
      </c>
      <c r="AT39" s="39">
        <f t="shared" si="25"/>
        <v>-1.0665598115598414E-4</v>
      </c>
      <c r="AV39" s="39">
        <f t="shared" si="26"/>
        <v>8.9443086290863314E-3</v>
      </c>
      <c r="AW39" s="39">
        <f t="shared" si="27"/>
        <v>2.5412829604014087E-2</v>
      </c>
      <c r="AX39" s="39">
        <f t="shared" si="28"/>
        <v>2.1847982402357861E-2</v>
      </c>
      <c r="AY39" s="39">
        <f t="shared" si="29"/>
        <v>1.436996588464901E-2</v>
      </c>
      <c r="AZ39" s="39">
        <f t="shared" si="30"/>
        <v>1.2982651097780988E-2</v>
      </c>
      <c r="BA39" s="39">
        <f t="shared" si="31"/>
        <v>1.4027474457131752E-2</v>
      </c>
      <c r="BC39" s="39">
        <f t="shared" si="32"/>
        <v>-7.7740125864965703E-3</v>
      </c>
      <c r="BD39" s="39" t="str">
        <f t="shared" si="33"/>
        <v/>
      </c>
      <c r="BE39" s="39">
        <f t="shared" si="34"/>
        <v>-8.4593912207864275E-4</v>
      </c>
      <c r="BF39" s="39" t="str">
        <f t="shared" si="35"/>
        <v/>
      </c>
      <c r="BG39" s="39">
        <f t="shared" si="36"/>
        <v>-6.1099507160300437E-3</v>
      </c>
      <c r="BH39" s="39">
        <f t="shared" si="37"/>
        <v>-1.0665598115598414E-4</v>
      </c>
      <c r="BJ39" s="39" cm="1">
        <f t="array" ref="BJ39">_xll.EWMA($I$3:I39)</f>
        <v>1.869060061919733E-2</v>
      </c>
      <c r="BK39" s="39" cm="1">
        <f t="array" ref="BK39">_xll.EWMA($J$3:J39)</f>
        <v>2.84175334592114E-2</v>
      </c>
      <c r="BL39" s="39" cm="1">
        <f t="array" ref="BL39">_xll.EWMA($K$3:K39)</f>
        <v>3.8706399887547142E-2</v>
      </c>
      <c r="BM39" s="39" cm="1">
        <f t="array" ref="BM39">_xll.EWMA($L$3:L39)</f>
        <v>1.8249815875406247E-2</v>
      </c>
      <c r="BN39" s="39" cm="1">
        <f t="array" ref="BN39">_xll.EWMA($M$3:M39)</f>
        <v>2.9768587504720504E-2</v>
      </c>
      <c r="BO39" s="39" cm="1">
        <f t="array" ref="BO39">_xll.EWMA($N$3:N39)</f>
        <v>2.7089632912603009E-2</v>
      </c>
      <c r="BP39" s="39"/>
      <c r="CH39" s="7" t="s">
        <v>87</v>
      </c>
      <c r="CI39" s="41">
        <v>0.70545418303718432</v>
      </c>
    </row>
    <row r="40" spans="1:100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7"/>
        <v>-2.2548119236214803E-2</v>
      </c>
      <c r="J40" s="9">
        <f t="shared" si="7"/>
        <v>-3.9093041438622578E-3</v>
      </c>
      <c r="K40" s="9">
        <f t="shared" si="7"/>
        <v>-4.1066933062365196E-2</v>
      </c>
      <c r="L40" s="9">
        <f t="shared" si="7"/>
        <v>-1.4622641969265437E-2</v>
      </c>
      <c r="M40" s="9">
        <f t="shared" si="7"/>
        <v>-4.186182669789229E-2</v>
      </c>
      <c r="N40" s="9">
        <f t="shared" si="1"/>
        <v>-3.4158661488478223E-2</v>
      </c>
      <c r="T40" s="39">
        <f t="shared" si="8"/>
        <v>1.28880928264247E-2</v>
      </c>
      <c r="U40" s="39">
        <f t="shared" si="9"/>
        <v>4.0961160472272516E-2</v>
      </c>
      <c r="V40" s="39">
        <f t="shared" si="10"/>
        <v>2.6992773443601105E-2</v>
      </c>
      <c r="W40" s="39">
        <f t="shared" si="11"/>
        <v>2.314052293809573E-2</v>
      </c>
      <c r="X40" s="39">
        <f t="shared" si="12"/>
        <v>1.9367495721342175E-2</v>
      </c>
      <c r="Y40" s="39">
        <f t="shared" si="13"/>
        <v>1.8197255754258578E-2</v>
      </c>
      <c r="AA40" s="39">
        <f t="shared" ref="AA40:AF40" si="50">_xlfn.STDEV.S(I11:I40)</f>
        <v>1.7174216058742593E-2</v>
      </c>
      <c r="AB40" s="39">
        <f t="shared" si="50"/>
        <v>2.8821499825992247E-2</v>
      </c>
      <c r="AC40" s="39">
        <f t="shared" si="50"/>
        <v>3.4686713719278513E-2</v>
      </c>
      <c r="AD40" s="39">
        <f t="shared" si="50"/>
        <v>1.766363328752709E-2</v>
      </c>
      <c r="AE40" s="39">
        <f t="shared" si="50"/>
        <v>2.7418224241280372E-2</v>
      </c>
      <c r="AF40" s="39">
        <f t="shared" si="50"/>
        <v>2.4851747412732612E-2</v>
      </c>
      <c r="AH40" s="39">
        <f t="shared" si="14"/>
        <v>8.0455931464385802E-3</v>
      </c>
      <c r="AI40" s="39">
        <f t="shared" si="15"/>
        <v>2.3957189192872277E-2</v>
      </c>
      <c r="AJ40" s="39">
        <f t="shared" si="16"/>
        <v>1.7649721321114371E-2</v>
      </c>
      <c r="AK40" s="39">
        <f t="shared" si="17"/>
        <v>1.3310752807225216E-2</v>
      </c>
      <c r="AL40" s="39">
        <f t="shared" si="18"/>
        <v>1.1450442796261926E-2</v>
      </c>
      <c r="AM40" s="39">
        <f t="shared" si="19"/>
        <v>1.1684533239097758E-2</v>
      </c>
      <c r="AO40" s="39">
        <f t="shared" si="20"/>
        <v>-2.2548119236214803E-2</v>
      </c>
      <c r="AP40" s="39">
        <f t="shared" si="21"/>
        <v>-3.9093041438622578E-3</v>
      </c>
      <c r="AQ40" s="39">
        <f t="shared" si="22"/>
        <v>-4.1066933062365196E-2</v>
      </c>
      <c r="AR40" s="39">
        <f t="shared" si="23"/>
        <v>-1.4622641969265437E-2</v>
      </c>
      <c r="AS40" s="39">
        <f t="shared" si="24"/>
        <v>-4.186182669789229E-2</v>
      </c>
      <c r="AT40" s="39">
        <f t="shared" si="25"/>
        <v>-3.4158661488478223E-2</v>
      </c>
      <c r="AV40" s="39">
        <f t="shared" si="26"/>
        <v>8.9443086290863314E-3</v>
      </c>
      <c r="AW40" s="39">
        <f t="shared" si="27"/>
        <v>2.5412829604014087E-2</v>
      </c>
      <c r="AX40" s="39">
        <f t="shared" si="28"/>
        <v>2.1847982402357861E-2</v>
      </c>
      <c r="AY40" s="39">
        <f t="shared" si="29"/>
        <v>1.436996588464901E-2</v>
      </c>
      <c r="AZ40" s="39">
        <f t="shared" si="30"/>
        <v>1.2982651097780988E-2</v>
      </c>
      <c r="BA40" s="39">
        <f t="shared" si="31"/>
        <v>1.4027474457131752E-2</v>
      </c>
      <c r="BC40" s="39">
        <f t="shared" si="32"/>
        <v>-2.2548119236214803E-2</v>
      </c>
      <c r="BD40" s="39">
        <f t="shared" si="33"/>
        <v>-3.9093041438622578E-3</v>
      </c>
      <c r="BE40" s="39">
        <f t="shared" si="34"/>
        <v>-4.1066933062365196E-2</v>
      </c>
      <c r="BF40" s="39">
        <f t="shared" si="35"/>
        <v>-1.4622641969265437E-2</v>
      </c>
      <c r="BG40" s="39">
        <f t="shared" si="36"/>
        <v>-4.186182669789229E-2</v>
      </c>
      <c r="BH40" s="39">
        <f t="shared" si="37"/>
        <v>-3.4158661488478223E-2</v>
      </c>
      <c r="BJ40" s="39" cm="1">
        <f t="array" ref="BJ40">_xll.EWMA($I$3:I40)</f>
        <v>1.8276939845365471E-2</v>
      </c>
      <c r="BK40" s="39" cm="1">
        <f t="array" ref="BK40">_xll.EWMA($J$3:J40)</f>
        <v>2.7632715918425171E-2</v>
      </c>
      <c r="BL40" s="39" cm="1">
        <f t="array" ref="BL40">_xll.EWMA($K$3:K40)</f>
        <v>3.7703867134207203E-2</v>
      </c>
      <c r="BM40" s="39" cm="1">
        <f t="array" ref="BM40">_xll.EWMA($L$3:L40)</f>
        <v>1.7769968902648293E-2</v>
      </c>
      <c r="BN40" s="39" cm="1">
        <f t="array" ref="BN40">_xll.EWMA($M$3:M40)</f>
        <v>2.8986555688810336E-2</v>
      </c>
      <c r="BO40" s="39" cm="1">
        <f t="array" ref="BO40">_xll.EWMA($N$3:N40)</f>
        <v>2.6376120390357194E-2</v>
      </c>
      <c r="BP40" s="39"/>
    </row>
    <row r="41" spans="1:100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7"/>
        <v>2.2872522632737979E-2</v>
      </c>
      <c r="J41" s="9">
        <f t="shared" si="7"/>
        <v>-1.4913657770800559E-2</v>
      </c>
      <c r="K41" s="9">
        <f t="shared" si="7"/>
        <v>2.3399558498896189E-2</v>
      </c>
      <c r="L41" s="9">
        <f t="shared" si="7"/>
        <v>9.2548590794594432E-3</v>
      </c>
      <c r="M41" s="9">
        <f t="shared" si="7"/>
        <v>9.7769324778491651E-3</v>
      </c>
      <c r="N41" s="9">
        <f t="shared" si="1"/>
        <v>1.4568169995209896E-2</v>
      </c>
      <c r="T41" s="39">
        <f t="shared" si="8"/>
        <v>1.28880928264247E-2</v>
      </c>
      <c r="U41" s="39">
        <f t="shared" si="9"/>
        <v>4.0961160472272516E-2</v>
      </c>
      <c r="V41" s="39">
        <f t="shared" si="10"/>
        <v>2.6992773443601105E-2</v>
      </c>
      <c r="W41" s="39">
        <f t="shared" si="11"/>
        <v>2.314052293809573E-2</v>
      </c>
      <c r="X41" s="39">
        <f t="shared" si="12"/>
        <v>1.9367495721342175E-2</v>
      </c>
      <c r="Y41" s="39">
        <f t="shared" si="13"/>
        <v>1.8197255754258578E-2</v>
      </c>
      <c r="AA41" s="39">
        <f t="shared" ref="AA41:AF41" si="51">_xlfn.STDEV.S(I12:I41)</f>
        <v>1.7497866916216114E-2</v>
      </c>
      <c r="AB41" s="39">
        <f t="shared" si="51"/>
        <v>2.8926909685003662E-2</v>
      </c>
      <c r="AC41" s="39">
        <f t="shared" si="51"/>
        <v>3.4840010017951117E-2</v>
      </c>
      <c r="AD41" s="39">
        <f t="shared" si="51"/>
        <v>1.759971729948619E-2</v>
      </c>
      <c r="AE41" s="39">
        <f t="shared" si="51"/>
        <v>2.7395631045551039E-2</v>
      </c>
      <c r="AF41" s="39">
        <f t="shared" si="51"/>
        <v>2.4921790018791159E-2</v>
      </c>
      <c r="AH41" s="39">
        <f t="shared" si="14"/>
        <v>8.0455931464385802E-3</v>
      </c>
      <c r="AI41" s="39">
        <f t="shared" si="15"/>
        <v>2.3957189192872277E-2</v>
      </c>
      <c r="AJ41" s="39">
        <f t="shared" si="16"/>
        <v>1.7649721321114371E-2</v>
      </c>
      <c r="AK41" s="39">
        <f t="shared" si="17"/>
        <v>1.3310752807225216E-2</v>
      </c>
      <c r="AL41" s="39">
        <f t="shared" si="18"/>
        <v>1.1450442796261926E-2</v>
      </c>
      <c r="AM41" s="39">
        <f t="shared" si="19"/>
        <v>1.1684533239097758E-2</v>
      </c>
      <c r="AO41" s="39">
        <f t="shared" si="20"/>
        <v>0</v>
      </c>
      <c r="AP41" s="39">
        <f t="shared" si="21"/>
        <v>-1.4913657770800559E-2</v>
      </c>
      <c r="AQ41" s="39">
        <f t="shared" si="22"/>
        <v>0</v>
      </c>
      <c r="AR41" s="39">
        <f t="shared" si="23"/>
        <v>0</v>
      </c>
      <c r="AS41" s="39">
        <f t="shared" si="24"/>
        <v>0</v>
      </c>
      <c r="AT41" s="39">
        <f t="shared" si="25"/>
        <v>0</v>
      </c>
      <c r="AV41" s="39">
        <f t="shared" si="26"/>
        <v>8.9443086290863314E-3</v>
      </c>
      <c r="AW41" s="39">
        <f t="shared" si="27"/>
        <v>2.5412829604014087E-2</v>
      </c>
      <c r="AX41" s="39">
        <f t="shared" si="28"/>
        <v>2.1847982402357861E-2</v>
      </c>
      <c r="AY41" s="39">
        <f t="shared" si="29"/>
        <v>1.436996588464901E-2</v>
      </c>
      <c r="AZ41" s="39">
        <f t="shared" si="30"/>
        <v>1.2982651097780988E-2</v>
      </c>
      <c r="BA41" s="39">
        <f t="shared" si="31"/>
        <v>1.4027474457131752E-2</v>
      </c>
      <c r="BC41" s="39" t="str">
        <f t="shared" si="32"/>
        <v/>
      </c>
      <c r="BD41" s="39">
        <f t="shared" si="33"/>
        <v>-1.4913657770800559E-2</v>
      </c>
      <c r="BE41" s="39" t="str">
        <f t="shared" si="34"/>
        <v/>
      </c>
      <c r="BF41" s="39" t="str">
        <f t="shared" si="35"/>
        <v/>
      </c>
      <c r="BG41" s="39" t="str">
        <f t="shared" si="36"/>
        <v/>
      </c>
      <c r="BH41" s="39" t="str">
        <f t="shared" si="37"/>
        <v/>
      </c>
      <c r="BJ41" s="39" cm="1">
        <f t="array" ref="BJ41">_xll.EWMA($I$3:I41)</f>
        <v>1.8636868850033593E-2</v>
      </c>
      <c r="BK41" s="39" cm="1">
        <f t="array" ref="BK41">_xll.EWMA($J$3:J41)</f>
        <v>2.6829514266736031E-2</v>
      </c>
      <c r="BL41" s="39" cm="1">
        <f t="array" ref="BL41">_xll.EWMA($K$3:K41)</f>
        <v>3.7916284607582007E-2</v>
      </c>
      <c r="BM41" s="39" cm="1">
        <f t="array" ref="BM41">_xll.EWMA($L$3:L41)</f>
        <v>1.7621864691507054E-2</v>
      </c>
      <c r="BN41" s="39" cm="1">
        <f t="array" ref="BN41">_xll.EWMA($M$3:M41)</f>
        <v>2.9988125562588411E-2</v>
      </c>
      <c r="BO41" s="39" cm="1">
        <f t="array" ref="BO41">_xll.EWMA($N$3:N41)</f>
        <v>2.6961805195759213E-2</v>
      </c>
      <c r="BP41" s="39"/>
      <c r="CG41" s="36" t="s">
        <v>26</v>
      </c>
    </row>
    <row r="42" spans="1:100" ht="15" thickBot="1" x14ac:dyDescent="0.4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7"/>
        <v>1.8351959583588595E-2</v>
      </c>
      <c r="J42" s="9">
        <f t="shared" si="7"/>
        <v>-9.960159362549792E-3</v>
      </c>
      <c r="K42" s="9">
        <f t="shared" si="7"/>
        <v>3.2355478861087139E-2</v>
      </c>
      <c r="L42" s="9">
        <f t="shared" si="7"/>
        <v>2.6403130434782707E-2</v>
      </c>
      <c r="M42" s="9">
        <f t="shared" si="7"/>
        <v>2.5718699719174065E-2</v>
      </c>
      <c r="N42" s="9">
        <f t="shared" si="1"/>
        <v>2.7058193522070485E-2</v>
      </c>
      <c r="T42" s="39">
        <f t="shared" si="8"/>
        <v>1.28880928264247E-2</v>
      </c>
      <c r="U42" s="39">
        <f t="shared" si="9"/>
        <v>4.0961160472272516E-2</v>
      </c>
      <c r="V42" s="39">
        <f t="shared" si="10"/>
        <v>2.6992773443601105E-2</v>
      </c>
      <c r="W42" s="39">
        <f t="shared" si="11"/>
        <v>2.314052293809573E-2</v>
      </c>
      <c r="X42" s="39">
        <f t="shared" si="12"/>
        <v>1.9367495721342175E-2</v>
      </c>
      <c r="Y42" s="39">
        <f t="shared" si="13"/>
        <v>1.8197255754258578E-2</v>
      </c>
      <c r="AA42" s="39">
        <f t="shared" ref="AA42:AF42" si="52">_xlfn.STDEV.S(I13:I42)</f>
        <v>1.7679329289274685E-2</v>
      </c>
      <c r="AB42" s="39">
        <f t="shared" si="52"/>
        <v>2.8614738383457801E-2</v>
      </c>
      <c r="AC42" s="39">
        <f t="shared" si="52"/>
        <v>3.5170957299472734E-2</v>
      </c>
      <c r="AD42" s="39">
        <f t="shared" si="52"/>
        <v>1.8083297661124233E-2</v>
      </c>
      <c r="AE42" s="39">
        <f t="shared" si="52"/>
        <v>2.7680293205074192E-2</v>
      </c>
      <c r="AF42" s="39">
        <f t="shared" si="52"/>
        <v>2.5257483592055801E-2</v>
      </c>
      <c r="AH42" s="39">
        <f t="shared" si="14"/>
        <v>8.0455931464385802E-3</v>
      </c>
      <c r="AI42" s="39">
        <f t="shared" si="15"/>
        <v>2.3957189192872277E-2</v>
      </c>
      <c r="AJ42" s="39">
        <f t="shared" si="16"/>
        <v>1.7649721321114371E-2</v>
      </c>
      <c r="AK42" s="39">
        <f t="shared" si="17"/>
        <v>1.3310752807225216E-2</v>
      </c>
      <c r="AL42" s="39">
        <f t="shared" si="18"/>
        <v>1.1450442796261926E-2</v>
      </c>
      <c r="AM42" s="39">
        <f t="shared" si="19"/>
        <v>1.1684533239097758E-2</v>
      </c>
      <c r="AO42" s="39">
        <f t="shared" si="20"/>
        <v>0</v>
      </c>
      <c r="AP42" s="39">
        <f t="shared" si="21"/>
        <v>-9.960159362549792E-3</v>
      </c>
      <c r="AQ42" s="39">
        <f t="shared" si="22"/>
        <v>0</v>
      </c>
      <c r="AR42" s="39">
        <f t="shared" si="23"/>
        <v>0</v>
      </c>
      <c r="AS42" s="39">
        <f t="shared" si="24"/>
        <v>0</v>
      </c>
      <c r="AT42" s="39">
        <f t="shared" si="25"/>
        <v>0</v>
      </c>
      <c r="AV42" s="39">
        <f t="shared" si="26"/>
        <v>8.9443086290863314E-3</v>
      </c>
      <c r="AW42" s="39">
        <f t="shared" si="27"/>
        <v>2.5412829604014087E-2</v>
      </c>
      <c r="AX42" s="39">
        <f t="shared" si="28"/>
        <v>2.1847982402357861E-2</v>
      </c>
      <c r="AY42" s="39">
        <f t="shared" si="29"/>
        <v>1.436996588464901E-2</v>
      </c>
      <c r="AZ42" s="39">
        <f t="shared" si="30"/>
        <v>1.2982651097780988E-2</v>
      </c>
      <c r="BA42" s="39">
        <f t="shared" si="31"/>
        <v>1.4027474457131752E-2</v>
      </c>
      <c r="BC42" s="39" t="str">
        <f t="shared" si="32"/>
        <v/>
      </c>
      <c r="BD42" s="39">
        <f t="shared" si="33"/>
        <v>-9.960159362549792E-3</v>
      </c>
      <c r="BE42" s="39" t="str">
        <f t="shared" si="34"/>
        <v/>
      </c>
      <c r="BF42" s="39" t="str">
        <f t="shared" si="35"/>
        <v/>
      </c>
      <c r="BG42" s="39" t="str">
        <f t="shared" si="36"/>
        <v/>
      </c>
      <c r="BH42" s="39" t="str">
        <f t="shared" si="37"/>
        <v/>
      </c>
      <c r="BJ42" s="39" cm="1">
        <f t="array" ref="BJ42">_xll.EWMA($I$3:I42)</f>
        <v>1.8828979106132484E-2</v>
      </c>
      <c r="BK42" s="39" cm="1">
        <f t="array" ref="BK42">_xll.EWMA($J$3:J42)</f>
        <v>2.6385234011945275E-2</v>
      </c>
      <c r="BL42" s="39" cm="1">
        <f t="array" ref="BL42">_xll.EWMA($K$3:K42)</f>
        <v>3.7082300018838381E-2</v>
      </c>
      <c r="BM42" s="39" cm="1">
        <f t="array" ref="BM42">_xll.EWMA($L$3:L42)</f>
        <v>1.7223246752441662E-2</v>
      </c>
      <c r="BN42" s="39" cm="1">
        <f t="array" ref="BN42">_xll.EWMA($M$3:M42)</f>
        <v>2.9166736730160885E-2</v>
      </c>
      <c r="BO42" s="39" cm="1">
        <f t="array" ref="BO42">_xll.EWMA($N$3:N42)</f>
        <v>2.6313628025748159E-2</v>
      </c>
      <c r="BP42" s="39"/>
      <c r="CG42" s="33" t="s">
        <v>103</v>
      </c>
      <c r="CK42" s="33" t="s">
        <v>88</v>
      </c>
      <c r="CP42" s="33" t="s">
        <v>92</v>
      </c>
    </row>
    <row r="43" spans="1:100" ht="15" thickBot="1" x14ac:dyDescent="0.4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7"/>
        <v>7.5072817814525461E-3</v>
      </c>
      <c r="J43" s="9">
        <f t="shared" si="7"/>
        <v>-4.8289738430583595E-3</v>
      </c>
      <c r="K43" s="9">
        <f t="shared" si="7"/>
        <v>1.1282950271625625E-2</v>
      </c>
      <c r="L43" s="9">
        <f t="shared" si="7"/>
        <v>3.1577373123147456E-2</v>
      </c>
      <c r="M43" s="9">
        <f t="shared" si="7"/>
        <v>8.8495275015028074E-3</v>
      </c>
      <c r="N43" s="9">
        <f t="shared" si="1"/>
        <v>1.3806211805158947E-2</v>
      </c>
      <c r="T43" s="39">
        <f t="shared" si="8"/>
        <v>1.28880928264247E-2</v>
      </c>
      <c r="U43" s="39">
        <f t="shared" si="9"/>
        <v>4.0961160472272516E-2</v>
      </c>
      <c r="V43" s="39">
        <f t="shared" si="10"/>
        <v>2.6992773443601105E-2</v>
      </c>
      <c r="W43" s="39">
        <f t="shared" si="11"/>
        <v>2.314052293809573E-2</v>
      </c>
      <c r="X43" s="39">
        <f t="shared" si="12"/>
        <v>1.9367495721342175E-2</v>
      </c>
      <c r="Y43" s="39">
        <f t="shared" si="13"/>
        <v>1.8197255754258578E-2</v>
      </c>
      <c r="AA43" s="39">
        <f t="shared" ref="AA43:AF43" si="53">_xlfn.STDEV.S(I14:I43)</f>
        <v>1.7316449862235302E-2</v>
      </c>
      <c r="AB43" s="39">
        <f t="shared" si="53"/>
        <v>2.7382775999208568E-2</v>
      </c>
      <c r="AC43" s="39">
        <f t="shared" si="53"/>
        <v>3.4120666749346891E-2</v>
      </c>
      <c r="AD43" s="39">
        <f t="shared" si="53"/>
        <v>1.8626325927014402E-2</v>
      </c>
      <c r="AE43" s="39">
        <f t="shared" si="53"/>
        <v>2.7654502536450347E-2</v>
      </c>
      <c r="AF43" s="39">
        <f t="shared" si="53"/>
        <v>2.4762907995945282E-2</v>
      </c>
      <c r="AH43" s="39">
        <f t="shared" si="14"/>
        <v>8.0455931464385802E-3</v>
      </c>
      <c r="AI43" s="39">
        <f t="shared" si="15"/>
        <v>2.3957189192872277E-2</v>
      </c>
      <c r="AJ43" s="39">
        <f t="shared" si="16"/>
        <v>1.7649721321114371E-2</v>
      </c>
      <c r="AK43" s="39">
        <f t="shared" si="17"/>
        <v>1.3310752807225216E-2</v>
      </c>
      <c r="AL43" s="39">
        <f t="shared" si="18"/>
        <v>1.1450442796261926E-2</v>
      </c>
      <c r="AM43" s="39">
        <f t="shared" si="19"/>
        <v>1.1684533239097758E-2</v>
      </c>
      <c r="AO43" s="39">
        <f t="shared" si="20"/>
        <v>0</v>
      </c>
      <c r="AP43" s="39">
        <f t="shared" si="21"/>
        <v>-4.8289738430583595E-3</v>
      </c>
      <c r="AQ43" s="39">
        <f t="shared" si="22"/>
        <v>0</v>
      </c>
      <c r="AR43" s="39">
        <f t="shared" si="23"/>
        <v>0</v>
      </c>
      <c r="AS43" s="39">
        <f t="shared" si="24"/>
        <v>0</v>
      </c>
      <c r="AT43" s="39">
        <f t="shared" si="25"/>
        <v>0</v>
      </c>
      <c r="AV43" s="39">
        <f t="shared" si="26"/>
        <v>8.9443086290863314E-3</v>
      </c>
      <c r="AW43" s="39">
        <f t="shared" si="27"/>
        <v>2.5412829604014087E-2</v>
      </c>
      <c r="AX43" s="39">
        <f t="shared" si="28"/>
        <v>2.1847982402357861E-2</v>
      </c>
      <c r="AY43" s="39">
        <f t="shared" si="29"/>
        <v>1.436996588464901E-2</v>
      </c>
      <c r="AZ43" s="39">
        <f t="shared" si="30"/>
        <v>1.2982651097780988E-2</v>
      </c>
      <c r="BA43" s="39">
        <f t="shared" si="31"/>
        <v>1.4027474457131752E-2</v>
      </c>
      <c r="BC43" s="39" t="str">
        <f t="shared" si="32"/>
        <v/>
      </c>
      <c r="BD43" s="39">
        <f t="shared" si="33"/>
        <v>-4.8289738430583595E-3</v>
      </c>
      <c r="BE43" s="39" t="str">
        <f t="shared" si="34"/>
        <v/>
      </c>
      <c r="BF43" s="39" t="str">
        <f t="shared" si="35"/>
        <v/>
      </c>
      <c r="BG43" s="39" t="str">
        <f t="shared" si="36"/>
        <v/>
      </c>
      <c r="BH43" s="39" t="str">
        <f t="shared" si="37"/>
        <v/>
      </c>
      <c r="BJ43" s="39" cm="1">
        <f t="array" ref="BJ43">_xll.EWMA($I$3:I43)</f>
        <v>1.8701109157916347E-2</v>
      </c>
      <c r="BK43" s="39" cm="1">
        <f t="array" ref="BK43">_xll.EWMA($J$3:J43)</f>
        <v>2.5772741215764911E-2</v>
      </c>
      <c r="BL43" s="39" cm="1">
        <f t="array" ref="BL43">_xll.EWMA($K$3:K43)</f>
        <v>3.6679619407550282E-2</v>
      </c>
      <c r="BM43" s="39" cm="1">
        <f t="array" ref="BM43">_xll.EWMA($L$3:L43)</f>
        <v>1.7770371557462118E-2</v>
      </c>
      <c r="BN43" s="39" cm="1">
        <f t="array" ref="BN43">_xll.EWMA($M$3:M43)</f>
        <v>2.8884121213770091E-2</v>
      </c>
      <c r="BO43" s="39" cm="1">
        <f t="array" ref="BO43">_xll.EWMA($N$3:N43)</f>
        <v>2.6222446758985805E-2</v>
      </c>
      <c r="BP43" s="39"/>
      <c r="CG43" s="40"/>
      <c r="CH43" s="40" t="s">
        <v>82</v>
      </c>
      <c r="CI43" s="40" t="s">
        <v>83</v>
      </c>
      <c r="CK43" s="40" t="s">
        <v>89</v>
      </c>
      <c r="CL43" s="40" t="s">
        <v>90</v>
      </c>
      <c r="CM43" s="43" t="s">
        <v>91</v>
      </c>
      <c r="CP43" s="45" t="s">
        <v>95</v>
      </c>
      <c r="CQ43" s="45" t="s">
        <v>96</v>
      </c>
      <c r="CR43" s="45" t="s">
        <v>97</v>
      </c>
      <c r="CS43" s="45" t="s">
        <v>98</v>
      </c>
      <c r="CT43" s="45" t="s">
        <v>99</v>
      </c>
      <c r="CU43" s="45" t="s">
        <v>100</v>
      </c>
      <c r="CV43" s="45" t="s">
        <v>101</v>
      </c>
    </row>
    <row r="44" spans="1:100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7"/>
        <v>-6.9570731798300756E-3</v>
      </c>
      <c r="J44" s="9">
        <f t="shared" si="7"/>
        <v>-7.6829357056207304E-3</v>
      </c>
      <c r="K44" s="9">
        <f t="shared" si="7"/>
        <v>1.2396280479491928E-3</v>
      </c>
      <c r="L44" s="9">
        <f t="shared" si="7"/>
        <v>-7.7647303603892714E-3</v>
      </c>
      <c r="M44" s="9">
        <f t="shared" si="7"/>
        <v>2.3391227386220237E-3</v>
      </c>
      <c r="N44" s="9">
        <f t="shared" si="1"/>
        <v>-6.7752341419514701E-4</v>
      </c>
      <c r="T44" s="39">
        <f t="shared" si="8"/>
        <v>1.28880928264247E-2</v>
      </c>
      <c r="U44" s="39">
        <f t="shared" si="9"/>
        <v>4.0961160472272516E-2</v>
      </c>
      <c r="V44" s="39">
        <f t="shared" si="10"/>
        <v>2.6992773443601105E-2</v>
      </c>
      <c r="W44" s="39">
        <f t="shared" si="11"/>
        <v>2.314052293809573E-2</v>
      </c>
      <c r="X44" s="39">
        <f t="shared" si="12"/>
        <v>1.9367495721342175E-2</v>
      </c>
      <c r="Y44" s="39">
        <f t="shared" si="13"/>
        <v>1.8197255754258578E-2</v>
      </c>
      <c r="AA44" s="39">
        <f t="shared" ref="AA44:AF44" si="54">_xlfn.STDEV.S(I15:I44)</f>
        <v>1.7113604866893752E-2</v>
      </c>
      <c r="AB44" s="39">
        <f t="shared" si="54"/>
        <v>2.7211895873092643E-2</v>
      </c>
      <c r="AC44" s="39">
        <f t="shared" si="54"/>
        <v>3.326063825950222E-2</v>
      </c>
      <c r="AD44" s="39">
        <f t="shared" si="54"/>
        <v>1.847750240888215E-2</v>
      </c>
      <c r="AE44" s="39">
        <f t="shared" si="54"/>
        <v>2.7557803745997204E-2</v>
      </c>
      <c r="AF44" s="39">
        <f t="shared" si="54"/>
        <v>2.4281853632201155E-2</v>
      </c>
      <c r="AH44" s="39">
        <f t="shared" si="14"/>
        <v>8.0455931464385802E-3</v>
      </c>
      <c r="AI44" s="39">
        <f t="shared" si="15"/>
        <v>2.3957189192872277E-2</v>
      </c>
      <c r="AJ44" s="39">
        <f t="shared" si="16"/>
        <v>1.7649721321114371E-2</v>
      </c>
      <c r="AK44" s="39">
        <f t="shared" si="17"/>
        <v>1.3310752807225216E-2</v>
      </c>
      <c r="AL44" s="39">
        <f t="shared" si="18"/>
        <v>1.1450442796261926E-2</v>
      </c>
      <c r="AM44" s="39">
        <f t="shared" si="19"/>
        <v>1.1684533239097758E-2</v>
      </c>
      <c r="AO44" s="39">
        <f t="shared" si="20"/>
        <v>-6.9570731798300756E-3</v>
      </c>
      <c r="AP44" s="39">
        <f t="shared" si="21"/>
        <v>-7.6829357056207304E-3</v>
      </c>
      <c r="AQ44" s="39">
        <f t="shared" si="22"/>
        <v>0</v>
      </c>
      <c r="AR44" s="39">
        <f t="shared" si="23"/>
        <v>-7.7647303603892714E-3</v>
      </c>
      <c r="AS44" s="39">
        <f t="shared" si="24"/>
        <v>0</v>
      </c>
      <c r="AT44" s="39">
        <f t="shared" si="25"/>
        <v>-6.7752341419514701E-4</v>
      </c>
      <c r="AV44" s="39">
        <f t="shared" si="26"/>
        <v>8.9443086290863314E-3</v>
      </c>
      <c r="AW44" s="39">
        <f t="shared" si="27"/>
        <v>2.5412829604014087E-2</v>
      </c>
      <c r="AX44" s="39">
        <f t="shared" si="28"/>
        <v>2.1847982402357861E-2</v>
      </c>
      <c r="AY44" s="39">
        <f t="shared" si="29"/>
        <v>1.436996588464901E-2</v>
      </c>
      <c r="AZ44" s="39">
        <f t="shared" si="30"/>
        <v>1.2982651097780988E-2</v>
      </c>
      <c r="BA44" s="39">
        <f t="shared" si="31"/>
        <v>1.4027474457131752E-2</v>
      </c>
      <c r="BC44" s="39">
        <f t="shared" si="32"/>
        <v>-6.9570731798300756E-3</v>
      </c>
      <c r="BD44" s="39">
        <f t="shared" si="33"/>
        <v>-7.6829357056207304E-3</v>
      </c>
      <c r="BE44" s="39" t="str">
        <f t="shared" si="34"/>
        <v/>
      </c>
      <c r="BF44" s="39">
        <f t="shared" si="35"/>
        <v>-7.7647303603892714E-3</v>
      </c>
      <c r="BG44" s="39" t="str">
        <f t="shared" si="36"/>
        <v/>
      </c>
      <c r="BH44" s="39">
        <f t="shared" si="37"/>
        <v>-6.7752341419514701E-4</v>
      </c>
      <c r="BJ44" s="39" cm="1">
        <f t="array" ref="BJ44">_xll.EWMA($I$3:I44)</f>
        <v>1.8197336243541445E-2</v>
      </c>
      <c r="BK44" s="39" cm="1">
        <f t="array" ref="BK44">_xll.EWMA($J$3:J44)</f>
        <v>2.5035514252209859E-2</v>
      </c>
      <c r="BL44" s="39" cm="1">
        <f t="array" ref="BL44">_xll.EWMA($K$3:K44)</f>
        <v>3.5633275625455166E-2</v>
      </c>
      <c r="BM44" s="39" cm="1">
        <f t="array" ref="BM44">_xll.EWMA($L$3:L44)</f>
        <v>1.8715160137465294E-2</v>
      </c>
      <c r="BN44" s="39" cm="1">
        <f t="array" ref="BN44">_xll.EWMA($M$3:M44)</f>
        <v>2.8056889634150876E-2</v>
      </c>
      <c r="BO44" s="39" cm="1">
        <f t="array" ref="BO44">_xll.EWMA($N$3:N44)</f>
        <v>2.559002247919194E-2</v>
      </c>
      <c r="BP44" s="39"/>
      <c r="CH44" s="7" t="s">
        <v>84</v>
      </c>
      <c r="CI44" s="41">
        <v>8.3606750851951644E-4</v>
      </c>
      <c r="CK44" s="42">
        <v>1292.9408852110287</v>
      </c>
      <c r="CL44" s="42">
        <v>-2579.8817704220573</v>
      </c>
      <c r="CM44">
        <v>1</v>
      </c>
      <c r="CP44" s="18">
        <v>-1.2148142030599999E-2</v>
      </c>
      <c r="CQ44" s="18">
        <v>1.0011088052823882</v>
      </c>
      <c r="CR44" s="18">
        <v>-0.50438283590833077</v>
      </c>
      <c r="CS44" s="18">
        <v>2.6143665126468858</v>
      </c>
      <c r="CT44" s="18" t="b">
        <v>1</v>
      </c>
      <c r="CU44" s="18" t="b">
        <v>0</v>
      </c>
      <c r="CV44" s="18" t="b">
        <v>0</v>
      </c>
    </row>
    <row r="45" spans="1:100" ht="16.5" x14ac:dyDescent="0.4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7"/>
        <v>3.1929979433331646E-4</v>
      </c>
      <c r="J45" s="9">
        <f t="shared" si="7"/>
        <v>4.0748979594580348E-3</v>
      </c>
      <c r="K45" s="9">
        <f t="shared" si="7"/>
        <v>9.0796945934792372E-3</v>
      </c>
      <c r="L45" s="9">
        <f t="shared" si="7"/>
        <v>1.9112175430195943E-2</v>
      </c>
      <c r="M45" s="9">
        <f t="shared" si="7"/>
        <v>9.9183200092860524E-3</v>
      </c>
      <c r="N45" s="9">
        <f t="shared" si="1"/>
        <v>1.1087538553863562E-2</v>
      </c>
      <c r="T45" s="39">
        <f t="shared" si="8"/>
        <v>1.28880928264247E-2</v>
      </c>
      <c r="U45" s="39">
        <f t="shared" si="9"/>
        <v>4.0961160472272516E-2</v>
      </c>
      <c r="V45" s="39">
        <f t="shared" si="10"/>
        <v>2.6992773443601105E-2</v>
      </c>
      <c r="W45" s="39">
        <f t="shared" si="11"/>
        <v>2.314052293809573E-2</v>
      </c>
      <c r="X45" s="39">
        <f t="shared" si="12"/>
        <v>1.9367495721342175E-2</v>
      </c>
      <c r="Y45" s="39">
        <f t="shared" si="13"/>
        <v>1.8197255754258578E-2</v>
      </c>
      <c r="AA45" s="39">
        <f t="shared" ref="AA45:AF45" si="55">_xlfn.STDEV.S(I16:I45)</f>
        <v>1.70503516297804E-2</v>
      </c>
      <c r="AB45" s="39">
        <f t="shared" si="55"/>
        <v>2.7109139284213896E-2</v>
      </c>
      <c r="AC45" s="39">
        <f t="shared" si="55"/>
        <v>3.3168864245821973E-2</v>
      </c>
      <c r="AD45" s="39">
        <f t="shared" si="55"/>
        <v>1.8279908651433221E-2</v>
      </c>
      <c r="AE45" s="39">
        <f t="shared" si="55"/>
        <v>2.7491786222284507E-2</v>
      </c>
      <c r="AF45" s="39">
        <f t="shared" si="55"/>
        <v>2.4158068063311288E-2</v>
      </c>
      <c r="AH45" s="39">
        <f t="shared" si="14"/>
        <v>8.0455931464385802E-3</v>
      </c>
      <c r="AI45" s="39">
        <f t="shared" si="15"/>
        <v>2.3957189192872277E-2</v>
      </c>
      <c r="AJ45" s="39">
        <f t="shared" si="16"/>
        <v>1.7649721321114371E-2</v>
      </c>
      <c r="AK45" s="39">
        <f t="shared" si="17"/>
        <v>1.3310752807225216E-2</v>
      </c>
      <c r="AL45" s="39">
        <f t="shared" si="18"/>
        <v>1.1450442796261926E-2</v>
      </c>
      <c r="AM45" s="39">
        <f t="shared" si="19"/>
        <v>1.1684533239097758E-2</v>
      </c>
      <c r="AO45" s="39">
        <f t="shared" si="20"/>
        <v>0</v>
      </c>
      <c r="AP45" s="39">
        <f t="shared" si="21"/>
        <v>0</v>
      </c>
      <c r="AQ45" s="39">
        <f t="shared" si="22"/>
        <v>0</v>
      </c>
      <c r="AR45" s="39">
        <f t="shared" si="23"/>
        <v>0</v>
      </c>
      <c r="AS45" s="39">
        <f t="shared" si="24"/>
        <v>0</v>
      </c>
      <c r="AT45" s="39">
        <f t="shared" si="25"/>
        <v>0</v>
      </c>
      <c r="AV45" s="39">
        <f t="shared" si="26"/>
        <v>8.9443086290863314E-3</v>
      </c>
      <c r="AW45" s="39">
        <f t="shared" si="27"/>
        <v>2.5412829604014087E-2</v>
      </c>
      <c r="AX45" s="39">
        <f t="shared" si="28"/>
        <v>2.1847982402357861E-2</v>
      </c>
      <c r="AY45" s="39">
        <f t="shared" si="29"/>
        <v>1.436996588464901E-2</v>
      </c>
      <c r="AZ45" s="39">
        <f t="shared" si="30"/>
        <v>1.2982651097780988E-2</v>
      </c>
      <c r="BA45" s="39">
        <f t="shared" si="31"/>
        <v>1.4027474457131752E-2</v>
      </c>
      <c r="BC45" s="39" t="str">
        <f t="shared" si="32"/>
        <v/>
      </c>
      <c r="BD45" s="39" t="str">
        <f t="shared" si="33"/>
        <v/>
      </c>
      <c r="BE45" s="39" t="str">
        <f t="shared" si="34"/>
        <v/>
      </c>
      <c r="BF45" s="39" t="str">
        <f t="shared" si="35"/>
        <v/>
      </c>
      <c r="BG45" s="39" t="str">
        <f t="shared" si="36"/>
        <v/>
      </c>
      <c r="BH45" s="39" t="str">
        <f t="shared" si="37"/>
        <v/>
      </c>
      <c r="BJ45" s="39" cm="1">
        <f t="array" ref="BJ45">_xll.EWMA($I$3:I45)</f>
        <v>1.7768341983227565E-2</v>
      </c>
      <c r="BK45" s="39" cm="1">
        <f t="array" ref="BK45">_xll.EWMA($J$3:J45)</f>
        <v>2.4421593825730267E-2</v>
      </c>
      <c r="BL45" s="39" cm="1">
        <f t="array" ref="BL45">_xll.EWMA($K$3:K45)</f>
        <v>3.4528569737755567E-2</v>
      </c>
      <c r="BM45" s="39" cm="1">
        <f t="array" ref="BM45">_xll.EWMA($L$3:L45)</f>
        <v>1.8265650572427516E-2</v>
      </c>
      <c r="BN45" s="39" cm="1">
        <f t="array" ref="BN45">_xll.EWMA($M$3:M45)</f>
        <v>2.7197790206073078E-2</v>
      </c>
      <c r="BO45" s="39" cm="1">
        <f t="array" ref="BO45">_xll.EWMA($N$3:N45)</f>
        <v>2.4800575037015354E-2</v>
      </c>
      <c r="BP45" s="39"/>
      <c r="CH45" s="7" t="s">
        <v>85</v>
      </c>
      <c r="CI45" s="41">
        <v>2.0301399580716735E-4</v>
      </c>
      <c r="CM45">
        <v>0.99999000000000005</v>
      </c>
      <c r="CO45" s="44" t="s">
        <v>93</v>
      </c>
      <c r="CP45" s="18">
        <v>0</v>
      </c>
      <c r="CQ45" s="18">
        <v>1</v>
      </c>
      <c r="CR45" s="18">
        <v>0</v>
      </c>
      <c r="CS45" s="18">
        <v>0</v>
      </c>
    </row>
    <row r="46" spans="1:100" ht="16.5" x14ac:dyDescent="0.4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7"/>
        <v>8.092604936301262E-3</v>
      </c>
      <c r="J46" s="9">
        <f t="shared" si="7"/>
        <v>-4.951294843802545E-2</v>
      </c>
      <c r="K46" s="9">
        <f t="shared" si="7"/>
        <v>4.2126746743282428E-2</v>
      </c>
      <c r="L46" s="9">
        <f t="shared" si="7"/>
        <v>5.271706951097066E-2</v>
      </c>
      <c r="M46" s="9">
        <f t="shared" si="7"/>
        <v>-2.8884749534509035E-3</v>
      </c>
      <c r="N46" s="9">
        <f t="shared" si="1"/>
        <v>2.6158260028734684E-2</v>
      </c>
      <c r="T46" s="39">
        <f t="shared" si="8"/>
        <v>1.28880928264247E-2</v>
      </c>
      <c r="U46" s="39">
        <f t="shared" si="9"/>
        <v>4.0961160472272516E-2</v>
      </c>
      <c r="V46" s="39">
        <f t="shared" si="10"/>
        <v>2.6992773443601105E-2</v>
      </c>
      <c r="W46" s="39">
        <f t="shared" si="11"/>
        <v>2.314052293809573E-2</v>
      </c>
      <c r="X46" s="39">
        <f t="shared" si="12"/>
        <v>1.9367495721342175E-2</v>
      </c>
      <c r="Y46" s="39">
        <f t="shared" si="13"/>
        <v>1.8197255754258578E-2</v>
      </c>
      <c r="AA46" s="39">
        <f t="shared" ref="AA46:AF46" si="56">_xlfn.STDEV.S(I17:I46)</f>
        <v>1.7044581900940551E-2</v>
      </c>
      <c r="AB46" s="39">
        <f t="shared" si="56"/>
        <v>2.8773833668017633E-2</v>
      </c>
      <c r="AC46" s="39">
        <f t="shared" si="56"/>
        <v>3.3694007018009967E-2</v>
      </c>
      <c r="AD46" s="39">
        <f t="shared" si="56"/>
        <v>1.9901109572725815E-2</v>
      </c>
      <c r="AE46" s="39">
        <f t="shared" si="56"/>
        <v>2.7434423222490286E-2</v>
      </c>
      <c r="AF46" s="39">
        <f t="shared" si="56"/>
        <v>2.4415315200167823E-2</v>
      </c>
      <c r="AH46" s="39">
        <f t="shared" si="14"/>
        <v>8.0455931464385802E-3</v>
      </c>
      <c r="AI46" s="39">
        <f t="shared" si="15"/>
        <v>2.3957189192872277E-2</v>
      </c>
      <c r="AJ46" s="39">
        <f t="shared" si="16"/>
        <v>1.7649721321114371E-2</v>
      </c>
      <c r="AK46" s="39">
        <f t="shared" si="17"/>
        <v>1.3310752807225216E-2</v>
      </c>
      <c r="AL46" s="39">
        <f t="shared" si="18"/>
        <v>1.1450442796261926E-2</v>
      </c>
      <c r="AM46" s="39">
        <f t="shared" si="19"/>
        <v>1.1684533239097758E-2</v>
      </c>
      <c r="AO46" s="39">
        <f t="shared" si="20"/>
        <v>0</v>
      </c>
      <c r="AP46" s="39">
        <f t="shared" si="21"/>
        <v>-4.951294843802545E-2</v>
      </c>
      <c r="AQ46" s="39">
        <f t="shared" si="22"/>
        <v>0</v>
      </c>
      <c r="AR46" s="39">
        <f t="shared" si="23"/>
        <v>0</v>
      </c>
      <c r="AS46" s="39">
        <f t="shared" si="24"/>
        <v>-2.8884749534509035E-3</v>
      </c>
      <c r="AT46" s="39">
        <f t="shared" si="25"/>
        <v>0</v>
      </c>
      <c r="AV46" s="39">
        <f t="shared" si="26"/>
        <v>8.9443086290863314E-3</v>
      </c>
      <c r="AW46" s="39">
        <f t="shared" si="27"/>
        <v>2.5412829604014087E-2</v>
      </c>
      <c r="AX46" s="39">
        <f t="shared" si="28"/>
        <v>2.1847982402357861E-2</v>
      </c>
      <c r="AY46" s="39">
        <f t="shared" si="29"/>
        <v>1.436996588464901E-2</v>
      </c>
      <c r="AZ46" s="39">
        <f t="shared" si="30"/>
        <v>1.2982651097780988E-2</v>
      </c>
      <c r="BA46" s="39">
        <f t="shared" si="31"/>
        <v>1.4027474457131752E-2</v>
      </c>
      <c r="BC46" s="39" t="str">
        <f t="shared" si="32"/>
        <v/>
      </c>
      <c r="BD46" s="39">
        <f t="shared" si="33"/>
        <v>-4.951294843802545E-2</v>
      </c>
      <c r="BE46" s="39" t="str">
        <f t="shared" si="34"/>
        <v/>
      </c>
      <c r="BF46" s="39" t="str">
        <f t="shared" si="35"/>
        <v/>
      </c>
      <c r="BG46" s="39">
        <f t="shared" si="36"/>
        <v>-2.8884749534509035E-3</v>
      </c>
      <c r="BH46" s="39" t="str">
        <f t="shared" si="37"/>
        <v/>
      </c>
      <c r="BJ46" s="39" cm="1">
        <f t="array" ref="BJ46">_xll.EWMA($I$3:I46)</f>
        <v>1.7225975807679161E-2</v>
      </c>
      <c r="BK46" s="39" cm="1">
        <f t="array" ref="BK46">_xll.EWMA($J$3:J46)</f>
        <v>2.3539738930130821E-2</v>
      </c>
      <c r="BL46" s="39" cm="1">
        <f t="array" ref="BL46">_xll.EWMA($K$3:K46)</f>
        <v>3.3407427222185385E-2</v>
      </c>
      <c r="BM46" s="39" cm="1">
        <f t="array" ref="BM46">_xll.EWMA($L$3:L46)</f>
        <v>1.8092247865595712E-2</v>
      </c>
      <c r="BN46" s="39" cm="1">
        <f t="array" ref="BN46">_xll.EWMA($M$3:M46)</f>
        <v>2.6444822523777587E-2</v>
      </c>
      <c r="BO46" s="39" cm="1">
        <f t="array" ref="BO46">_xll.EWMA($N$3:N46)</f>
        <v>2.4089293339716773E-2</v>
      </c>
      <c r="BP46" s="39"/>
      <c r="CH46" s="7" t="s">
        <v>86</v>
      </c>
      <c r="CI46" s="41">
        <v>0.15848230304437599</v>
      </c>
      <c r="CO46" s="44" t="s">
        <v>94</v>
      </c>
      <c r="CP46" s="1" t="b">
        <v>0</v>
      </c>
      <c r="CQ46" s="1" t="b">
        <v>0</v>
      </c>
      <c r="CR46" s="1" t="b">
        <v>1</v>
      </c>
      <c r="CS46" s="1" t="b">
        <v>1</v>
      </c>
    </row>
    <row r="47" spans="1:100" ht="16.5" x14ac:dyDescent="0.4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7"/>
        <v>2.2415928626640325E-2</v>
      </c>
      <c r="J47" s="9">
        <f t="shared" si="7"/>
        <v>1.1955636208368814E-2</v>
      </c>
      <c r="K47" s="9">
        <f t="shared" si="7"/>
        <v>5.3375196232338995E-2</v>
      </c>
      <c r="L47" s="9">
        <f t="shared" si="7"/>
        <v>4.9235544266579501E-2</v>
      </c>
      <c r="M47" s="9">
        <f t="shared" si="7"/>
        <v>2.6651187717265268E-2</v>
      </c>
      <c r="N47" s="9">
        <f t="shared" si="1"/>
        <v>4.2459085283466466E-2</v>
      </c>
      <c r="T47" s="39">
        <f t="shared" si="8"/>
        <v>1.28880928264247E-2</v>
      </c>
      <c r="U47" s="39">
        <f t="shared" si="9"/>
        <v>4.0961160472272516E-2</v>
      </c>
      <c r="V47" s="39">
        <f t="shared" si="10"/>
        <v>2.6992773443601105E-2</v>
      </c>
      <c r="W47" s="39">
        <f t="shared" si="11"/>
        <v>2.314052293809573E-2</v>
      </c>
      <c r="X47" s="39">
        <f t="shared" si="12"/>
        <v>1.9367495721342175E-2</v>
      </c>
      <c r="Y47" s="39">
        <f t="shared" si="13"/>
        <v>1.8197255754258578E-2</v>
      </c>
      <c r="AA47" s="39">
        <f t="shared" ref="AA47:AF47" si="57">_xlfn.STDEV.S(I18:I47)</f>
        <v>1.6938635190711031E-2</v>
      </c>
      <c r="AB47" s="39">
        <f t="shared" si="57"/>
        <v>2.8249124393790358E-2</v>
      </c>
      <c r="AC47" s="39">
        <f t="shared" si="57"/>
        <v>3.4368866787660282E-2</v>
      </c>
      <c r="AD47" s="39">
        <f t="shared" si="57"/>
        <v>2.1313079136366757E-2</v>
      </c>
      <c r="AE47" s="39">
        <f t="shared" si="57"/>
        <v>2.6532903545511383E-2</v>
      </c>
      <c r="AF47" s="39">
        <f t="shared" si="57"/>
        <v>2.4738933568678897E-2</v>
      </c>
      <c r="AH47" s="39">
        <f t="shared" si="14"/>
        <v>8.0455931464385802E-3</v>
      </c>
      <c r="AI47" s="39">
        <f t="shared" si="15"/>
        <v>2.3957189192872277E-2</v>
      </c>
      <c r="AJ47" s="39">
        <f t="shared" si="16"/>
        <v>1.7649721321114371E-2</v>
      </c>
      <c r="AK47" s="39">
        <f t="shared" si="17"/>
        <v>1.3310752807225216E-2</v>
      </c>
      <c r="AL47" s="39">
        <f t="shared" si="18"/>
        <v>1.1450442796261926E-2</v>
      </c>
      <c r="AM47" s="39">
        <f t="shared" si="19"/>
        <v>1.1684533239097758E-2</v>
      </c>
      <c r="AO47" s="39">
        <f t="shared" si="20"/>
        <v>0</v>
      </c>
      <c r="AP47" s="39">
        <f t="shared" si="21"/>
        <v>0</v>
      </c>
      <c r="AQ47" s="39">
        <f t="shared" si="22"/>
        <v>0</v>
      </c>
      <c r="AR47" s="39">
        <f t="shared" si="23"/>
        <v>0</v>
      </c>
      <c r="AS47" s="39">
        <f t="shared" si="24"/>
        <v>0</v>
      </c>
      <c r="AT47" s="39">
        <f t="shared" si="25"/>
        <v>0</v>
      </c>
      <c r="AV47" s="39">
        <f t="shared" si="26"/>
        <v>8.9443086290863314E-3</v>
      </c>
      <c r="AW47" s="39">
        <f t="shared" si="27"/>
        <v>2.5412829604014087E-2</v>
      </c>
      <c r="AX47" s="39">
        <f t="shared" si="28"/>
        <v>2.1847982402357861E-2</v>
      </c>
      <c r="AY47" s="39">
        <f t="shared" si="29"/>
        <v>1.436996588464901E-2</v>
      </c>
      <c r="AZ47" s="39">
        <f t="shared" si="30"/>
        <v>1.2982651097780988E-2</v>
      </c>
      <c r="BA47" s="39">
        <f t="shared" si="31"/>
        <v>1.4027474457131752E-2</v>
      </c>
      <c r="BC47" s="39" t="str">
        <f t="shared" si="32"/>
        <v/>
      </c>
      <c r="BD47" s="39" t="str">
        <f t="shared" si="33"/>
        <v/>
      </c>
      <c r="BE47" s="39" t="str">
        <f t="shared" si="34"/>
        <v/>
      </c>
      <c r="BF47" s="39" t="str">
        <f t="shared" si="35"/>
        <v/>
      </c>
      <c r="BG47" s="39" t="str">
        <f t="shared" si="36"/>
        <v/>
      </c>
      <c r="BH47" s="39" t="str">
        <f t="shared" si="37"/>
        <v/>
      </c>
      <c r="BJ47" s="39" cm="1">
        <f t="array" ref="BJ47">_xll.EWMA($I$3:I47)</f>
        <v>1.676007710798795E-2</v>
      </c>
      <c r="BK47" s="39" cm="1">
        <f t="array" ref="BK47">_xll.EWMA($J$3:J47)</f>
        <v>2.6124312949277119E-2</v>
      </c>
      <c r="BL47" s="39" cm="1">
        <f t="array" ref="BL47">_xll.EWMA($K$3:K47)</f>
        <v>3.358331075192296E-2</v>
      </c>
      <c r="BM47" s="39" cm="1">
        <f t="array" ref="BM47">_xll.EWMA($L$3:L47)</f>
        <v>2.1146966661650703E-2</v>
      </c>
      <c r="BN47" s="39" cm="1">
        <f t="array" ref="BN47">_xll.EWMA($M$3:M47)</f>
        <v>2.5655263651454176E-2</v>
      </c>
      <c r="BO47" s="39" cm="1">
        <f t="array" ref="BO47">_xll.EWMA($N$3:N47)</f>
        <v>2.3937913868155577E-2</v>
      </c>
      <c r="BP47" s="39"/>
      <c r="CH47" s="7" t="s">
        <v>87</v>
      </c>
      <c r="CI47" s="41">
        <v>0.22102754933804633</v>
      </c>
    </row>
    <row r="48" spans="1:100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7"/>
        <v>3.1606944419142469E-3</v>
      </c>
      <c r="J48" s="9">
        <f t="shared" si="7"/>
        <v>1.2658185119907683E-2</v>
      </c>
      <c r="K48" s="9">
        <f t="shared" si="7"/>
        <v>-6.7064083457526458E-3</v>
      </c>
      <c r="L48" s="9">
        <f t="shared" si="7"/>
        <v>9.3582482877707651E-3</v>
      </c>
      <c r="M48" s="9">
        <f t="shared" si="7"/>
        <v>-2.8216422918069251E-3</v>
      </c>
      <c r="N48" s="9">
        <f t="shared" si="1"/>
        <v>-1.359817529581231E-3</v>
      </c>
      <c r="T48" s="39">
        <f t="shared" si="8"/>
        <v>1.28880928264247E-2</v>
      </c>
      <c r="U48" s="39">
        <f t="shared" si="9"/>
        <v>4.0961160472272516E-2</v>
      </c>
      <c r="V48" s="39">
        <f t="shared" si="10"/>
        <v>2.6992773443601105E-2</v>
      </c>
      <c r="W48" s="39">
        <f t="shared" si="11"/>
        <v>2.314052293809573E-2</v>
      </c>
      <c r="X48" s="39">
        <f t="shared" si="12"/>
        <v>1.9367495721342175E-2</v>
      </c>
      <c r="Y48" s="39">
        <f t="shared" si="13"/>
        <v>1.8197255754258578E-2</v>
      </c>
      <c r="AA48" s="39">
        <f t="shared" ref="AA48:AF48" si="58">_xlfn.STDEV.S(I19:I48)</f>
        <v>1.6864953456144558E-2</v>
      </c>
      <c r="AB48" s="39">
        <f t="shared" si="58"/>
        <v>2.5383672420912225E-2</v>
      </c>
      <c r="AC48" s="39">
        <f t="shared" si="58"/>
        <v>3.3574367743890034E-2</v>
      </c>
      <c r="AD48" s="39">
        <f t="shared" si="58"/>
        <v>2.1314867493272421E-2</v>
      </c>
      <c r="AE48" s="39">
        <f t="shared" si="58"/>
        <v>2.6485360062110289E-2</v>
      </c>
      <c r="AF48" s="39">
        <f t="shared" si="58"/>
        <v>2.4519359722098105E-2</v>
      </c>
      <c r="AH48" s="39">
        <f t="shared" si="14"/>
        <v>8.0455931464385802E-3</v>
      </c>
      <c r="AI48" s="39">
        <f t="shared" si="15"/>
        <v>2.3957189192872277E-2</v>
      </c>
      <c r="AJ48" s="39">
        <f t="shared" si="16"/>
        <v>1.7649721321114371E-2</v>
      </c>
      <c r="AK48" s="39">
        <f t="shared" si="17"/>
        <v>1.3310752807225216E-2</v>
      </c>
      <c r="AL48" s="39">
        <f t="shared" si="18"/>
        <v>1.1450442796261926E-2</v>
      </c>
      <c r="AM48" s="39">
        <f t="shared" si="19"/>
        <v>1.1684533239097758E-2</v>
      </c>
      <c r="AO48" s="39">
        <f t="shared" si="20"/>
        <v>0</v>
      </c>
      <c r="AP48" s="39">
        <f t="shared" si="21"/>
        <v>0</v>
      </c>
      <c r="AQ48" s="39">
        <f t="shared" si="22"/>
        <v>-6.7064083457526458E-3</v>
      </c>
      <c r="AR48" s="39">
        <f t="shared" si="23"/>
        <v>0</v>
      </c>
      <c r="AS48" s="39">
        <f t="shared" si="24"/>
        <v>-2.8216422918069251E-3</v>
      </c>
      <c r="AT48" s="39">
        <f t="shared" si="25"/>
        <v>-1.359817529581231E-3</v>
      </c>
      <c r="AV48" s="39">
        <f t="shared" si="26"/>
        <v>8.9443086290863314E-3</v>
      </c>
      <c r="AW48" s="39">
        <f t="shared" si="27"/>
        <v>2.5412829604014087E-2</v>
      </c>
      <c r="AX48" s="39">
        <f t="shared" si="28"/>
        <v>2.1847982402357861E-2</v>
      </c>
      <c r="AY48" s="39">
        <f t="shared" si="29"/>
        <v>1.436996588464901E-2</v>
      </c>
      <c r="AZ48" s="39">
        <f t="shared" si="30"/>
        <v>1.2982651097780988E-2</v>
      </c>
      <c r="BA48" s="39">
        <f t="shared" si="31"/>
        <v>1.4027474457131752E-2</v>
      </c>
      <c r="BC48" s="39" t="str">
        <f t="shared" si="32"/>
        <v/>
      </c>
      <c r="BD48" s="39" t="str">
        <f t="shared" si="33"/>
        <v/>
      </c>
      <c r="BE48" s="39">
        <f t="shared" si="34"/>
        <v>-6.7064083457526458E-3</v>
      </c>
      <c r="BF48" s="39" t="str">
        <f t="shared" si="35"/>
        <v/>
      </c>
      <c r="BG48" s="39">
        <f t="shared" si="36"/>
        <v>-2.8216422918069251E-3</v>
      </c>
      <c r="BH48" s="39">
        <f t="shared" si="37"/>
        <v>-1.359817529581231E-3</v>
      </c>
      <c r="BJ48" s="39" cm="1">
        <f t="array" ref="BJ48">_xll.EWMA($I$3:I48)</f>
        <v>1.698640648945238E-2</v>
      </c>
      <c r="BK48" s="39" cm="1">
        <f t="array" ref="BK48">_xll.EWMA($J$3:J48)</f>
        <v>2.5480443177515084E-2</v>
      </c>
      <c r="BL48" s="39" cm="1">
        <f t="array" ref="BL48">_xll.EWMA($K$3:K48)</f>
        <v>3.4744996754804899E-2</v>
      </c>
      <c r="BM48" s="39" cm="1">
        <f t="array" ref="BM48">_xll.EWMA($L$3:L48)</f>
        <v>2.3239162112356802E-2</v>
      </c>
      <c r="BN48" s="39" cm="1">
        <f t="array" ref="BN48">_xll.EWMA($M$3:M48)</f>
        <v>2.5578140390442983E-2</v>
      </c>
      <c r="BO48" s="39" cm="1">
        <f t="array" ref="BO48">_xll.EWMA($N$3:N48)</f>
        <v>2.5093067118166348E-2</v>
      </c>
      <c r="BP48" s="39"/>
    </row>
    <row r="49" spans="1:68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7"/>
        <v>8.5351347915696429E-4</v>
      </c>
      <c r="J49" s="9">
        <f t="shared" si="7"/>
        <v>1.0416666666666741E-2</v>
      </c>
      <c r="K49" s="9">
        <f t="shared" si="7"/>
        <v>-1.5378844711177786E-2</v>
      </c>
      <c r="L49" s="9">
        <f t="shared" si="7"/>
        <v>1.4172185430463502E-2</v>
      </c>
      <c r="M49" s="9">
        <f t="shared" si="7"/>
        <v>-1.584609507640089E-2</v>
      </c>
      <c r="N49" s="9">
        <f t="shared" si="1"/>
        <v>-8.3190382235242329E-3</v>
      </c>
      <c r="T49" s="39">
        <f t="shared" si="8"/>
        <v>1.28880928264247E-2</v>
      </c>
      <c r="U49" s="39">
        <f t="shared" si="9"/>
        <v>4.0961160472272516E-2</v>
      </c>
      <c r="V49" s="39">
        <f t="shared" si="10"/>
        <v>2.6992773443601105E-2</v>
      </c>
      <c r="W49" s="39">
        <f t="shared" si="11"/>
        <v>2.314052293809573E-2</v>
      </c>
      <c r="X49" s="39">
        <f t="shared" si="12"/>
        <v>1.9367495721342175E-2</v>
      </c>
      <c r="Y49" s="39">
        <f t="shared" si="13"/>
        <v>1.8197255754258578E-2</v>
      </c>
      <c r="AA49" s="39">
        <f t="shared" ref="AA49:AF49" si="59">_xlfn.STDEV.S(I20:I49)</f>
        <v>1.6833382572550168E-2</v>
      </c>
      <c r="AB49" s="39">
        <f t="shared" si="59"/>
        <v>2.2832877869072194E-2</v>
      </c>
      <c r="AC49" s="39">
        <f t="shared" si="59"/>
        <v>3.3899496968977309E-2</v>
      </c>
      <c r="AD49" s="39">
        <f t="shared" si="59"/>
        <v>2.1352933160078819E-2</v>
      </c>
      <c r="AE49" s="39">
        <f t="shared" si="59"/>
        <v>2.6740157350689745E-2</v>
      </c>
      <c r="AF49" s="39">
        <f t="shared" si="59"/>
        <v>2.4681439510140478E-2</v>
      </c>
      <c r="AH49" s="39">
        <f t="shared" si="14"/>
        <v>8.0455931464385802E-3</v>
      </c>
      <c r="AI49" s="39">
        <f t="shared" si="15"/>
        <v>2.3957189192872277E-2</v>
      </c>
      <c r="AJ49" s="39">
        <f t="shared" si="16"/>
        <v>1.7649721321114371E-2</v>
      </c>
      <c r="AK49" s="39">
        <f t="shared" si="17"/>
        <v>1.3310752807225216E-2</v>
      </c>
      <c r="AL49" s="39">
        <f t="shared" si="18"/>
        <v>1.1450442796261926E-2</v>
      </c>
      <c r="AM49" s="39">
        <f t="shared" si="19"/>
        <v>1.1684533239097758E-2</v>
      </c>
      <c r="AO49" s="39">
        <f t="shared" si="20"/>
        <v>0</v>
      </c>
      <c r="AP49" s="39">
        <f t="shared" si="21"/>
        <v>0</v>
      </c>
      <c r="AQ49" s="39">
        <f t="shared" si="22"/>
        <v>-1.5378844711177786E-2</v>
      </c>
      <c r="AR49" s="39">
        <f t="shared" si="23"/>
        <v>0</v>
      </c>
      <c r="AS49" s="39">
        <f t="shared" si="24"/>
        <v>-1.584609507640089E-2</v>
      </c>
      <c r="AT49" s="39">
        <f t="shared" si="25"/>
        <v>-8.3190382235242329E-3</v>
      </c>
      <c r="AV49" s="39">
        <f t="shared" si="26"/>
        <v>8.9443086290863314E-3</v>
      </c>
      <c r="AW49" s="39">
        <f t="shared" si="27"/>
        <v>2.5412829604014087E-2</v>
      </c>
      <c r="AX49" s="39">
        <f t="shared" si="28"/>
        <v>2.1847982402357861E-2</v>
      </c>
      <c r="AY49" s="39">
        <f t="shared" si="29"/>
        <v>1.436996588464901E-2</v>
      </c>
      <c r="AZ49" s="39">
        <f t="shared" si="30"/>
        <v>1.2982651097780988E-2</v>
      </c>
      <c r="BA49" s="39">
        <f t="shared" si="31"/>
        <v>1.4027474457131752E-2</v>
      </c>
      <c r="BC49" s="39" t="str">
        <f t="shared" si="32"/>
        <v/>
      </c>
      <c r="BD49" s="39" t="str">
        <f t="shared" si="33"/>
        <v/>
      </c>
      <c r="BE49" s="39">
        <f t="shared" si="34"/>
        <v>-1.5378844711177786E-2</v>
      </c>
      <c r="BF49" s="39" t="str">
        <f t="shared" si="35"/>
        <v/>
      </c>
      <c r="BG49" s="39">
        <f t="shared" si="36"/>
        <v>-1.584609507640089E-2</v>
      </c>
      <c r="BH49" s="39">
        <f t="shared" si="37"/>
        <v>-8.3190382235242329E-3</v>
      </c>
      <c r="BJ49" s="39" cm="1">
        <f t="array" ref="BJ49">_xll.EWMA($I$3:I49)</f>
        <v>1.6473092716999115E-2</v>
      </c>
      <c r="BK49" s="39" cm="1">
        <f t="array" ref="BK49">_xll.EWMA($J$3:J49)</f>
        <v>2.4856279718330647E-2</v>
      </c>
      <c r="BL49" s="39" cm="1">
        <f t="array" ref="BL49">_xll.EWMA($K$3:K49)</f>
        <v>3.3874095463608762E-2</v>
      </c>
      <c r="BM49" s="39" cm="1">
        <f t="array" ref="BM49">_xll.EWMA($L$3:L49)</f>
        <v>2.251619361512313E-2</v>
      </c>
      <c r="BN49" s="39" cm="1">
        <f t="array" ref="BN49">_xll.EWMA($M$3:M49)</f>
        <v>2.4855299708251219E-2</v>
      </c>
      <c r="BO49" s="39" cm="1">
        <f t="array" ref="BO49">_xll.EWMA($N$3:N49)</f>
        <v>2.4403590022833217E-2</v>
      </c>
      <c r="BP49" s="39"/>
    </row>
    <row r="50" spans="1:68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7"/>
        <v>3.1571212134957616E-3</v>
      </c>
      <c r="J50" s="9">
        <f t="shared" si="7"/>
        <v>-2.4741855670104007E-3</v>
      </c>
      <c r="K50" s="9">
        <f t="shared" si="7"/>
        <v>-1.3333333333333419E-2</v>
      </c>
      <c r="L50" s="9">
        <f t="shared" si="7"/>
        <v>2.4422123547081176E-2</v>
      </c>
      <c r="M50" s="9">
        <f t="shared" si="7"/>
        <v>-4.8878092262164552E-3</v>
      </c>
      <c r="N50" s="9">
        <f t="shared" si="1"/>
        <v>-2.7056273367992599E-3</v>
      </c>
      <c r="T50" s="39">
        <f t="shared" si="8"/>
        <v>1.28880928264247E-2</v>
      </c>
      <c r="U50" s="39">
        <f t="shared" si="9"/>
        <v>4.0961160472272516E-2</v>
      </c>
      <c r="V50" s="39">
        <f t="shared" si="10"/>
        <v>2.6992773443601105E-2</v>
      </c>
      <c r="W50" s="39">
        <f t="shared" si="11"/>
        <v>2.314052293809573E-2</v>
      </c>
      <c r="X50" s="39">
        <f t="shared" si="12"/>
        <v>1.9367495721342175E-2</v>
      </c>
      <c r="Y50" s="39">
        <f t="shared" si="13"/>
        <v>1.8197255754258578E-2</v>
      </c>
      <c r="AA50" s="39">
        <f t="shared" ref="AA50:AF50" si="60">_xlfn.STDEV.S(I21:I50)</f>
        <v>1.6811830225114805E-2</v>
      </c>
      <c r="AB50" s="39">
        <f t="shared" si="60"/>
        <v>2.2751242820901765E-2</v>
      </c>
      <c r="AC50" s="39">
        <f t="shared" si="60"/>
        <v>3.404134671326383E-2</v>
      </c>
      <c r="AD50" s="39">
        <f t="shared" si="60"/>
        <v>2.1552827157302459E-2</v>
      </c>
      <c r="AE50" s="39">
        <f t="shared" si="60"/>
        <v>2.6720476284010065E-2</v>
      </c>
      <c r="AF50" s="39">
        <f t="shared" si="60"/>
        <v>2.4684634541210046E-2</v>
      </c>
      <c r="AH50" s="39">
        <f t="shared" si="14"/>
        <v>8.0455931464385802E-3</v>
      </c>
      <c r="AI50" s="39">
        <f t="shared" si="15"/>
        <v>2.3957189192872277E-2</v>
      </c>
      <c r="AJ50" s="39">
        <f t="shared" si="16"/>
        <v>1.7649721321114371E-2</v>
      </c>
      <c r="AK50" s="39">
        <f t="shared" si="17"/>
        <v>1.3310752807225216E-2</v>
      </c>
      <c r="AL50" s="39">
        <f t="shared" si="18"/>
        <v>1.1450442796261926E-2</v>
      </c>
      <c r="AM50" s="39">
        <f t="shared" si="19"/>
        <v>1.1684533239097758E-2</v>
      </c>
      <c r="AO50" s="39">
        <f t="shared" si="20"/>
        <v>0</v>
      </c>
      <c r="AP50" s="39">
        <f t="shared" si="21"/>
        <v>-2.4741855670104007E-3</v>
      </c>
      <c r="AQ50" s="39">
        <f t="shared" si="22"/>
        <v>-1.3333333333333419E-2</v>
      </c>
      <c r="AR50" s="39">
        <f t="shared" si="23"/>
        <v>0</v>
      </c>
      <c r="AS50" s="39">
        <f t="shared" si="24"/>
        <v>-4.8878092262164552E-3</v>
      </c>
      <c r="AT50" s="39">
        <f t="shared" si="25"/>
        <v>-2.7056273367992599E-3</v>
      </c>
      <c r="AV50" s="39">
        <f t="shared" si="26"/>
        <v>8.9443086290863314E-3</v>
      </c>
      <c r="AW50" s="39">
        <f t="shared" si="27"/>
        <v>2.5412829604014087E-2</v>
      </c>
      <c r="AX50" s="39">
        <f t="shared" si="28"/>
        <v>2.1847982402357861E-2</v>
      </c>
      <c r="AY50" s="39">
        <f t="shared" si="29"/>
        <v>1.436996588464901E-2</v>
      </c>
      <c r="AZ50" s="39">
        <f t="shared" si="30"/>
        <v>1.2982651097780988E-2</v>
      </c>
      <c r="BA50" s="39">
        <f t="shared" si="31"/>
        <v>1.4027474457131752E-2</v>
      </c>
      <c r="BC50" s="39" t="str">
        <f t="shared" si="32"/>
        <v/>
      </c>
      <c r="BD50" s="39">
        <f t="shared" si="33"/>
        <v>-2.4741855670104007E-3</v>
      </c>
      <c r="BE50" s="39">
        <f t="shared" si="34"/>
        <v>-1.3333333333333419E-2</v>
      </c>
      <c r="BF50" s="39" t="str">
        <f t="shared" si="35"/>
        <v/>
      </c>
      <c r="BG50" s="39">
        <f t="shared" si="36"/>
        <v>-4.8878092262164552E-3</v>
      </c>
      <c r="BH50" s="39">
        <f t="shared" si="37"/>
        <v>-2.7056273367992599E-3</v>
      </c>
      <c r="BJ50" s="39" cm="1">
        <f t="array" ref="BJ50">_xll.EWMA($I$3:I50)</f>
        <v>1.5972934261753668E-2</v>
      </c>
      <c r="BK50" s="39" cm="1">
        <f t="array" ref="BK50">_xll.EWMA($J$3:J50)</f>
        <v>2.4160449884526498E-2</v>
      </c>
      <c r="BL50" s="39" cm="1">
        <f t="array" ref="BL50">_xll.EWMA($K$3:K50)</f>
        <v>3.3235187234540615E-2</v>
      </c>
      <c r="BM50" s="39" cm="1">
        <f t="array" ref="BM50">_xll.EWMA($L$3:L50)</f>
        <v>2.1858621658196159E-2</v>
      </c>
      <c r="BN50" s="39" cm="1">
        <f t="array" ref="BN50">_xll.EWMA($M$3:M50)</f>
        <v>2.4492851527052106E-2</v>
      </c>
      <c r="BO50" s="39" cm="1">
        <f t="array" ref="BO50">_xll.EWMA($N$3:N50)</f>
        <v>2.3851182892712954E-2</v>
      </c>
      <c r="BP50" s="39"/>
    </row>
    <row r="51" spans="1:68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7"/>
        <v>-1.5256613158489696E-2</v>
      </c>
      <c r="J51" s="9">
        <f t="shared" si="7"/>
        <v>-3.3484992414841042E-2</v>
      </c>
      <c r="K51" s="9">
        <f t="shared" si="7"/>
        <v>-1.3513552123552097E-2</v>
      </c>
      <c r="L51" s="9">
        <f t="shared" si="7"/>
        <v>-5.6094083220447066E-3</v>
      </c>
      <c r="M51" s="9">
        <f t="shared" si="7"/>
        <v>-2.1670036935277803E-2</v>
      </c>
      <c r="N51" s="9">
        <f t="shared" si="1"/>
        <v>-1.5378240821332777E-2</v>
      </c>
      <c r="T51" s="39">
        <f t="shared" si="8"/>
        <v>1.28880928264247E-2</v>
      </c>
      <c r="U51" s="39">
        <f t="shared" si="9"/>
        <v>4.0961160472272516E-2</v>
      </c>
      <c r="V51" s="39">
        <f t="shared" si="10"/>
        <v>2.6992773443601105E-2</v>
      </c>
      <c r="W51" s="39">
        <f t="shared" si="11"/>
        <v>2.314052293809573E-2</v>
      </c>
      <c r="X51" s="39">
        <f t="shared" si="12"/>
        <v>1.9367495721342175E-2</v>
      </c>
      <c r="Y51" s="39">
        <f t="shared" si="13"/>
        <v>1.8197255754258578E-2</v>
      </c>
      <c r="AA51" s="39">
        <f t="shared" ref="AA51:AF51" si="61">_xlfn.STDEV.S(I22:I51)</f>
        <v>1.7128940380598749E-2</v>
      </c>
      <c r="AB51" s="39">
        <f t="shared" si="61"/>
        <v>2.3467389732678541E-2</v>
      </c>
      <c r="AC51" s="39">
        <f t="shared" si="61"/>
        <v>3.4095903980226834E-2</v>
      </c>
      <c r="AD51" s="39">
        <f t="shared" si="61"/>
        <v>2.1487185972331874E-2</v>
      </c>
      <c r="AE51" s="39">
        <f t="shared" si="61"/>
        <v>2.7126765225499016E-2</v>
      </c>
      <c r="AF51" s="39">
        <f t="shared" si="61"/>
        <v>2.492869683126402E-2</v>
      </c>
      <c r="AH51" s="39">
        <f t="shared" si="14"/>
        <v>8.0455931464385802E-3</v>
      </c>
      <c r="AI51" s="39">
        <f t="shared" si="15"/>
        <v>2.3957189192872277E-2</v>
      </c>
      <c r="AJ51" s="39">
        <f t="shared" si="16"/>
        <v>1.7649721321114371E-2</v>
      </c>
      <c r="AK51" s="39">
        <f t="shared" si="17"/>
        <v>1.3310752807225216E-2</v>
      </c>
      <c r="AL51" s="39">
        <f t="shared" si="18"/>
        <v>1.1450442796261926E-2</v>
      </c>
      <c r="AM51" s="39">
        <f t="shared" si="19"/>
        <v>1.1684533239097758E-2</v>
      </c>
      <c r="AO51" s="39">
        <f t="shared" si="20"/>
        <v>-1.5256613158489696E-2</v>
      </c>
      <c r="AP51" s="39">
        <f t="shared" si="21"/>
        <v>-3.3484992414841042E-2</v>
      </c>
      <c r="AQ51" s="39">
        <f t="shared" si="22"/>
        <v>-1.3513552123552097E-2</v>
      </c>
      <c r="AR51" s="39">
        <f t="shared" si="23"/>
        <v>-5.6094083220447066E-3</v>
      </c>
      <c r="AS51" s="39">
        <f t="shared" si="24"/>
        <v>-2.1670036935277803E-2</v>
      </c>
      <c r="AT51" s="39">
        <f t="shared" si="25"/>
        <v>-1.5378240821332777E-2</v>
      </c>
      <c r="AV51" s="39">
        <f t="shared" si="26"/>
        <v>8.9443086290863314E-3</v>
      </c>
      <c r="AW51" s="39">
        <f t="shared" si="27"/>
        <v>2.5412829604014087E-2</v>
      </c>
      <c r="AX51" s="39">
        <f t="shared" si="28"/>
        <v>2.1847982402357861E-2</v>
      </c>
      <c r="AY51" s="39">
        <f t="shared" si="29"/>
        <v>1.436996588464901E-2</v>
      </c>
      <c r="AZ51" s="39">
        <f t="shared" si="30"/>
        <v>1.2982651097780988E-2</v>
      </c>
      <c r="BA51" s="39">
        <f t="shared" si="31"/>
        <v>1.4027474457131752E-2</v>
      </c>
      <c r="BC51" s="39">
        <f t="shared" si="32"/>
        <v>-1.5256613158489696E-2</v>
      </c>
      <c r="BD51" s="39">
        <f t="shared" si="33"/>
        <v>-3.3484992414841042E-2</v>
      </c>
      <c r="BE51" s="39">
        <f t="shared" si="34"/>
        <v>-1.3513552123552097E-2</v>
      </c>
      <c r="BF51" s="39">
        <f t="shared" si="35"/>
        <v>-5.6094083220447066E-3</v>
      </c>
      <c r="BG51" s="39">
        <f t="shared" si="36"/>
        <v>-2.1670036935277803E-2</v>
      </c>
      <c r="BH51" s="39">
        <f t="shared" si="37"/>
        <v>-1.5378240821332777E-2</v>
      </c>
      <c r="BJ51" s="39" cm="1">
        <f t="array" ref="BJ51">_xll.EWMA($I$3:I51)</f>
        <v>1.5520749964137975E-2</v>
      </c>
      <c r="BK51" s="39" cm="1">
        <f t="array" ref="BK51">_xll.EWMA($J$3:J51)</f>
        <v>2.3366635923906601E-2</v>
      </c>
      <c r="BL51" s="39" cm="1">
        <f t="array" ref="BL51">_xll.EWMA($K$3:K51)</f>
        <v>3.2531234518452801E-2</v>
      </c>
      <c r="BM51" s="39" cm="1">
        <f t="array" ref="BM51">_xll.EWMA($L$3:L51)</f>
        <v>2.1774349885041611E-2</v>
      </c>
      <c r="BN51" s="39" cm="1">
        <f t="array" ref="BN51">_xll.EWMA($M$3:M51)</f>
        <v>2.3813575774622189E-2</v>
      </c>
      <c r="BO51" s="39" cm="1">
        <f t="array" ref="BO51">_xll.EWMA($N$3:N51)</f>
        <v>2.3222317675146154E-2</v>
      </c>
      <c r="BP51" s="39"/>
    </row>
    <row r="52" spans="1:68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7"/>
        <v>2.2472632429652473E-2</v>
      </c>
      <c r="J52" s="9">
        <f t="shared" si="7"/>
        <v>-2.138580074361851E-2</v>
      </c>
      <c r="K52" s="9">
        <f t="shared" si="7"/>
        <v>2.935420858529203E-2</v>
      </c>
      <c r="L52" s="9">
        <f t="shared" si="7"/>
        <v>4.1666666666666741E-2</v>
      </c>
      <c r="M52" s="9">
        <f t="shared" si="7"/>
        <v>2.7466035810217448E-2</v>
      </c>
      <c r="N52" s="9">
        <f t="shared" si="1"/>
        <v>2.8713247902599069E-2</v>
      </c>
      <c r="T52" s="39">
        <f t="shared" si="8"/>
        <v>1.28880928264247E-2</v>
      </c>
      <c r="U52" s="39">
        <f t="shared" si="9"/>
        <v>4.0961160472272516E-2</v>
      </c>
      <c r="V52" s="39">
        <f t="shared" si="10"/>
        <v>2.6992773443601105E-2</v>
      </c>
      <c r="W52" s="39">
        <f t="shared" si="11"/>
        <v>2.314052293809573E-2</v>
      </c>
      <c r="X52" s="39">
        <f t="shared" si="12"/>
        <v>1.9367495721342175E-2</v>
      </c>
      <c r="Y52" s="39">
        <f t="shared" si="13"/>
        <v>1.8197255754258578E-2</v>
      </c>
      <c r="AA52" s="39">
        <f t="shared" ref="AA52:AF52" si="62">_xlfn.STDEV.S(I23:I52)</f>
        <v>1.7349327544214033E-2</v>
      </c>
      <c r="AB52" s="39">
        <f t="shared" si="62"/>
        <v>2.3555185353845026E-2</v>
      </c>
      <c r="AC52" s="39">
        <f t="shared" si="62"/>
        <v>3.3671515843057255E-2</v>
      </c>
      <c r="AD52" s="39">
        <f t="shared" si="62"/>
        <v>2.2244360272543312E-2</v>
      </c>
      <c r="AE52" s="39">
        <f t="shared" si="62"/>
        <v>2.6917530586683239E-2</v>
      </c>
      <c r="AF52" s="39">
        <f t="shared" si="62"/>
        <v>2.4771880955756342E-2</v>
      </c>
      <c r="AH52" s="39">
        <f t="shared" si="14"/>
        <v>8.0455931464385802E-3</v>
      </c>
      <c r="AI52" s="39">
        <f t="shared" si="15"/>
        <v>2.3957189192872277E-2</v>
      </c>
      <c r="AJ52" s="39">
        <f t="shared" si="16"/>
        <v>1.7649721321114371E-2</v>
      </c>
      <c r="AK52" s="39">
        <f t="shared" si="17"/>
        <v>1.3310752807225216E-2</v>
      </c>
      <c r="AL52" s="39">
        <f t="shared" si="18"/>
        <v>1.1450442796261926E-2</v>
      </c>
      <c r="AM52" s="39">
        <f t="shared" si="19"/>
        <v>1.1684533239097758E-2</v>
      </c>
      <c r="AO52" s="39">
        <f t="shared" si="20"/>
        <v>0</v>
      </c>
      <c r="AP52" s="39">
        <f t="shared" si="21"/>
        <v>-2.138580074361851E-2</v>
      </c>
      <c r="AQ52" s="39">
        <f t="shared" si="22"/>
        <v>0</v>
      </c>
      <c r="AR52" s="39">
        <f t="shared" si="23"/>
        <v>0</v>
      </c>
      <c r="AS52" s="39">
        <f t="shared" si="24"/>
        <v>0</v>
      </c>
      <c r="AT52" s="39">
        <f t="shared" si="25"/>
        <v>0</v>
      </c>
      <c r="AV52" s="39">
        <f t="shared" si="26"/>
        <v>8.9443086290863314E-3</v>
      </c>
      <c r="AW52" s="39">
        <f t="shared" si="27"/>
        <v>2.5412829604014087E-2</v>
      </c>
      <c r="AX52" s="39">
        <f t="shared" si="28"/>
        <v>2.1847982402357861E-2</v>
      </c>
      <c r="AY52" s="39">
        <f t="shared" si="29"/>
        <v>1.436996588464901E-2</v>
      </c>
      <c r="AZ52" s="39">
        <f t="shared" si="30"/>
        <v>1.2982651097780988E-2</v>
      </c>
      <c r="BA52" s="39">
        <f t="shared" si="31"/>
        <v>1.4027474457131752E-2</v>
      </c>
      <c r="BC52" s="39" t="str">
        <f t="shared" si="32"/>
        <v/>
      </c>
      <c r="BD52" s="39">
        <f t="shared" si="33"/>
        <v>-2.138580074361851E-2</v>
      </c>
      <c r="BE52" s="39" t="str">
        <f t="shared" si="34"/>
        <v/>
      </c>
      <c r="BF52" s="39" t="str">
        <f t="shared" si="35"/>
        <v/>
      </c>
      <c r="BG52" s="39" t="str">
        <f t="shared" si="36"/>
        <v/>
      </c>
      <c r="BH52" s="39" t="str">
        <f t="shared" si="37"/>
        <v/>
      </c>
      <c r="BJ52" s="39" cm="1">
        <f t="array" ref="BJ52">_xll.EWMA($I$3:I52)</f>
        <v>1.5612842731929456E-2</v>
      </c>
      <c r="BK52" s="39" cm="1">
        <f t="array" ref="BK52">_xll.EWMA($J$3:J52)</f>
        <v>2.4165690243968797E-2</v>
      </c>
      <c r="BL52" s="39" cm="1">
        <f t="array" ref="BL52">_xll.EWMA($K$3:K52)</f>
        <v>3.1751530226461044E-2</v>
      </c>
      <c r="BM52" s="39" cm="1">
        <f t="array" ref="BM52">_xll.EWMA($L$3:L52)</f>
        <v>2.110648933922199E-2</v>
      </c>
      <c r="BN52" s="39" cm="1">
        <f t="array" ref="BN52">_xll.EWMA($M$3:M52)</f>
        <v>2.3785805845604489E-2</v>
      </c>
      <c r="BO52" s="39" cm="1">
        <f t="array" ref="BO52">_xll.EWMA($N$3:N52)</f>
        <v>2.2913147263330561E-2</v>
      </c>
      <c r="BP52" s="39"/>
    </row>
    <row r="53" spans="1:68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7"/>
        <v>4.3023308034311203E-3</v>
      </c>
      <c r="J53" s="9">
        <f t="shared" si="7"/>
        <v>7.4300702548106834E-3</v>
      </c>
      <c r="K53" s="9">
        <f t="shared" si="7"/>
        <v>1.3688251471036139E-2</v>
      </c>
      <c r="L53" s="9">
        <f t="shared" si="7"/>
        <v>-1.7353895384615403E-2</v>
      </c>
      <c r="M53" s="9">
        <f t="shared" si="7"/>
        <v>4.3115261767312507E-3</v>
      </c>
      <c r="N53" s="9">
        <f t="shared" si="1"/>
        <v>4.3538954508030919E-3</v>
      </c>
      <c r="T53" s="39">
        <f t="shared" si="8"/>
        <v>1.28880928264247E-2</v>
      </c>
      <c r="U53" s="39">
        <f t="shared" si="9"/>
        <v>4.0961160472272516E-2</v>
      </c>
      <c r="V53" s="39">
        <f t="shared" si="10"/>
        <v>2.6992773443601105E-2</v>
      </c>
      <c r="W53" s="39">
        <f t="shared" si="11"/>
        <v>2.314052293809573E-2</v>
      </c>
      <c r="X53" s="39">
        <f t="shared" si="12"/>
        <v>1.9367495721342175E-2</v>
      </c>
      <c r="Y53" s="39">
        <f t="shared" si="13"/>
        <v>1.8197255754258578E-2</v>
      </c>
      <c r="AA53" s="39">
        <f t="shared" ref="AA53:AF53" si="63">_xlfn.STDEV.S(I24:I53)</f>
        <v>1.7348746496092433E-2</v>
      </c>
      <c r="AB53" s="39">
        <f t="shared" si="63"/>
        <v>2.3642593088594063E-2</v>
      </c>
      <c r="AC53" s="39">
        <f t="shared" si="63"/>
        <v>3.3675346884147438E-2</v>
      </c>
      <c r="AD53" s="39">
        <f t="shared" si="63"/>
        <v>2.2633658193840056E-2</v>
      </c>
      <c r="AE53" s="39">
        <f t="shared" si="63"/>
        <v>2.6894559788267484E-2</v>
      </c>
      <c r="AF53" s="39">
        <f t="shared" si="63"/>
        <v>2.4780494981488578E-2</v>
      </c>
      <c r="AH53" s="39">
        <f t="shared" si="14"/>
        <v>8.0455931464385802E-3</v>
      </c>
      <c r="AI53" s="39">
        <f t="shared" si="15"/>
        <v>2.3957189192872277E-2</v>
      </c>
      <c r="AJ53" s="39">
        <f t="shared" si="16"/>
        <v>1.7649721321114371E-2</v>
      </c>
      <c r="AK53" s="39">
        <f t="shared" si="17"/>
        <v>1.3310752807225216E-2</v>
      </c>
      <c r="AL53" s="39">
        <f t="shared" si="18"/>
        <v>1.1450442796261926E-2</v>
      </c>
      <c r="AM53" s="39">
        <f t="shared" si="19"/>
        <v>1.1684533239097758E-2</v>
      </c>
      <c r="AO53" s="39">
        <f t="shared" si="20"/>
        <v>0</v>
      </c>
      <c r="AP53" s="39">
        <f t="shared" si="21"/>
        <v>0</v>
      </c>
      <c r="AQ53" s="39">
        <f t="shared" si="22"/>
        <v>0</v>
      </c>
      <c r="AR53" s="39">
        <f t="shared" si="23"/>
        <v>-1.7353895384615403E-2</v>
      </c>
      <c r="AS53" s="39">
        <f t="shared" si="24"/>
        <v>0</v>
      </c>
      <c r="AT53" s="39">
        <f t="shared" si="25"/>
        <v>0</v>
      </c>
      <c r="AV53" s="39">
        <f t="shared" si="26"/>
        <v>8.9443086290863314E-3</v>
      </c>
      <c r="AW53" s="39">
        <f t="shared" si="27"/>
        <v>2.5412829604014087E-2</v>
      </c>
      <c r="AX53" s="39">
        <f t="shared" si="28"/>
        <v>2.1847982402357861E-2</v>
      </c>
      <c r="AY53" s="39">
        <f t="shared" si="29"/>
        <v>1.436996588464901E-2</v>
      </c>
      <c r="AZ53" s="39">
        <f t="shared" si="30"/>
        <v>1.2982651097780988E-2</v>
      </c>
      <c r="BA53" s="39">
        <f t="shared" si="31"/>
        <v>1.4027474457131752E-2</v>
      </c>
      <c r="BC53" s="39" t="str">
        <f t="shared" si="32"/>
        <v/>
      </c>
      <c r="BD53" s="39" t="str">
        <f t="shared" si="33"/>
        <v/>
      </c>
      <c r="BE53" s="39" t="str">
        <f t="shared" si="34"/>
        <v/>
      </c>
      <c r="BF53" s="39">
        <f t="shared" si="35"/>
        <v>-1.7353895384615403E-2</v>
      </c>
      <c r="BG53" s="39" t="str">
        <f t="shared" si="36"/>
        <v/>
      </c>
      <c r="BH53" s="39" t="str">
        <f t="shared" si="37"/>
        <v/>
      </c>
      <c r="BJ53" s="39" cm="1">
        <f t="array" ref="BJ53">_xll.EWMA($I$3:I53)</f>
        <v>1.592351020295597E-2</v>
      </c>
      <c r="BK53" s="39" cm="1">
        <f t="array" ref="BK53">_xll.EWMA($J$3:J53)</f>
        <v>2.4106691306984736E-2</v>
      </c>
      <c r="BL53" s="39" cm="1">
        <f t="array" ref="BL53">_xll.EWMA($K$3:K53)</f>
        <v>3.1396642397054045E-2</v>
      </c>
      <c r="BM53" s="39" cm="1">
        <f t="array" ref="BM53">_xll.EWMA($L$3:L53)</f>
        <v>2.2417208119571815E-2</v>
      </c>
      <c r="BN53" s="39" cm="1">
        <f t="array" ref="BN53">_xll.EWMA($M$3:M53)</f>
        <v>2.3898871242671902E-2</v>
      </c>
      <c r="BO53" s="39" cm="1">
        <f t="array" ref="BO53">_xll.EWMA($N$3:N53)</f>
        <v>2.3063213098772111E-2</v>
      </c>
      <c r="BP53" s="39"/>
    </row>
    <row r="54" spans="1:68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7"/>
        <v>9.8824834099486836E-3</v>
      </c>
      <c r="J54" s="9">
        <f t="shared" si="7"/>
        <v>1.0845987455357475E-2</v>
      </c>
      <c r="K54" s="9">
        <f t="shared" si="7"/>
        <v>2.0255101275318932E-2</v>
      </c>
      <c r="L54" s="9">
        <f t="shared" si="7"/>
        <v>-1.1022007065230821E-2</v>
      </c>
      <c r="M54" s="9">
        <f t="shared" si="7"/>
        <v>8.5862337889590634E-3</v>
      </c>
      <c r="N54" s="9">
        <f t="shared" si="1"/>
        <v>1.0028563670302948E-2</v>
      </c>
      <c r="T54" s="39">
        <f t="shared" si="8"/>
        <v>1.28880928264247E-2</v>
      </c>
      <c r="U54" s="39">
        <f t="shared" si="9"/>
        <v>4.0961160472272516E-2</v>
      </c>
      <c r="V54" s="39">
        <f t="shared" si="10"/>
        <v>2.6992773443601105E-2</v>
      </c>
      <c r="W54" s="39">
        <f t="shared" si="11"/>
        <v>2.314052293809573E-2</v>
      </c>
      <c r="X54" s="39">
        <f t="shared" si="12"/>
        <v>1.9367495721342175E-2</v>
      </c>
      <c r="Y54" s="39">
        <f t="shared" si="13"/>
        <v>1.8197255754258578E-2</v>
      </c>
      <c r="AA54" s="39">
        <f t="shared" ref="AA54:AF54" si="64">_xlfn.STDEV.S(I25:I54)</f>
        <v>1.7159404697691637E-2</v>
      </c>
      <c r="AB54" s="39">
        <f t="shared" si="64"/>
        <v>2.357922602459454E-2</v>
      </c>
      <c r="AC54" s="39">
        <f t="shared" si="64"/>
        <v>3.3436006260147713E-2</v>
      </c>
      <c r="AD54" s="39">
        <f t="shared" si="64"/>
        <v>2.2843738184624457E-2</v>
      </c>
      <c r="AE54" s="39">
        <f t="shared" si="64"/>
        <v>2.5756198008335472E-2</v>
      </c>
      <c r="AF54" s="39">
        <f t="shared" si="64"/>
        <v>2.4446507842357034E-2</v>
      </c>
      <c r="AH54" s="39">
        <f t="shared" si="14"/>
        <v>8.0455931464385802E-3</v>
      </c>
      <c r="AI54" s="39">
        <f t="shared" si="15"/>
        <v>2.3957189192872277E-2</v>
      </c>
      <c r="AJ54" s="39">
        <f t="shared" si="16"/>
        <v>1.7649721321114371E-2</v>
      </c>
      <c r="AK54" s="39">
        <f t="shared" si="17"/>
        <v>1.3310752807225216E-2</v>
      </c>
      <c r="AL54" s="39">
        <f t="shared" si="18"/>
        <v>1.1450442796261926E-2</v>
      </c>
      <c r="AM54" s="39">
        <f t="shared" si="19"/>
        <v>1.1684533239097758E-2</v>
      </c>
      <c r="AO54" s="39">
        <f t="shared" si="20"/>
        <v>0</v>
      </c>
      <c r="AP54" s="39">
        <f t="shared" si="21"/>
        <v>0</v>
      </c>
      <c r="AQ54" s="39">
        <f t="shared" si="22"/>
        <v>0</v>
      </c>
      <c r="AR54" s="39">
        <f t="shared" si="23"/>
        <v>-1.1022007065230821E-2</v>
      </c>
      <c r="AS54" s="39">
        <f t="shared" si="24"/>
        <v>0</v>
      </c>
      <c r="AT54" s="39">
        <f t="shared" si="25"/>
        <v>0</v>
      </c>
      <c r="AV54" s="39">
        <f t="shared" si="26"/>
        <v>8.9443086290863314E-3</v>
      </c>
      <c r="AW54" s="39">
        <f t="shared" si="27"/>
        <v>2.5412829604014087E-2</v>
      </c>
      <c r="AX54" s="39">
        <f t="shared" si="28"/>
        <v>2.1847982402357861E-2</v>
      </c>
      <c r="AY54" s="39">
        <f t="shared" si="29"/>
        <v>1.436996588464901E-2</v>
      </c>
      <c r="AZ54" s="39">
        <f t="shared" si="30"/>
        <v>1.2982651097780988E-2</v>
      </c>
      <c r="BA54" s="39">
        <f t="shared" si="31"/>
        <v>1.4027474457131752E-2</v>
      </c>
      <c r="BC54" s="39" t="str">
        <f t="shared" si="32"/>
        <v/>
      </c>
      <c r="BD54" s="39" t="str">
        <f t="shared" si="33"/>
        <v/>
      </c>
      <c r="BE54" s="39" t="str">
        <f t="shared" si="34"/>
        <v/>
      </c>
      <c r="BF54" s="39">
        <f t="shared" si="35"/>
        <v>-1.1022007065230821E-2</v>
      </c>
      <c r="BG54" s="39" t="str">
        <f t="shared" si="36"/>
        <v/>
      </c>
      <c r="BH54" s="39" t="str">
        <f t="shared" si="37"/>
        <v/>
      </c>
      <c r="BJ54" s="39" cm="1">
        <f t="array" ref="BJ54">_xll.EWMA($I$3:I54)</f>
        <v>1.5434836295954529E-2</v>
      </c>
      <c r="BK54" s="39" cm="1">
        <f t="array" ref="BK54">_xll.EWMA($J$3:J54)</f>
        <v>2.3454127115367901E-2</v>
      </c>
      <c r="BL54" s="39" cm="1">
        <f t="array" ref="BL54">_xll.EWMA($K$3:K54)</f>
        <v>3.0492601468846466E-2</v>
      </c>
      <c r="BM54" s="39" cm="1">
        <f t="array" ref="BM54">_xll.EWMA($L$3:L54)</f>
        <v>2.2491775262023266E-2</v>
      </c>
      <c r="BN54" s="39" cm="1">
        <f t="array" ref="BN54">_xll.EWMA($M$3:M54)</f>
        <v>2.3176002553906658E-2</v>
      </c>
      <c r="BO54" s="39" cm="1">
        <f t="array" ref="BO54">_xll.EWMA($N$3:N54)</f>
        <v>2.234603519860005E-2</v>
      </c>
      <c r="BP54" s="39"/>
    </row>
    <row r="55" spans="1:68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7"/>
        <v>6.7570559427554411E-3</v>
      </c>
      <c r="J55" s="9">
        <f t="shared" si="7"/>
        <v>1.5450687358398607E-2</v>
      </c>
      <c r="K55" s="9">
        <f t="shared" si="7"/>
        <v>3.3088197312933998E-2</v>
      </c>
      <c r="L55" s="9">
        <f t="shared" si="7"/>
        <v>3.8247264922077751E-2</v>
      </c>
      <c r="M55" s="9">
        <f t="shared" si="7"/>
        <v>2.099880698077139E-2</v>
      </c>
      <c r="N55" s="9">
        <f t="shared" si="1"/>
        <v>2.9611318237387194E-2</v>
      </c>
      <c r="T55" s="39">
        <f t="shared" si="8"/>
        <v>1.28880928264247E-2</v>
      </c>
      <c r="U55" s="39">
        <f t="shared" si="9"/>
        <v>4.0961160472272516E-2</v>
      </c>
      <c r="V55" s="39">
        <f t="shared" si="10"/>
        <v>2.6992773443601105E-2</v>
      </c>
      <c r="W55" s="39">
        <f t="shared" si="11"/>
        <v>2.314052293809573E-2</v>
      </c>
      <c r="X55" s="39">
        <f t="shared" si="12"/>
        <v>1.9367495721342175E-2</v>
      </c>
      <c r="Y55" s="39">
        <f t="shared" si="13"/>
        <v>1.8197255754258578E-2</v>
      </c>
      <c r="AA55" s="39">
        <f t="shared" ref="AA55:AF55" si="65">_xlfn.STDEV.S(I26:I55)</f>
        <v>1.7150154614373653E-2</v>
      </c>
      <c r="AB55" s="39">
        <f t="shared" si="65"/>
        <v>2.3759210434984891E-2</v>
      </c>
      <c r="AC55" s="39">
        <f t="shared" si="65"/>
        <v>3.3615881116941249E-2</v>
      </c>
      <c r="AD55" s="39">
        <f t="shared" si="65"/>
        <v>2.3447591219514063E-2</v>
      </c>
      <c r="AE55" s="39">
        <f t="shared" si="65"/>
        <v>2.5945220293768112E-2</v>
      </c>
      <c r="AF55" s="39">
        <f t="shared" si="65"/>
        <v>2.4779498426168584E-2</v>
      </c>
      <c r="AH55" s="39">
        <f t="shared" si="14"/>
        <v>8.0455931464385802E-3</v>
      </c>
      <c r="AI55" s="39">
        <f t="shared" si="15"/>
        <v>2.3957189192872277E-2</v>
      </c>
      <c r="AJ55" s="39">
        <f t="shared" si="16"/>
        <v>1.7649721321114371E-2</v>
      </c>
      <c r="AK55" s="39">
        <f t="shared" si="17"/>
        <v>1.3310752807225216E-2</v>
      </c>
      <c r="AL55" s="39">
        <f t="shared" si="18"/>
        <v>1.1450442796261926E-2</v>
      </c>
      <c r="AM55" s="39">
        <f t="shared" si="19"/>
        <v>1.1684533239097758E-2</v>
      </c>
      <c r="AO55" s="39">
        <f t="shared" si="20"/>
        <v>0</v>
      </c>
      <c r="AP55" s="39">
        <f t="shared" si="21"/>
        <v>0</v>
      </c>
      <c r="AQ55" s="39">
        <f t="shared" si="22"/>
        <v>0</v>
      </c>
      <c r="AR55" s="39">
        <f t="shared" si="23"/>
        <v>0</v>
      </c>
      <c r="AS55" s="39">
        <f t="shared" si="24"/>
        <v>0</v>
      </c>
      <c r="AT55" s="39">
        <f t="shared" si="25"/>
        <v>0</v>
      </c>
      <c r="AV55" s="39">
        <f t="shared" si="26"/>
        <v>8.9443086290863314E-3</v>
      </c>
      <c r="AW55" s="39">
        <f t="shared" si="27"/>
        <v>2.5412829604014087E-2</v>
      </c>
      <c r="AX55" s="39">
        <f t="shared" si="28"/>
        <v>2.1847982402357861E-2</v>
      </c>
      <c r="AY55" s="39">
        <f t="shared" si="29"/>
        <v>1.436996588464901E-2</v>
      </c>
      <c r="AZ55" s="39">
        <f t="shared" si="30"/>
        <v>1.2982651097780988E-2</v>
      </c>
      <c r="BA55" s="39">
        <f t="shared" si="31"/>
        <v>1.4027474457131752E-2</v>
      </c>
      <c r="BC55" s="39" t="str">
        <f t="shared" si="32"/>
        <v/>
      </c>
      <c r="BD55" s="39" t="str">
        <f t="shared" si="33"/>
        <v/>
      </c>
      <c r="BE55" s="39" t="str">
        <f t="shared" si="34"/>
        <v/>
      </c>
      <c r="BF55" s="39" t="str">
        <f t="shared" si="35"/>
        <v/>
      </c>
      <c r="BG55" s="39" t="str">
        <f t="shared" si="36"/>
        <v/>
      </c>
      <c r="BH55" s="39" t="str">
        <f t="shared" si="37"/>
        <v/>
      </c>
      <c r="BJ55" s="39" cm="1">
        <f t="array" ref="BJ55">_xll.EWMA($I$3:I55)</f>
        <v>1.5067263830854162E-2</v>
      </c>
      <c r="BK55" s="39" cm="1">
        <f t="array" ref="BK55">_xll.EWMA($J$3:J55)</f>
        <v>2.2897517648245793E-2</v>
      </c>
      <c r="BL55" s="39" cm="1">
        <f t="array" ref="BL55">_xll.EWMA($K$3:K55)</f>
        <v>2.9743926984600908E-2</v>
      </c>
      <c r="BM55" s="39" cm="1">
        <f t="array" ref="BM55">_xll.EWMA($L$3:L55)</f>
        <v>2.2047840014495779E-2</v>
      </c>
      <c r="BN55" s="39" cm="1">
        <f t="array" ref="BN55">_xll.EWMA($M$3:M55)</f>
        <v>2.2518557296291573E-2</v>
      </c>
      <c r="BO55" s="39" cm="1">
        <f t="array" ref="BO55">_xll.EWMA($N$3:N55)</f>
        <v>2.166277850817229E-2</v>
      </c>
      <c r="BP55" s="39"/>
    </row>
    <row r="56" spans="1:68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7"/>
        <v>-5.0139863830689357E-4</v>
      </c>
      <c r="J56" s="9">
        <f t="shared" si="7"/>
        <v>5.9171174978867036E-3</v>
      </c>
      <c r="K56" s="9">
        <f t="shared" si="7"/>
        <v>-2.2419964412811355E-2</v>
      </c>
      <c r="L56" s="9">
        <f t="shared" si="7"/>
        <v>1.1832080562378167E-2</v>
      </c>
      <c r="M56" s="9">
        <f t="shared" si="7"/>
        <v>4.7249027237354913E-3</v>
      </c>
      <c r="N56" s="9">
        <f t="shared" si="1"/>
        <v>-6.0092411812744939E-3</v>
      </c>
      <c r="T56" s="39">
        <f t="shared" si="8"/>
        <v>1.28880928264247E-2</v>
      </c>
      <c r="U56" s="39">
        <f t="shared" si="9"/>
        <v>4.0961160472272516E-2</v>
      </c>
      <c r="V56" s="39">
        <f t="shared" si="10"/>
        <v>2.6992773443601105E-2</v>
      </c>
      <c r="W56" s="39">
        <f t="shared" si="11"/>
        <v>2.314052293809573E-2</v>
      </c>
      <c r="X56" s="39">
        <f t="shared" si="12"/>
        <v>1.9367495721342175E-2</v>
      </c>
      <c r="Y56" s="39">
        <f t="shared" si="13"/>
        <v>1.8197255754258578E-2</v>
      </c>
      <c r="AA56" s="39">
        <f t="shared" ref="AA56:AF56" si="66">_xlfn.STDEV.S(I27:I56)</f>
        <v>1.7078221026639535E-2</v>
      </c>
      <c r="AB56" s="39">
        <f t="shared" si="66"/>
        <v>2.3814593979674316E-2</v>
      </c>
      <c r="AC56" s="39">
        <f t="shared" si="66"/>
        <v>3.395253101565051E-2</v>
      </c>
      <c r="AD56" s="39">
        <f t="shared" si="66"/>
        <v>2.3431578297021322E-2</v>
      </c>
      <c r="AE56" s="39">
        <f t="shared" si="66"/>
        <v>2.4856246575450856E-2</v>
      </c>
      <c r="AF56" s="39">
        <f t="shared" si="66"/>
        <v>2.4619424684658907E-2</v>
      </c>
      <c r="AH56" s="39">
        <f t="shared" si="14"/>
        <v>8.0455931464385802E-3</v>
      </c>
      <c r="AI56" s="39">
        <f t="shared" si="15"/>
        <v>2.3957189192872277E-2</v>
      </c>
      <c r="AJ56" s="39">
        <f t="shared" si="16"/>
        <v>1.7649721321114371E-2</v>
      </c>
      <c r="AK56" s="39">
        <f t="shared" si="17"/>
        <v>1.3310752807225216E-2</v>
      </c>
      <c r="AL56" s="39">
        <f t="shared" si="18"/>
        <v>1.1450442796261926E-2</v>
      </c>
      <c r="AM56" s="39">
        <f t="shared" si="19"/>
        <v>1.1684533239097758E-2</v>
      </c>
      <c r="AO56" s="39">
        <f t="shared" si="20"/>
        <v>-5.0139863830689357E-4</v>
      </c>
      <c r="AP56" s="39">
        <f t="shared" si="21"/>
        <v>0</v>
      </c>
      <c r="AQ56" s="39">
        <f t="shared" si="22"/>
        <v>-2.2419964412811355E-2</v>
      </c>
      <c r="AR56" s="39">
        <f t="shared" si="23"/>
        <v>0</v>
      </c>
      <c r="AS56" s="39">
        <f t="shared" si="24"/>
        <v>0</v>
      </c>
      <c r="AT56" s="39">
        <f t="shared" si="25"/>
        <v>-6.0092411812744939E-3</v>
      </c>
      <c r="AV56" s="39">
        <f t="shared" si="26"/>
        <v>8.9443086290863314E-3</v>
      </c>
      <c r="AW56" s="39">
        <f t="shared" si="27"/>
        <v>2.5412829604014087E-2</v>
      </c>
      <c r="AX56" s="39">
        <f t="shared" si="28"/>
        <v>2.1847982402357861E-2</v>
      </c>
      <c r="AY56" s="39">
        <f t="shared" si="29"/>
        <v>1.436996588464901E-2</v>
      </c>
      <c r="AZ56" s="39">
        <f t="shared" si="30"/>
        <v>1.2982651097780988E-2</v>
      </c>
      <c r="BA56" s="39">
        <f t="shared" si="31"/>
        <v>1.4027474457131752E-2</v>
      </c>
      <c r="BC56" s="39">
        <f t="shared" si="32"/>
        <v>-5.0139863830689357E-4</v>
      </c>
      <c r="BD56" s="39" t="str">
        <f t="shared" si="33"/>
        <v/>
      </c>
      <c r="BE56" s="39">
        <f t="shared" si="34"/>
        <v>-2.2419964412811355E-2</v>
      </c>
      <c r="BF56" s="39" t="str">
        <f t="shared" si="35"/>
        <v/>
      </c>
      <c r="BG56" s="39" t="str">
        <f t="shared" si="36"/>
        <v/>
      </c>
      <c r="BH56" s="39">
        <f t="shared" si="37"/>
        <v>-6.0092411812744939E-3</v>
      </c>
      <c r="BJ56" s="39" cm="1">
        <f t="array" ref="BJ56">_xll.EWMA($I$3:I56)</f>
        <v>1.4651242654384621E-2</v>
      </c>
      <c r="BK56" s="39" cm="1">
        <f t="array" ref="BK56">_xll.EWMA($J$3:J56)</f>
        <v>2.2457614235763968E-2</v>
      </c>
      <c r="BL56" s="39" cm="1">
        <f t="array" ref="BL56">_xll.EWMA($K$3:K56)</f>
        <v>2.9764171119516802E-2</v>
      </c>
      <c r="BM56" s="39" cm="1">
        <f t="array" ref="BM56">_xll.EWMA($L$3:L56)</f>
        <v>2.2808490571332527E-2</v>
      </c>
      <c r="BN56" s="39" cm="1">
        <f t="array" ref="BN56">_xll.EWMA($M$3:M56)</f>
        <v>2.2300817138336156E-2</v>
      </c>
      <c r="BO56" s="39" cm="1">
        <f t="array" ref="BO56">_xll.EWMA($N$3:N56)</f>
        <v>2.1951821555494664E-2</v>
      </c>
      <c r="BP56" s="39"/>
    </row>
    <row r="57" spans="1:68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7"/>
        <v>-4.7524752475247567E-4</v>
      </c>
      <c r="J57" s="9">
        <f t="shared" si="7"/>
        <v>4.831941379493343E-2</v>
      </c>
      <c r="K57" s="9">
        <f t="shared" si="7"/>
        <v>-8.736767700646797E-3</v>
      </c>
      <c r="L57" s="9">
        <f t="shared" si="7"/>
        <v>-6.0271249919385816E-4</v>
      </c>
      <c r="M57" s="9">
        <f t="shared" si="7"/>
        <v>8.5752968976322563E-3</v>
      </c>
      <c r="N57" s="9">
        <f t="shared" si="1"/>
        <v>9.3647179390651792E-4</v>
      </c>
      <c r="T57" s="39">
        <f t="shared" si="8"/>
        <v>1.28880928264247E-2</v>
      </c>
      <c r="U57" s="39">
        <f t="shared" si="9"/>
        <v>4.0961160472272516E-2</v>
      </c>
      <c r="V57" s="39">
        <f t="shared" si="10"/>
        <v>2.6992773443601105E-2</v>
      </c>
      <c r="W57" s="39">
        <f t="shared" si="11"/>
        <v>2.314052293809573E-2</v>
      </c>
      <c r="X57" s="39">
        <f t="shared" si="12"/>
        <v>1.9367495721342175E-2</v>
      </c>
      <c r="Y57" s="39">
        <f t="shared" si="13"/>
        <v>1.8197255754258578E-2</v>
      </c>
      <c r="AA57" s="39">
        <f t="shared" ref="AA57:AF57" si="67">_xlfn.STDEV.S(I28:I57)</f>
        <v>1.6989375782278847E-2</v>
      </c>
      <c r="AB57" s="39">
        <f t="shared" si="67"/>
        <v>2.555670390449501E-2</v>
      </c>
      <c r="AC57" s="39">
        <f t="shared" si="67"/>
        <v>3.3803758456248161E-2</v>
      </c>
      <c r="AD57" s="39">
        <f t="shared" si="67"/>
        <v>2.3493461737159167E-2</v>
      </c>
      <c r="AE57" s="39">
        <f t="shared" si="67"/>
        <v>2.4849747690244992E-2</v>
      </c>
      <c r="AF57" s="39">
        <f t="shared" si="67"/>
        <v>2.4501848423008132E-2</v>
      </c>
      <c r="AH57" s="39">
        <f t="shared" si="14"/>
        <v>8.0455931464385802E-3</v>
      </c>
      <c r="AI57" s="39">
        <f t="shared" si="15"/>
        <v>2.3957189192872277E-2</v>
      </c>
      <c r="AJ57" s="39">
        <f t="shared" si="16"/>
        <v>1.7649721321114371E-2</v>
      </c>
      <c r="AK57" s="39">
        <f t="shared" si="17"/>
        <v>1.3310752807225216E-2</v>
      </c>
      <c r="AL57" s="39">
        <f t="shared" si="18"/>
        <v>1.1450442796261926E-2</v>
      </c>
      <c r="AM57" s="39">
        <f t="shared" si="19"/>
        <v>1.1684533239097758E-2</v>
      </c>
      <c r="AO57" s="39">
        <f t="shared" si="20"/>
        <v>-4.7524752475247567E-4</v>
      </c>
      <c r="AP57" s="39">
        <f t="shared" si="21"/>
        <v>0</v>
      </c>
      <c r="AQ57" s="39">
        <f t="shared" si="22"/>
        <v>-8.736767700646797E-3</v>
      </c>
      <c r="AR57" s="39">
        <f t="shared" si="23"/>
        <v>-6.0271249919385816E-4</v>
      </c>
      <c r="AS57" s="39">
        <f t="shared" si="24"/>
        <v>0</v>
      </c>
      <c r="AT57" s="39">
        <f t="shared" si="25"/>
        <v>0</v>
      </c>
      <c r="AV57" s="39">
        <f t="shared" si="26"/>
        <v>8.9443086290863314E-3</v>
      </c>
      <c r="AW57" s="39">
        <f t="shared" si="27"/>
        <v>2.5412829604014087E-2</v>
      </c>
      <c r="AX57" s="39">
        <f t="shared" si="28"/>
        <v>2.1847982402357861E-2</v>
      </c>
      <c r="AY57" s="39">
        <f t="shared" si="29"/>
        <v>1.436996588464901E-2</v>
      </c>
      <c r="AZ57" s="39">
        <f t="shared" si="30"/>
        <v>1.2982651097780988E-2</v>
      </c>
      <c r="BA57" s="39">
        <f t="shared" si="31"/>
        <v>1.4027474457131752E-2</v>
      </c>
      <c r="BC57" s="39">
        <f t="shared" si="32"/>
        <v>-4.7524752475247567E-4</v>
      </c>
      <c r="BD57" s="39" t="str">
        <f t="shared" si="33"/>
        <v/>
      </c>
      <c r="BE57" s="39">
        <f t="shared" si="34"/>
        <v>-8.736767700646797E-3</v>
      </c>
      <c r="BF57" s="39">
        <f t="shared" si="35"/>
        <v>-6.0271249919385816E-4</v>
      </c>
      <c r="BG57" s="39" t="str">
        <f t="shared" si="36"/>
        <v/>
      </c>
      <c r="BH57" s="39" t="str">
        <f t="shared" si="37"/>
        <v/>
      </c>
      <c r="BJ57" s="39" cm="1">
        <f t="array" ref="BJ57">_xll.EWMA($I$3:I57)</f>
        <v>1.4228785652487612E-2</v>
      </c>
      <c r="BK57" s="39" cm="1">
        <f t="array" ref="BK57">_xll.EWMA($J$3:J57)</f>
        <v>2.1917365714520957E-2</v>
      </c>
      <c r="BL57" s="39" cm="1">
        <f t="array" ref="BL57">_xll.EWMA($K$3:K57)</f>
        <v>2.9618700912465917E-2</v>
      </c>
      <c r="BM57" s="39" cm="1">
        <f t="array" ref="BM57">_xll.EWMA($L$3:L57)</f>
        <v>2.2192137276007884E-2</v>
      </c>
      <c r="BN57" s="39" cm="1">
        <f t="array" ref="BN57">_xll.EWMA($M$3:M57)</f>
        <v>2.162141727922768E-2</v>
      </c>
      <c r="BO57" s="39" cm="1">
        <f t="array" ref="BO57">_xll.EWMA($N$3:N57)</f>
        <v>2.1427021174698524E-2</v>
      </c>
      <c r="BP57" s="39"/>
    </row>
    <row r="58" spans="1:68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7"/>
        <v>-7.475499907546812E-3</v>
      </c>
      <c r="J58" s="9">
        <f t="shared" si="7"/>
        <v>-3.8877794032954105E-2</v>
      </c>
      <c r="K58" s="9">
        <f t="shared" si="7"/>
        <v>1.1017260374586169E-3</v>
      </c>
      <c r="L58" s="9">
        <f t="shared" si="7"/>
        <v>-2.4126054906489225E-3</v>
      </c>
      <c r="M58" s="9">
        <f t="shared" si="7"/>
        <v>-1.3713659180297877E-2</v>
      </c>
      <c r="N58" s="9">
        <f t="shared" si="1"/>
        <v>-6.0447318370104751E-3</v>
      </c>
      <c r="T58" s="39">
        <f t="shared" si="8"/>
        <v>1.28880928264247E-2</v>
      </c>
      <c r="U58" s="39">
        <f t="shared" si="9"/>
        <v>4.0961160472272516E-2</v>
      </c>
      <c r="V58" s="39">
        <f t="shared" si="10"/>
        <v>2.6992773443601105E-2</v>
      </c>
      <c r="W58" s="39">
        <f t="shared" si="11"/>
        <v>2.314052293809573E-2</v>
      </c>
      <c r="X58" s="39">
        <f t="shared" si="12"/>
        <v>1.9367495721342175E-2</v>
      </c>
      <c r="Y58" s="39">
        <f t="shared" si="13"/>
        <v>1.8197255754258578E-2</v>
      </c>
      <c r="AA58" s="39">
        <f t="shared" ref="AA58:AF58" si="68">_xlfn.STDEV.S(I29:I58)</f>
        <v>1.7080049116021311E-2</v>
      </c>
      <c r="AB58" s="39">
        <f t="shared" si="68"/>
        <v>2.6323420218262034E-2</v>
      </c>
      <c r="AC58" s="39">
        <f t="shared" si="68"/>
        <v>3.3540603556909722E-2</v>
      </c>
      <c r="AD58" s="39">
        <f t="shared" si="68"/>
        <v>2.3157041884608986E-2</v>
      </c>
      <c r="AE58" s="39">
        <f t="shared" si="68"/>
        <v>2.5030233675171248E-2</v>
      </c>
      <c r="AF58" s="39">
        <f t="shared" si="68"/>
        <v>2.4403845728741894E-2</v>
      </c>
      <c r="AH58" s="39">
        <f t="shared" si="14"/>
        <v>8.0455931464385802E-3</v>
      </c>
      <c r="AI58" s="39">
        <f t="shared" si="15"/>
        <v>2.3957189192872277E-2</v>
      </c>
      <c r="AJ58" s="39">
        <f t="shared" si="16"/>
        <v>1.7649721321114371E-2</v>
      </c>
      <c r="AK58" s="39">
        <f t="shared" si="17"/>
        <v>1.3310752807225216E-2</v>
      </c>
      <c r="AL58" s="39">
        <f t="shared" si="18"/>
        <v>1.1450442796261926E-2</v>
      </c>
      <c r="AM58" s="39">
        <f t="shared" si="19"/>
        <v>1.1684533239097758E-2</v>
      </c>
      <c r="AO58" s="39">
        <f t="shared" si="20"/>
        <v>-7.475499907546812E-3</v>
      </c>
      <c r="AP58" s="39">
        <f t="shared" si="21"/>
        <v>-3.8877794032954105E-2</v>
      </c>
      <c r="AQ58" s="39">
        <f t="shared" si="22"/>
        <v>0</v>
      </c>
      <c r="AR58" s="39">
        <f t="shared" si="23"/>
        <v>-2.4126054906489225E-3</v>
      </c>
      <c r="AS58" s="39">
        <f t="shared" si="24"/>
        <v>-1.3713659180297877E-2</v>
      </c>
      <c r="AT58" s="39">
        <f t="shared" si="25"/>
        <v>-6.0447318370104751E-3</v>
      </c>
      <c r="AV58" s="39">
        <f t="shared" si="26"/>
        <v>8.9443086290863314E-3</v>
      </c>
      <c r="AW58" s="39">
        <f t="shared" si="27"/>
        <v>2.5412829604014087E-2</v>
      </c>
      <c r="AX58" s="39">
        <f t="shared" si="28"/>
        <v>2.1847982402357861E-2</v>
      </c>
      <c r="AY58" s="39">
        <f t="shared" si="29"/>
        <v>1.436996588464901E-2</v>
      </c>
      <c r="AZ58" s="39">
        <f t="shared" si="30"/>
        <v>1.2982651097780988E-2</v>
      </c>
      <c r="BA58" s="39">
        <f t="shared" si="31"/>
        <v>1.4027474457131752E-2</v>
      </c>
      <c r="BC58" s="39">
        <f t="shared" si="32"/>
        <v>-7.475499907546812E-3</v>
      </c>
      <c r="BD58" s="39">
        <f t="shared" si="33"/>
        <v>-3.8877794032954105E-2</v>
      </c>
      <c r="BE58" s="39" t="str">
        <f t="shared" si="34"/>
        <v/>
      </c>
      <c r="BF58" s="39">
        <f t="shared" si="35"/>
        <v>-2.4126054906489225E-3</v>
      </c>
      <c r="BG58" s="39">
        <f t="shared" si="36"/>
        <v>-1.3713659180297877E-2</v>
      </c>
      <c r="BH58" s="39">
        <f t="shared" si="37"/>
        <v>-6.0447318370104751E-3</v>
      </c>
      <c r="BJ58" s="39" cm="1">
        <f t="array" ref="BJ58">_xll.EWMA($I$3:I58)</f>
        <v>1.3829555587885215E-2</v>
      </c>
      <c r="BK58" s="39" cm="1">
        <f t="array" ref="BK58">_xll.EWMA($J$3:J58)</f>
        <v>2.3988118990037596E-2</v>
      </c>
      <c r="BL58" s="39" cm="1">
        <f t="array" ref="BL58">_xll.EWMA($K$3:K58)</f>
        <v>2.8890297928271857E-2</v>
      </c>
      <c r="BM58" s="39" cm="1">
        <f t="array" ref="BM58">_xll.EWMA($L$3:L58)</f>
        <v>2.159696980393009E-2</v>
      </c>
      <c r="BN58" s="39" cm="1">
        <f t="array" ref="BN58">_xll.EWMA($M$3:M58)</f>
        <v>2.1039558932144896E-2</v>
      </c>
      <c r="BO58" s="39" cm="1">
        <f t="array" ref="BO58">_xll.EWMA($N$3:N58)</f>
        <v>2.0810903498892107E-2</v>
      </c>
      <c r="BP58" s="39"/>
    </row>
    <row r="59" spans="1:68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7"/>
        <v>2.013803871471409E-2</v>
      </c>
      <c r="J59" s="9">
        <f t="shared" si="7"/>
        <v>-2.4186822351960013E-2</v>
      </c>
      <c r="K59" s="9">
        <f t="shared" si="7"/>
        <v>3.6316947909024178E-2</v>
      </c>
      <c r="L59" s="9">
        <f t="shared" si="7"/>
        <v>2.7811403669095736E-2</v>
      </c>
      <c r="M59" s="9">
        <f t="shared" si="7"/>
        <v>5.2002309566248739E-2</v>
      </c>
      <c r="N59" s="9">
        <f t="shared" si="1"/>
        <v>3.6296259045156647E-2</v>
      </c>
      <c r="T59" s="39">
        <f t="shared" si="8"/>
        <v>1.28880928264247E-2</v>
      </c>
      <c r="U59" s="39">
        <f t="shared" si="9"/>
        <v>4.0961160472272516E-2</v>
      </c>
      <c r="V59" s="39">
        <f t="shared" si="10"/>
        <v>2.6992773443601105E-2</v>
      </c>
      <c r="W59" s="39">
        <f t="shared" si="11"/>
        <v>2.314052293809573E-2</v>
      </c>
      <c r="X59" s="39">
        <f t="shared" si="12"/>
        <v>1.9367495721342175E-2</v>
      </c>
      <c r="Y59" s="39">
        <f t="shared" si="13"/>
        <v>1.8197255754258578E-2</v>
      </c>
      <c r="AA59" s="39">
        <f t="shared" ref="AA59:AF59" si="69">_xlfn.STDEV.S(I30:I59)</f>
        <v>1.699126018284966E-2</v>
      </c>
      <c r="AB59" s="39">
        <f t="shared" si="69"/>
        <v>2.6641046355088592E-2</v>
      </c>
      <c r="AC59" s="39">
        <f t="shared" si="69"/>
        <v>3.3446669999459201E-2</v>
      </c>
      <c r="AD59" s="39">
        <f t="shared" si="69"/>
        <v>2.332148578293395E-2</v>
      </c>
      <c r="AE59" s="39">
        <f t="shared" si="69"/>
        <v>2.6155595983120915E-2</v>
      </c>
      <c r="AF59" s="39">
        <f t="shared" si="69"/>
        <v>2.46108184116729E-2</v>
      </c>
      <c r="AH59" s="39">
        <f t="shared" si="14"/>
        <v>8.0455931464385802E-3</v>
      </c>
      <c r="AI59" s="39">
        <f t="shared" si="15"/>
        <v>2.3957189192872277E-2</v>
      </c>
      <c r="AJ59" s="39">
        <f t="shared" si="16"/>
        <v>1.7649721321114371E-2</v>
      </c>
      <c r="AK59" s="39">
        <f t="shared" si="17"/>
        <v>1.3310752807225216E-2</v>
      </c>
      <c r="AL59" s="39">
        <f t="shared" si="18"/>
        <v>1.1450442796261926E-2</v>
      </c>
      <c r="AM59" s="39">
        <f t="shared" si="19"/>
        <v>1.1684533239097758E-2</v>
      </c>
      <c r="AO59" s="39">
        <f t="shared" si="20"/>
        <v>0</v>
      </c>
      <c r="AP59" s="39">
        <f t="shared" si="21"/>
        <v>-2.4186822351960013E-2</v>
      </c>
      <c r="AQ59" s="39">
        <f t="shared" si="22"/>
        <v>0</v>
      </c>
      <c r="AR59" s="39">
        <f t="shared" si="23"/>
        <v>0</v>
      </c>
      <c r="AS59" s="39">
        <f t="shared" si="24"/>
        <v>0</v>
      </c>
      <c r="AT59" s="39">
        <f t="shared" si="25"/>
        <v>0</v>
      </c>
      <c r="AV59" s="39">
        <f t="shared" si="26"/>
        <v>8.9443086290863314E-3</v>
      </c>
      <c r="AW59" s="39">
        <f t="shared" si="27"/>
        <v>2.5412829604014087E-2</v>
      </c>
      <c r="AX59" s="39">
        <f t="shared" si="28"/>
        <v>2.1847982402357861E-2</v>
      </c>
      <c r="AY59" s="39">
        <f t="shared" si="29"/>
        <v>1.436996588464901E-2</v>
      </c>
      <c r="AZ59" s="39">
        <f t="shared" si="30"/>
        <v>1.2982651097780988E-2</v>
      </c>
      <c r="BA59" s="39">
        <f t="shared" si="31"/>
        <v>1.4027474457131752E-2</v>
      </c>
      <c r="BC59" s="39" t="str">
        <f t="shared" si="32"/>
        <v/>
      </c>
      <c r="BD59" s="39">
        <f t="shared" si="33"/>
        <v>-2.4186822351960013E-2</v>
      </c>
      <c r="BE59" s="39" t="str">
        <f t="shared" si="34"/>
        <v/>
      </c>
      <c r="BF59" s="39" t="str">
        <f t="shared" si="35"/>
        <v/>
      </c>
      <c r="BG59" s="39" t="str">
        <f t="shared" si="36"/>
        <v/>
      </c>
      <c r="BH59" s="39" t="str">
        <f t="shared" si="37"/>
        <v/>
      </c>
      <c r="BJ59" s="39" cm="1">
        <f t="array" ref="BJ59">_xll.EWMA($I$3:I59)</f>
        <v>1.3605503866741834E-2</v>
      </c>
      <c r="BK59" s="39" cm="1">
        <f t="array" ref="BK59">_xll.EWMA($J$3:J59)</f>
        <v>2.5288268295195131E-2</v>
      </c>
      <c r="BL59" s="39" cm="1">
        <f t="array" ref="BL59">_xll.EWMA($K$3:K59)</f>
        <v>2.7962158344011129E-2</v>
      </c>
      <c r="BM59" s="39" cm="1">
        <f t="array" ref="BM59">_xll.EWMA($L$3:L59)</f>
        <v>2.0956391477911861E-2</v>
      </c>
      <c r="BN59" s="39" cm="1">
        <f t="array" ref="BN59">_xll.EWMA($M$3:M59)</f>
        <v>2.0752010655746268E-2</v>
      </c>
      <c r="BO59" s="39" cm="1">
        <f t="array" ref="BO59">_xll.EWMA($N$3:N59)</f>
        <v>2.0258269847253332E-2</v>
      </c>
      <c r="BP59" s="39"/>
    </row>
    <row r="60" spans="1:68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7"/>
        <v>2.8784611103380708E-3</v>
      </c>
      <c r="J60" s="9">
        <f t="shared" si="7"/>
        <v>-1.752136752136757E-2</v>
      </c>
      <c r="K60" s="9">
        <f t="shared" si="7"/>
        <v>-8.4955752212388935E-3</v>
      </c>
      <c r="L60" s="9">
        <f t="shared" si="7"/>
        <v>-1.6470470588235697E-3</v>
      </c>
      <c r="M60" s="9">
        <f t="shared" si="7"/>
        <v>1.7446470132356673E-2</v>
      </c>
      <c r="N60" s="9">
        <f t="shared" si="1"/>
        <v>2.054544023164075E-4</v>
      </c>
      <c r="T60" s="39">
        <f t="shared" si="8"/>
        <v>1.28880928264247E-2</v>
      </c>
      <c r="U60" s="39">
        <f t="shared" si="9"/>
        <v>4.0961160472272516E-2</v>
      </c>
      <c r="V60" s="39">
        <f t="shared" si="10"/>
        <v>2.6992773443601105E-2</v>
      </c>
      <c r="W60" s="39">
        <f t="shared" si="11"/>
        <v>2.314052293809573E-2</v>
      </c>
      <c r="X60" s="39">
        <f t="shared" si="12"/>
        <v>1.9367495721342175E-2</v>
      </c>
      <c r="Y60" s="39">
        <f t="shared" si="13"/>
        <v>1.8197255754258578E-2</v>
      </c>
      <c r="AA60" s="39">
        <f t="shared" ref="AA60:AF60" si="70">_xlfn.STDEV.S(I31:I60)</f>
        <v>1.4448235599670978E-2</v>
      </c>
      <c r="AB60" s="39">
        <f t="shared" si="70"/>
        <v>2.6206321748002519E-2</v>
      </c>
      <c r="AC60" s="39">
        <f t="shared" si="70"/>
        <v>3.0704296164330763E-2</v>
      </c>
      <c r="AD60" s="39">
        <f t="shared" si="70"/>
        <v>2.1724514098395764E-2</v>
      </c>
      <c r="AE60" s="39">
        <f t="shared" si="70"/>
        <v>2.4067848453115291E-2</v>
      </c>
      <c r="AF60" s="39">
        <f t="shared" si="70"/>
        <v>2.1879076329446676E-2</v>
      </c>
      <c r="AH60" s="39">
        <f t="shared" si="14"/>
        <v>8.0455931464385802E-3</v>
      </c>
      <c r="AI60" s="39">
        <f t="shared" si="15"/>
        <v>2.3957189192872277E-2</v>
      </c>
      <c r="AJ60" s="39">
        <f t="shared" si="16"/>
        <v>1.7649721321114371E-2</v>
      </c>
      <c r="AK60" s="39">
        <f t="shared" si="17"/>
        <v>1.3310752807225216E-2</v>
      </c>
      <c r="AL60" s="39">
        <f t="shared" si="18"/>
        <v>1.1450442796261926E-2</v>
      </c>
      <c r="AM60" s="39">
        <f t="shared" si="19"/>
        <v>1.1684533239097758E-2</v>
      </c>
      <c r="AO60" s="39">
        <f t="shared" si="20"/>
        <v>0</v>
      </c>
      <c r="AP60" s="39">
        <f t="shared" si="21"/>
        <v>-1.752136752136757E-2</v>
      </c>
      <c r="AQ60" s="39">
        <f t="shared" si="22"/>
        <v>-8.4955752212388935E-3</v>
      </c>
      <c r="AR60" s="39">
        <f t="shared" si="23"/>
        <v>-1.6470470588235697E-3</v>
      </c>
      <c r="AS60" s="39">
        <f t="shared" si="24"/>
        <v>0</v>
      </c>
      <c r="AT60" s="39">
        <f t="shared" si="25"/>
        <v>0</v>
      </c>
      <c r="AV60" s="39">
        <f t="shared" si="26"/>
        <v>8.9443086290863314E-3</v>
      </c>
      <c r="AW60" s="39">
        <f t="shared" si="27"/>
        <v>2.5412829604014087E-2</v>
      </c>
      <c r="AX60" s="39">
        <f t="shared" si="28"/>
        <v>2.1847982402357861E-2</v>
      </c>
      <c r="AY60" s="39">
        <f t="shared" si="29"/>
        <v>1.436996588464901E-2</v>
      </c>
      <c r="AZ60" s="39">
        <f t="shared" si="30"/>
        <v>1.2982651097780988E-2</v>
      </c>
      <c r="BA60" s="39">
        <f t="shared" si="31"/>
        <v>1.4027474457131752E-2</v>
      </c>
      <c r="BC60" s="39" t="str">
        <f t="shared" si="32"/>
        <v/>
      </c>
      <c r="BD60" s="39">
        <f t="shared" si="33"/>
        <v>-1.752136752136757E-2</v>
      </c>
      <c r="BE60" s="39">
        <f t="shared" si="34"/>
        <v>-8.4955752212388935E-3</v>
      </c>
      <c r="BF60" s="39">
        <f t="shared" si="35"/>
        <v>-1.6470470588235697E-3</v>
      </c>
      <c r="BG60" s="39" t="str">
        <f t="shared" si="36"/>
        <v/>
      </c>
      <c r="BH60" s="39" t="str">
        <f t="shared" si="37"/>
        <v/>
      </c>
      <c r="BJ60" s="39" cm="1">
        <f t="array" ref="BJ60">_xll.EWMA($I$3:I60)</f>
        <v>1.3876074089967442E-2</v>
      </c>
      <c r="BK60" s="39" cm="1">
        <f t="array" ref="BK60">_xll.EWMA($J$3:J60)</f>
        <v>2.5277135200020881E-2</v>
      </c>
      <c r="BL60" s="39" cm="1">
        <f t="array" ref="BL60">_xll.EWMA($K$3:K60)</f>
        <v>2.8244544598669798E-2</v>
      </c>
      <c r="BM60" s="39" cm="1">
        <f t="array" ref="BM60">_xll.EWMA($L$3:L60)</f>
        <v>2.1053629049042823E-2</v>
      </c>
      <c r="BN60" s="39" cm="1">
        <f t="array" ref="BN60">_xll.EWMA($M$3:M60)</f>
        <v>2.3383433475714113E-2</v>
      </c>
      <c r="BO60" s="39" cm="1">
        <f t="array" ref="BO60">_xll.EWMA($N$3:N60)</f>
        <v>2.11698864904344E-2</v>
      </c>
      <c r="BP60" s="39"/>
    </row>
    <row r="61" spans="1:68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7"/>
        <v>-3.0176114044899727E-3</v>
      </c>
      <c r="J61" s="9">
        <f t="shared" si="7"/>
        <v>4.6106959547629556E-2</v>
      </c>
      <c r="K61" s="9">
        <f t="shared" si="7"/>
        <v>-4.2842199214566667E-3</v>
      </c>
      <c r="L61" s="9">
        <f t="shared" si="7"/>
        <v>-1.5437166916837497E-2</v>
      </c>
      <c r="M61" s="9">
        <f t="shared" si="7"/>
        <v>2.5975576722503391E-4</v>
      </c>
      <c r="N61" s="9">
        <f t="shared" si="1"/>
        <v>-2.6320576404740121E-3</v>
      </c>
      <c r="T61" s="39">
        <f t="shared" si="8"/>
        <v>1.28880928264247E-2</v>
      </c>
      <c r="U61" s="39">
        <f t="shared" si="9"/>
        <v>4.0961160472272516E-2</v>
      </c>
      <c r="V61" s="39">
        <f t="shared" si="10"/>
        <v>2.6992773443601105E-2</v>
      </c>
      <c r="W61" s="39">
        <f t="shared" si="11"/>
        <v>2.314052293809573E-2</v>
      </c>
      <c r="X61" s="39">
        <f t="shared" si="12"/>
        <v>1.9367495721342175E-2</v>
      </c>
      <c r="Y61" s="39">
        <f t="shared" si="13"/>
        <v>1.8197255754258578E-2</v>
      </c>
      <c r="AA61" s="39">
        <f t="shared" ref="AA61:AF61" si="71">_xlfn.STDEV.S(I32:I61)</f>
        <v>1.4498494211790443E-2</v>
      </c>
      <c r="AB61" s="39">
        <f t="shared" si="71"/>
        <v>2.7049990603024567E-2</v>
      </c>
      <c r="AC61" s="39">
        <f t="shared" si="71"/>
        <v>3.056737832979603E-2</v>
      </c>
      <c r="AD61" s="39">
        <f t="shared" si="71"/>
        <v>2.2011219703821142E-2</v>
      </c>
      <c r="AE61" s="39">
        <f t="shared" si="71"/>
        <v>2.3979196065695072E-2</v>
      </c>
      <c r="AF61" s="39">
        <f t="shared" si="71"/>
        <v>2.1901758011039309E-2</v>
      </c>
      <c r="AH61" s="39">
        <f t="shared" si="14"/>
        <v>8.0455931464385802E-3</v>
      </c>
      <c r="AI61" s="39">
        <f t="shared" si="15"/>
        <v>2.3957189192872277E-2</v>
      </c>
      <c r="AJ61" s="39">
        <f t="shared" si="16"/>
        <v>1.7649721321114371E-2</v>
      </c>
      <c r="AK61" s="39">
        <f t="shared" si="17"/>
        <v>1.3310752807225216E-2</v>
      </c>
      <c r="AL61" s="39">
        <f t="shared" si="18"/>
        <v>1.1450442796261926E-2</v>
      </c>
      <c r="AM61" s="39">
        <f t="shared" si="19"/>
        <v>1.1684533239097758E-2</v>
      </c>
      <c r="AO61" s="39">
        <f t="shared" si="20"/>
        <v>-3.0176114044899727E-3</v>
      </c>
      <c r="AP61" s="39">
        <f t="shared" si="21"/>
        <v>0</v>
      </c>
      <c r="AQ61" s="39">
        <f t="shared" si="22"/>
        <v>-4.2842199214566667E-3</v>
      </c>
      <c r="AR61" s="39">
        <f t="shared" si="23"/>
        <v>-1.5437166916837497E-2</v>
      </c>
      <c r="AS61" s="39">
        <f t="shared" si="24"/>
        <v>0</v>
      </c>
      <c r="AT61" s="39">
        <f t="shared" si="25"/>
        <v>-2.6320576404740121E-3</v>
      </c>
      <c r="AV61" s="39">
        <f t="shared" si="26"/>
        <v>8.9443086290863314E-3</v>
      </c>
      <c r="AW61" s="39">
        <f t="shared" si="27"/>
        <v>2.5412829604014087E-2</v>
      </c>
      <c r="AX61" s="39">
        <f t="shared" si="28"/>
        <v>2.1847982402357861E-2</v>
      </c>
      <c r="AY61" s="39">
        <f t="shared" si="29"/>
        <v>1.436996588464901E-2</v>
      </c>
      <c r="AZ61" s="39">
        <f t="shared" si="30"/>
        <v>1.2982651097780988E-2</v>
      </c>
      <c r="BA61" s="39">
        <f t="shared" si="31"/>
        <v>1.4027474457131752E-2</v>
      </c>
      <c r="BC61" s="39">
        <f t="shared" si="32"/>
        <v>-3.0176114044899727E-3</v>
      </c>
      <c r="BD61" s="39" t="str">
        <f t="shared" si="33"/>
        <v/>
      </c>
      <c r="BE61" s="39">
        <f t="shared" si="34"/>
        <v>-4.2842199214566667E-3</v>
      </c>
      <c r="BF61" s="39">
        <f t="shared" si="35"/>
        <v>-1.5437166916837497E-2</v>
      </c>
      <c r="BG61" s="39" t="str">
        <f t="shared" si="36"/>
        <v/>
      </c>
      <c r="BH61" s="39">
        <f t="shared" si="37"/>
        <v>-2.6320576404740121E-3</v>
      </c>
      <c r="BJ61" s="39" cm="1">
        <f t="array" ref="BJ61">_xll.EWMA($I$3:I61)</f>
        <v>1.3463276315477949E-2</v>
      </c>
      <c r="BK61" s="39" cm="1">
        <f t="array" ref="BK61">_xll.EWMA($J$3:J61)</f>
        <v>2.5067423437776289E-2</v>
      </c>
      <c r="BL61" s="39" cm="1">
        <f t="array" ref="BL61">_xll.EWMA($K$3:K61)</f>
        <v>2.7580016732163821E-2</v>
      </c>
      <c r="BM61" s="39" cm="1">
        <f t="array" ref="BM61">_xll.EWMA($L$3:L61)</f>
        <v>2.0561510715683878E-2</v>
      </c>
      <c r="BN61" s="39" cm="1">
        <f t="array" ref="BN61">_xll.EWMA($M$3:M61)</f>
        <v>2.2939625498980078E-2</v>
      </c>
      <c r="BO61" s="39" cm="1">
        <f t="array" ref="BO61">_xll.EWMA($N$3:N61)</f>
        <v>2.0565070938846668E-2</v>
      </c>
      <c r="BP61" s="39"/>
    </row>
    <row r="62" spans="1:68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7"/>
        <v>1.0184822787562497E-2</v>
      </c>
      <c r="J62" s="9">
        <f t="shared" si="7"/>
        <v>2.3284907413093858E-2</v>
      </c>
      <c r="K62" s="9">
        <f t="shared" si="7"/>
        <v>1.2907888594761108E-2</v>
      </c>
      <c r="L62" s="9">
        <f t="shared" si="7"/>
        <v>1.1370400549237436E-2</v>
      </c>
      <c r="M62" s="9">
        <f t="shared" si="7"/>
        <v>1.2727324675324558E-2</v>
      </c>
      <c r="N62" s="9">
        <f t="shared" si="1"/>
        <v>1.3065072750742045E-2</v>
      </c>
      <c r="T62" s="39">
        <f t="shared" si="8"/>
        <v>1.28880928264247E-2</v>
      </c>
      <c r="U62" s="39">
        <f t="shared" si="9"/>
        <v>4.0961160472272516E-2</v>
      </c>
      <c r="V62" s="39">
        <f t="shared" si="10"/>
        <v>2.6992773443601105E-2</v>
      </c>
      <c r="W62" s="39">
        <f t="shared" si="11"/>
        <v>2.314052293809573E-2</v>
      </c>
      <c r="X62" s="39">
        <f t="shared" si="12"/>
        <v>1.9367495721342175E-2</v>
      </c>
      <c r="Y62" s="39">
        <f t="shared" si="13"/>
        <v>1.8197255754258578E-2</v>
      </c>
      <c r="AA62" s="39">
        <f t="shared" ref="AA62:AF62" si="72">_xlfn.STDEV.S(I33:I62)</f>
        <v>1.3088384434620978E-2</v>
      </c>
      <c r="AB62" s="39">
        <f t="shared" si="72"/>
        <v>2.6903244464026598E-2</v>
      </c>
      <c r="AC62" s="39">
        <f t="shared" si="72"/>
        <v>3.0044977090403945E-2</v>
      </c>
      <c r="AD62" s="39">
        <f t="shared" si="72"/>
        <v>2.105853733555757E-2</v>
      </c>
      <c r="AE62" s="39">
        <f t="shared" si="72"/>
        <v>2.2429733547859713E-2</v>
      </c>
      <c r="AF62" s="39">
        <f t="shared" si="72"/>
        <v>2.0878759858252969E-2</v>
      </c>
      <c r="AH62" s="39">
        <f t="shared" si="14"/>
        <v>8.0455931464385802E-3</v>
      </c>
      <c r="AI62" s="39">
        <f t="shared" si="15"/>
        <v>2.3957189192872277E-2</v>
      </c>
      <c r="AJ62" s="39">
        <f t="shared" si="16"/>
        <v>1.7649721321114371E-2</v>
      </c>
      <c r="AK62" s="39">
        <f t="shared" si="17"/>
        <v>1.3310752807225216E-2</v>
      </c>
      <c r="AL62" s="39">
        <f t="shared" si="18"/>
        <v>1.1450442796261926E-2</v>
      </c>
      <c r="AM62" s="39">
        <f t="shared" si="19"/>
        <v>1.1684533239097758E-2</v>
      </c>
      <c r="AO62" s="39">
        <f t="shared" si="20"/>
        <v>0</v>
      </c>
      <c r="AP62" s="39">
        <f t="shared" si="21"/>
        <v>0</v>
      </c>
      <c r="AQ62" s="39">
        <f t="shared" si="22"/>
        <v>0</v>
      </c>
      <c r="AR62" s="39">
        <f t="shared" si="23"/>
        <v>0</v>
      </c>
      <c r="AS62" s="39">
        <f t="shared" si="24"/>
        <v>0</v>
      </c>
      <c r="AT62" s="39">
        <f t="shared" si="25"/>
        <v>0</v>
      </c>
      <c r="AV62" s="39">
        <f t="shared" si="26"/>
        <v>8.9443086290863314E-3</v>
      </c>
      <c r="AW62" s="39">
        <f t="shared" si="27"/>
        <v>2.5412829604014087E-2</v>
      </c>
      <c r="AX62" s="39">
        <f t="shared" si="28"/>
        <v>2.1847982402357861E-2</v>
      </c>
      <c r="AY62" s="39">
        <f t="shared" si="29"/>
        <v>1.436996588464901E-2</v>
      </c>
      <c r="AZ62" s="39">
        <f t="shared" si="30"/>
        <v>1.2982651097780988E-2</v>
      </c>
      <c r="BA62" s="39">
        <f t="shared" si="31"/>
        <v>1.4027474457131752E-2</v>
      </c>
      <c r="BC62" s="39" t="str">
        <f t="shared" si="32"/>
        <v/>
      </c>
      <c r="BD62" s="39" t="str">
        <f t="shared" si="33"/>
        <v/>
      </c>
      <c r="BE62" s="39" t="str">
        <f t="shared" si="34"/>
        <v/>
      </c>
      <c r="BF62" s="39" t="str">
        <f t="shared" si="35"/>
        <v/>
      </c>
      <c r="BG62" s="39" t="str">
        <f t="shared" si="36"/>
        <v/>
      </c>
      <c r="BH62" s="39" t="str">
        <f t="shared" si="37"/>
        <v/>
      </c>
      <c r="BJ62" s="39" cm="1">
        <f t="array" ref="BJ62">_xll.EWMA($I$3:I62)</f>
        <v>1.3112651395812384E-2</v>
      </c>
      <c r="BK62" s="39" cm="1">
        <f t="array" ref="BK62">_xll.EWMA($J$3:J62)</f>
        <v>2.6620066797758607E-2</v>
      </c>
      <c r="BL62" s="39" cm="1">
        <f t="array" ref="BL62">_xll.EWMA($K$3:K62)</f>
        <v>2.6803401686493117E-2</v>
      </c>
      <c r="BM62" s="39" cm="1">
        <f t="array" ref="BM62">_xll.EWMA($L$3:L62)</f>
        <v>2.0554982047606307E-2</v>
      </c>
      <c r="BN62" s="39" cm="1">
        <f t="array" ref="BN62">_xll.EWMA($M$3:M62)</f>
        <v>2.2232603608702526E-2</v>
      </c>
      <c r="BO62" s="39" cm="1">
        <f t="array" ref="BO62">_xll.EWMA($N$3:N62)</f>
        <v>1.9984852159955137E-2</v>
      </c>
      <c r="BP62" s="39"/>
    </row>
    <row r="63" spans="1:68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7"/>
        <v>1.550634546174634E-2</v>
      </c>
      <c r="J63" s="9">
        <f t="shared" si="7"/>
        <v>1.4221779186437189E-2</v>
      </c>
      <c r="K63" s="9">
        <f t="shared" si="7"/>
        <v>1.0973415929203645E-2</v>
      </c>
      <c r="L63" s="9">
        <f t="shared" si="7"/>
        <v>2.0355041420118347E-2</v>
      </c>
      <c r="M63" s="9">
        <f t="shared" si="7"/>
        <v>9.2330336377002276E-3</v>
      </c>
      <c r="N63" s="9">
        <f t="shared" si="1"/>
        <v>1.2490044502797237E-2</v>
      </c>
      <c r="T63" s="39">
        <f t="shared" si="8"/>
        <v>1.28880928264247E-2</v>
      </c>
      <c r="U63" s="39">
        <f t="shared" si="9"/>
        <v>4.0961160472272516E-2</v>
      </c>
      <c r="V63" s="39">
        <f t="shared" si="10"/>
        <v>2.6992773443601105E-2</v>
      </c>
      <c r="W63" s="39">
        <f t="shared" si="11"/>
        <v>2.314052293809573E-2</v>
      </c>
      <c r="X63" s="39">
        <f t="shared" si="12"/>
        <v>1.9367495721342175E-2</v>
      </c>
      <c r="Y63" s="39">
        <f t="shared" si="13"/>
        <v>1.8197255754258578E-2</v>
      </c>
      <c r="AA63" s="39">
        <f t="shared" ref="AA63:AF63" si="73">_xlfn.STDEV.S(I34:I63)</f>
        <v>1.3041792583392164E-2</v>
      </c>
      <c r="AB63" s="39">
        <f t="shared" si="73"/>
        <v>2.6896110726851368E-2</v>
      </c>
      <c r="AC63" s="39">
        <f t="shared" si="73"/>
        <v>2.9650976146809196E-2</v>
      </c>
      <c r="AD63" s="39">
        <f t="shared" si="73"/>
        <v>2.009897589753383E-2</v>
      </c>
      <c r="AE63" s="39">
        <f t="shared" si="73"/>
        <v>2.2429188493707678E-2</v>
      </c>
      <c r="AF63" s="39">
        <f t="shared" si="73"/>
        <v>2.0554822418468954E-2</v>
      </c>
      <c r="AH63" s="39">
        <f t="shared" si="14"/>
        <v>8.0455931464385802E-3</v>
      </c>
      <c r="AI63" s="39">
        <f t="shared" si="15"/>
        <v>2.3957189192872277E-2</v>
      </c>
      <c r="AJ63" s="39">
        <f t="shared" si="16"/>
        <v>1.7649721321114371E-2</v>
      </c>
      <c r="AK63" s="39">
        <f t="shared" si="17"/>
        <v>1.3310752807225216E-2</v>
      </c>
      <c r="AL63" s="39">
        <f t="shared" si="18"/>
        <v>1.1450442796261926E-2</v>
      </c>
      <c r="AM63" s="39">
        <f t="shared" si="19"/>
        <v>1.1684533239097758E-2</v>
      </c>
      <c r="AO63" s="39">
        <f t="shared" si="20"/>
        <v>0</v>
      </c>
      <c r="AP63" s="39">
        <f t="shared" si="21"/>
        <v>0</v>
      </c>
      <c r="AQ63" s="39">
        <f t="shared" si="22"/>
        <v>0</v>
      </c>
      <c r="AR63" s="39">
        <f t="shared" si="23"/>
        <v>0</v>
      </c>
      <c r="AS63" s="39">
        <f t="shared" si="24"/>
        <v>0</v>
      </c>
      <c r="AT63" s="39">
        <f t="shared" si="25"/>
        <v>0</v>
      </c>
      <c r="AV63" s="39">
        <f t="shared" si="26"/>
        <v>8.9443086290863314E-3</v>
      </c>
      <c r="AW63" s="39">
        <f t="shared" si="27"/>
        <v>2.5412829604014087E-2</v>
      </c>
      <c r="AX63" s="39">
        <f t="shared" si="28"/>
        <v>2.1847982402357861E-2</v>
      </c>
      <c r="AY63" s="39">
        <f t="shared" si="29"/>
        <v>1.436996588464901E-2</v>
      </c>
      <c r="AZ63" s="39">
        <f t="shared" si="30"/>
        <v>1.2982651097780988E-2</v>
      </c>
      <c r="BA63" s="39">
        <f t="shared" si="31"/>
        <v>1.4027474457131752E-2</v>
      </c>
      <c r="BC63" s="39" t="str">
        <f t="shared" si="32"/>
        <v/>
      </c>
      <c r="BD63" s="39" t="str">
        <f t="shared" si="33"/>
        <v/>
      </c>
      <c r="BE63" s="39" t="str">
        <f t="shared" si="34"/>
        <v/>
      </c>
      <c r="BF63" s="39" t="str">
        <f t="shared" si="35"/>
        <v/>
      </c>
      <c r="BG63" s="39" t="str">
        <f t="shared" si="36"/>
        <v/>
      </c>
      <c r="BH63" s="39" t="str">
        <f t="shared" si="37"/>
        <v/>
      </c>
      <c r="BJ63" s="39" cm="1">
        <f t="array" ref="BJ63">_xll.EWMA($I$3:I63)</f>
        <v>1.2829063573310262E-2</v>
      </c>
      <c r="BK63" s="39" cm="1">
        <f t="array" ref="BK63">_xll.EWMA($J$3:J63)</f>
        <v>2.6318265214025836E-2</v>
      </c>
      <c r="BL63" s="39" cm="1">
        <f t="array" ref="BL63">_xll.EWMA($K$3:K63)</f>
        <v>2.6060386207292792E-2</v>
      </c>
      <c r="BM63" s="39" cm="1">
        <f t="array" ref="BM63">_xll.EWMA($L$3:L63)</f>
        <v>1.9948773481531668E-2</v>
      </c>
      <c r="BN63" s="39" cm="1">
        <f t="array" ref="BN63">_xll.EWMA($M$3:M63)</f>
        <v>2.1660222676265359E-2</v>
      </c>
      <c r="BO63" s="39" cm="1">
        <f t="array" ref="BO63">_xll.EWMA($N$3:N63)</f>
        <v>1.947890183223E-2</v>
      </c>
      <c r="BP63" s="39"/>
    </row>
    <row r="64" spans="1:68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7"/>
        <v>1.7804607154061625E-3</v>
      </c>
      <c r="J64" s="9">
        <f t="shared" si="7"/>
        <v>-1.6826843622870347E-2</v>
      </c>
      <c r="K64" s="9">
        <f t="shared" si="7"/>
        <v>1.2605077472166659E-2</v>
      </c>
      <c r="L64" s="9">
        <f t="shared" si="7"/>
        <v>1.1366225801829888E-2</v>
      </c>
      <c r="M64" s="9">
        <f t="shared" si="7"/>
        <v>1.0165438890239464E-3</v>
      </c>
      <c r="N64" s="9">
        <f t="shared" si="1"/>
        <v>7.4091510084046399E-3</v>
      </c>
      <c r="T64" s="39">
        <f t="shared" si="8"/>
        <v>1.28880928264247E-2</v>
      </c>
      <c r="U64" s="39">
        <f t="shared" si="9"/>
        <v>4.0961160472272516E-2</v>
      </c>
      <c r="V64" s="39">
        <f t="shared" si="10"/>
        <v>2.6992773443601105E-2</v>
      </c>
      <c r="W64" s="39">
        <f t="shared" si="11"/>
        <v>2.314052293809573E-2</v>
      </c>
      <c r="X64" s="39">
        <f t="shared" si="12"/>
        <v>1.9367495721342175E-2</v>
      </c>
      <c r="Y64" s="39">
        <f t="shared" si="13"/>
        <v>1.8197255754258578E-2</v>
      </c>
      <c r="AA64" s="39">
        <f t="shared" ref="AA64:AF64" si="74">_xlfn.STDEV.S(I35:I64)</f>
        <v>1.2709840613092067E-2</v>
      </c>
      <c r="AB64" s="39">
        <f t="shared" si="74"/>
        <v>2.5499046347127297E-2</v>
      </c>
      <c r="AC64" s="39">
        <f t="shared" si="74"/>
        <v>2.9610371447051902E-2</v>
      </c>
      <c r="AD64" s="39">
        <f t="shared" si="74"/>
        <v>1.8751485439096618E-2</v>
      </c>
      <c r="AE64" s="39">
        <f t="shared" si="74"/>
        <v>2.2476961255325004E-2</v>
      </c>
      <c r="AF64" s="39">
        <f t="shared" si="74"/>
        <v>2.0485840304630694E-2</v>
      </c>
      <c r="AH64" s="39">
        <f t="shared" si="14"/>
        <v>8.0455931464385802E-3</v>
      </c>
      <c r="AI64" s="39">
        <f t="shared" si="15"/>
        <v>2.3957189192872277E-2</v>
      </c>
      <c r="AJ64" s="39">
        <f t="shared" si="16"/>
        <v>1.7649721321114371E-2</v>
      </c>
      <c r="AK64" s="39">
        <f t="shared" si="17"/>
        <v>1.3310752807225216E-2</v>
      </c>
      <c r="AL64" s="39">
        <f t="shared" si="18"/>
        <v>1.1450442796261926E-2</v>
      </c>
      <c r="AM64" s="39">
        <f t="shared" si="19"/>
        <v>1.1684533239097758E-2</v>
      </c>
      <c r="AO64" s="39">
        <f t="shared" si="20"/>
        <v>0</v>
      </c>
      <c r="AP64" s="39">
        <f t="shared" si="21"/>
        <v>-1.6826843622870347E-2</v>
      </c>
      <c r="AQ64" s="39">
        <f t="shared" si="22"/>
        <v>0</v>
      </c>
      <c r="AR64" s="39">
        <f t="shared" si="23"/>
        <v>0</v>
      </c>
      <c r="AS64" s="39">
        <f t="shared" si="24"/>
        <v>0</v>
      </c>
      <c r="AT64" s="39">
        <f t="shared" si="25"/>
        <v>0</v>
      </c>
      <c r="AV64" s="39">
        <f t="shared" si="26"/>
        <v>8.9443086290863314E-3</v>
      </c>
      <c r="AW64" s="39">
        <f t="shared" si="27"/>
        <v>2.5412829604014087E-2</v>
      </c>
      <c r="AX64" s="39">
        <f t="shared" si="28"/>
        <v>2.1847982402357861E-2</v>
      </c>
      <c r="AY64" s="39">
        <f t="shared" si="29"/>
        <v>1.436996588464901E-2</v>
      </c>
      <c r="AZ64" s="39">
        <f t="shared" si="30"/>
        <v>1.2982651097780988E-2</v>
      </c>
      <c r="BA64" s="39">
        <f t="shared" si="31"/>
        <v>1.4027474457131752E-2</v>
      </c>
      <c r="BC64" s="39" t="str">
        <f t="shared" si="32"/>
        <v/>
      </c>
      <c r="BD64" s="39">
        <f t="shared" si="33"/>
        <v>-1.6826843622870347E-2</v>
      </c>
      <c r="BE64" s="39" t="str">
        <f t="shared" si="34"/>
        <v/>
      </c>
      <c r="BF64" s="39" t="str">
        <f t="shared" si="35"/>
        <v/>
      </c>
      <c r="BG64" s="39" t="str">
        <f t="shared" si="36"/>
        <v/>
      </c>
      <c r="BH64" s="39" t="str">
        <f t="shared" si="37"/>
        <v/>
      </c>
      <c r="BJ64" s="39" cm="1">
        <f t="array" ref="BJ64">_xll.EWMA($I$3:I64)</f>
        <v>1.2823865528685044E-2</v>
      </c>
      <c r="BK64" s="39" cm="1">
        <f t="array" ref="BK64">_xll.EWMA($J$3:J64)</f>
        <v>2.5674876342871463E-2</v>
      </c>
      <c r="BL64" s="39" cm="1">
        <f t="array" ref="BL64">_xll.EWMA($K$3:K64)</f>
        <v>2.5301896363767704E-2</v>
      </c>
      <c r="BM64" s="39" cm="1">
        <f t="array" ref="BM64">_xll.EWMA($L$3:L64)</f>
        <v>1.9660240836385155E-2</v>
      </c>
      <c r="BN64" s="39" cm="1">
        <f t="array" ref="BN64">_xll.EWMA($M$3:M64)</f>
        <v>2.1052682153636947E-2</v>
      </c>
      <c r="BO64" s="39" cm="1">
        <f t="array" ref="BO64">_xll.EWMA($N$3:N64)</f>
        <v>1.8984060789841835E-2</v>
      </c>
      <c r="BP64" s="39"/>
    </row>
    <row r="65" spans="1:68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7"/>
        <v>-4.0454649322511083E-3</v>
      </c>
      <c r="J65" s="9">
        <f t="shared" si="7"/>
        <v>-8.1503664160409439E-4</v>
      </c>
      <c r="K65" s="9">
        <f t="shared" si="7"/>
        <v>-1.0373409405255996E-2</v>
      </c>
      <c r="L65" s="9">
        <f t="shared" si="7"/>
        <v>6.8808029890186084E-3</v>
      </c>
      <c r="M65" s="9">
        <f t="shared" si="7"/>
        <v>-7.3623002630693879E-3</v>
      </c>
      <c r="N65" s="9">
        <f t="shared" si="1"/>
        <v>-5.5413155455624969E-3</v>
      </c>
      <c r="T65" s="39">
        <f t="shared" si="8"/>
        <v>1.28880928264247E-2</v>
      </c>
      <c r="U65" s="39">
        <f t="shared" si="9"/>
        <v>4.0961160472272516E-2</v>
      </c>
      <c r="V65" s="39">
        <f t="shared" si="10"/>
        <v>2.6992773443601105E-2</v>
      </c>
      <c r="W65" s="39">
        <f t="shared" si="11"/>
        <v>2.314052293809573E-2</v>
      </c>
      <c r="X65" s="39">
        <f t="shared" si="12"/>
        <v>1.9367495721342175E-2</v>
      </c>
      <c r="Y65" s="39">
        <f t="shared" si="13"/>
        <v>1.8197255754258578E-2</v>
      </c>
      <c r="AA65" s="39">
        <f t="shared" ref="AA65:AF65" si="75">_xlfn.STDEV.S(I36:I65)</f>
        <v>1.2010565078244545E-2</v>
      </c>
      <c r="AB65" s="39">
        <f t="shared" si="75"/>
        <v>2.3694090142538728E-2</v>
      </c>
      <c r="AC65" s="39">
        <f t="shared" si="75"/>
        <v>2.9886593754946573E-2</v>
      </c>
      <c r="AD65" s="39">
        <f t="shared" si="75"/>
        <v>1.8757455150810357E-2</v>
      </c>
      <c r="AE65" s="39">
        <f t="shared" si="75"/>
        <v>2.2663930570652611E-2</v>
      </c>
      <c r="AF65" s="39">
        <f t="shared" si="75"/>
        <v>2.0702249761958696E-2</v>
      </c>
      <c r="AH65" s="39">
        <f t="shared" si="14"/>
        <v>8.0455931464385802E-3</v>
      </c>
      <c r="AI65" s="39">
        <f t="shared" si="15"/>
        <v>2.3957189192872277E-2</v>
      </c>
      <c r="AJ65" s="39">
        <f t="shared" si="16"/>
        <v>1.7649721321114371E-2</v>
      </c>
      <c r="AK65" s="39">
        <f t="shared" si="17"/>
        <v>1.3310752807225216E-2</v>
      </c>
      <c r="AL65" s="39">
        <f t="shared" si="18"/>
        <v>1.1450442796261926E-2</v>
      </c>
      <c r="AM65" s="39">
        <f t="shared" si="19"/>
        <v>1.1684533239097758E-2</v>
      </c>
      <c r="AO65" s="39">
        <f t="shared" si="20"/>
        <v>-4.0454649322511083E-3</v>
      </c>
      <c r="AP65" s="39">
        <f t="shared" si="21"/>
        <v>-8.1503664160409439E-4</v>
      </c>
      <c r="AQ65" s="39">
        <f t="shared" si="22"/>
        <v>-1.0373409405255996E-2</v>
      </c>
      <c r="AR65" s="39">
        <f t="shared" si="23"/>
        <v>0</v>
      </c>
      <c r="AS65" s="39">
        <f t="shared" si="24"/>
        <v>-7.3623002630693879E-3</v>
      </c>
      <c r="AT65" s="39">
        <f t="shared" si="25"/>
        <v>-5.5413155455624969E-3</v>
      </c>
      <c r="AV65" s="39">
        <f t="shared" si="26"/>
        <v>8.9443086290863314E-3</v>
      </c>
      <c r="AW65" s="39">
        <f t="shared" si="27"/>
        <v>2.5412829604014087E-2</v>
      </c>
      <c r="AX65" s="39">
        <f t="shared" si="28"/>
        <v>2.1847982402357861E-2</v>
      </c>
      <c r="AY65" s="39">
        <f t="shared" si="29"/>
        <v>1.436996588464901E-2</v>
      </c>
      <c r="AZ65" s="39">
        <f t="shared" si="30"/>
        <v>1.2982651097780988E-2</v>
      </c>
      <c r="BA65" s="39">
        <f t="shared" si="31"/>
        <v>1.4027474457131752E-2</v>
      </c>
      <c r="BC65" s="39">
        <f t="shared" si="32"/>
        <v>-4.0454649322511083E-3</v>
      </c>
      <c r="BD65" s="39">
        <f t="shared" si="33"/>
        <v>-8.1503664160409439E-4</v>
      </c>
      <c r="BE65" s="39">
        <f t="shared" si="34"/>
        <v>-1.0373409405255996E-2</v>
      </c>
      <c r="BF65" s="39" t="str">
        <f t="shared" si="35"/>
        <v/>
      </c>
      <c r="BG65" s="39">
        <f t="shared" si="36"/>
        <v>-7.3623002630693879E-3</v>
      </c>
      <c r="BH65" s="39">
        <f t="shared" si="37"/>
        <v>-5.5413155455624969E-3</v>
      </c>
      <c r="BJ65" s="39" cm="1">
        <f t="array" ref="BJ65">_xll.EWMA($I$3:I65)</f>
        <v>1.2450247357220933E-2</v>
      </c>
      <c r="BK65" s="39" cm="1">
        <f t="array" ref="BK65">_xll.EWMA($J$3:J65)</f>
        <v>2.5326282309258194E-2</v>
      </c>
      <c r="BL65" s="39" cm="1">
        <f t="array" ref="BL65">_xll.EWMA($K$3:K65)</f>
        <v>2.4644682795306745E-2</v>
      </c>
      <c r="BM65" s="39" cm="1">
        <f t="array" ref="BM65">_xll.EWMA($L$3:L65)</f>
        <v>1.9108596864613903E-2</v>
      </c>
      <c r="BN65" s="39" cm="1">
        <f t="array" ref="BN65">_xll.EWMA($M$3:M65)</f>
        <v>2.0446666782094117E-2</v>
      </c>
      <c r="BO65" s="39" cm="1">
        <f t="array" ref="BO65">_xll.EWMA($N$3:N65)</f>
        <v>1.8447749967220924E-2</v>
      </c>
      <c r="BP65" s="39"/>
    </row>
    <row r="66" spans="1:68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7"/>
        <v>-1.4131663253426741E-2</v>
      </c>
      <c r="J66" s="9">
        <f t="shared" si="7"/>
        <v>1.9575856443719397E-2</v>
      </c>
      <c r="K66" s="9">
        <f t="shared" si="7"/>
        <v>-3.7037105624140199E-2</v>
      </c>
      <c r="L66" s="9">
        <f t="shared" si="7"/>
        <v>-1.0706172754914478E-2</v>
      </c>
      <c r="M66" s="9">
        <f t="shared" si="7"/>
        <v>-3.3503761304540247E-2</v>
      </c>
      <c r="N66" s="9">
        <f t="shared" si="1"/>
        <v>-2.7880267651022091E-2</v>
      </c>
      <c r="T66" s="39">
        <f t="shared" si="8"/>
        <v>1.28880928264247E-2</v>
      </c>
      <c r="U66" s="39">
        <f t="shared" si="9"/>
        <v>4.0961160472272516E-2</v>
      </c>
      <c r="V66" s="39">
        <f t="shared" si="10"/>
        <v>2.6992773443601105E-2</v>
      </c>
      <c r="W66" s="39">
        <f t="shared" si="11"/>
        <v>2.314052293809573E-2</v>
      </c>
      <c r="X66" s="39">
        <f t="shared" si="12"/>
        <v>1.9367495721342175E-2</v>
      </c>
      <c r="Y66" s="39">
        <f t="shared" si="13"/>
        <v>1.8197255754258578E-2</v>
      </c>
      <c r="AA66" s="39">
        <f t="shared" ref="AA66:AF66" si="76">_xlfn.STDEV.S(I37:I66)</f>
        <v>1.2494348123078369E-2</v>
      </c>
      <c r="AB66" s="39">
        <f t="shared" si="76"/>
        <v>2.4063640237093169E-2</v>
      </c>
      <c r="AC66" s="39">
        <f t="shared" si="76"/>
        <v>3.1109166012752577E-2</v>
      </c>
      <c r="AD66" s="39">
        <f t="shared" si="76"/>
        <v>1.9192093572719383E-2</v>
      </c>
      <c r="AE66" s="39">
        <f t="shared" si="76"/>
        <v>2.3782313877450462E-2</v>
      </c>
      <c r="AF66" s="39">
        <f t="shared" si="76"/>
        <v>2.1749785758189043E-2</v>
      </c>
      <c r="AH66" s="39">
        <f t="shared" si="14"/>
        <v>8.0455931464385802E-3</v>
      </c>
      <c r="AI66" s="39">
        <f t="shared" si="15"/>
        <v>2.3957189192872277E-2</v>
      </c>
      <c r="AJ66" s="39">
        <f t="shared" si="16"/>
        <v>1.7649721321114371E-2</v>
      </c>
      <c r="AK66" s="39">
        <f t="shared" si="17"/>
        <v>1.3310752807225216E-2</v>
      </c>
      <c r="AL66" s="39">
        <f t="shared" si="18"/>
        <v>1.1450442796261926E-2</v>
      </c>
      <c r="AM66" s="39">
        <f t="shared" si="19"/>
        <v>1.1684533239097758E-2</v>
      </c>
      <c r="AO66" s="39">
        <f t="shared" si="20"/>
        <v>-1.4131663253426741E-2</v>
      </c>
      <c r="AP66" s="39">
        <f t="shared" si="21"/>
        <v>0</v>
      </c>
      <c r="AQ66" s="39">
        <f t="shared" si="22"/>
        <v>-3.7037105624140199E-2</v>
      </c>
      <c r="AR66" s="39">
        <f t="shared" si="23"/>
        <v>-1.0706172754914478E-2</v>
      </c>
      <c r="AS66" s="39">
        <f t="shared" si="24"/>
        <v>-3.3503761304540247E-2</v>
      </c>
      <c r="AT66" s="39">
        <f t="shared" si="25"/>
        <v>-2.7880267651022091E-2</v>
      </c>
      <c r="AV66" s="39">
        <f t="shared" si="26"/>
        <v>8.9443086290863314E-3</v>
      </c>
      <c r="AW66" s="39">
        <f t="shared" si="27"/>
        <v>2.5412829604014087E-2</v>
      </c>
      <c r="AX66" s="39">
        <f t="shared" si="28"/>
        <v>2.1847982402357861E-2</v>
      </c>
      <c r="AY66" s="39">
        <f t="shared" si="29"/>
        <v>1.436996588464901E-2</v>
      </c>
      <c r="AZ66" s="39">
        <f t="shared" si="30"/>
        <v>1.2982651097780988E-2</v>
      </c>
      <c r="BA66" s="39">
        <f t="shared" si="31"/>
        <v>1.4027474457131752E-2</v>
      </c>
      <c r="BC66" s="39">
        <f t="shared" si="32"/>
        <v>-1.4131663253426741E-2</v>
      </c>
      <c r="BD66" s="39" t="str">
        <f t="shared" si="33"/>
        <v/>
      </c>
      <c r="BE66" s="39">
        <f t="shared" si="34"/>
        <v>-3.7037105624140199E-2</v>
      </c>
      <c r="BF66" s="39">
        <f t="shared" si="35"/>
        <v>-1.0706172754914478E-2</v>
      </c>
      <c r="BG66" s="39">
        <f t="shared" si="36"/>
        <v>-3.3503761304540247E-2</v>
      </c>
      <c r="BH66" s="39">
        <f t="shared" si="37"/>
        <v>-2.7880267651022091E-2</v>
      </c>
      <c r="BJ66" s="39" cm="1">
        <f t="array" ref="BJ66">_xll.EWMA($I$3:I66)</f>
        <v>1.2211951781558435E-2</v>
      </c>
      <c r="BK66" s="39" cm="1">
        <f t="array" ref="BK66">_xll.EWMA($J$3:J66)</f>
        <v>2.4579733256538921E-2</v>
      </c>
      <c r="BL66" s="39" cm="1">
        <f t="array" ref="BL66">_xll.EWMA($K$3:K66)</f>
        <v>2.4236610136910048E-2</v>
      </c>
      <c r="BM66" s="39" cm="1">
        <f t="array" ref="BM66">_xll.EWMA($L$3:L66)</f>
        <v>1.8576099745276513E-2</v>
      </c>
      <c r="BN66" s="39" cm="1">
        <f t="array" ref="BN66">_xll.EWMA($M$3:M66)</f>
        <v>2.0072234205322118E-2</v>
      </c>
      <c r="BO66" s="39" cm="1">
        <f t="array" ref="BO66">_xll.EWMA($N$3:N66)</f>
        <v>1.8117709002006335E-2</v>
      </c>
      <c r="BP66" s="39"/>
    </row>
    <row r="67" spans="1:68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77">B67/B66 - 1</f>
        <v>2.861674251827262E-3</v>
      </c>
      <c r="J67" s="9">
        <f t="shared" si="77"/>
        <v>6.3999999999999613E-3</v>
      </c>
      <c r="K67" s="9">
        <f t="shared" si="77"/>
        <v>1.0159688322194826E-2</v>
      </c>
      <c r="L67" s="9">
        <f t="shared" si="77"/>
        <v>9.2103383696717778E-4</v>
      </c>
      <c r="M67" s="9">
        <f t="shared" si="77"/>
        <v>1.3231013145514448E-2</v>
      </c>
      <c r="N67" s="9">
        <f t="shared" ref="N67:N130" si="78">(J67*$Q$3)+(K67*$Q$4)+(L67*$Q$5)+(M67*$Q$6)</f>
        <v>9.0453704560354391E-3</v>
      </c>
      <c r="T67" s="39">
        <f t="shared" si="8"/>
        <v>1.28880928264247E-2</v>
      </c>
      <c r="U67" s="39">
        <f t="shared" si="9"/>
        <v>4.0961160472272516E-2</v>
      </c>
      <c r="V67" s="39">
        <f t="shared" si="10"/>
        <v>2.6992773443601105E-2</v>
      </c>
      <c r="W67" s="39">
        <f t="shared" si="11"/>
        <v>2.314052293809573E-2</v>
      </c>
      <c r="X67" s="39">
        <f t="shared" si="12"/>
        <v>1.9367495721342175E-2</v>
      </c>
      <c r="Y67" s="39">
        <f t="shared" si="13"/>
        <v>1.8197255754258578E-2</v>
      </c>
      <c r="AA67" s="39">
        <f t="shared" ref="AA67:AF67" si="79">_xlfn.STDEV.S(I38:I67)</f>
        <v>1.148062446315642E-2</v>
      </c>
      <c r="AB67" s="39">
        <f t="shared" si="79"/>
        <v>2.345538875034283E-2</v>
      </c>
      <c r="AC67" s="39">
        <f t="shared" si="79"/>
        <v>2.5964445082063047E-2</v>
      </c>
      <c r="AD67" s="39">
        <f t="shared" si="79"/>
        <v>1.9174889850273633E-2</v>
      </c>
      <c r="AE67" s="39">
        <f t="shared" si="79"/>
        <v>2.0417572942577924E-2</v>
      </c>
      <c r="AF67" s="39">
        <f t="shared" si="79"/>
        <v>1.893272990492037E-2</v>
      </c>
      <c r="AH67" s="39">
        <f t="shared" si="14"/>
        <v>8.0455931464385802E-3</v>
      </c>
      <c r="AI67" s="39">
        <f t="shared" si="15"/>
        <v>2.3957189192872277E-2</v>
      </c>
      <c r="AJ67" s="39">
        <f t="shared" si="16"/>
        <v>1.7649721321114371E-2</v>
      </c>
      <c r="AK67" s="39">
        <f t="shared" si="17"/>
        <v>1.3310752807225216E-2</v>
      </c>
      <c r="AL67" s="39">
        <f t="shared" si="18"/>
        <v>1.1450442796261926E-2</v>
      </c>
      <c r="AM67" s="39">
        <f t="shared" si="19"/>
        <v>1.1684533239097758E-2</v>
      </c>
      <c r="AO67" s="39">
        <f t="shared" si="20"/>
        <v>0</v>
      </c>
      <c r="AP67" s="39">
        <f t="shared" si="21"/>
        <v>0</v>
      </c>
      <c r="AQ67" s="39">
        <f t="shared" si="22"/>
        <v>0</v>
      </c>
      <c r="AR67" s="39">
        <f t="shared" si="23"/>
        <v>0</v>
      </c>
      <c r="AS67" s="39">
        <f t="shared" si="24"/>
        <v>0</v>
      </c>
      <c r="AT67" s="39">
        <f t="shared" si="25"/>
        <v>0</v>
      </c>
      <c r="AV67" s="39">
        <f t="shared" si="26"/>
        <v>8.9443086290863314E-3</v>
      </c>
      <c r="AW67" s="39">
        <f t="shared" si="27"/>
        <v>2.5412829604014087E-2</v>
      </c>
      <c r="AX67" s="39">
        <f t="shared" si="28"/>
        <v>2.1847982402357861E-2</v>
      </c>
      <c r="AY67" s="39">
        <f t="shared" si="29"/>
        <v>1.436996588464901E-2</v>
      </c>
      <c r="AZ67" s="39">
        <f t="shared" si="30"/>
        <v>1.2982651097780988E-2</v>
      </c>
      <c r="BA67" s="39">
        <f t="shared" si="31"/>
        <v>1.4027474457131752E-2</v>
      </c>
      <c r="BC67" s="39" t="str">
        <f t="shared" si="32"/>
        <v/>
      </c>
      <c r="BD67" s="39" t="str">
        <f t="shared" si="33"/>
        <v/>
      </c>
      <c r="BE67" s="39" t="str">
        <f t="shared" si="34"/>
        <v/>
      </c>
      <c r="BF67" s="39" t="str">
        <f t="shared" si="35"/>
        <v/>
      </c>
      <c r="BG67" s="39" t="str">
        <f t="shared" si="36"/>
        <v/>
      </c>
      <c r="BH67" s="39" t="str">
        <f t="shared" si="37"/>
        <v/>
      </c>
      <c r="BJ67" s="39" cm="1">
        <f t="array" ref="BJ67">_xll.EWMA($I$3:I67)</f>
        <v>1.2514234771707544E-2</v>
      </c>
      <c r="BK67" s="39" cm="1">
        <f t="array" ref="BK67">_xll.EWMA($J$3:J67)</f>
        <v>2.4196466968879542E-2</v>
      </c>
      <c r="BL67" s="39" cm="1">
        <f t="array" ref="BL67">_xll.EWMA($K$3:K67)</f>
        <v>2.5519291586632652E-2</v>
      </c>
      <c r="BM67" s="39" cm="1">
        <f t="array" ref="BM67">_xll.EWMA($L$3:L67)</f>
        <v>1.8448910142453374E-2</v>
      </c>
      <c r="BN67" s="39" cm="1">
        <f t="array" ref="BN67">_xll.EWMA($M$3:M67)</f>
        <v>2.1390283804272436E-2</v>
      </c>
      <c r="BO67" s="39" cm="1">
        <f t="array" ref="BO67">_xll.EWMA($N$3:N67)</f>
        <v>1.9187568415637922E-2</v>
      </c>
      <c r="BP67" s="39"/>
    </row>
    <row r="68" spans="1:68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77"/>
        <v>1.2969711554990271E-2</v>
      </c>
      <c r="J68" s="9">
        <f t="shared" si="77"/>
        <v>-7.5517090620030869E-3</v>
      </c>
      <c r="K68" s="9">
        <f t="shared" si="77"/>
        <v>2.1551760057471281E-2</v>
      </c>
      <c r="L68" s="9">
        <f t="shared" si="77"/>
        <v>4.8309062610787379E-3</v>
      </c>
      <c r="M68" s="9">
        <f t="shared" si="77"/>
        <v>1.6453303304954314E-2</v>
      </c>
      <c r="N68" s="9">
        <f t="shared" si="78"/>
        <v>1.5222878816463965E-2</v>
      </c>
      <c r="T68" s="39">
        <f t="shared" ref="T68:T131" si="80">_xlfn.STDEV.S($I$3:$I$497)</f>
        <v>1.28880928264247E-2</v>
      </c>
      <c r="U68" s="39">
        <f t="shared" ref="U68:U131" si="81">_xlfn.STDEV.S($J$3:$J$497)</f>
        <v>4.0961160472272516E-2</v>
      </c>
      <c r="V68" s="39">
        <f t="shared" ref="V68:V131" si="82">_xlfn.STDEV.S($K$3:$K$497)</f>
        <v>2.6992773443601105E-2</v>
      </c>
      <c r="W68" s="39">
        <f t="shared" ref="W68:W131" si="83">_xlfn.STDEV.S($L$3:$L$497)</f>
        <v>2.314052293809573E-2</v>
      </c>
      <c r="X68" s="39">
        <f t="shared" ref="X68:X131" si="84">_xlfn.STDEV.S($M$3:$M$497)</f>
        <v>1.9367495721342175E-2</v>
      </c>
      <c r="Y68" s="39">
        <f t="shared" ref="Y68:Y131" si="85">_xlfn.STDEV.S($N$3:$N$497)</f>
        <v>1.8197255754258578E-2</v>
      </c>
      <c r="AA68" s="39">
        <f t="shared" ref="AA68:AF68" si="86">_xlfn.STDEV.S(I39:I68)</f>
        <v>1.1455598011485411E-2</v>
      </c>
      <c r="AB68" s="39">
        <f t="shared" si="86"/>
        <v>2.1898963599568045E-2</v>
      </c>
      <c r="AC68" s="39">
        <f t="shared" si="86"/>
        <v>2.240515006940387E-2</v>
      </c>
      <c r="AD68" s="39">
        <f t="shared" si="86"/>
        <v>1.9090956649107663E-2</v>
      </c>
      <c r="AE68" s="39">
        <f t="shared" si="86"/>
        <v>1.8653891790718021E-2</v>
      </c>
      <c r="AF68" s="39">
        <f t="shared" si="86"/>
        <v>1.7344382478610303E-2</v>
      </c>
      <c r="AH68" s="39">
        <f t="shared" ref="AH68:AH131" si="87">_xlfn.STDEV.S(AO$3:AO$497)</f>
        <v>8.0455931464385802E-3</v>
      </c>
      <c r="AI68" s="39">
        <f t="shared" ref="AI68:AI131" si="88">_xlfn.STDEV.S(AP$3:AP$497)</f>
        <v>2.3957189192872277E-2</v>
      </c>
      <c r="AJ68" s="39">
        <f t="shared" ref="AJ68:AJ131" si="89">_xlfn.STDEV.S(AQ$3:AQ$497)</f>
        <v>1.7649721321114371E-2</v>
      </c>
      <c r="AK68" s="39">
        <f t="shared" ref="AK68:AK131" si="90">_xlfn.STDEV.S(AR$3:AR$497)</f>
        <v>1.3310752807225216E-2</v>
      </c>
      <c r="AL68" s="39">
        <f t="shared" ref="AL68:AL131" si="91">_xlfn.STDEV.S(AS$3:AS$497)</f>
        <v>1.1450442796261926E-2</v>
      </c>
      <c r="AM68" s="39">
        <f t="shared" ref="AM68:AM131" si="92">_xlfn.STDEV.S(AT$3:AT$497)</f>
        <v>1.1684533239097758E-2</v>
      </c>
      <c r="AO68" s="39">
        <f t="shared" ref="AO68:AO131" si="93">IF(I68&lt;0,I68,0)</f>
        <v>0</v>
      </c>
      <c r="AP68" s="39">
        <f t="shared" ref="AP68:AP131" si="94">IF(J68&lt;0,J68,0)</f>
        <v>-7.5517090620030869E-3</v>
      </c>
      <c r="AQ68" s="39">
        <f t="shared" ref="AQ68:AQ131" si="95">IF(K68&lt;0,K68,0)</f>
        <v>0</v>
      </c>
      <c r="AR68" s="39">
        <f t="shared" ref="AR68:AR131" si="96">IF(L68&lt;0,L68,0)</f>
        <v>0</v>
      </c>
      <c r="AS68" s="39">
        <f t="shared" ref="AS68:AS131" si="97">IF(M68&lt;0,M68,0)</f>
        <v>0</v>
      </c>
      <c r="AT68" s="39">
        <f t="shared" ref="AT68:AT131" si="98">IF(N68&lt;0,N68,0)</f>
        <v>0</v>
      </c>
      <c r="AV68" s="39">
        <f t="shared" ref="AV68:AV131" si="99">_xlfn.STDEV.S(BC$3:BC$497)</f>
        <v>8.9443086290863314E-3</v>
      </c>
      <c r="AW68" s="39">
        <f t="shared" ref="AW68:AW131" si="100">_xlfn.STDEV.S(BD$3:BD$497)</f>
        <v>2.5412829604014087E-2</v>
      </c>
      <c r="AX68" s="39">
        <f t="shared" ref="AX68:AX131" si="101">_xlfn.STDEV.S(BE$3:BE$497)</f>
        <v>2.1847982402357861E-2</v>
      </c>
      <c r="AY68" s="39">
        <f t="shared" ref="AY68:AY131" si="102">_xlfn.STDEV.S(BF$3:BF$497)</f>
        <v>1.436996588464901E-2</v>
      </c>
      <c r="AZ68" s="39">
        <f t="shared" ref="AZ68:AZ131" si="103">_xlfn.STDEV.S(BG$3:BG$497)</f>
        <v>1.2982651097780988E-2</v>
      </c>
      <c r="BA68" s="39">
        <f t="shared" ref="BA68:BA131" si="104">_xlfn.STDEV.S(BH$3:BH$497)</f>
        <v>1.4027474457131752E-2</v>
      </c>
      <c r="BC68" s="39" t="str">
        <f t="shared" ref="BC68:BC131" si="105">IF(I68&lt;0,I68,"")</f>
        <v/>
      </c>
      <c r="BD68" s="39">
        <f t="shared" ref="BD68:BD131" si="106">IF(J68&lt;0,J68,"")</f>
        <v>-7.5517090620030869E-3</v>
      </c>
      <c r="BE68" s="39" t="str">
        <f t="shared" ref="BE68:BE131" si="107">IF(K68&lt;0,K68,"")</f>
        <v/>
      </c>
      <c r="BF68" s="39" t="str">
        <f t="shared" ref="BF68:BF131" si="108">IF(L68&lt;0,L68,"")</f>
        <v/>
      </c>
      <c r="BG68" s="39" t="str">
        <f t="shared" ref="BG68:BG131" si="109">IF(M68&lt;0,M68,"")</f>
        <v/>
      </c>
      <c r="BH68" s="39" t="str">
        <f t="shared" ref="BH68:BH131" si="110">IF(N68&lt;0,N68,"")</f>
        <v/>
      </c>
      <c r="BJ68" s="39" cm="1">
        <f t="array" ref="BJ68">_xll.EWMA($I$3:I68)</f>
        <v>1.2129267273553346E-2</v>
      </c>
      <c r="BK68" s="39" cm="1">
        <f t="array" ref="BK68">_xll.EWMA($J$3:J68)</f>
        <v>2.347826332297381E-2</v>
      </c>
      <c r="BL68" s="39" cm="1">
        <f t="array" ref="BL68">_xll.EWMA($K$3:K68)</f>
        <v>2.4785134240794971E-2</v>
      </c>
      <c r="BM68" s="39" cm="1">
        <f t="array" ref="BM68">_xll.EWMA($L$3:L68)</f>
        <v>1.7921131804060179E-2</v>
      </c>
      <c r="BN68" s="39" cm="1">
        <f t="array" ref="BN68">_xll.EWMA($M$3:M68)</f>
        <v>2.0882607365729822E-2</v>
      </c>
      <c r="BO68" s="39" cm="1">
        <f t="array" ref="BO68">_xll.EWMA($N$3:N68)</f>
        <v>1.8639100747337527E-2</v>
      </c>
      <c r="BP68" s="39"/>
    </row>
    <row r="69" spans="1:68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77"/>
        <v>1.0130921370813839E-2</v>
      </c>
      <c r="J69" s="9">
        <f t="shared" si="77"/>
        <v>1.121349664451321E-2</v>
      </c>
      <c r="K69" s="9">
        <f t="shared" si="77"/>
        <v>7.3839308233498713E-3</v>
      </c>
      <c r="L69" s="9">
        <f t="shared" si="77"/>
        <v>-5.7237865645176633E-4</v>
      </c>
      <c r="M69" s="9">
        <f t="shared" si="77"/>
        <v>1.1048304781516194E-2</v>
      </c>
      <c r="N69" s="9">
        <f t="shared" si="78"/>
        <v>7.0834594058976075E-3</v>
      </c>
      <c r="T69" s="39">
        <f t="shared" si="80"/>
        <v>1.28880928264247E-2</v>
      </c>
      <c r="U69" s="39">
        <f t="shared" si="81"/>
        <v>4.0961160472272516E-2</v>
      </c>
      <c r="V69" s="39">
        <f t="shared" si="82"/>
        <v>2.6992773443601105E-2</v>
      </c>
      <c r="W69" s="39">
        <f t="shared" si="83"/>
        <v>2.314052293809573E-2</v>
      </c>
      <c r="X69" s="39">
        <f t="shared" si="84"/>
        <v>1.9367495721342175E-2</v>
      </c>
      <c r="Y69" s="39">
        <f t="shared" si="85"/>
        <v>1.8197255754258578E-2</v>
      </c>
      <c r="AA69" s="39">
        <f t="shared" ref="AA69:AF69" si="111">_xlfn.STDEV.S(I40:I69)</f>
        <v>1.1296613354595773E-2</v>
      </c>
      <c r="AB69" s="39">
        <f t="shared" si="111"/>
        <v>2.1836723570190255E-2</v>
      </c>
      <c r="AC69" s="39">
        <f t="shared" si="111"/>
        <v>2.2363433228432626E-2</v>
      </c>
      <c r="AD69" s="39">
        <f t="shared" si="111"/>
        <v>1.9195809925998637E-2</v>
      </c>
      <c r="AE69" s="39">
        <f t="shared" si="111"/>
        <v>1.8585971347338751E-2</v>
      </c>
      <c r="AF69" s="39">
        <f t="shared" si="111"/>
        <v>1.7301136726597787E-2</v>
      </c>
      <c r="AH69" s="39">
        <f t="shared" si="87"/>
        <v>8.0455931464385802E-3</v>
      </c>
      <c r="AI69" s="39">
        <f t="shared" si="88"/>
        <v>2.3957189192872277E-2</v>
      </c>
      <c r="AJ69" s="39">
        <f t="shared" si="89"/>
        <v>1.7649721321114371E-2</v>
      </c>
      <c r="AK69" s="39">
        <f t="shared" si="90"/>
        <v>1.3310752807225216E-2</v>
      </c>
      <c r="AL69" s="39">
        <f t="shared" si="91"/>
        <v>1.1450442796261926E-2</v>
      </c>
      <c r="AM69" s="39">
        <f t="shared" si="92"/>
        <v>1.1684533239097758E-2</v>
      </c>
      <c r="AO69" s="39">
        <f t="shared" si="93"/>
        <v>0</v>
      </c>
      <c r="AP69" s="39">
        <f t="shared" si="94"/>
        <v>0</v>
      </c>
      <c r="AQ69" s="39">
        <f t="shared" si="95"/>
        <v>0</v>
      </c>
      <c r="AR69" s="39">
        <f t="shared" si="96"/>
        <v>-5.7237865645176633E-4</v>
      </c>
      <c r="AS69" s="39">
        <f t="shared" si="97"/>
        <v>0</v>
      </c>
      <c r="AT69" s="39">
        <f t="shared" si="98"/>
        <v>0</v>
      </c>
      <c r="AV69" s="39">
        <f t="shared" si="99"/>
        <v>8.9443086290863314E-3</v>
      </c>
      <c r="AW69" s="39">
        <f t="shared" si="100"/>
        <v>2.5412829604014087E-2</v>
      </c>
      <c r="AX69" s="39">
        <f t="shared" si="101"/>
        <v>2.1847982402357861E-2</v>
      </c>
      <c r="AY69" s="39">
        <f t="shared" si="102"/>
        <v>1.436996588464901E-2</v>
      </c>
      <c r="AZ69" s="39">
        <f t="shared" si="103"/>
        <v>1.2982651097780988E-2</v>
      </c>
      <c r="BA69" s="39">
        <f t="shared" si="104"/>
        <v>1.4027474457131752E-2</v>
      </c>
      <c r="BC69" s="39" t="str">
        <f t="shared" si="105"/>
        <v/>
      </c>
      <c r="BD69" s="39" t="str">
        <f t="shared" si="106"/>
        <v/>
      </c>
      <c r="BE69" s="39" t="str">
        <f t="shared" si="107"/>
        <v/>
      </c>
      <c r="BF69" s="39">
        <f t="shared" si="108"/>
        <v>-5.7237865645176633E-4</v>
      </c>
      <c r="BG69" s="39" t="str">
        <f t="shared" si="109"/>
        <v/>
      </c>
      <c r="BH69" s="39" t="str">
        <f t="shared" si="110"/>
        <v/>
      </c>
      <c r="BJ69" s="39" cm="1">
        <f t="array" ref="BJ69">_xll.EWMA($I$3:I69)</f>
        <v>1.2024473869719374E-2</v>
      </c>
      <c r="BK69" s="39" cm="1">
        <f t="array" ref="BK69">_xll.EWMA($J$3:J69)</f>
        <v>2.2896486747659484E-2</v>
      </c>
      <c r="BL69" s="39" cm="1">
        <f t="array" ref="BL69">_xll.EWMA($K$3:K69)</f>
        <v>2.440908733320098E-2</v>
      </c>
      <c r="BM69" s="39" cm="1">
        <f t="array" ref="BM69">_xll.EWMA($L$3:L69)</f>
        <v>1.7385524185015471E-2</v>
      </c>
      <c r="BN69" s="39" cm="1">
        <f t="array" ref="BN69">_xll.EWMA($M$3:M69)</f>
        <v>2.0498756311314995E-2</v>
      </c>
      <c r="BO69" s="39" cm="1">
        <f t="array" ref="BO69">_xll.EWMA($N$3:N69)</f>
        <v>1.8277925819777472E-2</v>
      </c>
      <c r="BP69" s="39"/>
    </row>
    <row r="70" spans="1:68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77"/>
        <v>3.5614988534324876E-3</v>
      </c>
      <c r="J70" s="9">
        <f t="shared" si="77"/>
        <v>1.1881584158415226E-3</v>
      </c>
      <c r="K70" s="9">
        <f t="shared" si="77"/>
        <v>6.9808027923223825E-4</v>
      </c>
      <c r="L70" s="9">
        <f t="shared" si="77"/>
        <v>-2.7488031783026168E-3</v>
      </c>
      <c r="M70" s="9">
        <f t="shared" si="77"/>
        <v>-5.8449558243941491E-3</v>
      </c>
      <c r="N70" s="9">
        <f t="shared" si="78"/>
        <v>-1.9297033365321848E-3</v>
      </c>
      <c r="T70" s="39">
        <f t="shared" si="80"/>
        <v>1.28880928264247E-2</v>
      </c>
      <c r="U70" s="39">
        <f t="shared" si="81"/>
        <v>4.0961160472272516E-2</v>
      </c>
      <c r="V70" s="39">
        <f t="shared" si="82"/>
        <v>2.6992773443601105E-2</v>
      </c>
      <c r="W70" s="39">
        <f t="shared" si="83"/>
        <v>2.314052293809573E-2</v>
      </c>
      <c r="X70" s="39">
        <f t="shared" si="84"/>
        <v>1.9367495721342175E-2</v>
      </c>
      <c r="Y70" s="39">
        <f t="shared" si="85"/>
        <v>1.8197255754258578E-2</v>
      </c>
      <c r="AA70" s="39">
        <f t="shared" ref="AA70:AF70" si="112">_xlfn.STDEV.S(I41:I70)</f>
        <v>1.0089672319643578E-2</v>
      </c>
      <c r="AB70" s="39">
        <f t="shared" si="112"/>
        <v>2.1826711716742941E-2</v>
      </c>
      <c r="AC70" s="39">
        <f t="shared" si="112"/>
        <v>2.0510763184041915E-2</v>
      </c>
      <c r="AD70" s="39">
        <f t="shared" si="112"/>
        <v>1.8771424862702071E-2</v>
      </c>
      <c r="AE70" s="39">
        <f t="shared" si="112"/>
        <v>1.6508918463334708E-2</v>
      </c>
      <c r="AF70" s="39">
        <f t="shared" si="112"/>
        <v>1.5597853125677573E-2</v>
      </c>
      <c r="AH70" s="39">
        <f t="shared" si="87"/>
        <v>8.0455931464385802E-3</v>
      </c>
      <c r="AI70" s="39">
        <f t="shared" si="88"/>
        <v>2.3957189192872277E-2</v>
      </c>
      <c r="AJ70" s="39">
        <f t="shared" si="89"/>
        <v>1.7649721321114371E-2</v>
      </c>
      <c r="AK70" s="39">
        <f t="shared" si="90"/>
        <v>1.3310752807225216E-2</v>
      </c>
      <c r="AL70" s="39">
        <f t="shared" si="91"/>
        <v>1.1450442796261926E-2</v>
      </c>
      <c r="AM70" s="39">
        <f t="shared" si="92"/>
        <v>1.1684533239097758E-2</v>
      </c>
      <c r="AO70" s="39">
        <f t="shared" si="93"/>
        <v>0</v>
      </c>
      <c r="AP70" s="39">
        <f t="shared" si="94"/>
        <v>0</v>
      </c>
      <c r="AQ70" s="39">
        <f t="shared" si="95"/>
        <v>0</v>
      </c>
      <c r="AR70" s="39">
        <f t="shared" si="96"/>
        <v>-2.7488031783026168E-3</v>
      </c>
      <c r="AS70" s="39">
        <f t="shared" si="97"/>
        <v>-5.8449558243941491E-3</v>
      </c>
      <c r="AT70" s="39">
        <f t="shared" si="98"/>
        <v>-1.9297033365321848E-3</v>
      </c>
      <c r="AV70" s="39">
        <f t="shared" si="99"/>
        <v>8.9443086290863314E-3</v>
      </c>
      <c r="AW70" s="39">
        <f t="shared" si="100"/>
        <v>2.5412829604014087E-2</v>
      </c>
      <c r="AX70" s="39">
        <f t="shared" si="101"/>
        <v>2.1847982402357861E-2</v>
      </c>
      <c r="AY70" s="39">
        <f t="shared" si="102"/>
        <v>1.436996588464901E-2</v>
      </c>
      <c r="AZ70" s="39">
        <f t="shared" si="103"/>
        <v>1.2982651097780988E-2</v>
      </c>
      <c r="BA70" s="39">
        <f t="shared" si="104"/>
        <v>1.4027474457131752E-2</v>
      </c>
      <c r="BC70" s="39" t="str">
        <f t="shared" si="105"/>
        <v/>
      </c>
      <c r="BD70" s="39" t="str">
        <f t="shared" si="106"/>
        <v/>
      </c>
      <c r="BE70" s="39" t="str">
        <f t="shared" si="107"/>
        <v/>
      </c>
      <c r="BF70" s="39">
        <f t="shared" si="108"/>
        <v>-2.7488031783026168E-3</v>
      </c>
      <c r="BG70" s="39">
        <f t="shared" si="109"/>
        <v>-5.8449558243941491E-3</v>
      </c>
      <c r="BH70" s="39">
        <f t="shared" si="110"/>
        <v>-1.9297033365321848E-3</v>
      </c>
      <c r="BJ70" s="39" cm="1">
        <f t="array" ref="BJ70">_xll.EWMA($I$3:I70)</f>
        <v>1.1798385365715048E-2</v>
      </c>
      <c r="BK70" s="39" cm="1">
        <f t="array" ref="BK70">_xll.EWMA($J$3:J70)</f>
        <v>2.2300621204070951E-2</v>
      </c>
      <c r="BL70" s="39" cm="1">
        <f t="array" ref="BL70">_xll.EWMA($K$3:K70)</f>
        <v>2.3683035569273987E-2</v>
      </c>
      <c r="BM70" s="39" cm="1">
        <f t="array" ref="BM70">_xll.EWMA($L$3:L70)</f>
        <v>1.69276867370649E-2</v>
      </c>
      <c r="BN70" s="39" cm="1">
        <f t="array" ref="BN70">_xll.EWMA($M$3:M70)</f>
        <v>1.9978164661084718E-2</v>
      </c>
      <c r="BO70" s="39" cm="1">
        <f t="array" ref="BO70">_xll.EWMA($N$3:N70)</f>
        <v>1.7745247553211954E-2</v>
      </c>
      <c r="BP70" s="39"/>
    </row>
    <row r="71" spans="1:68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77"/>
        <v>-1.4145218664992631E-3</v>
      </c>
      <c r="J71" s="9">
        <f t="shared" si="77"/>
        <v>-1.305379695198583E-2</v>
      </c>
      <c r="K71" s="9">
        <f t="shared" si="77"/>
        <v>6.2783397279386755E-3</v>
      </c>
      <c r="L71" s="9">
        <f t="shared" si="77"/>
        <v>4.3642701274837492E-3</v>
      </c>
      <c r="M71" s="9">
        <f t="shared" si="77"/>
        <v>-8.1799593093037082E-3</v>
      </c>
      <c r="N71" s="9">
        <f t="shared" si="78"/>
        <v>5.9142926267874993E-4</v>
      </c>
      <c r="T71" s="39">
        <f t="shared" si="80"/>
        <v>1.28880928264247E-2</v>
      </c>
      <c r="U71" s="39">
        <f t="shared" si="81"/>
        <v>4.0961160472272516E-2</v>
      </c>
      <c r="V71" s="39">
        <f t="shared" si="82"/>
        <v>2.6992773443601105E-2</v>
      </c>
      <c r="W71" s="39">
        <f t="shared" si="83"/>
        <v>2.314052293809573E-2</v>
      </c>
      <c r="X71" s="39">
        <f t="shared" si="84"/>
        <v>1.9367495721342175E-2</v>
      </c>
      <c r="Y71" s="39">
        <f t="shared" si="85"/>
        <v>1.8197255754258578E-2</v>
      </c>
      <c r="AA71" s="39">
        <f t="shared" ref="AA71:AF71" si="113">_xlfn.STDEV.S(I42:I71)</f>
        <v>9.591184499111555E-3</v>
      </c>
      <c r="AB71" s="39">
        <f t="shared" si="113"/>
        <v>2.1785588058169787E-2</v>
      </c>
      <c r="AC71" s="39">
        <f t="shared" si="113"/>
        <v>2.0307242140355258E-2</v>
      </c>
      <c r="AD71" s="39">
        <f t="shared" si="113"/>
        <v>1.8809993752756063E-2</v>
      </c>
      <c r="AE71" s="39">
        <f t="shared" si="113"/>
        <v>1.6695231649989522E-2</v>
      </c>
      <c r="AF71" s="39">
        <f t="shared" si="113"/>
        <v>1.5594493767556783E-2</v>
      </c>
      <c r="AH71" s="39">
        <f t="shared" si="87"/>
        <v>8.0455931464385802E-3</v>
      </c>
      <c r="AI71" s="39">
        <f t="shared" si="88"/>
        <v>2.3957189192872277E-2</v>
      </c>
      <c r="AJ71" s="39">
        <f t="shared" si="89"/>
        <v>1.7649721321114371E-2</v>
      </c>
      <c r="AK71" s="39">
        <f t="shared" si="90"/>
        <v>1.3310752807225216E-2</v>
      </c>
      <c r="AL71" s="39">
        <f t="shared" si="91"/>
        <v>1.1450442796261926E-2</v>
      </c>
      <c r="AM71" s="39">
        <f t="shared" si="92"/>
        <v>1.1684533239097758E-2</v>
      </c>
      <c r="AO71" s="39">
        <f t="shared" si="93"/>
        <v>-1.4145218664992631E-3</v>
      </c>
      <c r="AP71" s="39">
        <f t="shared" si="94"/>
        <v>-1.305379695198583E-2</v>
      </c>
      <c r="AQ71" s="39">
        <f t="shared" si="95"/>
        <v>0</v>
      </c>
      <c r="AR71" s="39">
        <f t="shared" si="96"/>
        <v>0</v>
      </c>
      <c r="AS71" s="39">
        <f t="shared" si="97"/>
        <v>-8.1799593093037082E-3</v>
      </c>
      <c r="AT71" s="39">
        <f t="shared" si="98"/>
        <v>0</v>
      </c>
      <c r="AV71" s="39">
        <f t="shared" si="99"/>
        <v>8.9443086290863314E-3</v>
      </c>
      <c r="AW71" s="39">
        <f t="shared" si="100"/>
        <v>2.5412829604014087E-2</v>
      </c>
      <c r="AX71" s="39">
        <f t="shared" si="101"/>
        <v>2.1847982402357861E-2</v>
      </c>
      <c r="AY71" s="39">
        <f t="shared" si="102"/>
        <v>1.436996588464901E-2</v>
      </c>
      <c r="AZ71" s="39">
        <f t="shared" si="103"/>
        <v>1.2982651097780988E-2</v>
      </c>
      <c r="BA71" s="39">
        <f t="shared" si="104"/>
        <v>1.4027474457131752E-2</v>
      </c>
      <c r="BC71" s="39">
        <f t="shared" si="105"/>
        <v>-1.4145218664992631E-3</v>
      </c>
      <c r="BD71" s="39">
        <f t="shared" si="106"/>
        <v>-1.305379695198583E-2</v>
      </c>
      <c r="BE71" s="39" t="str">
        <f t="shared" si="107"/>
        <v/>
      </c>
      <c r="BF71" s="39" t="str">
        <f t="shared" si="108"/>
        <v/>
      </c>
      <c r="BG71" s="39">
        <f t="shared" si="109"/>
        <v>-8.1799593093037082E-3</v>
      </c>
      <c r="BH71" s="39" t="str">
        <f t="shared" si="110"/>
        <v/>
      </c>
      <c r="BJ71" s="39" cm="1">
        <f t="array" ref="BJ71">_xll.EWMA($I$3:I71)</f>
        <v>1.1446817715965509E-2</v>
      </c>
      <c r="BK71" s="39" cm="1">
        <f t="array" ref="BK71">_xll.EWMA($J$3:J71)</f>
        <v>2.1623214493584921E-2</v>
      </c>
      <c r="BL71" s="39" cm="1">
        <f t="array" ref="BL71">_xll.EWMA($K$3:K71)</f>
        <v>2.297377394682211E-2</v>
      </c>
      <c r="BM71" s="39" cm="1">
        <f t="array" ref="BM71">_xll.EWMA($L$3:L71)</f>
        <v>1.6526803235258059E-2</v>
      </c>
      <c r="BN71" s="39" cm="1">
        <f t="array" ref="BN71">_xll.EWMA($M$3:M71)</f>
        <v>1.9505295012604125E-2</v>
      </c>
      <c r="BO71" s="39" cm="1">
        <f t="array" ref="BO71">_xll.EWMA($N$3:N71)</f>
        <v>1.7267004123919967E-2</v>
      </c>
      <c r="BP71" s="39"/>
    </row>
    <row r="72" spans="1:68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77"/>
        <v>-6.2695924764890609E-3</v>
      </c>
      <c r="J72" s="9">
        <f t="shared" si="77"/>
        <v>1.002003967855547E-2</v>
      </c>
      <c r="K72" s="9">
        <f t="shared" si="77"/>
        <v>2.2530329289428108E-2</v>
      </c>
      <c r="L72" s="9">
        <f t="shared" si="77"/>
        <v>4.585479859993602E-2</v>
      </c>
      <c r="M72" s="9">
        <f t="shared" si="77"/>
        <v>-3.1185542040864433E-2</v>
      </c>
      <c r="N72" s="9">
        <f t="shared" si="78"/>
        <v>1.04549472718983E-2</v>
      </c>
      <c r="T72" s="39">
        <f t="shared" si="80"/>
        <v>1.28880928264247E-2</v>
      </c>
      <c r="U72" s="39">
        <f t="shared" si="81"/>
        <v>4.0961160472272516E-2</v>
      </c>
      <c r="V72" s="39">
        <f t="shared" si="82"/>
        <v>2.6992773443601105E-2</v>
      </c>
      <c r="W72" s="39">
        <f t="shared" si="83"/>
        <v>2.314052293809573E-2</v>
      </c>
      <c r="X72" s="39">
        <f t="shared" si="84"/>
        <v>1.9367495721342175E-2</v>
      </c>
      <c r="Y72" s="39">
        <f t="shared" si="85"/>
        <v>1.8197255754258578E-2</v>
      </c>
      <c r="AA72" s="39">
        <f t="shared" ref="AA72:AF72" si="114">_xlfn.STDEV.S(I43:I72)</f>
        <v>9.4138715013249927E-3</v>
      </c>
      <c r="AB72" s="39">
        <f t="shared" si="114"/>
        <v>2.177505608009115E-2</v>
      </c>
      <c r="AC72" s="39">
        <f t="shared" si="114"/>
        <v>1.9969280161441998E-2</v>
      </c>
      <c r="AD72" s="39">
        <f t="shared" si="114"/>
        <v>1.967376490684911E-2</v>
      </c>
      <c r="AE72" s="39">
        <f t="shared" si="114"/>
        <v>1.7529952798918395E-2</v>
      </c>
      <c r="AF72" s="39">
        <f t="shared" si="114"/>
        <v>1.5155269253029426E-2</v>
      </c>
      <c r="AH72" s="39">
        <f t="shared" si="87"/>
        <v>8.0455931464385802E-3</v>
      </c>
      <c r="AI72" s="39">
        <f t="shared" si="88"/>
        <v>2.3957189192872277E-2</v>
      </c>
      <c r="AJ72" s="39">
        <f t="shared" si="89"/>
        <v>1.7649721321114371E-2</v>
      </c>
      <c r="AK72" s="39">
        <f t="shared" si="90"/>
        <v>1.3310752807225216E-2</v>
      </c>
      <c r="AL72" s="39">
        <f t="shared" si="91"/>
        <v>1.1450442796261926E-2</v>
      </c>
      <c r="AM72" s="39">
        <f t="shared" si="92"/>
        <v>1.1684533239097758E-2</v>
      </c>
      <c r="AO72" s="39">
        <f t="shared" si="93"/>
        <v>-6.2695924764890609E-3</v>
      </c>
      <c r="AP72" s="39">
        <f t="shared" si="94"/>
        <v>0</v>
      </c>
      <c r="AQ72" s="39">
        <f t="shared" si="95"/>
        <v>0</v>
      </c>
      <c r="AR72" s="39">
        <f t="shared" si="96"/>
        <v>0</v>
      </c>
      <c r="AS72" s="39">
        <f t="shared" si="97"/>
        <v>-3.1185542040864433E-2</v>
      </c>
      <c r="AT72" s="39">
        <f t="shared" si="98"/>
        <v>0</v>
      </c>
      <c r="AV72" s="39">
        <f t="shared" si="99"/>
        <v>8.9443086290863314E-3</v>
      </c>
      <c r="AW72" s="39">
        <f t="shared" si="100"/>
        <v>2.5412829604014087E-2</v>
      </c>
      <c r="AX72" s="39">
        <f t="shared" si="101"/>
        <v>2.1847982402357861E-2</v>
      </c>
      <c r="AY72" s="39">
        <f t="shared" si="102"/>
        <v>1.436996588464901E-2</v>
      </c>
      <c r="AZ72" s="39">
        <f t="shared" si="103"/>
        <v>1.2982651097780988E-2</v>
      </c>
      <c r="BA72" s="39">
        <f t="shared" si="104"/>
        <v>1.4027474457131752E-2</v>
      </c>
      <c r="BC72" s="39">
        <f t="shared" si="105"/>
        <v>-6.2695924764890609E-3</v>
      </c>
      <c r="BD72" s="39" t="str">
        <f t="shared" si="106"/>
        <v/>
      </c>
      <c r="BE72" s="39" t="str">
        <f t="shared" si="107"/>
        <v/>
      </c>
      <c r="BF72" s="39" t="str">
        <f t="shared" si="108"/>
        <v/>
      </c>
      <c r="BG72" s="39">
        <f t="shared" si="109"/>
        <v>-3.1185542040864433E-2</v>
      </c>
      <c r="BH72" s="39" t="str">
        <f t="shared" si="110"/>
        <v/>
      </c>
      <c r="BJ72" s="39" cm="1">
        <f t="array" ref="BJ72">_xll.EWMA($I$3:I72)</f>
        <v>1.1153110779134499E-2</v>
      </c>
      <c r="BK72" s="39" cm="1">
        <f t="array" ref="BK72">_xll.EWMA($J$3:J72)</f>
        <v>2.1303096930087067E-2</v>
      </c>
      <c r="BL72" s="39" cm="1">
        <f t="array" ref="BL72">_xll.EWMA($K$3:K72)</f>
        <v>2.2266063486013458E-2</v>
      </c>
      <c r="BM72" s="39" cm="1">
        <f t="array" ref="BM72">_xll.EWMA($L$3:L72)</f>
        <v>1.6000583925960675E-2</v>
      </c>
      <c r="BN72" s="39" cm="1">
        <f t="array" ref="BN72">_xll.EWMA($M$3:M72)</f>
        <v>1.9130924297969767E-2</v>
      </c>
      <c r="BO72" s="39" cm="1">
        <f t="array" ref="BO72">_xll.EWMA($N$3:N72)</f>
        <v>1.6754711442554214E-2</v>
      </c>
      <c r="BP72" s="39"/>
    </row>
    <row r="73" spans="1:68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77"/>
        <v>5.6090689788963477E-3</v>
      </c>
      <c r="J73" s="9">
        <f t="shared" si="77"/>
        <v>-1.7460356449985781E-2</v>
      </c>
      <c r="K73" s="9">
        <f t="shared" si="77"/>
        <v>3.050847457627115E-2</v>
      </c>
      <c r="L73" s="9">
        <f t="shared" si="77"/>
        <v>1.6837973068423162E-2</v>
      </c>
      <c r="M73" s="9">
        <f t="shared" si="77"/>
        <v>-1.0375073157754766E-2</v>
      </c>
      <c r="N73" s="9">
        <f t="shared" si="78"/>
        <v>1.3110868403180931E-2</v>
      </c>
      <c r="T73" s="39">
        <f t="shared" si="80"/>
        <v>1.28880928264247E-2</v>
      </c>
      <c r="U73" s="39">
        <f t="shared" si="81"/>
        <v>4.0961160472272516E-2</v>
      </c>
      <c r="V73" s="39">
        <f t="shared" si="82"/>
        <v>2.6992773443601105E-2</v>
      </c>
      <c r="W73" s="39">
        <f t="shared" si="83"/>
        <v>2.314052293809573E-2</v>
      </c>
      <c r="X73" s="39">
        <f t="shared" si="84"/>
        <v>1.9367495721342175E-2</v>
      </c>
      <c r="Y73" s="39">
        <f t="shared" si="85"/>
        <v>1.8197255754258578E-2</v>
      </c>
      <c r="AA73" s="39">
        <f t="shared" ref="AA73:AF73" si="115">_xlfn.STDEV.S(I44:I73)</f>
        <v>9.3933824753509049E-3</v>
      </c>
      <c r="AB73" s="39">
        <f t="shared" si="115"/>
        <v>2.2006461184515377E-2</v>
      </c>
      <c r="AC73" s="39">
        <f t="shared" si="115"/>
        <v>2.0408794279185325E-2</v>
      </c>
      <c r="AD73" s="39">
        <f t="shared" si="115"/>
        <v>1.9340802986916192E-2</v>
      </c>
      <c r="AE73" s="39">
        <f t="shared" si="115"/>
        <v>1.7682077567188838E-2</v>
      </c>
      <c r="AF73" s="39">
        <f t="shared" si="115"/>
        <v>1.5144530132895807E-2</v>
      </c>
      <c r="AH73" s="39">
        <f t="shared" si="87"/>
        <v>8.0455931464385802E-3</v>
      </c>
      <c r="AI73" s="39">
        <f t="shared" si="88"/>
        <v>2.3957189192872277E-2</v>
      </c>
      <c r="AJ73" s="39">
        <f t="shared" si="89"/>
        <v>1.7649721321114371E-2</v>
      </c>
      <c r="AK73" s="39">
        <f t="shared" si="90"/>
        <v>1.3310752807225216E-2</v>
      </c>
      <c r="AL73" s="39">
        <f t="shared" si="91"/>
        <v>1.1450442796261926E-2</v>
      </c>
      <c r="AM73" s="39">
        <f t="shared" si="92"/>
        <v>1.1684533239097758E-2</v>
      </c>
      <c r="AO73" s="39">
        <f t="shared" si="93"/>
        <v>0</v>
      </c>
      <c r="AP73" s="39">
        <f t="shared" si="94"/>
        <v>-1.7460356449985781E-2</v>
      </c>
      <c r="AQ73" s="39">
        <f t="shared" si="95"/>
        <v>0</v>
      </c>
      <c r="AR73" s="39">
        <f t="shared" si="96"/>
        <v>0</v>
      </c>
      <c r="AS73" s="39">
        <f t="shared" si="97"/>
        <v>-1.0375073157754766E-2</v>
      </c>
      <c r="AT73" s="39">
        <f t="shared" si="98"/>
        <v>0</v>
      </c>
      <c r="AV73" s="39">
        <f t="shared" si="99"/>
        <v>8.9443086290863314E-3</v>
      </c>
      <c r="AW73" s="39">
        <f t="shared" si="100"/>
        <v>2.5412829604014087E-2</v>
      </c>
      <c r="AX73" s="39">
        <f t="shared" si="101"/>
        <v>2.1847982402357861E-2</v>
      </c>
      <c r="AY73" s="39">
        <f t="shared" si="102"/>
        <v>1.436996588464901E-2</v>
      </c>
      <c r="AZ73" s="39">
        <f t="shared" si="103"/>
        <v>1.2982651097780988E-2</v>
      </c>
      <c r="BA73" s="39">
        <f t="shared" si="104"/>
        <v>1.4027474457131752E-2</v>
      </c>
      <c r="BC73" s="39" t="str">
        <f t="shared" si="105"/>
        <v/>
      </c>
      <c r="BD73" s="39">
        <f t="shared" si="106"/>
        <v>-1.7460356449985781E-2</v>
      </c>
      <c r="BE73" s="39" t="str">
        <f t="shared" si="107"/>
        <v/>
      </c>
      <c r="BF73" s="39" t="str">
        <f t="shared" si="108"/>
        <v/>
      </c>
      <c r="BG73" s="39">
        <f t="shared" si="109"/>
        <v>-1.0375073157754766E-2</v>
      </c>
      <c r="BH73" s="39" t="str">
        <f t="shared" si="110"/>
        <v/>
      </c>
      <c r="BJ73" s="39" cm="1">
        <f t="array" ref="BJ73">_xll.EWMA($I$3:I73)</f>
        <v>1.1024123937057788E-2</v>
      </c>
      <c r="BK73" s="39" cm="1">
        <f t="array" ref="BK73">_xll.EWMA($J$3:J73)</f>
        <v>2.0734268639541937E-2</v>
      </c>
      <c r="BL73" s="39" cm="1">
        <f t="array" ref="BL73">_xll.EWMA($K$3:K73)</f>
        <v>2.2012777312398413E-2</v>
      </c>
      <c r="BM73" s="39" cm="1">
        <f t="array" ref="BM73">_xll.EWMA($L$3:L73)</f>
        <v>1.8341239470810594E-2</v>
      </c>
      <c r="BN73" s="39" cm="1">
        <f t="array" ref="BN73">_xll.EWMA($M$3:M73)</f>
        <v>2.029083995199614E-2</v>
      </c>
      <c r="BO73" s="39" cm="1">
        <f t="array" ref="BO73">_xll.EWMA($N$3:N73)</f>
        <v>1.6313439263370522E-2</v>
      </c>
      <c r="BP73" s="39"/>
    </row>
    <row r="74" spans="1:68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77"/>
        <v>5.2674400073811078E-3</v>
      </c>
      <c r="J74" s="9">
        <f t="shared" si="77"/>
        <v>-5.2504079159935491E-2</v>
      </c>
      <c r="K74" s="9">
        <f t="shared" si="77"/>
        <v>1.1513157894736947E-2</v>
      </c>
      <c r="L74" s="9">
        <f t="shared" si="77"/>
        <v>3.2795731182795773E-2</v>
      </c>
      <c r="M74" s="9">
        <f t="shared" si="77"/>
        <v>2.2849407987919124E-2</v>
      </c>
      <c r="N74" s="9">
        <f t="shared" si="78"/>
        <v>1.5969685727569745E-2</v>
      </c>
      <c r="T74" s="39">
        <f t="shared" si="80"/>
        <v>1.28880928264247E-2</v>
      </c>
      <c r="U74" s="39">
        <f t="shared" si="81"/>
        <v>4.0961160472272516E-2</v>
      </c>
      <c r="V74" s="39">
        <f t="shared" si="82"/>
        <v>2.6992773443601105E-2</v>
      </c>
      <c r="W74" s="39">
        <f t="shared" si="83"/>
        <v>2.314052293809573E-2</v>
      </c>
      <c r="X74" s="39">
        <f t="shared" si="84"/>
        <v>1.9367495721342175E-2</v>
      </c>
      <c r="Y74" s="39">
        <f t="shared" si="85"/>
        <v>1.8197255754258578E-2</v>
      </c>
      <c r="AA74" s="39">
        <f t="shared" ref="AA74:AF74" si="116">_xlfn.STDEV.S(I45:I74)</f>
        <v>9.1831861244616713E-3</v>
      </c>
      <c r="AB74" s="39">
        <f t="shared" si="116"/>
        <v>2.3996816964580427E-2</v>
      </c>
      <c r="AC74" s="39">
        <f t="shared" si="116"/>
        <v>2.0380545412595857E-2</v>
      </c>
      <c r="AD74" s="39">
        <f t="shared" si="116"/>
        <v>1.9388245112839847E-2</v>
      </c>
      <c r="AE74" s="39">
        <f t="shared" si="116"/>
        <v>1.8050048835971121E-2</v>
      </c>
      <c r="AF74" s="39">
        <f t="shared" si="116"/>
        <v>1.5171308635412864E-2</v>
      </c>
      <c r="AH74" s="39">
        <f t="shared" si="87"/>
        <v>8.0455931464385802E-3</v>
      </c>
      <c r="AI74" s="39">
        <f t="shared" si="88"/>
        <v>2.3957189192872277E-2</v>
      </c>
      <c r="AJ74" s="39">
        <f t="shared" si="89"/>
        <v>1.7649721321114371E-2</v>
      </c>
      <c r="AK74" s="39">
        <f t="shared" si="90"/>
        <v>1.3310752807225216E-2</v>
      </c>
      <c r="AL74" s="39">
        <f t="shared" si="91"/>
        <v>1.1450442796261926E-2</v>
      </c>
      <c r="AM74" s="39">
        <f t="shared" si="92"/>
        <v>1.1684533239097758E-2</v>
      </c>
      <c r="AO74" s="39">
        <f t="shared" si="93"/>
        <v>0</v>
      </c>
      <c r="AP74" s="39">
        <f t="shared" si="94"/>
        <v>-5.2504079159935491E-2</v>
      </c>
      <c r="AQ74" s="39">
        <f t="shared" si="95"/>
        <v>0</v>
      </c>
      <c r="AR74" s="39">
        <f t="shared" si="96"/>
        <v>0</v>
      </c>
      <c r="AS74" s="39">
        <f t="shared" si="97"/>
        <v>0</v>
      </c>
      <c r="AT74" s="39">
        <f t="shared" si="98"/>
        <v>0</v>
      </c>
      <c r="AV74" s="39">
        <f t="shared" si="99"/>
        <v>8.9443086290863314E-3</v>
      </c>
      <c r="AW74" s="39">
        <f t="shared" si="100"/>
        <v>2.5412829604014087E-2</v>
      </c>
      <c r="AX74" s="39">
        <f t="shared" si="101"/>
        <v>2.1847982402357861E-2</v>
      </c>
      <c r="AY74" s="39">
        <f t="shared" si="102"/>
        <v>1.436996588464901E-2</v>
      </c>
      <c r="AZ74" s="39">
        <f t="shared" si="103"/>
        <v>1.2982651097780988E-2</v>
      </c>
      <c r="BA74" s="39">
        <f t="shared" si="104"/>
        <v>1.4027474457131752E-2</v>
      </c>
      <c r="BC74" s="39" t="str">
        <f t="shared" si="105"/>
        <v/>
      </c>
      <c r="BD74" s="39">
        <f t="shared" si="106"/>
        <v>-5.2504079159935491E-2</v>
      </c>
      <c r="BE74" s="39" t="str">
        <f t="shared" si="107"/>
        <v/>
      </c>
      <c r="BF74" s="39" t="str">
        <f t="shared" si="108"/>
        <v/>
      </c>
      <c r="BG74" s="39" t="str">
        <f t="shared" si="109"/>
        <v/>
      </c>
      <c r="BH74" s="39" t="str">
        <f t="shared" si="110"/>
        <v/>
      </c>
      <c r="BJ74" s="39" cm="1">
        <f t="array" ref="BJ74">_xll.EWMA($I$3:I74)</f>
        <v>1.0712550017276038E-2</v>
      </c>
      <c r="BK74" s="39" cm="1">
        <f t="array" ref="BK74">_xll.EWMA($J$3:J74)</f>
        <v>2.0631348156332076E-2</v>
      </c>
      <c r="BL74" s="39" cm="1">
        <f t="array" ref="BL74">_xll.EWMA($K$3:K74)</f>
        <v>2.2248355498132137E-2</v>
      </c>
      <c r="BM74" s="39" cm="1">
        <f t="array" ref="BM74">_xll.EWMA($L$3:L74)</f>
        <v>1.7922958279141827E-2</v>
      </c>
      <c r="BN74" s="39" cm="1">
        <f t="array" ref="BN74">_xll.EWMA($M$3:M74)</f>
        <v>1.993872150491708E-2</v>
      </c>
      <c r="BO74" s="39" cm="1">
        <f t="array" ref="BO74">_xll.EWMA($N$3:N74)</f>
        <v>1.5955519793065965E-2</v>
      </c>
      <c r="BP74" s="39"/>
    </row>
    <row r="75" spans="1:68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77"/>
        <v>1.7563474647687594E-2</v>
      </c>
      <c r="J75" s="9">
        <f t="shared" si="77"/>
        <v>-1.2787681704504728E-2</v>
      </c>
      <c r="K75" s="9">
        <f t="shared" si="77"/>
        <v>2.9268292682926855E-2</v>
      </c>
      <c r="L75" s="9">
        <f t="shared" si="77"/>
        <v>6.5278467508220528E-2</v>
      </c>
      <c r="M75" s="9">
        <f t="shared" si="77"/>
        <v>3.9684679098151987E-2</v>
      </c>
      <c r="N75" s="9">
        <f t="shared" si="78"/>
        <v>3.7492444853181553E-2</v>
      </c>
      <c r="T75" s="39">
        <f t="shared" si="80"/>
        <v>1.28880928264247E-2</v>
      </c>
      <c r="U75" s="39">
        <f t="shared" si="81"/>
        <v>4.0961160472272516E-2</v>
      </c>
      <c r="V75" s="39">
        <f t="shared" si="82"/>
        <v>2.6992773443601105E-2</v>
      </c>
      <c r="W75" s="39">
        <f t="shared" si="83"/>
        <v>2.314052293809573E-2</v>
      </c>
      <c r="X75" s="39">
        <f t="shared" si="84"/>
        <v>1.9367495721342175E-2</v>
      </c>
      <c r="Y75" s="39">
        <f t="shared" si="85"/>
        <v>1.8197255754258578E-2</v>
      </c>
      <c r="AA75" s="39">
        <f t="shared" ref="AA75:AF75" si="117">_xlfn.STDEV.S(I46:I75)</f>
        <v>9.4803476799444428E-3</v>
      </c>
      <c r="AB75" s="39">
        <f t="shared" si="117"/>
        <v>2.4065925064370598E-2</v>
      </c>
      <c r="AC75" s="39">
        <f t="shared" si="117"/>
        <v>2.0741595074119778E-2</v>
      </c>
      <c r="AD75" s="39">
        <f t="shared" si="117"/>
        <v>2.1630772197096557E-2</v>
      </c>
      <c r="AE75" s="39">
        <f t="shared" si="117"/>
        <v>1.9189212182855412E-2</v>
      </c>
      <c r="AF75" s="39">
        <f t="shared" si="117"/>
        <v>1.6138730899694306E-2</v>
      </c>
      <c r="AH75" s="39">
        <f t="shared" si="87"/>
        <v>8.0455931464385802E-3</v>
      </c>
      <c r="AI75" s="39">
        <f t="shared" si="88"/>
        <v>2.3957189192872277E-2</v>
      </c>
      <c r="AJ75" s="39">
        <f t="shared" si="89"/>
        <v>1.7649721321114371E-2</v>
      </c>
      <c r="AK75" s="39">
        <f t="shared" si="90"/>
        <v>1.3310752807225216E-2</v>
      </c>
      <c r="AL75" s="39">
        <f t="shared" si="91"/>
        <v>1.1450442796261926E-2</v>
      </c>
      <c r="AM75" s="39">
        <f t="shared" si="92"/>
        <v>1.1684533239097758E-2</v>
      </c>
      <c r="AO75" s="39">
        <f t="shared" si="93"/>
        <v>0</v>
      </c>
      <c r="AP75" s="39">
        <f t="shared" si="94"/>
        <v>-1.2787681704504728E-2</v>
      </c>
      <c r="AQ75" s="39">
        <f t="shared" si="95"/>
        <v>0</v>
      </c>
      <c r="AR75" s="39">
        <f t="shared" si="96"/>
        <v>0</v>
      </c>
      <c r="AS75" s="39">
        <f t="shared" si="97"/>
        <v>0</v>
      </c>
      <c r="AT75" s="39">
        <f t="shared" si="98"/>
        <v>0</v>
      </c>
      <c r="AV75" s="39">
        <f t="shared" si="99"/>
        <v>8.9443086290863314E-3</v>
      </c>
      <c r="AW75" s="39">
        <f t="shared" si="100"/>
        <v>2.5412829604014087E-2</v>
      </c>
      <c r="AX75" s="39">
        <f t="shared" si="101"/>
        <v>2.1847982402357861E-2</v>
      </c>
      <c r="AY75" s="39">
        <f t="shared" si="102"/>
        <v>1.436996588464901E-2</v>
      </c>
      <c r="AZ75" s="39">
        <f t="shared" si="103"/>
        <v>1.2982651097780988E-2</v>
      </c>
      <c r="BA75" s="39">
        <f t="shared" si="104"/>
        <v>1.4027474457131752E-2</v>
      </c>
      <c r="BC75" s="39" t="str">
        <f t="shared" si="105"/>
        <v/>
      </c>
      <c r="BD75" s="39">
        <f t="shared" si="106"/>
        <v>-1.2787681704504728E-2</v>
      </c>
      <c r="BE75" s="39" t="str">
        <f t="shared" si="107"/>
        <v/>
      </c>
      <c r="BF75" s="39" t="str">
        <f t="shared" si="108"/>
        <v/>
      </c>
      <c r="BG75" s="39" t="str">
        <f t="shared" si="109"/>
        <v/>
      </c>
      <c r="BH75" s="39" t="str">
        <f t="shared" si="110"/>
        <v/>
      </c>
      <c r="BJ75" s="39" cm="1">
        <f t="array" ref="BJ75">_xll.EWMA($I$3:I75)</f>
        <v>1.0396757820953182E-2</v>
      </c>
      <c r="BK75" s="39" cm="1">
        <f t="array" ref="BK75">_xll.EWMA($J$3:J75)</f>
        <v>2.3931828711089041E-2</v>
      </c>
      <c r="BL75" s="39" cm="1">
        <f t="array" ref="BL75">_xll.EWMA($K$3:K75)</f>
        <v>2.158488985976359E-2</v>
      </c>
      <c r="BM75" s="39" cm="1">
        <f t="array" ref="BM75">_xll.EWMA($L$3:L75)</f>
        <v>1.8388412909737865E-2</v>
      </c>
      <c r="BN75" s="39" cm="1">
        <f t="array" ref="BN75">_xll.EWMA($M$3:M75)</f>
        <v>1.9975681154343866E-2</v>
      </c>
      <c r="BO75" s="39" cm="1">
        <f t="array" ref="BO75">_xll.EWMA($N$3:N75)</f>
        <v>1.5682417557896688E-2</v>
      </c>
      <c r="BP75" s="39"/>
    </row>
    <row r="76" spans="1:68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77"/>
        <v>2.5591196825084372E-2</v>
      </c>
      <c r="J76" s="9">
        <f t="shared" si="77"/>
        <v>2.9360967184801412E-2</v>
      </c>
      <c r="K76" s="9">
        <f t="shared" si="77"/>
        <v>-1.8957345971563067E-3</v>
      </c>
      <c r="L76" s="9">
        <f t="shared" si="77"/>
        <v>-3.1274433150898506E-3</v>
      </c>
      <c r="M76" s="9">
        <f t="shared" si="77"/>
        <v>5.8139533414065525E-3</v>
      </c>
      <c r="N76" s="9">
        <f t="shared" si="78"/>
        <v>1.7336651299237281E-3</v>
      </c>
      <c r="T76" s="39">
        <f t="shared" si="80"/>
        <v>1.28880928264247E-2</v>
      </c>
      <c r="U76" s="39">
        <f t="shared" si="81"/>
        <v>4.0961160472272516E-2</v>
      </c>
      <c r="V76" s="39">
        <f t="shared" si="82"/>
        <v>2.6992773443601105E-2</v>
      </c>
      <c r="W76" s="39">
        <f t="shared" si="83"/>
        <v>2.314052293809573E-2</v>
      </c>
      <c r="X76" s="39">
        <f t="shared" si="84"/>
        <v>1.9367495721342175E-2</v>
      </c>
      <c r="Y76" s="39">
        <f t="shared" si="85"/>
        <v>1.8197255754258578E-2</v>
      </c>
      <c r="AA76" s="39">
        <f t="shared" ref="AA76:AF76" si="118">_xlfn.STDEV.S(I47:I76)</f>
        <v>1.0214717108722987E-2</v>
      </c>
      <c r="AB76" s="39">
        <f t="shared" si="118"/>
        <v>2.2954266055657518E-2</v>
      </c>
      <c r="AC76" s="39">
        <f t="shared" si="118"/>
        <v>1.9843744696862609E-2</v>
      </c>
      <c r="AD76" s="39">
        <f t="shared" si="118"/>
        <v>2.0567312597675805E-2</v>
      </c>
      <c r="AE76" s="39">
        <f t="shared" si="118"/>
        <v>1.91372984433682E-2</v>
      </c>
      <c r="AF76" s="39">
        <f t="shared" si="118"/>
        <v>1.5808856330867888E-2</v>
      </c>
      <c r="AH76" s="39">
        <f t="shared" si="87"/>
        <v>8.0455931464385802E-3</v>
      </c>
      <c r="AI76" s="39">
        <f t="shared" si="88"/>
        <v>2.3957189192872277E-2</v>
      </c>
      <c r="AJ76" s="39">
        <f t="shared" si="89"/>
        <v>1.7649721321114371E-2</v>
      </c>
      <c r="AK76" s="39">
        <f t="shared" si="90"/>
        <v>1.3310752807225216E-2</v>
      </c>
      <c r="AL76" s="39">
        <f t="shared" si="91"/>
        <v>1.1450442796261926E-2</v>
      </c>
      <c r="AM76" s="39">
        <f t="shared" si="92"/>
        <v>1.1684533239097758E-2</v>
      </c>
      <c r="AO76" s="39">
        <f t="shared" si="93"/>
        <v>0</v>
      </c>
      <c r="AP76" s="39">
        <f t="shared" si="94"/>
        <v>0</v>
      </c>
      <c r="AQ76" s="39">
        <f t="shared" si="95"/>
        <v>-1.8957345971563067E-3</v>
      </c>
      <c r="AR76" s="39">
        <f t="shared" si="96"/>
        <v>-3.1274433150898506E-3</v>
      </c>
      <c r="AS76" s="39">
        <f t="shared" si="97"/>
        <v>0</v>
      </c>
      <c r="AT76" s="39">
        <f t="shared" si="98"/>
        <v>0</v>
      </c>
      <c r="AV76" s="39">
        <f t="shared" si="99"/>
        <v>8.9443086290863314E-3</v>
      </c>
      <c r="AW76" s="39">
        <f t="shared" si="100"/>
        <v>2.5412829604014087E-2</v>
      </c>
      <c r="AX76" s="39">
        <f t="shared" si="101"/>
        <v>2.1847982402357861E-2</v>
      </c>
      <c r="AY76" s="39">
        <f t="shared" si="102"/>
        <v>1.436996588464901E-2</v>
      </c>
      <c r="AZ76" s="39">
        <f t="shared" si="103"/>
        <v>1.2982651097780988E-2</v>
      </c>
      <c r="BA76" s="39">
        <f t="shared" si="104"/>
        <v>1.4027474457131752E-2</v>
      </c>
      <c r="BC76" s="39" t="str">
        <f t="shared" si="105"/>
        <v/>
      </c>
      <c r="BD76" s="39" t="str">
        <f t="shared" si="106"/>
        <v/>
      </c>
      <c r="BE76" s="39">
        <f t="shared" si="107"/>
        <v>-1.8957345971563067E-3</v>
      </c>
      <c r="BF76" s="39">
        <f t="shared" si="108"/>
        <v>-3.1274433150898506E-3</v>
      </c>
      <c r="BG76" s="39" t="str">
        <f t="shared" si="109"/>
        <v/>
      </c>
      <c r="BH76" s="39" t="str">
        <f t="shared" si="110"/>
        <v/>
      </c>
      <c r="BJ76" s="39" cm="1">
        <f t="array" ref="BJ76">_xll.EWMA($I$3:I76)</f>
        <v>1.0676615290652064E-2</v>
      </c>
      <c r="BK76" s="39" cm="1">
        <f t="array" ref="BK76">_xll.EWMA($J$3:J76)</f>
        <v>2.3524223956979482E-2</v>
      </c>
      <c r="BL76" s="39" cm="1">
        <f t="array" ref="BL76">_xll.EWMA($K$3:K76)</f>
        <v>2.1768169775797798E-2</v>
      </c>
      <c r="BM76" s="39" cm="1">
        <f t="array" ref="BM76">_xll.EWMA($L$3:L76)</f>
        <v>2.2868521364426003E-2</v>
      </c>
      <c r="BN76" s="39" cm="1">
        <f t="array" ref="BN76">_xll.EWMA($M$3:M76)</f>
        <v>2.1338908018312942E-2</v>
      </c>
      <c r="BO76" s="39" cm="1">
        <f t="array" ref="BO76">_xll.EWMA($N$3:N76)</f>
        <v>1.7205424225555595E-2</v>
      </c>
      <c r="BP76" s="39"/>
    </row>
    <row r="77" spans="1:68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77"/>
        <v>-1.814882032667875E-2</v>
      </c>
      <c r="J77" s="9">
        <f t="shared" si="77"/>
        <v>-1.468120805369133E-2</v>
      </c>
      <c r="K77" s="9">
        <f t="shared" si="77"/>
        <v>-9.4966445077555584E-3</v>
      </c>
      <c r="L77" s="9">
        <f t="shared" si="77"/>
        <v>-1.9604901960790233E-4</v>
      </c>
      <c r="M77" s="9">
        <f t="shared" si="77"/>
        <v>-1.6335812607795486E-2</v>
      </c>
      <c r="N77" s="9">
        <f t="shared" si="78"/>
        <v>-9.9475040174347926E-3</v>
      </c>
      <c r="T77" s="39">
        <f t="shared" si="80"/>
        <v>1.28880928264247E-2</v>
      </c>
      <c r="U77" s="39">
        <f t="shared" si="81"/>
        <v>4.0961160472272516E-2</v>
      </c>
      <c r="V77" s="39">
        <f t="shared" si="82"/>
        <v>2.6992773443601105E-2</v>
      </c>
      <c r="W77" s="39">
        <f t="shared" si="83"/>
        <v>2.314052293809573E-2</v>
      </c>
      <c r="X77" s="39">
        <f t="shared" si="84"/>
        <v>1.9367495721342175E-2</v>
      </c>
      <c r="Y77" s="39">
        <f t="shared" si="85"/>
        <v>1.8197255754258578E-2</v>
      </c>
      <c r="AA77" s="39">
        <f t="shared" ref="AA77:AF77" si="119">_xlfn.STDEV.S(I48:I77)</f>
        <v>1.0530137573605628E-2</v>
      </c>
      <c r="AB77" s="39">
        <f t="shared" si="119"/>
        <v>2.3024851283337002E-2</v>
      </c>
      <c r="AC77" s="39">
        <f t="shared" si="119"/>
        <v>1.805822197792542E-2</v>
      </c>
      <c r="AD77" s="39">
        <f t="shared" si="119"/>
        <v>1.9448595862288913E-2</v>
      </c>
      <c r="AE77" s="39">
        <f t="shared" si="119"/>
        <v>1.9063482262161948E-2</v>
      </c>
      <c r="AF77" s="39">
        <f t="shared" si="119"/>
        <v>1.4640054541955078E-2</v>
      </c>
      <c r="AH77" s="39">
        <f t="shared" si="87"/>
        <v>8.0455931464385802E-3</v>
      </c>
      <c r="AI77" s="39">
        <f t="shared" si="88"/>
        <v>2.3957189192872277E-2</v>
      </c>
      <c r="AJ77" s="39">
        <f t="shared" si="89"/>
        <v>1.7649721321114371E-2</v>
      </c>
      <c r="AK77" s="39">
        <f t="shared" si="90"/>
        <v>1.3310752807225216E-2</v>
      </c>
      <c r="AL77" s="39">
        <f t="shared" si="91"/>
        <v>1.1450442796261926E-2</v>
      </c>
      <c r="AM77" s="39">
        <f t="shared" si="92"/>
        <v>1.1684533239097758E-2</v>
      </c>
      <c r="AO77" s="39">
        <f t="shared" si="93"/>
        <v>-1.814882032667875E-2</v>
      </c>
      <c r="AP77" s="39">
        <f t="shared" si="94"/>
        <v>-1.468120805369133E-2</v>
      </c>
      <c r="AQ77" s="39">
        <f t="shared" si="95"/>
        <v>-9.4966445077555584E-3</v>
      </c>
      <c r="AR77" s="39">
        <f t="shared" si="96"/>
        <v>-1.9604901960790233E-4</v>
      </c>
      <c r="AS77" s="39">
        <f t="shared" si="97"/>
        <v>-1.6335812607795486E-2</v>
      </c>
      <c r="AT77" s="39">
        <f t="shared" si="98"/>
        <v>-9.9475040174347926E-3</v>
      </c>
      <c r="AV77" s="39">
        <f t="shared" si="99"/>
        <v>8.9443086290863314E-3</v>
      </c>
      <c r="AW77" s="39">
        <f t="shared" si="100"/>
        <v>2.5412829604014087E-2</v>
      </c>
      <c r="AX77" s="39">
        <f t="shared" si="101"/>
        <v>2.1847982402357861E-2</v>
      </c>
      <c r="AY77" s="39">
        <f t="shared" si="102"/>
        <v>1.436996588464901E-2</v>
      </c>
      <c r="AZ77" s="39">
        <f t="shared" si="103"/>
        <v>1.2982651097780988E-2</v>
      </c>
      <c r="BA77" s="39">
        <f t="shared" si="104"/>
        <v>1.4027474457131752E-2</v>
      </c>
      <c r="BC77" s="39">
        <f t="shared" si="105"/>
        <v>-1.814882032667875E-2</v>
      </c>
      <c r="BD77" s="39">
        <f t="shared" si="106"/>
        <v>-1.468120805369133E-2</v>
      </c>
      <c r="BE77" s="39">
        <f t="shared" si="107"/>
        <v>-9.4966445077555584E-3</v>
      </c>
      <c r="BF77" s="39">
        <f t="shared" si="108"/>
        <v>-1.9604901960790233E-4</v>
      </c>
      <c r="BG77" s="39">
        <f t="shared" si="109"/>
        <v>-1.6335812607795486E-2</v>
      </c>
      <c r="BH77" s="39">
        <f t="shared" si="110"/>
        <v>-9.9475040174347926E-3</v>
      </c>
      <c r="BJ77" s="39" cm="1">
        <f t="array" ref="BJ77">_xll.EWMA($I$3:I77)</f>
        <v>1.1782142478746467E-2</v>
      </c>
      <c r="BK77" s="39" cm="1">
        <f t="array" ref="BK77">_xll.EWMA($J$3:J77)</f>
        <v>2.3780791666690816E-2</v>
      </c>
      <c r="BL77" s="39" cm="1">
        <f t="array" ref="BL77">_xll.EWMA($K$3:K77)</f>
        <v>2.1206857735036028E-2</v>
      </c>
      <c r="BM77" s="39" cm="1">
        <f t="array" ref="BM77">_xll.EWMA($L$3:L77)</f>
        <v>2.2333181114699278E-2</v>
      </c>
      <c r="BN77" s="39" cm="1">
        <f t="array" ref="BN77">_xll.EWMA($M$3:M77)</f>
        <v>2.0718217911461816E-2</v>
      </c>
      <c r="BO77" s="39" cm="1">
        <f t="array" ref="BO77">_xll.EWMA($N$3:N77)</f>
        <v>1.6733697278390698E-2</v>
      </c>
      <c r="BP77" s="39"/>
    </row>
    <row r="78" spans="1:68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77"/>
        <v>9.6981442425920772E-3</v>
      </c>
      <c r="J78" s="9">
        <f t="shared" si="77"/>
        <v>3.0225670498084334E-2</v>
      </c>
      <c r="K78" s="9">
        <f t="shared" si="77"/>
        <v>-3.5155320065346496E-3</v>
      </c>
      <c r="L78" s="9">
        <f t="shared" si="77"/>
        <v>-2.7358314551137908E-2</v>
      </c>
      <c r="M78" s="9">
        <f t="shared" si="77"/>
        <v>9.1977774450120453E-3</v>
      </c>
      <c r="N78" s="9">
        <f t="shared" si="78"/>
        <v>-2.7830355547603437E-3</v>
      </c>
      <c r="T78" s="39">
        <f t="shared" si="80"/>
        <v>1.28880928264247E-2</v>
      </c>
      <c r="U78" s="39">
        <f t="shared" si="81"/>
        <v>4.0961160472272516E-2</v>
      </c>
      <c r="V78" s="39">
        <f t="shared" si="82"/>
        <v>2.6992773443601105E-2</v>
      </c>
      <c r="W78" s="39">
        <f t="shared" si="83"/>
        <v>2.314052293809573E-2</v>
      </c>
      <c r="X78" s="39">
        <f t="shared" si="84"/>
        <v>1.9367495721342175E-2</v>
      </c>
      <c r="Y78" s="39">
        <f t="shared" si="85"/>
        <v>1.8197255754258578E-2</v>
      </c>
      <c r="AA78" s="39">
        <f t="shared" ref="AA78:AF78" si="120">_xlfn.STDEV.S(I49:I78)</f>
        <v>1.0584034420259101E-2</v>
      </c>
      <c r="AB78" s="39">
        <f t="shared" si="120"/>
        <v>2.35757406197705E-2</v>
      </c>
      <c r="AC78" s="39">
        <f t="shared" si="120"/>
        <v>1.7994449699417176E-2</v>
      </c>
      <c r="AD78" s="39">
        <f t="shared" si="120"/>
        <v>2.0645550664491755E-2</v>
      </c>
      <c r="AE78" s="39">
        <f t="shared" si="120"/>
        <v>1.9052557854258332E-2</v>
      </c>
      <c r="AF78" s="39">
        <f t="shared" si="120"/>
        <v>1.4665453170346629E-2</v>
      </c>
      <c r="AH78" s="39">
        <f t="shared" si="87"/>
        <v>8.0455931464385802E-3</v>
      </c>
      <c r="AI78" s="39">
        <f t="shared" si="88"/>
        <v>2.3957189192872277E-2</v>
      </c>
      <c r="AJ78" s="39">
        <f t="shared" si="89"/>
        <v>1.7649721321114371E-2</v>
      </c>
      <c r="AK78" s="39">
        <f t="shared" si="90"/>
        <v>1.3310752807225216E-2</v>
      </c>
      <c r="AL78" s="39">
        <f t="shared" si="91"/>
        <v>1.1450442796261926E-2</v>
      </c>
      <c r="AM78" s="39">
        <f t="shared" si="92"/>
        <v>1.1684533239097758E-2</v>
      </c>
      <c r="AO78" s="39">
        <f t="shared" si="93"/>
        <v>0</v>
      </c>
      <c r="AP78" s="39">
        <f t="shared" si="94"/>
        <v>0</v>
      </c>
      <c r="AQ78" s="39">
        <f t="shared" si="95"/>
        <v>-3.5155320065346496E-3</v>
      </c>
      <c r="AR78" s="39">
        <f t="shared" si="96"/>
        <v>-2.7358314551137908E-2</v>
      </c>
      <c r="AS78" s="39">
        <f t="shared" si="97"/>
        <v>0</v>
      </c>
      <c r="AT78" s="39">
        <f t="shared" si="98"/>
        <v>-2.7830355547603437E-3</v>
      </c>
      <c r="AV78" s="39">
        <f t="shared" si="99"/>
        <v>8.9443086290863314E-3</v>
      </c>
      <c r="AW78" s="39">
        <f t="shared" si="100"/>
        <v>2.5412829604014087E-2</v>
      </c>
      <c r="AX78" s="39">
        <f t="shared" si="101"/>
        <v>2.1847982402357861E-2</v>
      </c>
      <c r="AY78" s="39">
        <f t="shared" si="102"/>
        <v>1.436996588464901E-2</v>
      </c>
      <c r="AZ78" s="39">
        <f t="shared" si="103"/>
        <v>1.2982651097780988E-2</v>
      </c>
      <c r="BA78" s="39">
        <f t="shared" si="104"/>
        <v>1.4027474457131752E-2</v>
      </c>
      <c r="BC78" s="39" t="str">
        <f t="shared" si="105"/>
        <v/>
      </c>
      <c r="BD78" s="39" t="str">
        <f t="shared" si="106"/>
        <v/>
      </c>
      <c r="BE78" s="39">
        <f t="shared" si="107"/>
        <v>-3.5155320065346496E-3</v>
      </c>
      <c r="BF78" s="39">
        <f t="shared" si="108"/>
        <v>-2.7358314551137908E-2</v>
      </c>
      <c r="BG78" s="39" t="str">
        <f t="shared" si="109"/>
        <v/>
      </c>
      <c r="BH78" s="39">
        <f t="shared" si="110"/>
        <v>-2.7830355547603437E-3</v>
      </c>
      <c r="BJ78" s="39" cm="1">
        <f t="array" ref="BJ78">_xll.EWMA($I$3:I78)</f>
        <v>1.2518121263204715E-2</v>
      </c>
      <c r="BK78" s="39" cm="1">
        <f t="array" ref="BK78">_xll.EWMA($J$3:J78)</f>
        <v>2.344298684935275E-2</v>
      </c>
      <c r="BL78" s="39" cm="1">
        <f t="array" ref="BL78">_xll.EWMA($K$3:K78)</f>
        <v>2.0871782030603074E-2</v>
      </c>
      <c r="BM78" s="39" cm="1">
        <f t="array" ref="BM78">_xll.EWMA($L$3:L78)</f>
        <v>2.1831017421386819E-2</v>
      </c>
      <c r="BN78" s="39" cm="1">
        <f t="array" ref="BN78">_xll.EWMA($M$3:M78)</f>
        <v>2.062893805598208E-2</v>
      </c>
      <c r="BO78" s="39" cm="1">
        <f t="array" ref="BO78">_xll.EWMA($N$3:N78)</f>
        <v>1.6616009172731115E-2</v>
      </c>
      <c r="BP78" s="39"/>
    </row>
    <row r="79" spans="1:68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77"/>
        <v>-1.5790577267375316E-2</v>
      </c>
      <c r="J79" s="9">
        <f t="shared" si="77"/>
        <v>-7.4380575438819374E-3</v>
      </c>
      <c r="K79" s="9">
        <f t="shared" si="77"/>
        <v>-4.6183450930083469E-2</v>
      </c>
      <c r="L79" s="9">
        <f t="shared" si="77"/>
        <v>-2.9942544007610872E-2</v>
      </c>
      <c r="M79" s="9">
        <f t="shared" si="77"/>
        <v>-4.9367113924050687E-2</v>
      </c>
      <c r="N79" s="9">
        <f t="shared" si="78"/>
        <v>-4.1953098774469039E-2</v>
      </c>
      <c r="T79" s="39">
        <f t="shared" si="80"/>
        <v>1.28880928264247E-2</v>
      </c>
      <c r="U79" s="39">
        <f t="shared" si="81"/>
        <v>4.0961160472272516E-2</v>
      </c>
      <c r="V79" s="39">
        <f t="shared" si="82"/>
        <v>2.6992773443601105E-2</v>
      </c>
      <c r="W79" s="39">
        <f t="shared" si="83"/>
        <v>2.314052293809573E-2</v>
      </c>
      <c r="X79" s="39">
        <f t="shared" si="84"/>
        <v>1.9367495721342175E-2</v>
      </c>
      <c r="Y79" s="39">
        <f t="shared" si="85"/>
        <v>1.8197255754258578E-2</v>
      </c>
      <c r="AA79" s="39">
        <f t="shared" ref="AA79:AF79" si="121">_xlfn.STDEV.S(I50:I79)</f>
        <v>1.1175159063617298E-2</v>
      </c>
      <c r="AB79" s="39">
        <f t="shared" si="121"/>
        <v>2.3543300554009248E-2</v>
      </c>
      <c r="AC79" s="39">
        <f t="shared" si="121"/>
        <v>1.9988838268287068E-2</v>
      </c>
      <c r="AD79" s="39">
        <f t="shared" si="121"/>
        <v>2.182679574905921E-2</v>
      </c>
      <c r="AE79" s="39">
        <f t="shared" si="121"/>
        <v>2.1120670332513605E-2</v>
      </c>
      <c r="AF79" s="39">
        <f t="shared" si="121"/>
        <v>1.6876338227930093E-2</v>
      </c>
      <c r="AH79" s="39">
        <f t="shared" si="87"/>
        <v>8.0455931464385802E-3</v>
      </c>
      <c r="AI79" s="39">
        <f t="shared" si="88"/>
        <v>2.3957189192872277E-2</v>
      </c>
      <c r="AJ79" s="39">
        <f t="shared" si="89"/>
        <v>1.7649721321114371E-2</v>
      </c>
      <c r="AK79" s="39">
        <f t="shared" si="90"/>
        <v>1.3310752807225216E-2</v>
      </c>
      <c r="AL79" s="39">
        <f t="shared" si="91"/>
        <v>1.1450442796261926E-2</v>
      </c>
      <c r="AM79" s="39">
        <f t="shared" si="92"/>
        <v>1.1684533239097758E-2</v>
      </c>
      <c r="AO79" s="39">
        <f t="shared" si="93"/>
        <v>-1.5790577267375316E-2</v>
      </c>
      <c r="AP79" s="39">
        <f t="shared" si="94"/>
        <v>-7.4380575438819374E-3</v>
      </c>
      <c r="AQ79" s="39">
        <f t="shared" si="95"/>
        <v>-4.6183450930083469E-2</v>
      </c>
      <c r="AR79" s="39">
        <f t="shared" si="96"/>
        <v>-2.9942544007610872E-2</v>
      </c>
      <c r="AS79" s="39">
        <f t="shared" si="97"/>
        <v>-4.9367113924050687E-2</v>
      </c>
      <c r="AT79" s="39">
        <f t="shared" si="98"/>
        <v>-4.1953098774469039E-2</v>
      </c>
      <c r="AV79" s="39">
        <f t="shared" si="99"/>
        <v>8.9443086290863314E-3</v>
      </c>
      <c r="AW79" s="39">
        <f t="shared" si="100"/>
        <v>2.5412829604014087E-2</v>
      </c>
      <c r="AX79" s="39">
        <f t="shared" si="101"/>
        <v>2.1847982402357861E-2</v>
      </c>
      <c r="AY79" s="39">
        <f t="shared" si="102"/>
        <v>1.436996588464901E-2</v>
      </c>
      <c r="AZ79" s="39">
        <f t="shared" si="103"/>
        <v>1.2982651097780988E-2</v>
      </c>
      <c r="BA79" s="39">
        <f t="shared" si="104"/>
        <v>1.4027474457131752E-2</v>
      </c>
      <c r="BC79" s="39">
        <f t="shared" si="105"/>
        <v>-1.5790577267375316E-2</v>
      </c>
      <c r="BD79" s="39">
        <f t="shared" si="106"/>
        <v>-7.4380575438819374E-3</v>
      </c>
      <c r="BE79" s="39">
        <f t="shared" si="107"/>
        <v>-4.6183450930083469E-2</v>
      </c>
      <c r="BF79" s="39">
        <f t="shared" si="108"/>
        <v>-2.9942544007610872E-2</v>
      </c>
      <c r="BG79" s="39">
        <f t="shared" si="109"/>
        <v>-4.9367113924050687E-2</v>
      </c>
      <c r="BH79" s="39">
        <f t="shared" si="110"/>
        <v>-4.1953098774469039E-2</v>
      </c>
      <c r="BJ79" s="39" cm="1">
        <f t="array" ref="BJ79">_xll.EWMA($I$3:I79)</f>
        <v>1.2279426156614929E-2</v>
      </c>
      <c r="BK79" s="39" cm="1">
        <f t="array" ref="BK79">_xll.EWMA($J$3:J79)</f>
        <v>2.3770060794945352E-2</v>
      </c>
      <c r="BL79" s="39" cm="1">
        <f t="array" ref="BL79">_xll.EWMA($K$3:K79)</f>
        <v>2.0418641044629562E-2</v>
      </c>
      <c r="BM79" s="39" cm="1">
        <f t="array" ref="BM79">_xll.EWMA($L$3:L79)</f>
        <v>2.2793749610439507E-2</v>
      </c>
      <c r="BN79" s="39" cm="1">
        <f t="array" ref="BN79">_xll.EWMA($M$3:M79)</f>
        <v>2.009284969074419E-2</v>
      </c>
      <c r="BO79" s="39" cm="1">
        <f t="array" ref="BO79">_xll.EWMA($N$3:N79)</f>
        <v>1.6280608420889048E-2</v>
      </c>
      <c r="BP79" s="39"/>
    </row>
    <row r="80" spans="1:68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77"/>
        <v>1.1807604064241195E-2</v>
      </c>
      <c r="J80" s="9">
        <f t="shared" si="77"/>
        <v>-1.2073272273105728E-2</v>
      </c>
      <c r="K80" s="9">
        <f t="shared" si="77"/>
        <v>4.0350033624747539E-3</v>
      </c>
      <c r="L80" s="9">
        <f t="shared" si="77"/>
        <v>1.6420723171682416E-2</v>
      </c>
      <c r="M80" s="9">
        <f t="shared" si="77"/>
        <v>-2.3968043248149273E-3</v>
      </c>
      <c r="N80" s="9">
        <f t="shared" si="78"/>
        <v>3.7771912363503586E-3</v>
      </c>
      <c r="T80" s="39">
        <f t="shared" si="80"/>
        <v>1.28880928264247E-2</v>
      </c>
      <c r="U80" s="39">
        <f t="shared" si="81"/>
        <v>4.0961160472272516E-2</v>
      </c>
      <c r="V80" s="39">
        <f t="shared" si="82"/>
        <v>2.6992773443601105E-2</v>
      </c>
      <c r="W80" s="39">
        <f t="shared" si="83"/>
        <v>2.314052293809573E-2</v>
      </c>
      <c r="X80" s="39">
        <f t="shared" si="84"/>
        <v>1.9367495721342175E-2</v>
      </c>
      <c r="Y80" s="39">
        <f t="shared" si="85"/>
        <v>1.8197255754258578E-2</v>
      </c>
      <c r="AA80" s="39">
        <f t="shared" ref="AA80:AF80" si="122">_xlfn.STDEV.S(I51:I80)</f>
        <v>1.1278214835448866E-2</v>
      </c>
      <c r="AB80" s="39">
        <f t="shared" si="122"/>
        <v>2.36424087805896E-2</v>
      </c>
      <c r="AC80" s="39">
        <f t="shared" si="122"/>
        <v>1.9708163277589424E-2</v>
      </c>
      <c r="AD80" s="39">
        <f t="shared" si="122"/>
        <v>2.1665854779056339E-2</v>
      </c>
      <c r="AE80" s="39">
        <f t="shared" si="122"/>
        <v>2.1094392959814925E-2</v>
      </c>
      <c r="AF80" s="39">
        <f t="shared" si="122"/>
        <v>1.6824077721280407E-2</v>
      </c>
      <c r="AH80" s="39">
        <f t="shared" si="87"/>
        <v>8.0455931464385802E-3</v>
      </c>
      <c r="AI80" s="39">
        <f t="shared" si="88"/>
        <v>2.3957189192872277E-2</v>
      </c>
      <c r="AJ80" s="39">
        <f t="shared" si="89"/>
        <v>1.7649721321114371E-2</v>
      </c>
      <c r="AK80" s="39">
        <f t="shared" si="90"/>
        <v>1.3310752807225216E-2</v>
      </c>
      <c r="AL80" s="39">
        <f t="shared" si="91"/>
        <v>1.1450442796261926E-2</v>
      </c>
      <c r="AM80" s="39">
        <f t="shared" si="92"/>
        <v>1.1684533239097758E-2</v>
      </c>
      <c r="AO80" s="39">
        <f t="shared" si="93"/>
        <v>0</v>
      </c>
      <c r="AP80" s="39">
        <f t="shared" si="94"/>
        <v>-1.2073272273105728E-2</v>
      </c>
      <c r="AQ80" s="39">
        <f t="shared" si="95"/>
        <v>0</v>
      </c>
      <c r="AR80" s="39">
        <f t="shared" si="96"/>
        <v>0</v>
      </c>
      <c r="AS80" s="39">
        <f t="shared" si="97"/>
        <v>-2.3968043248149273E-3</v>
      </c>
      <c r="AT80" s="39">
        <f t="shared" si="98"/>
        <v>0</v>
      </c>
      <c r="AV80" s="39">
        <f t="shared" si="99"/>
        <v>8.9443086290863314E-3</v>
      </c>
      <c r="AW80" s="39">
        <f t="shared" si="100"/>
        <v>2.5412829604014087E-2</v>
      </c>
      <c r="AX80" s="39">
        <f t="shared" si="101"/>
        <v>2.1847982402357861E-2</v>
      </c>
      <c r="AY80" s="39">
        <f t="shared" si="102"/>
        <v>1.436996588464901E-2</v>
      </c>
      <c r="AZ80" s="39">
        <f t="shared" si="103"/>
        <v>1.2982651097780988E-2</v>
      </c>
      <c r="BA80" s="39">
        <f t="shared" si="104"/>
        <v>1.4027474457131752E-2</v>
      </c>
      <c r="BC80" s="39" t="str">
        <f t="shared" si="105"/>
        <v/>
      </c>
      <c r="BD80" s="39">
        <f t="shared" si="106"/>
        <v>-1.2073272273105728E-2</v>
      </c>
      <c r="BE80" s="39" t="str">
        <f t="shared" si="107"/>
        <v/>
      </c>
      <c r="BF80" s="39" t="str">
        <f t="shared" si="108"/>
        <v/>
      </c>
      <c r="BG80" s="39">
        <f t="shared" si="109"/>
        <v>-2.3968043248149273E-3</v>
      </c>
      <c r="BH80" s="39" t="str">
        <f t="shared" si="110"/>
        <v/>
      </c>
      <c r="BJ80" s="39" cm="1">
        <f t="array" ref="BJ80">_xll.EWMA($I$3:I80)</f>
        <v>1.2732609313352917E-2</v>
      </c>
      <c r="BK80" s="39" cm="1">
        <f t="array" ref="BK80">_xll.EWMA($J$3:J80)</f>
        <v>2.3137107421375702E-2</v>
      </c>
      <c r="BL80" s="39" cm="1">
        <f t="array" ref="BL80">_xll.EWMA($K$3:K80)</f>
        <v>2.3306264355339622E-2</v>
      </c>
      <c r="BM80" s="39" cm="1">
        <f t="array" ref="BM80">_xll.EWMA($L$3:L80)</f>
        <v>2.3774221329001047E-2</v>
      </c>
      <c r="BN80" s="39" cm="1">
        <f t="array" ref="BN80">_xll.EWMA($M$3:M80)</f>
        <v>2.3221994741292308E-2</v>
      </c>
      <c r="BO80" s="39" cm="1">
        <f t="array" ref="BO80">_xll.EWMA($N$3:N80)</f>
        <v>1.9352460337674689E-2</v>
      </c>
      <c r="BP80" s="39"/>
    </row>
    <row r="81" spans="1:68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77"/>
        <v>-2.4125169054348472E-2</v>
      </c>
      <c r="J81" s="9">
        <f t="shared" si="77"/>
        <v>9.6923303834808294E-3</v>
      </c>
      <c r="K81" s="9">
        <f t="shared" si="77"/>
        <v>-3.5164164930871933E-2</v>
      </c>
      <c r="L81" s="9">
        <f t="shared" si="77"/>
        <v>-4.3456031386829297E-2</v>
      </c>
      <c r="M81" s="9">
        <f t="shared" si="77"/>
        <v>-3.0966364948381453E-2</v>
      </c>
      <c r="N81" s="9">
        <f t="shared" si="78"/>
        <v>-3.3320373461598628E-2</v>
      </c>
      <c r="T81" s="39">
        <f t="shared" si="80"/>
        <v>1.28880928264247E-2</v>
      </c>
      <c r="U81" s="39">
        <f t="shared" si="81"/>
        <v>4.0961160472272516E-2</v>
      </c>
      <c r="V81" s="39">
        <f t="shared" si="82"/>
        <v>2.6992773443601105E-2</v>
      </c>
      <c r="W81" s="39">
        <f t="shared" si="83"/>
        <v>2.314052293809573E-2</v>
      </c>
      <c r="X81" s="39">
        <f t="shared" si="84"/>
        <v>1.9367495721342175E-2</v>
      </c>
      <c r="Y81" s="39">
        <f t="shared" si="85"/>
        <v>1.8197255754258578E-2</v>
      </c>
      <c r="AA81" s="39">
        <f t="shared" ref="AA81:AF81" si="123">_xlfn.STDEV.S(I52:I81)</f>
        <v>1.1893000163702686E-2</v>
      </c>
      <c r="AB81" s="39">
        <f t="shared" si="123"/>
        <v>2.2858191751276444E-2</v>
      </c>
      <c r="AC81" s="39">
        <f t="shared" si="123"/>
        <v>2.0774835510973561E-2</v>
      </c>
      <c r="AD81" s="39">
        <f t="shared" si="123"/>
        <v>2.3487045804797976E-2</v>
      </c>
      <c r="AE81" s="39">
        <f t="shared" si="123"/>
        <v>2.1530877107557043E-2</v>
      </c>
      <c r="AF81" s="39">
        <f t="shared" si="123"/>
        <v>1.7846012513972564E-2</v>
      </c>
      <c r="AH81" s="39">
        <f t="shared" si="87"/>
        <v>8.0455931464385802E-3</v>
      </c>
      <c r="AI81" s="39">
        <f t="shared" si="88"/>
        <v>2.3957189192872277E-2</v>
      </c>
      <c r="AJ81" s="39">
        <f t="shared" si="89"/>
        <v>1.7649721321114371E-2</v>
      </c>
      <c r="AK81" s="39">
        <f t="shared" si="90"/>
        <v>1.3310752807225216E-2</v>
      </c>
      <c r="AL81" s="39">
        <f t="shared" si="91"/>
        <v>1.1450442796261926E-2</v>
      </c>
      <c r="AM81" s="39">
        <f t="shared" si="92"/>
        <v>1.1684533239097758E-2</v>
      </c>
      <c r="AO81" s="39">
        <f t="shared" si="93"/>
        <v>-2.4125169054348472E-2</v>
      </c>
      <c r="AP81" s="39">
        <f t="shared" si="94"/>
        <v>0</v>
      </c>
      <c r="AQ81" s="39">
        <f t="shared" si="95"/>
        <v>-3.5164164930871933E-2</v>
      </c>
      <c r="AR81" s="39">
        <f t="shared" si="96"/>
        <v>-4.3456031386829297E-2</v>
      </c>
      <c r="AS81" s="39">
        <f t="shared" si="97"/>
        <v>-3.0966364948381453E-2</v>
      </c>
      <c r="AT81" s="39">
        <f t="shared" si="98"/>
        <v>-3.3320373461598628E-2</v>
      </c>
      <c r="AV81" s="39">
        <f t="shared" si="99"/>
        <v>8.9443086290863314E-3</v>
      </c>
      <c r="AW81" s="39">
        <f t="shared" si="100"/>
        <v>2.5412829604014087E-2</v>
      </c>
      <c r="AX81" s="39">
        <f t="shared" si="101"/>
        <v>2.1847982402357861E-2</v>
      </c>
      <c r="AY81" s="39">
        <f t="shared" si="102"/>
        <v>1.436996588464901E-2</v>
      </c>
      <c r="AZ81" s="39">
        <f t="shared" si="103"/>
        <v>1.2982651097780988E-2</v>
      </c>
      <c r="BA81" s="39">
        <f t="shared" si="104"/>
        <v>1.4027474457131752E-2</v>
      </c>
      <c r="BC81" s="39">
        <f t="shared" si="105"/>
        <v>-2.4125169054348472E-2</v>
      </c>
      <c r="BD81" s="39" t="str">
        <f t="shared" si="106"/>
        <v/>
      </c>
      <c r="BE81" s="39">
        <f t="shared" si="107"/>
        <v>-3.5164164930871933E-2</v>
      </c>
      <c r="BF81" s="39">
        <f t="shared" si="108"/>
        <v>-4.3456031386829297E-2</v>
      </c>
      <c r="BG81" s="39">
        <f t="shared" si="109"/>
        <v>-3.0966364948381453E-2</v>
      </c>
      <c r="BH81" s="39">
        <f t="shared" si="110"/>
        <v>-3.3320373461598628E-2</v>
      </c>
      <c r="BJ81" s="39" cm="1">
        <f t="array" ref="BJ81">_xll.EWMA($I$3:I81)</f>
        <v>1.2567416770446153E-2</v>
      </c>
      <c r="BK81" s="39" cm="1">
        <f t="array" ref="BK81">_xll.EWMA($J$3:J81)</f>
        <v>2.2686132326490503E-2</v>
      </c>
      <c r="BL81" s="39" cm="1">
        <f t="array" ref="BL81">_xll.EWMA($K$3:K81)</f>
        <v>2.2595688930550212E-2</v>
      </c>
      <c r="BM81" s="39" cm="1">
        <f t="array" ref="BM81">_xll.EWMA($L$3:L81)</f>
        <v>2.3243740491853314E-2</v>
      </c>
      <c r="BN81" s="39" cm="1">
        <f t="array" ref="BN81">_xll.EWMA($M$3:M81)</f>
        <v>2.2510407376631684E-2</v>
      </c>
      <c r="BO81" s="39" cm="1">
        <f t="array" ref="BO81">_xll.EWMA($N$3:N81)</f>
        <v>1.8756385970022882E-2</v>
      </c>
      <c r="BP81" s="39"/>
    </row>
    <row r="82" spans="1:68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77"/>
        <v>6.1409769132463321E-3</v>
      </c>
      <c r="J82" s="9">
        <f t="shared" si="77"/>
        <v>2.0450835578081694E-2</v>
      </c>
      <c r="K82" s="9">
        <f t="shared" si="77"/>
        <v>-1.7354738540601433E-3</v>
      </c>
      <c r="L82" s="9">
        <f t="shared" si="77"/>
        <v>8.1239441542293456E-3</v>
      </c>
      <c r="M82" s="9">
        <f t="shared" si="77"/>
        <v>-1.0192810198148994E-2</v>
      </c>
      <c r="N82" s="9">
        <f t="shared" si="78"/>
        <v>-1.1914756840218088E-3</v>
      </c>
      <c r="T82" s="39">
        <f t="shared" si="80"/>
        <v>1.28880928264247E-2</v>
      </c>
      <c r="U82" s="39">
        <f t="shared" si="81"/>
        <v>4.0961160472272516E-2</v>
      </c>
      <c r="V82" s="39">
        <f t="shared" si="82"/>
        <v>2.6992773443601105E-2</v>
      </c>
      <c r="W82" s="39">
        <f t="shared" si="83"/>
        <v>2.314052293809573E-2</v>
      </c>
      <c r="X82" s="39">
        <f t="shared" si="84"/>
        <v>1.9367495721342175E-2</v>
      </c>
      <c r="Y82" s="39">
        <f t="shared" si="85"/>
        <v>1.8197255754258578E-2</v>
      </c>
      <c r="AA82" s="39">
        <f t="shared" ref="AA82:AF82" si="124">_xlfn.STDEV.S(I53:I82)</f>
        <v>1.1353905600163895E-2</v>
      </c>
      <c r="AB82" s="39">
        <f t="shared" si="124"/>
        <v>2.271673412242849E-2</v>
      </c>
      <c r="AC82" s="39">
        <f t="shared" si="124"/>
        <v>2.0246559455312257E-2</v>
      </c>
      <c r="AD82" s="39">
        <f t="shared" si="124"/>
        <v>2.2526166212707675E-2</v>
      </c>
      <c r="AE82" s="39">
        <f t="shared" si="124"/>
        <v>2.1121827277781811E-2</v>
      </c>
      <c r="AF82" s="39">
        <f t="shared" si="124"/>
        <v>1.7242114442813643E-2</v>
      </c>
      <c r="AH82" s="39">
        <f t="shared" si="87"/>
        <v>8.0455931464385802E-3</v>
      </c>
      <c r="AI82" s="39">
        <f t="shared" si="88"/>
        <v>2.3957189192872277E-2</v>
      </c>
      <c r="AJ82" s="39">
        <f t="shared" si="89"/>
        <v>1.7649721321114371E-2</v>
      </c>
      <c r="AK82" s="39">
        <f t="shared" si="90"/>
        <v>1.3310752807225216E-2</v>
      </c>
      <c r="AL82" s="39">
        <f t="shared" si="91"/>
        <v>1.1450442796261926E-2</v>
      </c>
      <c r="AM82" s="39">
        <f t="shared" si="92"/>
        <v>1.1684533239097758E-2</v>
      </c>
      <c r="AO82" s="39">
        <f t="shared" si="93"/>
        <v>0</v>
      </c>
      <c r="AP82" s="39">
        <f t="shared" si="94"/>
        <v>0</v>
      </c>
      <c r="AQ82" s="39">
        <f t="shared" si="95"/>
        <v>-1.7354738540601433E-3</v>
      </c>
      <c r="AR82" s="39">
        <f t="shared" si="96"/>
        <v>0</v>
      </c>
      <c r="AS82" s="39">
        <f t="shared" si="97"/>
        <v>-1.0192810198148994E-2</v>
      </c>
      <c r="AT82" s="39">
        <f t="shared" si="98"/>
        <v>-1.1914756840218088E-3</v>
      </c>
      <c r="AV82" s="39">
        <f t="shared" si="99"/>
        <v>8.9443086290863314E-3</v>
      </c>
      <c r="AW82" s="39">
        <f t="shared" si="100"/>
        <v>2.5412829604014087E-2</v>
      </c>
      <c r="AX82" s="39">
        <f t="shared" si="101"/>
        <v>2.1847982402357861E-2</v>
      </c>
      <c r="AY82" s="39">
        <f t="shared" si="102"/>
        <v>1.436996588464901E-2</v>
      </c>
      <c r="AZ82" s="39">
        <f t="shared" si="103"/>
        <v>1.2982651097780988E-2</v>
      </c>
      <c r="BA82" s="39">
        <f t="shared" si="104"/>
        <v>1.4027474457131752E-2</v>
      </c>
      <c r="BC82" s="39" t="str">
        <f t="shared" si="105"/>
        <v/>
      </c>
      <c r="BD82" s="39" t="str">
        <f t="shared" si="106"/>
        <v/>
      </c>
      <c r="BE82" s="39">
        <f t="shared" si="107"/>
        <v>-1.7354738540601433E-3</v>
      </c>
      <c r="BF82" s="39" t="str">
        <f t="shared" si="108"/>
        <v/>
      </c>
      <c r="BG82" s="39">
        <f t="shared" si="109"/>
        <v>-1.0192810198148994E-2</v>
      </c>
      <c r="BH82" s="39">
        <f t="shared" si="110"/>
        <v>-1.1914756840218088E-3</v>
      </c>
      <c r="BJ82" s="39" cm="1">
        <f t="array" ref="BJ82">_xll.EWMA($I$3:I82)</f>
        <v>1.3816651231639136E-2</v>
      </c>
      <c r="BK82" s="39" cm="1">
        <f t="array" ref="BK82">_xll.EWMA($J$3:J82)</f>
        <v>2.2108656839338336E-2</v>
      </c>
      <c r="BL82" s="39" cm="1">
        <f t="array" ref="BL82">_xll.EWMA($K$3:K82)</f>
        <v>2.3864292433677183E-2</v>
      </c>
      <c r="BM82" s="39" cm="1">
        <f t="array" ref="BM82">_xll.EWMA($L$3:L82)</f>
        <v>2.5520051043305847E-2</v>
      </c>
      <c r="BN82" s="39" cm="1">
        <f t="array" ref="BN82">_xll.EWMA($M$3:M82)</f>
        <v>2.3231336877743817E-2</v>
      </c>
      <c r="BO82" s="39" cm="1">
        <f t="array" ref="BO82">_xll.EWMA($N$3:N82)</f>
        <v>2.0269602044186423E-2</v>
      </c>
      <c r="BP82" s="39"/>
    </row>
    <row r="83" spans="1:68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77"/>
        <v>-4.6930931525378528E-3</v>
      </c>
      <c r="J83" s="9">
        <f t="shared" si="77"/>
        <v>-1.5132964616238698E-2</v>
      </c>
      <c r="K83" s="9">
        <f t="shared" si="77"/>
        <v>1.2517420027816195E-2</v>
      </c>
      <c r="L83" s="9">
        <f t="shared" si="77"/>
        <v>-2.6508324175767983E-3</v>
      </c>
      <c r="M83" s="9">
        <f t="shared" si="77"/>
        <v>-1.6977456164764759E-2</v>
      </c>
      <c r="N83" s="9">
        <f t="shared" si="78"/>
        <v>-7.4721255123943488E-4</v>
      </c>
      <c r="T83" s="39">
        <f t="shared" si="80"/>
        <v>1.28880928264247E-2</v>
      </c>
      <c r="U83" s="39">
        <f t="shared" si="81"/>
        <v>4.0961160472272516E-2</v>
      </c>
      <c r="V83" s="39">
        <f t="shared" si="82"/>
        <v>2.6992773443601105E-2</v>
      </c>
      <c r="W83" s="39">
        <f t="shared" si="83"/>
        <v>2.314052293809573E-2</v>
      </c>
      <c r="X83" s="39">
        <f t="shared" si="84"/>
        <v>1.9367495721342175E-2</v>
      </c>
      <c r="Y83" s="39">
        <f t="shared" si="85"/>
        <v>1.8197255754258578E-2</v>
      </c>
      <c r="AA83" s="39">
        <f t="shared" ref="AA83:AF83" si="125">_xlfn.STDEV.S(I54:I83)</f>
        <v>1.1434305446356621E-2</v>
      </c>
      <c r="AB83" s="39">
        <f t="shared" si="125"/>
        <v>2.2919259553456063E-2</v>
      </c>
      <c r="AC83" s="39">
        <f t="shared" si="125"/>
        <v>2.0226732139103955E-2</v>
      </c>
      <c r="AD83" s="39">
        <f t="shared" si="125"/>
        <v>2.2175222465534411E-2</v>
      </c>
      <c r="AE83" s="39">
        <f t="shared" si="125"/>
        <v>2.1372985525585527E-2</v>
      </c>
      <c r="AF83" s="39">
        <f t="shared" si="125"/>
        <v>1.7253330906853808E-2</v>
      </c>
      <c r="AH83" s="39">
        <f t="shared" si="87"/>
        <v>8.0455931464385802E-3</v>
      </c>
      <c r="AI83" s="39">
        <f t="shared" si="88"/>
        <v>2.3957189192872277E-2</v>
      </c>
      <c r="AJ83" s="39">
        <f t="shared" si="89"/>
        <v>1.7649721321114371E-2</v>
      </c>
      <c r="AK83" s="39">
        <f t="shared" si="90"/>
        <v>1.3310752807225216E-2</v>
      </c>
      <c r="AL83" s="39">
        <f t="shared" si="91"/>
        <v>1.1450442796261926E-2</v>
      </c>
      <c r="AM83" s="39">
        <f t="shared" si="92"/>
        <v>1.1684533239097758E-2</v>
      </c>
      <c r="AO83" s="39">
        <f t="shared" si="93"/>
        <v>-4.6930931525378528E-3</v>
      </c>
      <c r="AP83" s="39">
        <f t="shared" si="94"/>
        <v>-1.5132964616238698E-2</v>
      </c>
      <c r="AQ83" s="39">
        <f t="shared" si="95"/>
        <v>0</v>
      </c>
      <c r="AR83" s="39">
        <f t="shared" si="96"/>
        <v>-2.6508324175767983E-3</v>
      </c>
      <c r="AS83" s="39">
        <f t="shared" si="97"/>
        <v>-1.6977456164764759E-2</v>
      </c>
      <c r="AT83" s="39">
        <f t="shared" si="98"/>
        <v>-7.4721255123943488E-4</v>
      </c>
      <c r="AV83" s="39">
        <f t="shared" si="99"/>
        <v>8.9443086290863314E-3</v>
      </c>
      <c r="AW83" s="39">
        <f t="shared" si="100"/>
        <v>2.5412829604014087E-2</v>
      </c>
      <c r="AX83" s="39">
        <f t="shared" si="101"/>
        <v>2.1847982402357861E-2</v>
      </c>
      <c r="AY83" s="39">
        <f t="shared" si="102"/>
        <v>1.436996588464901E-2</v>
      </c>
      <c r="AZ83" s="39">
        <f t="shared" si="103"/>
        <v>1.2982651097780988E-2</v>
      </c>
      <c r="BA83" s="39">
        <f t="shared" si="104"/>
        <v>1.4027474457131752E-2</v>
      </c>
      <c r="BC83" s="39">
        <f t="shared" si="105"/>
        <v>-4.6930931525378528E-3</v>
      </c>
      <c r="BD83" s="39">
        <f t="shared" si="106"/>
        <v>-1.5132964616238698E-2</v>
      </c>
      <c r="BE83" s="39" t="str">
        <f t="shared" si="107"/>
        <v/>
      </c>
      <c r="BF83" s="39">
        <f t="shared" si="108"/>
        <v>-2.6508324175767983E-3</v>
      </c>
      <c r="BG83" s="39">
        <f t="shared" si="109"/>
        <v>-1.6977456164764759E-2</v>
      </c>
      <c r="BH83" s="39">
        <f t="shared" si="110"/>
        <v>-7.4721255123943488E-4</v>
      </c>
      <c r="BJ83" s="39" cm="1">
        <f t="array" ref="BJ83">_xll.EWMA($I$3:I83)</f>
        <v>1.3423705025577808E-2</v>
      </c>
      <c r="BK83" s="39" cm="1">
        <f t="array" ref="BK83">_xll.EWMA($J$3:J83)</f>
        <v>2.1910661996104318E-2</v>
      </c>
      <c r="BL83" s="39" cm="1">
        <f t="array" ref="BL83">_xll.EWMA($K$3:K83)</f>
        <v>2.3183407431771337E-2</v>
      </c>
      <c r="BM83" s="39" cm="1">
        <f t="array" ref="BM83">_xll.EWMA($L$3:L83)</f>
        <v>2.4749090184730323E-2</v>
      </c>
      <c r="BN83" s="39" cm="1">
        <f t="array" ref="BN83">_xll.EWMA($M$3:M83)</f>
        <v>2.2672337765644059E-2</v>
      </c>
      <c r="BO83" s="39" cm="1">
        <f t="array" ref="BO83">_xll.EWMA($N$3:N83)</f>
        <v>1.9676269392240275E-2</v>
      </c>
      <c r="BP83" s="39"/>
    </row>
    <row r="84" spans="1:68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77"/>
        <v>-7.9968178465771311E-3</v>
      </c>
      <c r="J84" s="9">
        <f t="shared" si="77"/>
        <v>5.5647840531561688E-2</v>
      </c>
      <c r="K84" s="9">
        <f t="shared" si="77"/>
        <v>-1.6826991180391659E-2</v>
      </c>
      <c r="L84" s="9">
        <f t="shared" si="77"/>
        <v>-1.8498809664018956E-2</v>
      </c>
      <c r="M84" s="9">
        <f t="shared" si="77"/>
        <v>-2.2366959229898176E-2</v>
      </c>
      <c r="N84" s="9">
        <f t="shared" si="78"/>
        <v>-1.5199603706371407E-2</v>
      </c>
      <c r="T84" s="39">
        <f t="shared" si="80"/>
        <v>1.28880928264247E-2</v>
      </c>
      <c r="U84" s="39">
        <f t="shared" si="81"/>
        <v>4.0961160472272516E-2</v>
      </c>
      <c r="V84" s="39">
        <f t="shared" si="82"/>
        <v>2.6992773443601105E-2</v>
      </c>
      <c r="W84" s="39">
        <f t="shared" si="83"/>
        <v>2.314052293809573E-2</v>
      </c>
      <c r="X84" s="39">
        <f t="shared" si="84"/>
        <v>1.9367495721342175E-2</v>
      </c>
      <c r="Y84" s="39">
        <f t="shared" si="85"/>
        <v>1.8197255754258578E-2</v>
      </c>
      <c r="AA84" s="39">
        <f t="shared" ref="AA84:AF84" si="126">_xlfn.STDEV.S(I55:I84)</f>
        <v>1.150778769895724E-2</v>
      </c>
      <c r="AB84" s="39">
        <f t="shared" si="126"/>
        <v>2.4908252327386301E-2</v>
      </c>
      <c r="AC84" s="39">
        <f t="shared" si="126"/>
        <v>2.0278067605763925E-2</v>
      </c>
      <c r="AD84" s="39">
        <f t="shared" si="126"/>
        <v>2.2410567507561669E-2</v>
      </c>
      <c r="AE84" s="39">
        <f t="shared" si="126"/>
        <v>2.1717588066241248E-2</v>
      </c>
      <c r="AF84" s="39">
        <f t="shared" si="126"/>
        <v>1.7502786993815751E-2</v>
      </c>
      <c r="AH84" s="39">
        <f t="shared" si="87"/>
        <v>8.0455931464385802E-3</v>
      </c>
      <c r="AI84" s="39">
        <f t="shared" si="88"/>
        <v>2.3957189192872277E-2</v>
      </c>
      <c r="AJ84" s="39">
        <f t="shared" si="89"/>
        <v>1.7649721321114371E-2</v>
      </c>
      <c r="AK84" s="39">
        <f t="shared" si="90"/>
        <v>1.3310752807225216E-2</v>
      </c>
      <c r="AL84" s="39">
        <f t="shared" si="91"/>
        <v>1.1450442796261926E-2</v>
      </c>
      <c r="AM84" s="39">
        <f t="shared" si="92"/>
        <v>1.1684533239097758E-2</v>
      </c>
      <c r="AO84" s="39">
        <f t="shared" si="93"/>
        <v>-7.9968178465771311E-3</v>
      </c>
      <c r="AP84" s="39">
        <f t="shared" si="94"/>
        <v>0</v>
      </c>
      <c r="AQ84" s="39">
        <f t="shared" si="95"/>
        <v>-1.6826991180391659E-2</v>
      </c>
      <c r="AR84" s="39">
        <f t="shared" si="96"/>
        <v>-1.8498809664018956E-2</v>
      </c>
      <c r="AS84" s="39">
        <f t="shared" si="97"/>
        <v>-2.2366959229898176E-2</v>
      </c>
      <c r="AT84" s="39">
        <f t="shared" si="98"/>
        <v>-1.5199603706371407E-2</v>
      </c>
      <c r="AV84" s="39">
        <f t="shared" si="99"/>
        <v>8.9443086290863314E-3</v>
      </c>
      <c r="AW84" s="39">
        <f t="shared" si="100"/>
        <v>2.5412829604014087E-2</v>
      </c>
      <c r="AX84" s="39">
        <f t="shared" si="101"/>
        <v>2.1847982402357861E-2</v>
      </c>
      <c r="AY84" s="39">
        <f t="shared" si="102"/>
        <v>1.436996588464901E-2</v>
      </c>
      <c r="AZ84" s="39">
        <f t="shared" si="103"/>
        <v>1.2982651097780988E-2</v>
      </c>
      <c r="BA84" s="39">
        <f t="shared" si="104"/>
        <v>1.4027474457131752E-2</v>
      </c>
      <c r="BC84" s="39">
        <f t="shared" si="105"/>
        <v>-7.9968178465771311E-3</v>
      </c>
      <c r="BD84" s="39" t="str">
        <f t="shared" si="106"/>
        <v/>
      </c>
      <c r="BE84" s="39">
        <f t="shared" si="107"/>
        <v>-1.6826991180391659E-2</v>
      </c>
      <c r="BF84" s="39">
        <f t="shared" si="108"/>
        <v>-1.8498809664018956E-2</v>
      </c>
      <c r="BG84" s="39">
        <f t="shared" si="109"/>
        <v>-2.2366959229898176E-2</v>
      </c>
      <c r="BH84" s="39">
        <f t="shared" si="110"/>
        <v>-1.5199603706371407E-2</v>
      </c>
      <c r="BJ84" s="39" cm="1">
        <f t="array" ref="BJ84">_xll.EWMA($I$3:I84)</f>
        <v>1.3125174006092252E-2</v>
      </c>
      <c r="BK84" s="39" cm="1">
        <f t="array" ref="BK84">_xll.EWMA($J$3:J84)</f>
        <v>2.1694950882680752E-2</v>
      </c>
      <c r="BL84" s="39" cm="1">
        <f t="array" ref="BL84">_xll.EWMA($K$3:K84)</f>
        <v>2.2566489708456244E-2</v>
      </c>
      <c r="BM84" s="39" cm="1">
        <f t="array" ref="BM84">_xll.EWMA($L$3:L84)</f>
        <v>2.4065776201940371E-2</v>
      </c>
      <c r="BN84" s="39" cm="1">
        <f t="array" ref="BN84">_xll.EWMA($M$3:M84)</f>
        <v>2.2382902131543776E-2</v>
      </c>
      <c r="BO84" s="39" cm="1">
        <f t="array" ref="BO84">_xll.EWMA($N$3:N84)</f>
        <v>1.9074814087939072E-2</v>
      </c>
      <c r="BP84" s="39"/>
    </row>
    <row r="85" spans="1:68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77"/>
        <v>-1.0567380626190448E-2</v>
      </c>
      <c r="J85" s="9">
        <f t="shared" si="77"/>
        <v>2.7537372147914407E-3</v>
      </c>
      <c r="K85" s="9">
        <f t="shared" si="77"/>
        <v>-1.8861299995155512E-2</v>
      </c>
      <c r="L85" s="9">
        <f t="shared" si="77"/>
        <v>1.1265175476603106E-2</v>
      </c>
      <c r="M85" s="9">
        <f t="shared" si="77"/>
        <v>-1.0136084857691352E-2</v>
      </c>
      <c r="N85" s="9">
        <f t="shared" si="78"/>
        <v>-9.1376884990671935E-3</v>
      </c>
      <c r="T85" s="39">
        <f t="shared" si="80"/>
        <v>1.28880928264247E-2</v>
      </c>
      <c r="U85" s="39">
        <f t="shared" si="81"/>
        <v>4.0961160472272516E-2</v>
      </c>
      <c r="V85" s="39">
        <f t="shared" si="82"/>
        <v>2.6992773443601105E-2</v>
      </c>
      <c r="W85" s="39">
        <f t="shared" si="83"/>
        <v>2.314052293809573E-2</v>
      </c>
      <c r="X85" s="39">
        <f t="shared" si="84"/>
        <v>1.9367495721342175E-2</v>
      </c>
      <c r="Y85" s="39">
        <f t="shared" si="85"/>
        <v>1.8197255754258578E-2</v>
      </c>
      <c r="AA85" s="39">
        <f t="shared" ref="AA85:AF85" si="127">_xlfn.STDEV.S(I56:I85)</f>
        <v>1.1694632598710245E-2</v>
      </c>
      <c r="AB85" s="39">
        <f t="shared" si="127"/>
        <v>2.4800650554784115E-2</v>
      </c>
      <c r="AC85" s="39">
        <f t="shared" si="127"/>
        <v>1.9734544157855687E-2</v>
      </c>
      <c r="AD85" s="39">
        <f t="shared" si="127"/>
        <v>2.1575402194766797E-2</v>
      </c>
      <c r="AE85" s="39">
        <f t="shared" si="127"/>
        <v>2.1398839563314155E-2</v>
      </c>
      <c r="AF85" s="39">
        <f t="shared" si="127"/>
        <v>1.6809199039505694E-2</v>
      </c>
      <c r="AH85" s="39">
        <f t="shared" si="87"/>
        <v>8.0455931464385802E-3</v>
      </c>
      <c r="AI85" s="39">
        <f t="shared" si="88"/>
        <v>2.3957189192872277E-2</v>
      </c>
      <c r="AJ85" s="39">
        <f t="shared" si="89"/>
        <v>1.7649721321114371E-2</v>
      </c>
      <c r="AK85" s="39">
        <f t="shared" si="90"/>
        <v>1.3310752807225216E-2</v>
      </c>
      <c r="AL85" s="39">
        <f t="shared" si="91"/>
        <v>1.1450442796261926E-2</v>
      </c>
      <c r="AM85" s="39">
        <f t="shared" si="92"/>
        <v>1.1684533239097758E-2</v>
      </c>
      <c r="AO85" s="39">
        <f t="shared" si="93"/>
        <v>-1.0567380626190448E-2</v>
      </c>
      <c r="AP85" s="39">
        <f t="shared" si="94"/>
        <v>0</v>
      </c>
      <c r="AQ85" s="39">
        <f t="shared" si="95"/>
        <v>-1.8861299995155512E-2</v>
      </c>
      <c r="AR85" s="39">
        <f t="shared" si="96"/>
        <v>0</v>
      </c>
      <c r="AS85" s="39">
        <f t="shared" si="97"/>
        <v>-1.0136084857691352E-2</v>
      </c>
      <c r="AT85" s="39">
        <f t="shared" si="98"/>
        <v>-9.1376884990671935E-3</v>
      </c>
      <c r="AV85" s="39">
        <f t="shared" si="99"/>
        <v>8.9443086290863314E-3</v>
      </c>
      <c r="AW85" s="39">
        <f t="shared" si="100"/>
        <v>2.5412829604014087E-2</v>
      </c>
      <c r="AX85" s="39">
        <f t="shared" si="101"/>
        <v>2.1847982402357861E-2</v>
      </c>
      <c r="AY85" s="39">
        <f t="shared" si="102"/>
        <v>1.436996588464901E-2</v>
      </c>
      <c r="AZ85" s="39">
        <f t="shared" si="103"/>
        <v>1.2982651097780988E-2</v>
      </c>
      <c r="BA85" s="39">
        <f t="shared" si="104"/>
        <v>1.4027474457131752E-2</v>
      </c>
      <c r="BC85" s="39">
        <f t="shared" si="105"/>
        <v>-1.0567380626190448E-2</v>
      </c>
      <c r="BD85" s="39" t="str">
        <f t="shared" si="106"/>
        <v/>
      </c>
      <c r="BE85" s="39">
        <f t="shared" si="107"/>
        <v>-1.8861299995155512E-2</v>
      </c>
      <c r="BF85" s="39" t="str">
        <f t="shared" si="108"/>
        <v/>
      </c>
      <c r="BG85" s="39">
        <f t="shared" si="109"/>
        <v>-1.0136084857691352E-2</v>
      </c>
      <c r="BH85" s="39">
        <f t="shared" si="110"/>
        <v>-9.1376884990671935E-3</v>
      </c>
      <c r="BJ85" s="39" cm="1">
        <f t="array" ref="BJ85">_xll.EWMA($I$3:I85)</f>
        <v>1.2960110773584225E-2</v>
      </c>
      <c r="BK85" s="39" cm="1">
        <f t="array" ref="BK85">_xll.EWMA($J$3:J85)</f>
        <v>2.4774766368598822E-2</v>
      </c>
      <c r="BL85" s="39" cm="1">
        <f t="array" ref="BL85">_xll.EWMA($K$3:K85)</f>
        <v>2.2400431817275836E-2</v>
      </c>
      <c r="BM85" s="39" cm="1">
        <f t="array" ref="BM85">_xll.EWMA($L$3:L85)</f>
        <v>2.404252268601597E-2</v>
      </c>
      <c r="BN85" s="39" cm="1">
        <f t="array" ref="BN85">_xll.EWMA($M$3:M85)</f>
        <v>2.2419042234950146E-2</v>
      </c>
      <c r="BO85" s="39" cm="1">
        <f t="array" ref="BO85">_xll.EWMA($N$3:N85)</f>
        <v>1.8997916853217528E-2</v>
      </c>
      <c r="BP85" s="39"/>
    </row>
    <row r="86" spans="1:68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77"/>
        <v>-1.0730900095404561E-2</v>
      </c>
      <c r="J86" s="9">
        <f t="shared" si="77"/>
        <v>1.9615535504119208E-2</v>
      </c>
      <c r="K86" s="9">
        <f t="shared" si="77"/>
        <v>-1.2815948736205063E-2</v>
      </c>
      <c r="L86" s="9">
        <f t="shared" si="77"/>
        <v>-2.0351649310713649E-3</v>
      </c>
      <c r="M86" s="9">
        <f t="shared" si="77"/>
        <v>-1.4335898186073726E-2</v>
      </c>
      <c r="N86" s="9">
        <f t="shared" si="78"/>
        <v>-9.4942025981227078E-3</v>
      </c>
      <c r="T86" s="39">
        <f t="shared" si="80"/>
        <v>1.28880928264247E-2</v>
      </c>
      <c r="U86" s="39">
        <f t="shared" si="81"/>
        <v>4.0961160472272516E-2</v>
      </c>
      <c r="V86" s="39">
        <f t="shared" si="82"/>
        <v>2.6992773443601105E-2</v>
      </c>
      <c r="W86" s="39">
        <f t="shared" si="83"/>
        <v>2.314052293809573E-2</v>
      </c>
      <c r="X86" s="39">
        <f t="shared" si="84"/>
        <v>1.9367495721342175E-2</v>
      </c>
      <c r="Y86" s="39">
        <f t="shared" si="85"/>
        <v>1.8197255754258578E-2</v>
      </c>
      <c r="AA86" s="39">
        <f t="shared" ref="AA86:AF86" si="128">_xlfn.STDEV.S(I57:I86)</f>
        <v>1.1900349219299198E-2</v>
      </c>
      <c r="AB86" s="39">
        <f t="shared" si="128"/>
        <v>2.498577003440533E-2</v>
      </c>
      <c r="AC86" s="39">
        <f t="shared" si="128"/>
        <v>1.9430890493151776E-2</v>
      </c>
      <c r="AD86" s="39">
        <f t="shared" si="128"/>
        <v>2.1562887200383549E-2</v>
      </c>
      <c r="AE86" s="39">
        <f t="shared" si="128"/>
        <v>2.149078136231633E-2</v>
      </c>
      <c r="AF86" s="39">
        <f t="shared" si="128"/>
        <v>1.6868996695731355E-2</v>
      </c>
      <c r="AH86" s="39">
        <f t="shared" si="87"/>
        <v>8.0455931464385802E-3</v>
      </c>
      <c r="AI86" s="39">
        <f t="shared" si="88"/>
        <v>2.3957189192872277E-2</v>
      </c>
      <c r="AJ86" s="39">
        <f t="shared" si="89"/>
        <v>1.7649721321114371E-2</v>
      </c>
      <c r="AK86" s="39">
        <f t="shared" si="90"/>
        <v>1.3310752807225216E-2</v>
      </c>
      <c r="AL86" s="39">
        <f t="shared" si="91"/>
        <v>1.1450442796261926E-2</v>
      </c>
      <c r="AM86" s="39">
        <f t="shared" si="92"/>
        <v>1.1684533239097758E-2</v>
      </c>
      <c r="AO86" s="39">
        <f t="shared" si="93"/>
        <v>-1.0730900095404561E-2</v>
      </c>
      <c r="AP86" s="39">
        <f t="shared" si="94"/>
        <v>0</v>
      </c>
      <c r="AQ86" s="39">
        <f t="shared" si="95"/>
        <v>-1.2815948736205063E-2</v>
      </c>
      <c r="AR86" s="39">
        <f t="shared" si="96"/>
        <v>-2.0351649310713649E-3</v>
      </c>
      <c r="AS86" s="39">
        <f t="shared" si="97"/>
        <v>-1.4335898186073726E-2</v>
      </c>
      <c r="AT86" s="39">
        <f t="shared" si="98"/>
        <v>-9.4942025981227078E-3</v>
      </c>
      <c r="AV86" s="39">
        <f t="shared" si="99"/>
        <v>8.9443086290863314E-3</v>
      </c>
      <c r="AW86" s="39">
        <f t="shared" si="100"/>
        <v>2.5412829604014087E-2</v>
      </c>
      <c r="AX86" s="39">
        <f t="shared" si="101"/>
        <v>2.1847982402357861E-2</v>
      </c>
      <c r="AY86" s="39">
        <f t="shared" si="102"/>
        <v>1.436996588464901E-2</v>
      </c>
      <c r="AZ86" s="39">
        <f t="shared" si="103"/>
        <v>1.2982651097780988E-2</v>
      </c>
      <c r="BA86" s="39">
        <f t="shared" si="104"/>
        <v>1.4027474457131752E-2</v>
      </c>
      <c r="BC86" s="39">
        <f t="shared" si="105"/>
        <v>-1.0730900095404561E-2</v>
      </c>
      <c r="BD86" s="39" t="str">
        <f t="shared" si="106"/>
        <v/>
      </c>
      <c r="BE86" s="39">
        <f t="shared" si="107"/>
        <v>-1.2815948736205063E-2</v>
      </c>
      <c r="BF86" s="39">
        <f t="shared" si="108"/>
        <v>-2.0351649310713649E-3</v>
      </c>
      <c r="BG86" s="39">
        <f t="shared" si="109"/>
        <v>-1.4335898186073726E-2</v>
      </c>
      <c r="BH86" s="39">
        <f t="shared" si="110"/>
        <v>-9.4942025981227078E-3</v>
      </c>
      <c r="BJ86" s="39" cm="1">
        <f t="array" ref="BJ86">_xll.EWMA($I$3:I86)</f>
        <v>1.2926024440735281E-2</v>
      </c>
      <c r="BK86" s="39" cm="1">
        <f t="array" ref="BK86">_xll.EWMA($J$3:J86)</f>
        <v>2.4013225242443783E-2</v>
      </c>
      <c r="BL86" s="39" cm="1">
        <f t="array" ref="BL86">_xll.EWMA($K$3:K86)</f>
        <v>2.2343682601120872E-2</v>
      </c>
      <c r="BM86" s="39" cm="1">
        <f t="array" ref="BM86">_xll.EWMA($L$3:L86)</f>
        <v>2.3352600692862213E-2</v>
      </c>
      <c r="BN86" s="39" cm="1">
        <f t="array" ref="BN86">_xll.EWMA($M$3:M86)</f>
        <v>2.1860826179353112E-2</v>
      </c>
      <c r="BO86" s="39" cm="1">
        <f t="array" ref="BO86">_xll.EWMA($N$3:N86)</f>
        <v>1.862349553982472E-2</v>
      </c>
      <c r="BP86" s="39"/>
    </row>
    <row r="87" spans="1:68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77"/>
        <v>-6.0423992080018696E-3</v>
      </c>
      <c r="J87" s="9">
        <f t="shared" si="77"/>
        <v>-9.2343208926509712E-3</v>
      </c>
      <c r="K87" s="9">
        <f t="shared" si="77"/>
        <v>-4.6880634691669476E-3</v>
      </c>
      <c r="L87" s="9">
        <f t="shared" si="77"/>
        <v>-1.524093625074463E-2</v>
      </c>
      <c r="M87" s="9">
        <f t="shared" si="77"/>
        <v>-2.6714099932149127E-2</v>
      </c>
      <c r="N87" s="9">
        <f t="shared" si="78"/>
        <v>-1.3633761835551339E-2</v>
      </c>
      <c r="T87" s="39">
        <f t="shared" si="80"/>
        <v>1.28880928264247E-2</v>
      </c>
      <c r="U87" s="39">
        <f t="shared" si="81"/>
        <v>4.0961160472272516E-2</v>
      </c>
      <c r="V87" s="39">
        <f t="shared" si="82"/>
        <v>2.6992773443601105E-2</v>
      </c>
      <c r="W87" s="39">
        <f t="shared" si="83"/>
        <v>2.314052293809573E-2</v>
      </c>
      <c r="X87" s="39">
        <f t="shared" si="84"/>
        <v>1.9367495721342175E-2</v>
      </c>
      <c r="Y87" s="39">
        <f t="shared" si="85"/>
        <v>1.8197255754258578E-2</v>
      </c>
      <c r="AA87" s="39">
        <f t="shared" ref="AA87:AF87" si="129">_xlfn.STDEV.S(I58:I87)</f>
        <v>1.1968866132161284E-2</v>
      </c>
      <c r="AB87" s="39">
        <f t="shared" si="129"/>
        <v>2.3574741562556994E-2</v>
      </c>
      <c r="AC87" s="39">
        <f t="shared" si="129"/>
        <v>1.9378531514402303E-2</v>
      </c>
      <c r="AD87" s="39">
        <f t="shared" si="129"/>
        <v>2.1836920276728046E-2</v>
      </c>
      <c r="AE87" s="39">
        <f t="shared" si="129"/>
        <v>2.184781793030258E-2</v>
      </c>
      <c r="AF87" s="39">
        <f t="shared" si="129"/>
        <v>1.7066651520894399E-2</v>
      </c>
      <c r="AH87" s="39">
        <f t="shared" si="87"/>
        <v>8.0455931464385802E-3</v>
      </c>
      <c r="AI87" s="39">
        <f t="shared" si="88"/>
        <v>2.3957189192872277E-2</v>
      </c>
      <c r="AJ87" s="39">
        <f t="shared" si="89"/>
        <v>1.7649721321114371E-2</v>
      </c>
      <c r="AK87" s="39">
        <f t="shared" si="90"/>
        <v>1.3310752807225216E-2</v>
      </c>
      <c r="AL87" s="39">
        <f t="shared" si="91"/>
        <v>1.1450442796261926E-2</v>
      </c>
      <c r="AM87" s="39">
        <f t="shared" si="92"/>
        <v>1.1684533239097758E-2</v>
      </c>
      <c r="AO87" s="39">
        <f t="shared" si="93"/>
        <v>-6.0423992080018696E-3</v>
      </c>
      <c r="AP87" s="39">
        <f t="shared" si="94"/>
        <v>-9.2343208926509712E-3</v>
      </c>
      <c r="AQ87" s="39">
        <f t="shared" si="95"/>
        <v>-4.6880634691669476E-3</v>
      </c>
      <c r="AR87" s="39">
        <f t="shared" si="96"/>
        <v>-1.524093625074463E-2</v>
      </c>
      <c r="AS87" s="39">
        <f t="shared" si="97"/>
        <v>-2.6714099932149127E-2</v>
      </c>
      <c r="AT87" s="39">
        <f t="shared" si="98"/>
        <v>-1.3633761835551339E-2</v>
      </c>
      <c r="AV87" s="39">
        <f t="shared" si="99"/>
        <v>8.9443086290863314E-3</v>
      </c>
      <c r="AW87" s="39">
        <f t="shared" si="100"/>
        <v>2.5412829604014087E-2</v>
      </c>
      <c r="AX87" s="39">
        <f t="shared" si="101"/>
        <v>2.1847982402357861E-2</v>
      </c>
      <c r="AY87" s="39">
        <f t="shared" si="102"/>
        <v>1.436996588464901E-2</v>
      </c>
      <c r="AZ87" s="39">
        <f t="shared" si="103"/>
        <v>1.2982651097780988E-2</v>
      </c>
      <c r="BA87" s="39">
        <f t="shared" si="104"/>
        <v>1.4027474457131752E-2</v>
      </c>
      <c r="BC87" s="39">
        <f t="shared" si="105"/>
        <v>-6.0423992080018696E-3</v>
      </c>
      <c r="BD87" s="39">
        <f t="shared" si="106"/>
        <v>-9.2343208926509712E-3</v>
      </c>
      <c r="BE87" s="39">
        <f t="shared" si="107"/>
        <v>-4.6880634691669476E-3</v>
      </c>
      <c r="BF87" s="39">
        <f t="shared" si="108"/>
        <v>-1.524093625074463E-2</v>
      </c>
      <c r="BG87" s="39">
        <f t="shared" si="109"/>
        <v>-2.6714099932149127E-2</v>
      </c>
      <c r="BH87" s="39">
        <f t="shared" si="110"/>
        <v>-1.3633761835551339E-2</v>
      </c>
      <c r="BJ87" s="39" cm="1">
        <f t="array" ref="BJ87">_xll.EWMA($I$3:I87)</f>
        <v>1.2897598861199748E-2</v>
      </c>
      <c r="BK87" s="39" cm="1">
        <f t="array" ref="BK87">_xll.EWMA($J$3:J87)</f>
        <v>2.3670037089779765E-2</v>
      </c>
      <c r="BL87" s="39" cm="1">
        <f t="array" ref="BL87">_xll.EWMA($K$3:K87)</f>
        <v>2.1985196969524591E-2</v>
      </c>
      <c r="BM87" s="39" cm="1">
        <f t="array" ref="BM87">_xll.EWMA($L$3:L87)</f>
        <v>2.2689608968252936E-2</v>
      </c>
      <c r="BN87" s="39" cm="1">
        <f t="array" ref="BN87">_xll.EWMA($M$3:M87)</f>
        <v>2.142985764506828E-2</v>
      </c>
      <c r="BO87" s="39" cm="1">
        <f t="array" ref="BO87">_xll.EWMA($N$3:N87)</f>
        <v>1.8260625180148468E-2</v>
      </c>
      <c r="BP87" s="39"/>
    </row>
    <row r="88" spans="1:68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77"/>
        <v>-4.9972523698310622E-3</v>
      </c>
      <c r="J88" s="9">
        <f t="shared" si="77"/>
        <v>1.5534368932039744E-3</v>
      </c>
      <c r="K88" s="9">
        <f t="shared" si="77"/>
        <v>1.3768115942028869E-2</v>
      </c>
      <c r="L88" s="9">
        <f t="shared" si="77"/>
        <v>-2.7792948228882897E-2</v>
      </c>
      <c r="M88" s="9">
        <f t="shared" si="77"/>
        <v>2.9277187274254768E-2</v>
      </c>
      <c r="N88" s="9">
        <f t="shared" si="78"/>
        <v>9.4978905550730415E-3</v>
      </c>
      <c r="T88" s="39">
        <f t="shared" si="80"/>
        <v>1.28880928264247E-2</v>
      </c>
      <c r="U88" s="39">
        <f t="shared" si="81"/>
        <v>4.0961160472272516E-2</v>
      </c>
      <c r="V88" s="39">
        <f t="shared" si="82"/>
        <v>2.6992773443601105E-2</v>
      </c>
      <c r="W88" s="39">
        <f t="shared" si="83"/>
        <v>2.314052293809573E-2</v>
      </c>
      <c r="X88" s="39">
        <f t="shared" si="84"/>
        <v>1.9367495721342175E-2</v>
      </c>
      <c r="Y88" s="39">
        <f t="shared" si="85"/>
        <v>1.8197255754258578E-2</v>
      </c>
      <c r="AA88" s="39">
        <f t="shared" ref="AA88:AF88" si="130">_xlfn.STDEV.S(I59:I88)</f>
        <v>1.1917450397001594E-2</v>
      </c>
      <c r="AB88" s="39">
        <f t="shared" si="130"/>
        <v>2.231973968508635E-2</v>
      </c>
      <c r="AC88" s="39">
        <f t="shared" si="130"/>
        <v>1.9526527110532065E-2</v>
      </c>
      <c r="AD88" s="39">
        <f t="shared" si="130"/>
        <v>2.2558224202684565E-2</v>
      </c>
      <c r="AE88" s="39">
        <f t="shared" si="130"/>
        <v>2.2540142435641296E-2</v>
      </c>
      <c r="AF88" s="39">
        <f t="shared" si="130"/>
        <v>1.7110052679510331E-2</v>
      </c>
      <c r="AH88" s="39">
        <f t="shared" si="87"/>
        <v>8.0455931464385802E-3</v>
      </c>
      <c r="AI88" s="39">
        <f t="shared" si="88"/>
        <v>2.3957189192872277E-2</v>
      </c>
      <c r="AJ88" s="39">
        <f t="shared" si="89"/>
        <v>1.7649721321114371E-2</v>
      </c>
      <c r="AK88" s="39">
        <f t="shared" si="90"/>
        <v>1.3310752807225216E-2</v>
      </c>
      <c r="AL88" s="39">
        <f t="shared" si="91"/>
        <v>1.1450442796261926E-2</v>
      </c>
      <c r="AM88" s="39">
        <f t="shared" si="92"/>
        <v>1.1684533239097758E-2</v>
      </c>
      <c r="AO88" s="39">
        <f t="shared" si="93"/>
        <v>-4.9972523698310622E-3</v>
      </c>
      <c r="AP88" s="39">
        <f t="shared" si="94"/>
        <v>0</v>
      </c>
      <c r="AQ88" s="39">
        <f t="shared" si="95"/>
        <v>0</v>
      </c>
      <c r="AR88" s="39">
        <f t="shared" si="96"/>
        <v>-2.7792948228882897E-2</v>
      </c>
      <c r="AS88" s="39">
        <f t="shared" si="97"/>
        <v>0</v>
      </c>
      <c r="AT88" s="39">
        <f t="shared" si="98"/>
        <v>0</v>
      </c>
      <c r="AV88" s="39">
        <f t="shared" si="99"/>
        <v>8.9443086290863314E-3</v>
      </c>
      <c r="AW88" s="39">
        <f t="shared" si="100"/>
        <v>2.5412829604014087E-2</v>
      </c>
      <c r="AX88" s="39">
        <f t="shared" si="101"/>
        <v>2.1847982402357861E-2</v>
      </c>
      <c r="AY88" s="39">
        <f t="shared" si="102"/>
        <v>1.436996588464901E-2</v>
      </c>
      <c r="AZ88" s="39">
        <f t="shared" si="103"/>
        <v>1.2982651097780988E-2</v>
      </c>
      <c r="BA88" s="39">
        <f t="shared" si="104"/>
        <v>1.4027474457131752E-2</v>
      </c>
      <c r="BC88" s="39">
        <f t="shared" si="105"/>
        <v>-4.9972523698310622E-3</v>
      </c>
      <c r="BD88" s="39" t="str">
        <f t="shared" si="106"/>
        <v/>
      </c>
      <c r="BE88" s="39" t="str">
        <f t="shared" si="107"/>
        <v/>
      </c>
      <c r="BF88" s="39">
        <f t="shared" si="108"/>
        <v>-2.7792948228882897E-2</v>
      </c>
      <c r="BG88" s="39" t="str">
        <f t="shared" si="109"/>
        <v/>
      </c>
      <c r="BH88" s="39" t="str">
        <f t="shared" si="110"/>
        <v/>
      </c>
      <c r="BJ88" s="39" cm="1">
        <f t="array" ref="BJ88">_xll.EWMA($I$3:I88)</f>
        <v>1.2639439315790384E-2</v>
      </c>
      <c r="BK88" s="39" cm="1">
        <f t="array" ref="BK88">_xll.EWMA($J$3:J88)</f>
        <v>2.3122041346473478E-2</v>
      </c>
      <c r="BL88" s="39" cm="1">
        <f t="array" ref="BL88">_xll.EWMA($K$3:K88)</f>
        <v>2.1418952054595489E-2</v>
      </c>
      <c r="BM88" s="39" cm="1">
        <f t="array" ref="BM88">_xll.EWMA($L$3:L88)</f>
        <v>2.2497999130545166E-2</v>
      </c>
      <c r="BN88" s="39" cm="1">
        <f t="array" ref="BN88">_xll.EWMA($M$3:M88)</f>
        <v>2.1926729586918277E-2</v>
      </c>
      <c r="BO88" s="39" cm="1">
        <f t="array" ref="BO88">_xll.EWMA($N$3:N88)</f>
        <v>1.8158754706444662E-2</v>
      </c>
      <c r="BP88" s="39"/>
    </row>
    <row r="89" spans="1:68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77"/>
        <v>2.9616333856854471E-2</v>
      </c>
      <c r="J89" s="9">
        <f t="shared" si="77"/>
        <v>1.5509886951923679E-2</v>
      </c>
      <c r="K89" s="9">
        <f t="shared" si="77"/>
        <v>2.2158684774839177E-2</v>
      </c>
      <c r="L89" s="9">
        <f t="shared" si="77"/>
        <v>2.1300460357638773E-2</v>
      </c>
      <c r="M89" s="9">
        <f t="shared" si="77"/>
        <v>2.340743703703696E-2</v>
      </c>
      <c r="N89" s="9">
        <f t="shared" si="78"/>
        <v>2.2029225678912655E-2</v>
      </c>
      <c r="T89" s="39">
        <f t="shared" si="80"/>
        <v>1.28880928264247E-2</v>
      </c>
      <c r="U89" s="39">
        <f t="shared" si="81"/>
        <v>4.0961160472272516E-2</v>
      </c>
      <c r="V89" s="39">
        <f t="shared" si="82"/>
        <v>2.6992773443601105E-2</v>
      </c>
      <c r="W89" s="39">
        <f t="shared" si="83"/>
        <v>2.314052293809573E-2</v>
      </c>
      <c r="X89" s="39">
        <f t="shared" si="84"/>
        <v>1.9367495721342175E-2</v>
      </c>
      <c r="Y89" s="39">
        <f t="shared" si="85"/>
        <v>1.8197255754258578E-2</v>
      </c>
      <c r="AA89" s="39">
        <f t="shared" ref="AA89:AF89" si="131">_xlfn.STDEV.S(I60:I89)</f>
        <v>1.2551351565509629E-2</v>
      </c>
      <c r="AB89" s="39">
        <f t="shared" si="131"/>
        <v>2.1844392387674525E-2</v>
      </c>
      <c r="AC89" s="39">
        <f t="shared" si="131"/>
        <v>1.8802552990003957E-2</v>
      </c>
      <c r="AD89" s="39">
        <f t="shared" si="131"/>
        <v>2.2339241206555397E-2</v>
      </c>
      <c r="AE89" s="39">
        <f t="shared" si="131"/>
        <v>2.0714263700164985E-2</v>
      </c>
      <c r="AF89" s="39">
        <f t="shared" si="131"/>
        <v>1.6260931483325754E-2</v>
      </c>
      <c r="AH89" s="39">
        <f t="shared" si="87"/>
        <v>8.0455931464385802E-3</v>
      </c>
      <c r="AI89" s="39">
        <f t="shared" si="88"/>
        <v>2.3957189192872277E-2</v>
      </c>
      <c r="AJ89" s="39">
        <f t="shared" si="89"/>
        <v>1.7649721321114371E-2</v>
      </c>
      <c r="AK89" s="39">
        <f t="shared" si="90"/>
        <v>1.3310752807225216E-2</v>
      </c>
      <c r="AL89" s="39">
        <f t="shared" si="91"/>
        <v>1.1450442796261926E-2</v>
      </c>
      <c r="AM89" s="39">
        <f t="shared" si="92"/>
        <v>1.1684533239097758E-2</v>
      </c>
      <c r="AO89" s="39">
        <f t="shared" si="93"/>
        <v>0</v>
      </c>
      <c r="AP89" s="39">
        <f t="shared" si="94"/>
        <v>0</v>
      </c>
      <c r="AQ89" s="39">
        <f t="shared" si="95"/>
        <v>0</v>
      </c>
      <c r="AR89" s="39">
        <f t="shared" si="96"/>
        <v>0</v>
      </c>
      <c r="AS89" s="39">
        <f t="shared" si="97"/>
        <v>0</v>
      </c>
      <c r="AT89" s="39">
        <f t="shared" si="98"/>
        <v>0</v>
      </c>
      <c r="AV89" s="39">
        <f t="shared" si="99"/>
        <v>8.9443086290863314E-3</v>
      </c>
      <c r="AW89" s="39">
        <f t="shared" si="100"/>
        <v>2.5412829604014087E-2</v>
      </c>
      <c r="AX89" s="39">
        <f t="shared" si="101"/>
        <v>2.1847982402357861E-2</v>
      </c>
      <c r="AY89" s="39">
        <f t="shared" si="102"/>
        <v>1.436996588464901E-2</v>
      </c>
      <c r="AZ89" s="39">
        <f t="shared" si="103"/>
        <v>1.2982651097780988E-2</v>
      </c>
      <c r="BA89" s="39">
        <f t="shared" si="104"/>
        <v>1.4027474457131752E-2</v>
      </c>
      <c r="BC89" s="39" t="str">
        <f t="shared" si="105"/>
        <v/>
      </c>
      <c r="BD89" s="39" t="str">
        <f t="shared" si="106"/>
        <v/>
      </c>
      <c r="BE89" s="39" t="str">
        <f t="shared" si="107"/>
        <v/>
      </c>
      <c r="BF89" s="39" t="str">
        <f t="shared" si="108"/>
        <v/>
      </c>
      <c r="BG89" s="39" t="str">
        <f t="shared" si="109"/>
        <v/>
      </c>
      <c r="BH89" s="39" t="str">
        <f t="shared" si="110"/>
        <v/>
      </c>
      <c r="BJ89" s="39" cm="1">
        <f t="array" ref="BJ89">_xll.EWMA($I$3:I89)</f>
        <v>1.243823272287912E-2</v>
      </c>
      <c r="BK89" s="39" cm="1">
        <f t="array" ref="BK89">_xll.EWMA($J$3:J89)</f>
        <v>2.241239509634551E-2</v>
      </c>
      <c r="BL89" s="39" cm="1">
        <f t="array" ref="BL89">_xll.EWMA($K$3:K89)</f>
        <v>2.0972626972386707E-2</v>
      </c>
      <c r="BM89" s="39" cm="1">
        <f t="array" ref="BM89">_xll.EWMA($L$3:L89)</f>
        <v>2.3232821786680954E-2</v>
      </c>
      <c r="BN89" s="39" cm="1">
        <f t="array" ref="BN89">_xll.EWMA($M$3:M89)</f>
        <v>2.2433438685107759E-2</v>
      </c>
      <c r="BO89" s="39" cm="1">
        <f t="array" ref="BO89">_xll.EWMA($N$3:N89)</f>
        <v>1.7737133180258061E-2</v>
      </c>
      <c r="BP89" s="39"/>
    </row>
    <row r="90" spans="1:68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77"/>
        <v>-2.7716780930988838E-2</v>
      </c>
      <c r="J90" s="9">
        <f t="shared" si="77"/>
        <v>-3.5127948257810293E-2</v>
      </c>
      <c r="K90" s="9">
        <f t="shared" si="77"/>
        <v>-4.4405594405594551E-2</v>
      </c>
      <c r="L90" s="9">
        <f t="shared" si="77"/>
        <v>-3.4577399222335936E-2</v>
      </c>
      <c r="M90" s="9">
        <f t="shared" si="77"/>
        <v>-1.9687318480390292E-2</v>
      </c>
      <c r="N90" s="9">
        <f t="shared" si="78"/>
        <v>-3.4560590283992339E-2</v>
      </c>
      <c r="T90" s="39">
        <f t="shared" si="80"/>
        <v>1.28880928264247E-2</v>
      </c>
      <c r="U90" s="39">
        <f t="shared" si="81"/>
        <v>4.0961160472272516E-2</v>
      </c>
      <c r="V90" s="39">
        <f t="shared" si="82"/>
        <v>2.6992773443601105E-2</v>
      </c>
      <c r="W90" s="39">
        <f t="shared" si="83"/>
        <v>2.314052293809573E-2</v>
      </c>
      <c r="X90" s="39">
        <f t="shared" si="84"/>
        <v>1.9367495721342175E-2</v>
      </c>
      <c r="Y90" s="39">
        <f t="shared" si="85"/>
        <v>1.8197255754258578E-2</v>
      </c>
      <c r="AA90" s="39">
        <f t="shared" ref="AA90:AF90" si="132">_xlfn.STDEV.S(I61:I90)</f>
        <v>1.3616974263963827E-2</v>
      </c>
      <c r="AB90" s="39">
        <f t="shared" si="132"/>
        <v>2.2663457291398199E-2</v>
      </c>
      <c r="AC90" s="39">
        <f t="shared" si="132"/>
        <v>2.0469572453595718E-2</v>
      </c>
      <c r="AD90" s="39">
        <f t="shared" si="132"/>
        <v>2.3339335078542117E-2</v>
      </c>
      <c r="AE90" s="39">
        <f t="shared" si="132"/>
        <v>2.0570456249473259E-2</v>
      </c>
      <c r="AF90" s="39">
        <f t="shared" si="132"/>
        <v>1.745042257399123E-2</v>
      </c>
      <c r="AH90" s="39">
        <f t="shared" si="87"/>
        <v>8.0455931464385802E-3</v>
      </c>
      <c r="AI90" s="39">
        <f t="shared" si="88"/>
        <v>2.3957189192872277E-2</v>
      </c>
      <c r="AJ90" s="39">
        <f t="shared" si="89"/>
        <v>1.7649721321114371E-2</v>
      </c>
      <c r="AK90" s="39">
        <f t="shared" si="90"/>
        <v>1.3310752807225216E-2</v>
      </c>
      <c r="AL90" s="39">
        <f t="shared" si="91"/>
        <v>1.1450442796261926E-2</v>
      </c>
      <c r="AM90" s="39">
        <f t="shared" si="92"/>
        <v>1.1684533239097758E-2</v>
      </c>
      <c r="AO90" s="39">
        <f t="shared" si="93"/>
        <v>-2.7716780930988838E-2</v>
      </c>
      <c r="AP90" s="39">
        <f t="shared" si="94"/>
        <v>-3.5127948257810293E-2</v>
      </c>
      <c r="AQ90" s="39">
        <f t="shared" si="95"/>
        <v>-4.4405594405594551E-2</v>
      </c>
      <c r="AR90" s="39">
        <f t="shared" si="96"/>
        <v>-3.4577399222335936E-2</v>
      </c>
      <c r="AS90" s="39">
        <f t="shared" si="97"/>
        <v>-1.9687318480390292E-2</v>
      </c>
      <c r="AT90" s="39">
        <f t="shared" si="98"/>
        <v>-3.4560590283992339E-2</v>
      </c>
      <c r="AV90" s="39">
        <f t="shared" si="99"/>
        <v>8.9443086290863314E-3</v>
      </c>
      <c r="AW90" s="39">
        <f t="shared" si="100"/>
        <v>2.5412829604014087E-2</v>
      </c>
      <c r="AX90" s="39">
        <f t="shared" si="101"/>
        <v>2.1847982402357861E-2</v>
      </c>
      <c r="AY90" s="39">
        <f t="shared" si="102"/>
        <v>1.436996588464901E-2</v>
      </c>
      <c r="AZ90" s="39">
        <f t="shared" si="103"/>
        <v>1.2982651097780988E-2</v>
      </c>
      <c r="BA90" s="39">
        <f t="shared" si="104"/>
        <v>1.4027474457131752E-2</v>
      </c>
      <c r="BC90" s="39">
        <f t="shared" si="105"/>
        <v>-2.7716780930988838E-2</v>
      </c>
      <c r="BD90" s="39">
        <f t="shared" si="106"/>
        <v>-3.5127948257810293E-2</v>
      </c>
      <c r="BE90" s="39">
        <f t="shared" si="107"/>
        <v>-4.4405594405594551E-2</v>
      </c>
      <c r="BF90" s="39">
        <f t="shared" si="108"/>
        <v>-3.4577399222335936E-2</v>
      </c>
      <c r="BG90" s="39">
        <f t="shared" si="109"/>
        <v>-1.9687318480390292E-2</v>
      </c>
      <c r="BH90" s="39">
        <f t="shared" si="110"/>
        <v>-3.4560590283992339E-2</v>
      </c>
      <c r="BJ90" s="39" cm="1">
        <f t="array" ref="BJ90">_xll.EWMA($I$3:I90)</f>
        <v>1.3789677235949283E-2</v>
      </c>
      <c r="BK90" s="39" cm="1">
        <f t="array" ref="BK90">_xll.EWMA($J$3:J90)</f>
        <v>2.1998718756970206E-2</v>
      </c>
      <c r="BL90" s="39" cm="1">
        <f t="array" ref="BL90">_xll.EWMA($K$3:K90)</f>
        <v>2.0810275810235986E-2</v>
      </c>
      <c r="BM90" s="39" cm="1">
        <f t="array" ref="BM90">_xll.EWMA($L$3:L90)</f>
        <v>2.2836721592670788E-2</v>
      </c>
      <c r="BN90" s="39" cm="1">
        <f t="array" ref="BN90">_xll.EWMA($M$3:M90)</f>
        <v>2.2389929329821218E-2</v>
      </c>
      <c r="BO90" s="39" cm="1">
        <f t="array" ref="BO90">_xll.EWMA($N$3:N90)</f>
        <v>1.777355725648698E-2</v>
      </c>
      <c r="BP90" s="39"/>
    </row>
    <row r="91" spans="1:68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77"/>
        <v>1.1706190143698114E-2</v>
      </c>
      <c r="J91" s="9">
        <f t="shared" si="77"/>
        <v>-1.3454689354966409E-2</v>
      </c>
      <c r="K91" s="9">
        <f t="shared" si="77"/>
        <v>2.8540102451518612E-2</v>
      </c>
      <c r="L91" s="9">
        <f t="shared" si="77"/>
        <v>3.7748722151747183E-2</v>
      </c>
      <c r="M91" s="9">
        <f t="shared" si="77"/>
        <v>1.2699349890745726E-2</v>
      </c>
      <c r="N91" s="9">
        <f t="shared" si="78"/>
        <v>2.352986103300821E-2</v>
      </c>
      <c r="T91" s="39">
        <f t="shared" si="80"/>
        <v>1.28880928264247E-2</v>
      </c>
      <c r="U91" s="39">
        <f t="shared" si="81"/>
        <v>4.0961160472272516E-2</v>
      </c>
      <c r="V91" s="39">
        <f t="shared" si="82"/>
        <v>2.6992773443601105E-2</v>
      </c>
      <c r="W91" s="39">
        <f t="shared" si="83"/>
        <v>2.314052293809573E-2</v>
      </c>
      <c r="X91" s="39">
        <f t="shared" si="84"/>
        <v>1.9367495721342175E-2</v>
      </c>
      <c r="Y91" s="39">
        <f t="shared" si="85"/>
        <v>1.8197255754258578E-2</v>
      </c>
      <c r="AA91" s="39">
        <f t="shared" ref="AA91:AF91" si="133">_xlfn.STDEV.S(I62:I91)</f>
        <v>1.3758379232202366E-2</v>
      </c>
      <c r="AB91" s="39">
        <f t="shared" si="133"/>
        <v>2.1365305815429524E-2</v>
      </c>
      <c r="AC91" s="39">
        <f t="shared" si="133"/>
        <v>2.1133147852469034E-2</v>
      </c>
      <c r="AD91" s="39">
        <f t="shared" si="133"/>
        <v>2.4022043577536459E-2</v>
      </c>
      <c r="AE91" s="39">
        <f t="shared" si="133"/>
        <v>2.0784746249648652E-2</v>
      </c>
      <c r="AF91" s="39">
        <f t="shared" si="133"/>
        <v>1.8012392803383428E-2</v>
      </c>
      <c r="AH91" s="39">
        <f t="shared" si="87"/>
        <v>8.0455931464385802E-3</v>
      </c>
      <c r="AI91" s="39">
        <f t="shared" si="88"/>
        <v>2.3957189192872277E-2</v>
      </c>
      <c r="AJ91" s="39">
        <f t="shared" si="89"/>
        <v>1.7649721321114371E-2</v>
      </c>
      <c r="AK91" s="39">
        <f t="shared" si="90"/>
        <v>1.3310752807225216E-2</v>
      </c>
      <c r="AL91" s="39">
        <f t="shared" si="91"/>
        <v>1.1450442796261926E-2</v>
      </c>
      <c r="AM91" s="39">
        <f t="shared" si="92"/>
        <v>1.1684533239097758E-2</v>
      </c>
      <c r="AO91" s="39">
        <f t="shared" si="93"/>
        <v>0</v>
      </c>
      <c r="AP91" s="39">
        <f t="shared" si="94"/>
        <v>-1.3454689354966409E-2</v>
      </c>
      <c r="AQ91" s="39">
        <f t="shared" si="95"/>
        <v>0</v>
      </c>
      <c r="AR91" s="39">
        <f t="shared" si="96"/>
        <v>0</v>
      </c>
      <c r="AS91" s="39">
        <f t="shared" si="97"/>
        <v>0</v>
      </c>
      <c r="AT91" s="39">
        <f t="shared" si="98"/>
        <v>0</v>
      </c>
      <c r="AV91" s="39">
        <f t="shared" si="99"/>
        <v>8.9443086290863314E-3</v>
      </c>
      <c r="AW91" s="39">
        <f t="shared" si="100"/>
        <v>2.5412829604014087E-2</v>
      </c>
      <c r="AX91" s="39">
        <f t="shared" si="101"/>
        <v>2.1847982402357861E-2</v>
      </c>
      <c r="AY91" s="39">
        <f t="shared" si="102"/>
        <v>1.436996588464901E-2</v>
      </c>
      <c r="AZ91" s="39">
        <f t="shared" si="103"/>
        <v>1.2982651097780988E-2</v>
      </c>
      <c r="BA91" s="39">
        <f t="shared" si="104"/>
        <v>1.4027474457131752E-2</v>
      </c>
      <c r="BC91" s="39" t="str">
        <f t="shared" si="105"/>
        <v/>
      </c>
      <c r="BD91" s="39">
        <f t="shared" si="106"/>
        <v>-1.3454689354966409E-2</v>
      </c>
      <c r="BE91" s="39" t="str">
        <f t="shared" si="107"/>
        <v/>
      </c>
      <c r="BF91" s="39" t="str">
        <f t="shared" si="108"/>
        <v/>
      </c>
      <c r="BG91" s="39" t="str">
        <f t="shared" si="109"/>
        <v/>
      </c>
      <c r="BH91" s="39" t="str">
        <f t="shared" si="110"/>
        <v/>
      </c>
      <c r="BJ91" s="39" cm="1">
        <f t="array" ref="BJ91">_xll.EWMA($I$3:I91)</f>
        <v>1.5215959194030963E-2</v>
      </c>
      <c r="BK91" s="39" cm="1">
        <f t="array" ref="BK91">_xll.EWMA($J$3:J91)</f>
        <v>2.3184172447808394E-2</v>
      </c>
      <c r="BL91" s="39" cm="1">
        <f t="array" ref="BL91">_xll.EWMA($K$3:K91)</f>
        <v>2.3286654016070302E-2</v>
      </c>
      <c r="BM91" s="39" cm="1">
        <f t="array" ref="BM91">_xll.EWMA($L$3:L91)</f>
        <v>2.416899946655399E-2</v>
      </c>
      <c r="BN91" s="39" cm="1">
        <f t="array" ref="BN91">_xll.EWMA($M$3:M91)</f>
        <v>2.2309552777048651E-2</v>
      </c>
      <c r="BO91" s="39" cm="1">
        <f t="array" ref="BO91">_xll.EWMA($N$3:N91)</f>
        <v>1.9514502559830546E-2</v>
      </c>
      <c r="BP91" s="39"/>
    </row>
    <row r="92" spans="1:68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77"/>
        <v>7.4042516934349489E-3</v>
      </c>
      <c r="J92" s="9">
        <f t="shared" si="77"/>
        <v>1.4841516245487352E-2</v>
      </c>
      <c r="K92" s="9">
        <f t="shared" si="77"/>
        <v>3.4507255976262696E-2</v>
      </c>
      <c r="L92" s="9">
        <f t="shared" si="77"/>
        <v>-3.9552899295044353E-2</v>
      </c>
      <c r="M92" s="9">
        <f t="shared" si="77"/>
        <v>-6.7074947008604058E-3</v>
      </c>
      <c r="N92" s="9">
        <f t="shared" si="78"/>
        <v>6.3475127323255887E-3</v>
      </c>
      <c r="T92" s="39">
        <f t="shared" si="80"/>
        <v>1.28880928264247E-2</v>
      </c>
      <c r="U92" s="39">
        <f t="shared" si="81"/>
        <v>4.0961160472272516E-2</v>
      </c>
      <c r="V92" s="39">
        <f t="shared" si="82"/>
        <v>2.6992773443601105E-2</v>
      </c>
      <c r="W92" s="39">
        <f t="shared" si="83"/>
        <v>2.314052293809573E-2</v>
      </c>
      <c r="X92" s="39">
        <f t="shared" si="84"/>
        <v>1.9367495721342175E-2</v>
      </c>
      <c r="Y92" s="39">
        <f t="shared" si="85"/>
        <v>1.8197255754258578E-2</v>
      </c>
      <c r="AA92" s="39">
        <f t="shared" ref="AA92:AF92" si="134">_xlfn.STDEV.S(I63:I92)</f>
        <v>1.3702070634548844E-2</v>
      </c>
      <c r="AB92" s="39">
        <f t="shared" si="134"/>
        <v>2.1121555890347889E-2</v>
      </c>
      <c r="AC92" s="39">
        <f t="shared" si="134"/>
        <v>2.1924275028141531E-2</v>
      </c>
      <c r="AD92" s="39">
        <f t="shared" si="134"/>
        <v>2.5197199508946916E-2</v>
      </c>
      <c r="AE92" s="39">
        <f t="shared" si="134"/>
        <v>2.0558561527926195E-2</v>
      </c>
      <c r="AF92" s="39">
        <f t="shared" si="134"/>
        <v>1.78836045804237E-2</v>
      </c>
      <c r="AH92" s="39">
        <f t="shared" si="87"/>
        <v>8.0455931464385802E-3</v>
      </c>
      <c r="AI92" s="39">
        <f t="shared" si="88"/>
        <v>2.3957189192872277E-2</v>
      </c>
      <c r="AJ92" s="39">
        <f t="shared" si="89"/>
        <v>1.7649721321114371E-2</v>
      </c>
      <c r="AK92" s="39">
        <f t="shared" si="90"/>
        <v>1.3310752807225216E-2</v>
      </c>
      <c r="AL92" s="39">
        <f t="shared" si="91"/>
        <v>1.1450442796261926E-2</v>
      </c>
      <c r="AM92" s="39">
        <f t="shared" si="92"/>
        <v>1.1684533239097758E-2</v>
      </c>
      <c r="AO92" s="39">
        <f t="shared" si="93"/>
        <v>0</v>
      </c>
      <c r="AP92" s="39">
        <f t="shared" si="94"/>
        <v>0</v>
      </c>
      <c r="AQ92" s="39">
        <f t="shared" si="95"/>
        <v>0</v>
      </c>
      <c r="AR92" s="39">
        <f t="shared" si="96"/>
        <v>-3.9552899295044353E-2</v>
      </c>
      <c r="AS92" s="39">
        <f t="shared" si="97"/>
        <v>-6.7074947008604058E-3</v>
      </c>
      <c r="AT92" s="39">
        <f t="shared" si="98"/>
        <v>0</v>
      </c>
      <c r="AV92" s="39">
        <f t="shared" si="99"/>
        <v>8.9443086290863314E-3</v>
      </c>
      <c r="AW92" s="39">
        <f t="shared" si="100"/>
        <v>2.5412829604014087E-2</v>
      </c>
      <c r="AX92" s="39">
        <f t="shared" si="101"/>
        <v>2.1847982402357861E-2</v>
      </c>
      <c r="AY92" s="39">
        <f t="shared" si="102"/>
        <v>1.436996588464901E-2</v>
      </c>
      <c r="AZ92" s="39">
        <f t="shared" si="103"/>
        <v>1.2982651097780988E-2</v>
      </c>
      <c r="BA92" s="39">
        <f t="shared" si="104"/>
        <v>1.4027474457131752E-2</v>
      </c>
      <c r="BC92" s="39" t="str">
        <f t="shared" si="105"/>
        <v/>
      </c>
      <c r="BD92" s="39" t="str">
        <f t="shared" si="106"/>
        <v/>
      </c>
      <c r="BE92" s="39" t="str">
        <f t="shared" si="107"/>
        <v/>
      </c>
      <c r="BF92" s="39">
        <f t="shared" si="108"/>
        <v>-3.9552899295044353E-2</v>
      </c>
      <c r="BG92" s="39">
        <f t="shared" si="109"/>
        <v>-6.7074947008604058E-3</v>
      </c>
      <c r="BH92" s="39" t="str">
        <f t="shared" si="110"/>
        <v/>
      </c>
      <c r="BJ92" s="39" cm="1">
        <f t="array" ref="BJ92">_xll.EWMA($I$3:I92)</f>
        <v>1.4954609594470161E-2</v>
      </c>
      <c r="BK92" s="39" cm="1">
        <f t="array" ref="BK92">_xll.EWMA($J$3:J92)</f>
        <v>2.279485613243008E-2</v>
      </c>
      <c r="BL92" s="39" cm="1">
        <f t="array" ref="BL92">_xll.EWMA($K$3:K92)</f>
        <v>2.3481186149345076E-2</v>
      </c>
      <c r="BM92" s="39" cm="1">
        <f t="array" ref="BM92">_xll.EWMA($L$3:L92)</f>
        <v>2.4750696907985526E-2</v>
      </c>
      <c r="BN92" s="39" cm="1">
        <f t="array" ref="BN92">_xll.EWMA($M$3:M92)</f>
        <v>2.1805861256547404E-2</v>
      </c>
      <c r="BO92" s="39" cm="1">
        <f t="array" ref="BO92">_xll.EWMA($N$3:N92)</f>
        <v>1.9609179100941777E-2</v>
      </c>
      <c r="BP92" s="39"/>
    </row>
    <row r="93" spans="1:68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77"/>
        <v>1.2610585787506068E-2</v>
      </c>
      <c r="J93" s="9">
        <f t="shared" si="77"/>
        <v>1.3834032167352905E-2</v>
      </c>
      <c r="K93" s="9">
        <f t="shared" si="77"/>
        <v>7.565302613480096E-3</v>
      </c>
      <c r="L93" s="9">
        <f t="shared" si="77"/>
        <v>3.1599314095399844E-2</v>
      </c>
      <c r="M93" s="9">
        <f t="shared" si="77"/>
        <v>7.9272164437105275E-3</v>
      </c>
      <c r="N93" s="9">
        <f t="shared" si="78"/>
        <v>1.2794115536626818E-2</v>
      </c>
      <c r="T93" s="39">
        <f t="shared" si="80"/>
        <v>1.28880928264247E-2</v>
      </c>
      <c r="U93" s="39">
        <f t="shared" si="81"/>
        <v>4.0961160472272516E-2</v>
      </c>
      <c r="V93" s="39">
        <f t="shared" si="82"/>
        <v>2.6992773443601105E-2</v>
      </c>
      <c r="W93" s="39">
        <f t="shared" si="83"/>
        <v>2.314052293809573E-2</v>
      </c>
      <c r="X93" s="39">
        <f t="shared" si="84"/>
        <v>1.9367495721342175E-2</v>
      </c>
      <c r="Y93" s="39">
        <f t="shared" si="85"/>
        <v>1.8197255754258578E-2</v>
      </c>
      <c r="AA93" s="39">
        <f t="shared" ref="AA93:AF93" si="135">_xlfn.STDEV.S(I64:I93)</f>
        <v>1.3603906968279619E-2</v>
      </c>
      <c r="AB93" s="39">
        <f t="shared" si="135"/>
        <v>2.1113390289407584E-2</v>
      </c>
      <c r="AC93" s="39">
        <f t="shared" si="135"/>
        <v>2.1880672430815106E-2</v>
      </c>
      <c r="AD93" s="39">
        <f t="shared" si="135"/>
        <v>2.5567789119380506E-2</v>
      </c>
      <c r="AE93" s="39">
        <f t="shared" si="135"/>
        <v>2.0530304041921601E-2</v>
      </c>
      <c r="AF93" s="39">
        <f t="shared" si="135"/>
        <v>1.7891237485532143E-2</v>
      </c>
      <c r="AH93" s="39">
        <f t="shared" si="87"/>
        <v>8.0455931464385802E-3</v>
      </c>
      <c r="AI93" s="39">
        <f t="shared" si="88"/>
        <v>2.3957189192872277E-2</v>
      </c>
      <c r="AJ93" s="39">
        <f t="shared" si="89"/>
        <v>1.7649721321114371E-2</v>
      </c>
      <c r="AK93" s="39">
        <f t="shared" si="90"/>
        <v>1.3310752807225216E-2</v>
      </c>
      <c r="AL93" s="39">
        <f t="shared" si="91"/>
        <v>1.1450442796261926E-2</v>
      </c>
      <c r="AM93" s="39">
        <f t="shared" si="92"/>
        <v>1.1684533239097758E-2</v>
      </c>
      <c r="AO93" s="39">
        <f t="shared" si="93"/>
        <v>0</v>
      </c>
      <c r="AP93" s="39">
        <f t="shared" si="94"/>
        <v>0</v>
      </c>
      <c r="AQ93" s="39">
        <f t="shared" si="95"/>
        <v>0</v>
      </c>
      <c r="AR93" s="39">
        <f t="shared" si="96"/>
        <v>0</v>
      </c>
      <c r="AS93" s="39">
        <f t="shared" si="97"/>
        <v>0</v>
      </c>
      <c r="AT93" s="39">
        <f t="shared" si="98"/>
        <v>0</v>
      </c>
      <c r="AV93" s="39">
        <f t="shared" si="99"/>
        <v>8.9443086290863314E-3</v>
      </c>
      <c r="AW93" s="39">
        <f t="shared" si="100"/>
        <v>2.5412829604014087E-2</v>
      </c>
      <c r="AX93" s="39">
        <f t="shared" si="101"/>
        <v>2.1847982402357861E-2</v>
      </c>
      <c r="AY93" s="39">
        <f t="shared" si="102"/>
        <v>1.436996588464901E-2</v>
      </c>
      <c r="AZ93" s="39">
        <f t="shared" si="103"/>
        <v>1.2982651097780988E-2</v>
      </c>
      <c r="BA93" s="39">
        <f t="shared" si="104"/>
        <v>1.4027474457131752E-2</v>
      </c>
      <c r="BC93" s="39" t="str">
        <f t="shared" si="105"/>
        <v/>
      </c>
      <c r="BD93" s="39" t="str">
        <f t="shared" si="106"/>
        <v/>
      </c>
      <c r="BE93" s="39" t="str">
        <f t="shared" si="107"/>
        <v/>
      </c>
      <c r="BF93" s="39" t="str">
        <f t="shared" si="108"/>
        <v/>
      </c>
      <c r="BG93" s="39" t="str">
        <f t="shared" si="109"/>
        <v/>
      </c>
      <c r="BH93" s="39" t="str">
        <f t="shared" si="110"/>
        <v/>
      </c>
      <c r="BJ93" s="39" cm="1">
        <f t="array" ref="BJ93">_xll.EWMA($I$3:I93)</f>
        <v>1.4572605220770831E-2</v>
      </c>
      <c r="BK93" s="39" cm="1">
        <f t="array" ref="BK93">_xll.EWMA($J$3:J93)</f>
        <v>2.2326991034808015E-2</v>
      </c>
      <c r="BL93" s="39" cm="1">
        <f t="array" ref="BL93">_xll.EWMA($K$3:K93)</f>
        <v>2.4022268750329912E-2</v>
      </c>
      <c r="BM93" s="39" cm="1">
        <f t="array" ref="BM93">_xll.EWMA($L$3:L93)</f>
        <v>2.6326163069968666E-2</v>
      </c>
      <c r="BN93" s="39" cm="1">
        <f t="array" ref="BN93">_xll.EWMA($M$3:M93)</f>
        <v>2.1237154184917707E-2</v>
      </c>
      <c r="BO93" s="39" cm="1">
        <f t="array" ref="BO93">_xll.EWMA($N$3:N93)</f>
        <v>1.9049377939768568E-2</v>
      </c>
      <c r="BP93" s="39"/>
    </row>
    <row r="94" spans="1:68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77"/>
        <v>-3.875548131133888E-3</v>
      </c>
      <c r="J94" s="9">
        <f t="shared" si="77"/>
        <v>-1.3255399610136331E-2</v>
      </c>
      <c r="K94" s="9">
        <f t="shared" si="77"/>
        <v>-1.0238566902339707E-3</v>
      </c>
      <c r="L94" s="9">
        <f t="shared" si="77"/>
        <v>-1.2606424859006982E-2</v>
      </c>
      <c r="M94" s="9">
        <f t="shared" si="77"/>
        <v>-4.0781529811737549E-3</v>
      </c>
      <c r="N94" s="9">
        <f t="shared" si="78"/>
        <v>-4.8682363572656265E-3</v>
      </c>
      <c r="T94" s="39">
        <f t="shared" si="80"/>
        <v>1.28880928264247E-2</v>
      </c>
      <c r="U94" s="39">
        <f t="shared" si="81"/>
        <v>4.0961160472272516E-2</v>
      </c>
      <c r="V94" s="39">
        <f t="shared" si="82"/>
        <v>2.6992773443601105E-2</v>
      </c>
      <c r="W94" s="39">
        <f t="shared" si="83"/>
        <v>2.314052293809573E-2</v>
      </c>
      <c r="X94" s="39">
        <f t="shared" si="84"/>
        <v>1.9367495721342175E-2</v>
      </c>
      <c r="Y94" s="39">
        <f t="shared" si="85"/>
        <v>1.8197255754258578E-2</v>
      </c>
      <c r="AA94" s="39">
        <f t="shared" ref="AA94:AF94" si="136">_xlfn.STDEV.S(I65:I94)</f>
        <v>1.3625990178812112E-2</v>
      </c>
      <c r="AB94" s="39">
        <f t="shared" si="136"/>
        <v>2.1018535595678251E-2</v>
      </c>
      <c r="AC94" s="39">
        <f t="shared" si="136"/>
        <v>2.1774495072483677E-2</v>
      </c>
      <c r="AD94" s="39">
        <f t="shared" si="136"/>
        <v>2.5636399710315484E-2</v>
      </c>
      <c r="AE94" s="39">
        <f t="shared" si="136"/>
        <v>2.0505572669569792E-2</v>
      </c>
      <c r="AF94" s="39">
        <f t="shared" si="136"/>
        <v>1.7847421270039802E-2</v>
      </c>
      <c r="AH94" s="39">
        <f t="shared" si="87"/>
        <v>8.0455931464385802E-3</v>
      </c>
      <c r="AI94" s="39">
        <f t="shared" si="88"/>
        <v>2.3957189192872277E-2</v>
      </c>
      <c r="AJ94" s="39">
        <f t="shared" si="89"/>
        <v>1.7649721321114371E-2</v>
      </c>
      <c r="AK94" s="39">
        <f t="shared" si="90"/>
        <v>1.3310752807225216E-2</v>
      </c>
      <c r="AL94" s="39">
        <f t="shared" si="91"/>
        <v>1.1450442796261926E-2</v>
      </c>
      <c r="AM94" s="39">
        <f t="shared" si="92"/>
        <v>1.1684533239097758E-2</v>
      </c>
      <c r="AO94" s="39">
        <f t="shared" si="93"/>
        <v>-3.875548131133888E-3</v>
      </c>
      <c r="AP94" s="39">
        <f t="shared" si="94"/>
        <v>-1.3255399610136331E-2</v>
      </c>
      <c r="AQ94" s="39">
        <f t="shared" si="95"/>
        <v>-1.0238566902339707E-3</v>
      </c>
      <c r="AR94" s="39">
        <f t="shared" si="96"/>
        <v>-1.2606424859006982E-2</v>
      </c>
      <c r="AS94" s="39">
        <f t="shared" si="97"/>
        <v>-4.0781529811737549E-3</v>
      </c>
      <c r="AT94" s="39">
        <f t="shared" si="98"/>
        <v>-4.8682363572656265E-3</v>
      </c>
      <c r="AV94" s="39">
        <f t="shared" si="99"/>
        <v>8.9443086290863314E-3</v>
      </c>
      <c r="AW94" s="39">
        <f t="shared" si="100"/>
        <v>2.5412829604014087E-2</v>
      </c>
      <c r="AX94" s="39">
        <f t="shared" si="101"/>
        <v>2.1847982402357861E-2</v>
      </c>
      <c r="AY94" s="39">
        <f t="shared" si="102"/>
        <v>1.436996588464901E-2</v>
      </c>
      <c r="AZ94" s="39">
        <f t="shared" si="103"/>
        <v>1.2982651097780988E-2</v>
      </c>
      <c r="BA94" s="39">
        <f t="shared" si="104"/>
        <v>1.4027474457131752E-2</v>
      </c>
      <c r="BC94" s="39">
        <f t="shared" si="105"/>
        <v>-3.875548131133888E-3</v>
      </c>
      <c r="BD94" s="39">
        <f t="shared" si="106"/>
        <v>-1.3255399610136331E-2</v>
      </c>
      <c r="BE94" s="39">
        <f t="shared" si="107"/>
        <v>-1.0238566902339707E-3</v>
      </c>
      <c r="BF94" s="39">
        <f t="shared" si="108"/>
        <v>-1.2606424859006982E-2</v>
      </c>
      <c r="BG94" s="39">
        <f t="shared" si="109"/>
        <v>-4.0781529811737549E-3</v>
      </c>
      <c r="BH94" s="39">
        <f t="shared" si="110"/>
        <v>-4.8682363572656265E-3</v>
      </c>
      <c r="BJ94" s="39" cm="1">
        <f t="array" ref="BJ94">_xll.EWMA($I$3:I94)</f>
        <v>1.43588040308219E-2</v>
      </c>
      <c r="BK94" s="39" cm="1">
        <f t="array" ref="BK94">_xll.EWMA($J$3:J94)</f>
        <v>2.1838963460748363E-2</v>
      </c>
      <c r="BL94" s="39" cm="1">
        <f t="array" ref="BL94">_xll.EWMA($K$3:K94)</f>
        <v>2.3312349749590403E-2</v>
      </c>
      <c r="BM94" s="39" cm="1">
        <f t="array" ref="BM94">_xll.EWMA($L$3:L94)</f>
        <v>2.6358973451864266E-2</v>
      </c>
      <c r="BN94" s="39" cm="1">
        <f t="array" ref="BN94">_xll.EWMA($M$3:M94)</f>
        <v>2.065229032380685E-2</v>
      </c>
      <c r="BO94" s="39" cm="1">
        <f t="array" ref="BO94">_xll.EWMA($N$3:N94)</f>
        <v>1.8623659288960679E-2</v>
      </c>
      <c r="BP94" s="39"/>
    </row>
    <row r="95" spans="1:68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77"/>
        <v>5.5676205968422376E-3</v>
      </c>
      <c r="J95" s="9">
        <f t="shared" si="77"/>
        <v>2.1335480890378511E-2</v>
      </c>
      <c r="K95" s="9">
        <f t="shared" si="77"/>
        <v>1.4007516228220052E-2</v>
      </c>
      <c r="L95" s="9">
        <f t="shared" si="77"/>
        <v>3.8078183020739287E-2</v>
      </c>
      <c r="M95" s="9">
        <f t="shared" si="77"/>
        <v>-6.7271133877482292E-3</v>
      </c>
      <c r="N95" s="9">
        <f t="shared" si="78"/>
        <v>1.2967658935041338E-2</v>
      </c>
      <c r="T95" s="39">
        <f t="shared" si="80"/>
        <v>1.28880928264247E-2</v>
      </c>
      <c r="U95" s="39">
        <f t="shared" si="81"/>
        <v>4.0961160472272516E-2</v>
      </c>
      <c r="V95" s="39">
        <f t="shared" si="82"/>
        <v>2.6992773443601105E-2</v>
      </c>
      <c r="W95" s="39">
        <f t="shared" si="83"/>
        <v>2.314052293809573E-2</v>
      </c>
      <c r="X95" s="39">
        <f t="shared" si="84"/>
        <v>1.9367495721342175E-2</v>
      </c>
      <c r="Y95" s="39">
        <f t="shared" si="85"/>
        <v>1.8197255754258578E-2</v>
      </c>
      <c r="AA95" s="39">
        <f t="shared" ref="AA95:AF95" si="137">_xlfn.STDEV.S(I66:I95)</f>
        <v>1.3630881309997893E-2</v>
      </c>
      <c r="AB95" s="39">
        <f t="shared" si="137"/>
        <v>2.1330462308870212E-2</v>
      </c>
      <c r="AC95" s="39">
        <f t="shared" si="137"/>
        <v>2.1804539568496151E-2</v>
      </c>
      <c r="AD95" s="39">
        <f t="shared" si="137"/>
        <v>2.6497052178493546E-2</v>
      </c>
      <c r="AE95" s="39">
        <f t="shared" si="137"/>
        <v>2.0502847482786392E-2</v>
      </c>
      <c r="AF95" s="39">
        <f t="shared" si="137"/>
        <v>1.7996574584615798E-2</v>
      </c>
      <c r="AH95" s="39">
        <f t="shared" si="87"/>
        <v>8.0455931464385802E-3</v>
      </c>
      <c r="AI95" s="39">
        <f t="shared" si="88"/>
        <v>2.3957189192872277E-2</v>
      </c>
      <c r="AJ95" s="39">
        <f t="shared" si="89"/>
        <v>1.7649721321114371E-2</v>
      </c>
      <c r="AK95" s="39">
        <f t="shared" si="90"/>
        <v>1.3310752807225216E-2</v>
      </c>
      <c r="AL95" s="39">
        <f t="shared" si="91"/>
        <v>1.1450442796261926E-2</v>
      </c>
      <c r="AM95" s="39">
        <f t="shared" si="92"/>
        <v>1.1684533239097758E-2</v>
      </c>
      <c r="AO95" s="39">
        <f t="shared" si="93"/>
        <v>0</v>
      </c>
      <c r="AP95" s="39">
        <f t="shared" si="94"/>
        <v>0</v>
      </c>
      <c r="AQ95" s="39">
        <f t="shared" si="95"/>
        <v>0</v>
      </c>
      <c r="AR95" s="39">
        <f t="shared" si="96"/>
        <v>0</v>
      </c>
      <c r="AS95" s="39">
        <f t="shared" si="97"/>
        <v>-6.7271133877482292E-3</v>
      </c>
      <c r="AT95" s="39">
        <f t="shared" si="98"/>
        <v>0</v>
      </c>
      <c r="AV95" s="39">
        <f t="shared" si="99"/>
        <v>8.9443086290863314E-3</v>
      </c>
      <c r="AW95" s="39">
        <f t="shared" si="100"/>
        <v>2.5412829604014087E-2</v>
      </c>
      <c r="AX95" s="39">
        <f t="shared" si="101"/>
        <v>2.1847982402357861E-2</v>
      </c>
      <c r="AY95" s="39">
        <f t="shared" si="102"/>
        <v>1.436996588464901E-2</v>
      </c>
      <c r="AZ95" s="39">
        <f t="shared" si="103"/>
        <v>1.2982651097780988E-2</v>
      </c>
      <c r="BA95" s="39">
        <f t="shared" si="104"/>
        <v>1.4027474457131752E-2</v>
      </c>
      <c r="BC95" s="39" t="str">
        <f t="shared" si="105"/>
        <v/>
      </c>
      <c r="BD95" s="39" t="str">
        <f t="shared" si="106"/>
        <v/>
      </c>
      <c r="BE95" s="39" t="str">
        <f t="shared" si="107"/>
        <v/>
      </c>
      <c r="BF95" s="39" t="str">
        <f t="shared" si="108"/>
        <v/>
      </c>
      <c r="BG95" s="39">
        <f t="shared" si="109"/>
        <v>-6.7271133877482292E-3</v>
      </c>
      <c r="BH95" s="39" t="str">
        <f t="shared" si="110"/>
        <v/>
      </c>
      <c r="BJ95" s="39" cm="1">
        <f t="array" ref="BJ95">_xll.EWMA($I$3:I95)</f>
        <v>1.399883212416379E-2</v>
      </c>
      <c r="BK95" s="39" cm="1">
        <f t="array" ref="BK95">_xll.EWMA($J$3:J95)</f>
        <v>2.1504548370417854E-2</v>
      </c>
      <c r="BL95" s="39" cm="1">
        <f t="array" ref="BL95">_xll.EWMA($K$3:K95)</f>
        <v>2.2631822117961678E-2</v>
      </c>
      <c r="BM95" s="39" cm="1">
        <f t="array" ref="BM95">_xll.EWMA($L$3:L95)</f>
        <v>2.5941811224562402E-2</v>
      </c>
      <c r="BN95" s="39" cm="1">
        <f t="array" ref="BN95">_xll.EWMA($M$3:M95)</f>
        <v>2.0047123233845516E-2</v>
      </c>
      <c r="BO95" s="39" cm="1">
        <f t="array" ref="BO95">_xll.EWMA($N$3:N95)</f>
        <v>1.8164353027666134E-2</v>
      </c>
      <c r="BP95" s="39"/>
    </row>
    <row r="96" spans="1:68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77"/>
        <v>-3.4104648738795262E-3</v>
      </c>
      <c r="J96" s="9">
        <f t="shared" si="77"/>
        <v>1.1992263056092689E-2</v>
      </c>
      <c r="K96" s="9">
        <f t="shared" si="77"/>
        <v>-4.1442014824797813E-2</v>
      </c>
      <c r="L96" s="9">
        <f t="shared" si="77"/>
        <v>1.4241018141309292E-2</v>
      </c>
      <c r="M96" s="9">
        <f t="shared" si="77"/>
        <v>-2.650176756483491E-3</v>
      </c>
      <c r="N96" s="9">
        <f t="shared" si="78"/>
        <v>-1.5996142917037569E-2</v>
      </c>
      <c r="T96" s="39">
        <f t="shared" si="80"/>
        <v>1.28880928264247E-2</v>
      </c>
      <c r="U96" s="39">
        <f t="shared" si="81"/>
        <v>4.0961160472272516E-2</v>
      </c>
      <c r="V96" s="39">
        <f t="shared" si="82"/>
        <v>2.6992773443601105E-2</v>
      </c>
      <c r="W96" s="39">
        <f t="shared" si="83"/>
        <v>2.314052293809573E-2</v>
      </c>
      <c r="X96" s="39">
        <f t="shared" si="84"/>
        <v>1.9367495721342175E-2</v>
      </c>
      <c r="Y96" s="39">
        <f t="shared" si="85"/>
        <v>1.8197255754258578E-2</v>
      </c>
      <c r="AA96" s="39">
        <f t="shared" ref="AA96:AF96" si="138">_xlfn.STDEV.S(I67:I96)</f>
        <v>1.3366040069529749E-2</v>
      </c>
      <c r="AB96" s="39">
        <f t="shared" si="138"/>
        <v>2.1159017223859093E-2</v>
      </c>
      <c r="AC96" s="39">
        <f t="shared" si="138"/>
        <v>2.2085628634066049E-2</v>
      </c>
      <c r="AD96" s="39">
        <f t="shared" si="138"/>
        <v>2.6471275360542466E-2</v>
      </c>
      <c r="AE96" s="39">
        <f t="shared" si="138"/>
        <v>1.9757196273891685E-2</v>
      </c>
      <c r="AF96" s="39">
        <f t="shared" si="138"/>
        <v>1.7489153238234283E-2</v>
      </c>
      <c r="AH96" s="39">
        <f t="shared" si="87"/>
        <v>8.0455931464385802E-3</v>
      </c>
      <c r="AI96" s="39">
        <f t="shared" si="88"/>
        <v>2.3957189192872277E-2</v>
      </c>
      <c r="AJ96" s="39">
        <f t="shared" si="89"/>
        <v>1.7649721321114371E-2</v>
      </c>
      <c r="AK96" s="39">
        <f t="shared" si="90"/>
        <v>1.3310752807225216E-2</v>
      </c>
      <c r="AL96" s="39">
        <f t="shared" si="91"/>
        <v>1.1450442796261926E-2</v>
      </c>
      <c r="AM96" s="39">
        <f t="shared" si="92"/>
        <v>1.1684533239097758E-2</v>
      </c>
      <c r="AO96" s="39">
        <f t="shared" si="93"/>
        <v>-3.4104648738795262E-3</v>
      </c>
      <c r="AP96" s="39">
        <f t="shared" si="94"/>
        <v>0</v>
      </c>
      <c r="AQ96" s="39">
        <f t="shared" si="95"/>
        <v>-4.1442014824797813E-2</v>
      </c>
      <c r="AR96" s="39">
        <f t="shared" si="96"/>
        <v>0</v>
      </c>
      <c r="AS96" s="39">
        <f t="shared" si="97"/>
        <v>-2.650176756483491E-3</v>
      </c>
      <c r="AT96" s="39">
        <f t="shared" si="98"/>
        <v>-1.5996142917037569E-2</v>
      </c>
      <c r="AV96" s="39">
        <f t="shared" si="99"/>
        <v>8.9443086290863314E-3</v>
      </c>
      <c r="AW96" s="39">
        <f t="shared" si="100"/>
        <v>2.5412829604014087E-2</v>
      </c>
      <c r="AX96" s="39">
        <f t="shared" si="101"/>
        <v>2.1847982402357861E-2</v>
      </c>
      <c r="AY96" s="39">
        <f t="shared" si="102"/>
        <v>1.436996588464901E-2</v>
      </c>
      <c r="AZ96" s="39">
        <f t="shared" si="103"/>
        <v>1.2982651097780988E-2</v>
      </c>
      <c r="BA96" s="39">
        <f t="shared" si="104"/>
        <v>1.4027474457131752E-2</v>
      </c>
      <c r="BC96" s="39">
        <f t="shared" si="105"/>
        <v>-3.4104648738795262E-3</v>
      </c>
      <c r="BD96" s="39" t="str">
        <f t="shared" si="106"/>
        <v/>
      </c>
      <c r="BE96" s="39">
        <f t="shared" si="107"/>
        <v>-4.1442014824797813E-2</v>
      </c>
      <c r="BF96" s="39" t="str">
        <f t="shared" si="108"/>
        <v/>
      </c>
      <c r="BG96" s="39">
        <f t="shared" si="109"/>
        <v>-2.650176756483491E-3</v>
      </c>
      <c r="BH96" s="39">
        <f t="shared" si="110"/>
        <v>-1.5996142917037569E-2</v>
      </c>
      <c r="BJ96" s="39" cm="1">
        <f t="array" ref="BJ96">_xll.EWMA($I$3:I96)</f>
        <v>1.3596214200311076E-2</v>
      </c>
      <c r="BK96" s="39" cm="1">
        <f t="array" ref="BK96">_xll.EWMA($J$3:J96)</f>
        <v>2.1371163169013815E-2</v>
      </c>
      <c r="BL96" s="39" cm="1">
        <f t="array" ref="BL96">_xll.EWMA($K$3:K96)</f>
        <v>2.2092692313226591E-2</v>
      </c>
      <c r="BM96" s="39" cm="1">
        <f t="array" ref="BM96">_xll.EWMA($L$3:L96)</f>
        <v>2.6465661419034191E-2</v>
      </c>
      <c r="BN96" s="39" cm="1">
        <f t="array" ref="BN96">_xll.EWMA($M$3:M96)</f>
        <v>1.9517746935352284E-2</v>
      </c>
      <c r="BO96" s="39" cm="1">
        <f t="array" ref="BO96">_xll.EWMA($N$3:N96)</f>
        <v>1.7770228919474409E-2</v>
      </c>
      <c r="BP96" s="39"/>
    </row>
    <row r="97" spans="1:68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77"/>
        <v>-7.2793600856790874E-4</v>
      </c>
      <c r="J97" s="9">
        <f t="shared" si="77"/>
        <v>3.0581039755350758E-3</v>
      </c>
      <c r="K97" s="9">
        <f t="shared" si="77"/>
        <v>-2.601061419997841E-2</v>
      </c>
      <c r="L97" s="9">
        <f t="shared" si="77"/>
        <v>2.5528985734943888E-3</v>
      </c>
      <c r="M97" s="9">
        <f t="shared" si="77"/>
        <v>1.2105108122382857E-2</v>
      </c>
      <c r="N97" s="9">
        <f t="shared" si="78"/>
        <v>-7.4097590397997973E-3</v>
      </c>
      <c r="T97" s="39">
        <f t="shared" si="80"/>
        <v>1.28880928264247E-2</v>
      </c>
      <c r="U97" s="39">
        <f t="shared" si="81"/>
        <v>4.0961160472272516E-2</v>
      </c>
      <c r="V97" s="39">
        <f t="shared" si="82"/>
        <v>2.6992773443601105E-2</v>
      </c>
      <c r="W97" s="39">
        <f t="shared" si="83"/>
        <v>2.314052293809573E-2</v>
      </c>
      <c r="X97" s="39">
        <f t="shared" si="84"/>
        <v>1.9367495721342175E-2</v>
      </c>
      <c r="Y97" s="39">
        <f t="shared" si="85"/>
        <v>1.8197255754258578E-2</v>
      </c>
      <c r="AA97" s="39">
        <f t="shared" ref="AA97:AF97" si="139">_xlfn.STDEV.S(I68:I97)</f>
        <v>1.3365585203227125E-2</v>
      </c>
      <c r="AB97" s="39">
        <f t="shared" si="139"/>
        <v>2.1142369992526444E-2</v>
      </c>
      <c r="AC97" s="39">
        <f t="shared" si="139"/>
        <v>2.2567208416430007E-2</v>
      </c>
      <c r="AD97" s="39">
        <f t="shared" si="139"/>
        <v>2.6468581855022079E-2</v>
      </c>
      <c r="AE97" s="39">
        <f t="shared" si="139"/>
        <v>1.9725451869311929E-2</v>
      </c>
      <c r="AF97" s="39">
        <f t="shared" si="139"/>
        <v>1.7461146600209105E-2</v>
      </c>
      <c r="AH97" s="39">
        <f t="shared" si="87"/>
        <v>8.0455931464385802E-3</v>
      </c>
      <c r="AI97" s="39">
        <f t="shared" si="88"/>
        <v>2.3957189192872277E-2</v>
      </c>
      <c r="AJ97" s="39">
        <f t="shared" si="89"/>
        <v>1.7649721321114371E-2</v>
      </c>
      <c r="AK97" s="39">
        <f t="shared" si="90"/>
        <v>1.3310752807225216E-2</v>
      </c>
      <c r="AL97" s="39">
        <f t="shared" si="91"/>
        <v>1.1450442796261926E-2</v>
      </c>
      <c r="AM97" s="39">
        <f t="shared" si="92"/>
        <v>1.1684533239097758E-2</v>
      </c>
      <c r="AO97" s="39">
        <f t="shared" si="93"/>
        <v>-7.2793600856790874E-4</v>
      </c>
      <c r="AP97" s="39">
        <f t="shared" si="94"/>
        <v>0</v>
      </c>
      <c r="AQ97" s="39">
        <f t="shared" si="95"/>
        <v>-2.601061419997841E-2</v>
      </c>
      <c r="AR97" s="39">
        <f t="shared" si="96"/>
        <v>0</v>
      </c>
      <c r="AS97" s="39">
        <f t="shared" si="97"/>
        <v>0</v>
      </c>
      <c r="AT97" s="39">
        <f t="shared" si="98"/>
        <v>-7.4097590397997973E-3</v>
      </c>
      <c r="AV97" s="39">
        <f t="shared" si="99"/>
        <v>8.9443086290863314E-3</v>
      </c>
      <c r="AW97" s="39">
        <f t="shared" si="100"/>
        <v>2.5412829604014087E-2</v>
      </c>
      <c r="AX97" s="39">
        <f t="shared" si="101"/>
        <v>2.1847982402357861E-2</v>
      </c>
      <c r="AY97" s="39">
        <f t="shared" si="102"/>
        <v>1.436996588464901E-2</v>
      </c>
      <c r="AZ97" s="39">
        <f t="shared" si="103"/>
        <v>1.2982651097780988E-2</v>
      </c>
      <c r="BA97" s="39">
        <f t="shared" si="104"/>
        <v>1.4027474457131752E-2</v>
      </c>
      <c r="BC97" s="39">
        <f t="shared" si="105"/>
        <v>-7.2793600856790874E-4</v>
      </c>
      <c r="BD97" s="39" t="str">
        <f t="shared" si="106"/>
        <v/>
      </c>
      <c r="BE97" s="39">
        <f t="shared" si="107"/>
        <v>-2.601061419997841E-2</v>
      </c>
      <c r="BF97" s="39" t="str">
        <f t="shared" si="108"/>
        <v/>
      </c>
      <c r="BG97" s="39" t="str">
        <f t="shared" si="109"/>
        <v/>
      </c>
      <c r="BH97" s="39">
        <f t="shared" si="110"/>
        <v>-7.4097590397997973E-3</v>
      </c>
      <c r="BJ97" s="39" cm="1">
        <f t="array" ref="BJ97">_xll.EWMA($I$3:I97)</f>
        <v>1.3245893060568279E-2</v>
      </c>
      <c r="BK97" s="39" cm="1">
        <f t="array" ref="BK97">_xll.EWMA($J$3:J97)</f>
        <v>2.0856827368580019E-2</v>
      </c>
      <c r="BL97" s="39" cm="1">
        <f t="array" ref="BL97">_xll.EWMA($K$3:K97)</f>
        <v>2.3982160997489052E-2</v>
      </c>
      <c r="BM97" s="39" cm="1">
        <f t="array" ref="BM97">_xll.EWMA($L$3:L97)</f>
        <v>2.5765354892060898E-2</v>
      </c>
      <c r="BN97" s="39" cm="1">
        <f t="array" ref="BN97">_xll.EWMA($M$3:M97)</f>
        <v>1.8963729879774852E-2</v>
      </c>
      <c r="BO97" s="39" cm="1">
        <f t="array" ref="BO97">_xll.EWMA($N$3:N97)</f>
        <v>1.7805260715087583E-2</v>
      </c>
      <c r="BP97" s="39"/>
    </row>
    <row r="98" spans="1:68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77"/>
        <v>-8.3648025186512376E-3</v>
      </c>
      <c r="J98" s="9">
        <f t="shared" si="77"/>
        <v>-3.5823208841463394E-2</v>
      </c>
      <c r="K98" s="9">
        <f t="shared" si="77"/>
        <v>1.226993909310492E-2</v>
      </c>
      <c r="L98" s="9">
        <f t="shared" si="77"/>
        <v>4.774503978779876E-3</v>
      </c>
      <c r="M98" s="9">
        <f t="shared" si="77"/>
        <v>-1.3710560493306767E-2</v>
      </c>
      <c r="N98" s="9">
        <f t="shared" si="78"/>
        <v>5.720447975879903E-4</v>
      </c>
      <c r="T98" s="39">
        <f t="shared" si="80"/>
        <v>1.28880928264247E-2</v>
      </c>
      <c r="U98" s="39">
        <f t="shared" si="81"/>
        <v>4.0961160472272516E-2</v>
      </c>
      <c r="V98" s="39">
        <f t="shared" si="82"/>
        <v>2.6992773443601105E-2</v>
      </c>
      <c r="W98" s="39">
        <f t="shared" si="83"/>
        <v>2.314052293809573E-2</v>
      </c>
      <c r="X98" s="39">
        <f t="shared" si="84"/>
        <v>1.9367495721342175E-2</v>
      </c>
      <c r="Y98" s="39">
        <f t="shared" si="85"/>
        <v>1.8197255754258578E-2</v>
      </c>
      <c r="AA98" s="39">
        <f t="shared" ref="AA98:AF98" si="140">_xlfn.STDEV.S(I69:I98)</f>
        <v>1.3271677610265362E-2</v>
      </c>
      <c r="AB98" s="39">
        <f t="shared" si="140"/>
        <v>2.2170272397438986E-2</v>
      </c>
      <c r="AC98" s="39">
        <f t="shared" si="140"/>
        <v>2.2325183772472165E-2</v>
      </c>
      <c r="AD98" s="39">
        <f t="shared" si="140"/>
        <v>2.6468451614810717E-2</v>
      </c>
      <c r="AE98" s="39">
        <f t="shared" si="140"/>
        <v>1.9440432781657122E-2</v>
      </c>
      <c r="AF98" s="39">
        <f t="shared" si="140"/>
        <v>1.7214615961720799E-2</v>
      </c>
      <c r="AH98" s="39">
        <f t="shared" si="87"/>
        <v>8.0455931464385802E-3</v>
      </c>
      <c r="AI98" s="39">
        <f t="shared" si="88"/>
        <v>2.3957189192872277E-2</v>
      </c>
      <c r="AJ98" s="39">
        <f t="shared" si="89"/>
        <v>1.7649721321114371E-2</v>
      </c>
      <c r="AK98" s="39">
        <f t="shared" si="90"/>
        <v>1.3310752807225216E-2</v>
      </c>
      <c r="AL98" s="39">
        <f t="shared" si="91"/>
        <v>1.1450442796261926E-2</v>
      </c>
      <c r="AM98" s="39">
        <f t="shared" si="92"/>
        <v>1.1684533239097758E-2</v>
      </c>
      <c r="AO98" s="39">
        <f t="shared" si="93"/>
        <v>-8.3648025186512376E-3</v>
      </c>
      <c r="AP98" s="39">
        <f t="shared" si="94"/>
        <v>-3.5823208841463394E-2</v>
      </c>
      <c r="AQ98" s="39">
        <f t="shared" si="95"/>
        <v>0</v>
      </c>
      <c r="AR98" s="39">
        <f t="shared" si="96"/>
        <v>0</v>
      </c>
      <c r="AS98" s="39">
        <f t="shared" si="97"/>
        <v>-1.3710560493306767E-2</v>
      </c>
      <c r="AT98" s="39">
        <f t="shared" si="98"/>
        <v>0</v>
      </c>
      <c r="AV98" s="39">
        <f t="shared" si="99"/>
        <v>8.9443086290863314E-3</v>
      </c>
      <c r="AW98" s="39">
        <f t="shared" si="100"/>
        <v>2.5412829604014087E-2</v>
      </c>
      <c r="AX98" s="39">
        <f t="shared" si="101"/>
        <v>2.1847982402357861E-2</v>
      </c>
      <c r="AY98" s="39">
        <f t="shared" si="102"/>
        <v>1.436996588464901E-2</v>
      </c>
      <c r="AZ98" s="39">
        <f t="shared" si="103"/>
        <v>1.2982651097780988E-2</v>
      </c>
      <c r="BA98" s="39">
        <f t="shared" si="104"/>
        <v>1.4027474457131752E-2</v>
      </c>
      <c r="BC98" s="39">
        <f t="shared" si="105"/>
        <v>-8.3648025186512376E-3</v>
      </c>
      <c r="BD98" s="39">
        <f t="shared" si="106"/>
        <v>-3.5823208841463394E-2</v>
      </c>
      <c r="BE98" s="39" t="str">
        <f t="shared" si="107"/>
        <v/>
      </c>
      <c r="BF98" s="39" t="str">
        <f t="shared" si="108"/>
        <v/>
      </c>
      <c r="BG98" s="39">
        <f t="shared" si="109"/>
        <v>-1.3710560493306767E-2</v>
      </c>
      <c r="BH98" s="39" t="str">
        <f t="shared" si="110"/>
        <v/>
      </c>
      <c r="BJ98" s="39" cm="1">
        <f t="array" ref="BJ98">_xll.EWMA($I$3:I98)</f>
        <v>1.2850098521235627E-2</v>
      </c>
      <c r="BK98" s="39" cm="1">
        <f t="array" ref="BK98">_xll.EWMA($J$3:J98)</f>
        <v>2.024332342669044E-2</v>
      </c>
      <c r="BL98" s="39" cm="1">
        <f t="array" ref="BL98">_xll.EWMA($K$3:K98)</f>
        <v>2.4299194499491673E-2</v>
      </c>
      <c r="BM98" s="39" cm="1">
        <f t="array" ref="BM98">_xll.EWMA($L$3:L98)</f>
        <v>2.4985736832366334E-2</v>
      </c>
      <c r="BN98" s="39" cm="1">
        <f t="array" ref="BN98">_xll.EWMA($M$3:M98)</f>
        <v>1.8568390273890015E-2</v>
      </c>
      <c r="BO98" s="39" cm="1">
        <f t="array" ref="BO98">_xll.EWMA($N$3:N98)</f>
        <v>1.7428500874394504E-2</v>
      </c>
      <c r="BP98" s="39"/>
    </row>
    <row r="99" spans="1:68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77"/>
        <v>6.7972642067044564E-3</v>
      </c>
      <c r="J99" s="9">
        <f t="shared" si="77"/>
        <v>1.3834032167352905E-2</v>
      </c>
      <c r="K99" s="9">
        <f t="shared" si="77"/>
        <v>9.2691625407901324E-3</v>
      </c>
      <c r="L99" s="9">
        <f t="shared" si="77"/>
        <v>-1.6895449320869504E-2</v>
      </c>
      <c r="M99" s="9">
        <f t="shared" si="77"/>
        <v>3.8449569995575583E-3</v>
      </c>
      <c r="N99" s="9">
        <f t="shared" si="78"/>
        <v>2.6372219874165716E-3</v>
      </c>
      <c r="T99" s="39">
        <f t="shared" si="80"/>
        <v>1.28880928264247E-2</v>
      </c>
      <c r="U99" s="39">
        <f t="shared" si="81"/>
        <v>4.0961160472272516E-2</v>
      </c>
      <c r="V99" s="39">
        <f t="shared" si="82"/>
        <v>2.6992773443601105E-2</v>
      </c>
      <c r="W99" s="39">
        <f t="shared" si="83"/>
        <v>2.314052293809573E-2</v>
      </c>
      <c r="X99" s="39">
        <f t="shared" si="84"/>
        <v>1.9367495721342175E-2</v>
      </c>
      <c r="Y99" s="39">
        <f t="shared" si="85"/>
        <v>1.8197255754258578E-2</v>
      </c>
      <c r="AA99" s="39">
        <f t="shared" ref="AA99:AF99" si="141">_xlfn.STDEV.S(I70:I99)</f>
        <v>1.3199826916887708E-2</v>
      </c>
      <c r="AB99" s="39">
        <f t="shared" si="141"/>
        <v>2.2218334165996279E-2</v>
      </c>
      <c r="AC99" s="39">
        <f t="shared" si="141"/>
        <v>2.2349956744317025E-2</v>
      </c>
      <c r="AD99" s="39">
        <f t="shared" si="141"/>
        <v>2.6711699195563206E-2</v>
      </c>
      <c r="AE99" s="39">
        <f t="shared" si="141"/>
        <v>1.9285671965859397E-2</v>
      </c>
      <c r="AF99" s="39">
        <f t="shared" si="141"/>
        <v>1.7163401667583459E-2</v>
      </c>
      <c r="AH99" s="39">
        <f t="shared" si="87"/>
        <v>8.0455931464385802E-3</v>
      </c>
      <c r="AI99" s="39">
        <f t="shared" si="88"/>
        <v>2.3957189192872277E-2</v>
      </c>
      <c r="AJ99" s="39">
        <f t="shared" si="89"/>
        <v>1.7649721321114371E-2</v>
      </c>
      <c r="AK99" s="39">
        <f t="shared" si="90"/>
        <v>1.3310752807225216E-2</v>
      </c>
      <c r="AL99" s="39">
        <f t="shared" si="91"/>
        <v>1.1450442796261926E-2</v>
      </c>
      <c r="AM99" s="39">
        <f t="shared" si="92"/>
        <v>1.1684533239097758E-2</v>
      </c>
      <c r="AO99" s="39">
        <f t="shared" si="93"/>
        <v>0</v>
      </c>
      <c r="AP99" s="39">
        <f t="shared" si="94"/>
        <v>0</v>
      </c>
      <c r="AQ99" s="39">
        <f t="shared" si="95"/>
        <v>0</v>
      </c>
      <c r="AR99" s="39">
        <f t="shared" si="96"/>
        <v>-1.6895449320869504E-2</v>
      </c>
      <c r="AS99" s="39">
        <f t="shared" si="97"/>
        <v>0</v>
      </c>
      <c r="AT99" s="39">
        <f t="shared" si="98"/>
        <v>0</v>
      </c>
      <c r="AV99" s="39">
        <f t="shared" si="99"/>
        <v>8.9443086290863314E-3</v>
      </c>
      <c r="AW99" s="39">
        <f t="shared" si="100"/>
        <v>2.5412829604014087E-2</v>
      </c>
      <c r="AX99" s="39">
        <f t="shared" si="101"/>
        <v>2.1847982402357861E-2</v>
      </c>
      <c r="AY99" s="39">
        <f t="shared" si="102"/>
        <v>1.436996588464901E-2</v>
      </c>
      <c r="AZ99" s="39">
        <f t="shared" si="103"/>
        <v>1.2982651097780988E-2</v>
      </c>
      <c r="BA99" s="39">
        <f t="shared" si="104"/>
        <v>1.4027474457131752E-2</v>
      </c>
      <c r="BC99" s="39" t="str">
        <f t="shared" si="105"/>
        <v/>
      </c>
      <c r="BD99" s="39" t="str">
        <f t="shared" si="106"/>
        <v/>
      </c>
      <c r="BE99" s="39" t="str">
        <f t="shared" si="107"/>
        <v/>
      </c>
      <c r="BF99" s="39">
        <f t="shared" si="108"/>
        <v>-1.6895449320869504E-2</v>
      </c>
      <c r="BG99" s="39" t="str">
        <f t="shared" si="109"/>
        <v/>
      </c>
      <c r="BH99" s="39" t="str">
        <f t="shared" si="110"/>
        <v/>
      </c>
      <c r="BJ99" s="39" cm="1">
        <f t="array" ref="BJ99">_xll.EWMA($I$3:I99)</f>
        <v>1.2713976836399443E-2</v>
      </c>
      <c r="BK99" s="39" cm="1">
        <f t="array" ref="BK99">_xll.EWMA($J$3:J99)</f>
        <v>2.1695090289508921E-2</v>
      </c>
      <c r="BL99" s="39" cm="1">
        <f t="array" ref="BL99">_xll.EWMA($K$3:K99)</f>
        <v>2.3685166631776874E-2</v>
      </c>
      <c r="BM99" s="39" cm="1">
        <f t="array" ref="BM99">_xll.EWMA($L$3:L99)</f>
        <v>2.421380840074484E-2</v>
      </c>
      <c r="BN99" s="39" cm="1">
        <f t="array" ref="BN99">_xll.EWMA($M$3:M99)</f>
        <v>1.8353726476472314E-2</v>
      </c>
      <c r="BO99" s="39" cm="1">
        <f t="array" ref="BO99">_xll.EWMA($N$3:N99)</f>
        <v>1.6904128831120982E-2</v>
      </c>
      <c r="BP99" s="39"/>
    </row>
    <row r="100" spans="1:68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77"/>
        <v>-9.9802910219315422E-4</v>
      </c>
      <c r="J100" s="9">
        <f t="shared" si="77"/>
        <v>1.0136452241715554E-2</v>
      </c>
      <c r="K100" s="9">
        <f t="shared" si="77"/>
        <v>6.711444956250201E-3</v>
      </c>
      <c r="L100" s="9">
        <f t="shared" si="77"/>
        <v>8.4855103863696879E-3</v>
      </c>
      <c r="M100" s="9">
        <f t="shared" si="77"/>
        <v>-5.5980850205682442E-3</v>
      </c>
      <c r="N100" s="9">
        <f t="shared" si="78"/>
        <v>3.5446494135018334E-3</v>
      </c>
      <c r="T100" s="39">
        <f t="shared" si="80"/>
        <v>1.28880928264247E-2</v>
      </c>
      <c r="U100" s="39">
        <f t="shared" si="81"/>
        <v>4.0961160472272516E-2</v>
      </c>
      <c r="V100" s="39">
        <f t="shared" si="82"/>
        <v>2.6992773443601105E-2</v>
      </c>
      <c r="W100" s="39">
        <f t="shared" si="83"/>
        <v>2.314052293809573E-2</v>
      </c>
      <c r="X100" s="39">
        <f t="shared" si="84"/>
        <v>1.9367495721342175E-2</v>
      </c>
      <c r="Y100" s="39">
        <f t="shared" si="85"/>
        <v>1.8197255754258578E-2</v>
      </c>
      <c r="AA100" s="39">
        <f t="shared" ref="AA100:AF100" si="142">_xlfn.STDEV.S(I71:I100)</f>
        <v>1.3185262578250376E-2</v>
      </c>
      <c r="AB100" s="39">
        <f t="shared" si="142"/>
        <v>2.2284206918154258E-2</v>
      </c>
      <c r="AC100" s="39">
        <f t="shared" si="142"/>
        <v>2.2384803543979152E-2</v>
      </c>
      <c r="AD100" s="39">
        <f t="shared" si="142"/>
        <v>2.6714540264826329E-2</v>
      </c>
      <c r="AE100" s="39">
        <f t="shared" si="142"/>
        <v>1.9285235847632975E-2</v>
      </c>
      <c r="AF100" s="39">
        <f t="shared" si="142"/>
        <v>1.7181778902969572E-2</v>
      </c>
      <c r="AH100" s="39">
        <f t="shared" si="87"/>
        <v>8.0455931464385802E-3</v>
      </c>
      <c r="AI100" s="39">
        <f t="shared" si="88"/>
        <v>2.3957189192872277E-2</v>
      </c>
      <c r="AJ100" s="39">
        <f t="shared" si="89"/>
        <v>1.7649721321114371E-2</v>
      </c>
      <c r="AK100" s="39">
        <f t="shared" si="90"/>
        <v>1.3310752807225216E-2</v>
      </c>
      <c r="AL100" s="39">
        <f t="shared" si="91"/>
        <v>1.1450442796261926E-2</v>
      </c>
      <c r="AM100" s="39">
        <f t="shared" si="92"/>
        <v>1.1684533239097758E-2</v>
      </c>
      <c r="AO100" s="39">
        <f t="shared" si="93"/>
        <v>-9.9802910219315422E-4</v>
      </c>
      <c r="AP100" s="39">
        <f t="shared" si="94"/>
        <v>0</v>
      </c>
      <c r="AQ100" s="39">
        <f t="shared" si="95"/>
        <v>0</v>
      </c>
      <c r="AR100" s="39">
        <f t="shared" si="96"/>
        <v>0</v>
      </c>
      <c r="AS100" s="39">
        <f t="shared" si="97"/>
        <v>-5.5980850205682442E-3</v>
      </c>
      <c r="AT100" s="39">
        <f t="shared" si="98"/>
        <v>0</v>
      </c>
      <c r="AV100" s="39">
        <f t="shared" si="99"/>
        <v>8.9443086290863314E-3</v>
      </c>
      <c r="AW100" s="39">
        <f t="shared" si="100"/>
        <v>2.5412829604014087E-2</v>
      </c>
      <c r="AX100" s="39">
        <f t="shared" si="101"/>
        <v>2.1847982402357861E-2</v>
      </c>
      <c r="AY100" s="39">
        <f t="shared" si="102"/>
        <v>1.436996588464901E-2</v>
      </c>
      <c r="AZ100" s="39">
        <f t="shared" si="103"/>
        <v>1.2982651097780988E-2</v>
      </c>
      <c r="BA100" s="39">
        <f t="shared" si="104"/>
        <v>1.4027474457131752E-2</v>
      </c>
      <c r="BC100" s="39">
        <f t="shared" si="105"/>
        <v>-9.9802910219315422E-4</v>
      </c>
      <c r="BD100" s="39" t="str">
        <f t="shared" si="106"/>
        <v/>
      </c>
      <c r="BE100" s="39" t="str">
        <f t="shared" si="107"/>
        <v/>
      </c>
      <c r="BF100" s="39" t="str">
        <f t="shared" si="108"/>
        <v/>
      </c>
      <c r="BG100" s="39">
        <f t="shared" si="109"/>
        <v>-5.5980850205682442E-3</v>
      </c>
      <c r="BH100" s="39" t="str">
        <f t="shared" si="110"/>
        <v/>
      </c>
      <c r="BJ100" s="39" cm="1">
        <f t="array" ref="BJ100">_xll.EWMA($I$3:I100)</f>
        <v>1.2381869482001101E-2</v>
      </c>
      <c r="BK100" s="39" cm="1">
        <f t="array" ref="BK100">_xll.EWMA($J$3:J100)</f>
        <v>2.1235365788602949E-2</v>
      </c>
      <c r="BL100" s="39" cm="1">
        <f t="array" ref="BL100">_xll.EWMA($K$3:K100)</f>
        <v>2.3023949766645641E-2</v>
      </c>
      <c r="BM100" s="39" cm="1">
        <f t="array" ref="BM100">_xll.EWMA($L$3:L100)</f>
        <v>2.4053585269157674E-2</v>
      </c>
      <c r="BN100" s="39" cm="1">
        <f t="array" ref="BN100">_xll.EWMA($M$3:M100)</f>
        <v>1.7799975648157249E-2</v>
      </c>
      <c r="BO100" s="39" cm="1">
        <f t="array" ref="BO100">_xll.EWMA($N$3:N100)</f>
        <v>1.6390952293856099E-2</v>
      </c>
      <c r="BP100" s="39"/>
    </row>
    <row r="101" spans="1:68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77"/>
        <v>1.0703851707579259E-2</v>
      </c>
      <c r="J101" s="9">
        <f t="shared" si="77"/>
        <v>-1.582400617522195E-2</v>
      </c>
      <c r="K101" s="9">
        <f t="shared" si="77"/>
        <v>4.1403508771929776E-2</v>
      </c>
      <c r="L101" s="9">
        <f t="shared" si="77"/>
        <v>2.620086299074309E-2</v>
      </c>
      <c r="M101" s="9">
        <f t="shared" si="77"/>
        <v>-1.1555525925926013E-2</v>
      </c>
      <c r="N101" s="9">
        <f t="shared" si="78"/>
        <v>1.9613893458978113E-2</v>
      </c>
      <c r="T101" s="39">
        <f t="shared" si="80"/>
        <v>1.28880928264247E-2</v>
      </c>
      <c r="U101" s="39">
        <f t="shared" si="81"/>
        <v>4.0961160472272516E-2</v>
      </c>
      <c r="V101" s="39">
        <f t="shared" si="82"/>
        <v>2.6992773443601105E-2</v>
      </c>
      <c r="W101" s="39">
        <f t="shared" si="83"/>
        <v>2.314052293809573E-2</v>
      </c>
      <c r="X101" s="39">
        <f t="shared" si="84"/>
        <v>1.9367495721342175E-2</v>
      </c>
      <c r="Y101" s="39">
        <f t="shared" si="85"/>
        <v>1.8197255754258578E-2</v>
      </c>
      <c r="AA101" s="39">
        <f t="shared" ref="AA101:AF101" si="143">_xlfn.STDEV.S(I72:I101)</f>
        <v>1.3325831209446668E-2</v>
      </c>
      <c r="AB101" s="39">
        <f t="shared" si="143"/>
        <v>2.235035412502567E-2</v>
      </c>
      <c r="AC101" s="39">
        <f t="shared" si="143"/>
        <v>2.3607254600532337E-2</v>
      </c>
      <c r="AD101" s="39">
        <f t="shared" si="143"/>
        <v>2.7052302845722524E-2</v>
      </c>
      <c r="AE101" s="39">
        <f t="shared" si="143"/>
        <v>1.9315885184439004E-2</v>
      </c>
      <c r="AF101" s="39">
        <f t="shared" si="143"/>
        <v>1.7580256458181402E-2</v>
      </c>
      <c r="AH101" s="39">
        <f t="shared" si="87"/>
        <v>8.0455931464385802E-3</v>
      </c>
      <c r="AI101" s="39">
        <f t="shared" si="88"/>
        <v>2.3957189192872277E-2</v>
      </c>
      <c r="AJ101" s="39">
        <f t="shared" si="89"/>
        <v>1.7649721321114371E-2</v>
      </c>
      <c r="AK101" s="39">
        <f t="shared" si="90"/>
        <v>1.3310752807225216E-2</v>
      </c>
      <c r="AL101" s="39">
        <f t="shared" si="91"/>
        <v>1.1450442796261926E-2</v>
      </c>
      <c r="AM101" s="39">
        <f t="shared" si="92"/>
        <v>1.1684533239097758E-2</v>
      </c>
      <c r="AO101" s="39">
        <f t="shared" si="93"/>
        <v>0</v>
      </c>
      <c r="AP101" s="39">
        <f t="shared" si="94"/>
        <v>-1.582400617522195E-2</v>
      </c>
      <c r="AQ101" s="39">
        <f t="shared" si="95"/>
        <v>0</v>
      </c>
      <c r="AR101" s="39">
        <f t="shared" si="96"/>
        <v>0</v>
      </c>
      <c r="AS101" s="39">
        <f t="shared" si="97"/>
        <v>-1.1555525925926013E-2</v>
      </c>
      <c r="AT101" s="39">
        <f t="shared" si="98"/>
        <v>0</v>
      </c>
      <c r="AV101" s="39">
        <f t="shared" si="99"/>
        <v>8.9443086290863314E-3</v>
      </c>
      <c r="AW101" s="39">
        <f t="shared" si="100"/>
        <v>2.5412829604014087E-2</v>
      </c>
      <c r="AX101" s="39">
        <f t="shared" si="101"/>
        <v>2.1847982402357861E-2</v>
      </c>
      <c r="AY101" s="39">
        <f t="shared" si="102"/>
        <v>1.436996588464901E-2</v>
      </c>
      <c r="AZ101" s="39">
        <f t="shared" si="103"/>
        <v>1.2982651097780988E-2</v>
      </c>
      <c r="BA101" s="39">
        <f t="shared" si="104"/>
        <v>1.4027474457131752E-2</v>
      </c>
      <c r="BC101" s="39" t="str">
        <f t="shared" si="105"/>
        <v/>
      </c>
      <c r="BD101" s="39">
        <f t="shared" si="106"/>
        <v>-1.582400617522195E-2</v>
      </c>
      <c r="BE101" s="39" t="str">
        <f t="shared" si="107"/>
        <v/>
      </c>
      <c r="BF101" s="39" t="str">
        <f t="shared" si="108"/>
        <v/>
      </c>
      <c r="BG101" s="39">
        <f t="shared" si="109"/>
        <v>-1.1555525925926013E-2</v>
      </c>
      <c r="BH101" s="39" t="str">
        <f t="shared" si="110"/>
        <v/>
      </c>
      <c r="BJ101" s="39" cm="1">
        <f t="array" ref="BJ101">_xll.EWMA($I$3:I101)</f>
        <v>1.2035352735663698E-2</v>
      </c>
      <c r="BK101" s="39" cm="1">
        <f t="array" ref="BK101">_xll.EWMA($J$3:J101)</f>
        <v>2.0684123695128249E-2</v>
      </c>
      <c r="BL101" s="39" cm="1">
        <f t="array" ref="BL101">_xll.EWMA($K$3:K101)</f>
        <v>2.2386908371449344E-2</v>
      </c>
      <c r="BM101" s="39" cm="1">
        <f t="array" ref="BM101">_xll.EWMA($L$3:L101)</f>
        <v>2.3360952695769224E-2</v>
      </c>
      <c r="BN101" s="39" cm="1">
        <f t="array" ref="BN101">_xll.EWMA($M$3:M101)</f>
        <v>1.7305860280311159E-2</v>
      </c>
      <c r="BO101" s="39" cm="1">
        <f t="array" ref="BO101">_xll.EWMA($N$3:N101)</f>
        <v>1.5920135377583852E-2</v>
      </c>
      <c r="BP101" s="39"/>
    </row>
    <row r="102" spans="1:68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77"/>
        <v>-1.039114219501458E-2</v>
      </c>
      <c r="J102" s="9">
        <f t="shared" si="77"/>
        <v>-1.8039176470588281E-2</v>
      </c>
      <c r="K102" s="9">
        <f t="shared" si="77"/>
        <v>-8.4231805929919634E-3</v>
      </c>
      <c r="L102" s="9">
        <f t="shared" si="77"/>
        <v>1.0897810293675425E-2</v>
      </c>
      <c r="M102" s="9">
        <f t="shared" si="77"/>
        <v>-2.9976917566637562E-3</v>
      </c>
      <c r="N102" s="9">
        <f t="shared" si="78"/>
        <v>-3.412135558639839E-3</v>
      </c>
      <c r="T102" s="39">
        <f t="shared" si="80"/>
        <v>1.28880928264247E-2</v>
      </c>
      <c r="U102" s="39">
        <f t="shared" si="81"/>
        <v>4.0961160472272516E-2</v>
      </c>
      <c r="V102" s="39">
        <f t="shared" si="82"/>
        <v>2.6992773443601105E-2</v>
      </c>
      <c r="W102" s="39">
        <f t="shared" si="83"/>
        <v>2.314052293809573E-2</v>
      </c>
      <c r="X102" s="39">
        <f t="shared" si="84"/>
        <v>1.9367495721342175E-2</v>
      </c>
      <c r="Y102" s="39">
        <f t="shared" si="85"/>
        <v>1.8197255754258578E-2</v>
      </c>
      <c r="AA102" s="39">
        <f t="shared" ref="AA102:AF102" si="144">_xlfn.STDEV.S(I73:I102)</f>
        <v>1.3417760359182514E-2</v>
      </c>
      <c r="AB102" s="39">
        <f t="shared" si="144"/>
        <v>2.2544781191226496E-2</v>
      </c>
      <c r="AC102" s="39">
        <f t="shared" si="144"/>
        <v>2.33182671632997E-2</v>
      </c>
      <c r="AD102" s="39">
        <f t="shared" si="144"/>
        <v>2.5897126331573872E-2</v>
      </c>
      <c r="AE102" s="39">
        <f t="shared" si="144"/>
        <v>1.8664855745602595E-2</v>
      </c>
      <c r="AF102" s="39">
        <f t="shared" si="144"/>
        <v>1.7474088309614347E-2</v>
      </c>
      <c r="AH102" s="39">
        <f t="shared" si="87"/>
        <v>8.0455931464385802E-3</v>
      </c>
      <c r="AI102" s="39">
        <f t="shared" si="88"/>
        <v>2.3957189192872277E-2</v>
      </c>
      <c r="AJ102" s="39">
        <f t="shared" si="89"/>
        <v>1.7649721321114371E-2</v>
      </c>
      <c r="AK102" s="39">
        <f t="shared" si="90"/>
        <v>1.3310752807225216E-2</v>
      </c>
      <c r="AL102" s="39">
        <f t="shared" si="91"/>
        <v>1.1450442796261926E-2</v>
      </c>
      <c r="AM102" s="39">
        <f t="shared" si="92"/>
        <v>1.1684533239097758E-2</v>
      </c>
      <c r="AO102" s="39">
        <f t="shared" si="93"/>
        <v>-1.039114219501458E-2</v>
      </c>
      <c r="AP102" s="39">
        <f t="shared" si="94"/>
        <v>-1.8039176470588281E-2</v>
      </c>
      <c r="AQ102" s="39">
        <f t="shared" si="95"/>
        <v>-8.4231805929919634E-3</v>
      </c>
      <c r="AR102" s="39">
        <f t="shared" si="96"/>
        <v>0</v>
      </c>
      <c r="AS102" s="39">
        <f t="shared" si="97"/>
        <v>-2.9976917566637562E-3</v>
      </c>
      <c r="AT102" s="39">
        <f t="shared" si="98"/>
        <v>-3.412135558639839E-3</v>
      </c>
      <c r="AV102" s="39">
        <f t="shared" si="99"/>
        <v>8.9443086290863314E-3</v>
      </c>
      <c r="AW102" s="39">
        <f t="shared" si="100"/>
        <v>2.5412829604014087E-2</v>
      </c>
      <c r="AX102" s="39">
        <f t="shared" si="101"/>
        <v>2.1847982402357861E-2</v>
      </c>
      <c r="AY102" s="39">
        <f t="shared" si="102"/>
        <v>1.436996588464901E-2</v>
      </c>
      <c r="AZ102" s="39">
        <f t="shared" si="103"/>
        <v>1.2982651097780988E-2</v>
      </c>
      <c r="BA102" s="39">
        <f t="shared" si="104"/>
        <v>1.4027474457131752E-2</v>
      </c>
      <c r="BC102" s="39">
        <f t="shared" si="105"/>
        <v>-1.039114219501458E-2</v>
      </c>
      <c r="BD102" s="39">
        <f t="shared" si="106"/>
        <v>-1.8039176470588281E-2</v>
      </c>
      <c r="BE102" s="39">
        <f t="shared" si="107"/>
        <v>-8.4231805929919634E-3</v>
      </c>
      <c r="BF102" s="39" t="str">
        <f t="shared" si="108"/>
        <v/>
      </c>
      <c r="BG102" s="39">
        <f t="shared" si="109"/>
        <v>-2.9976917566637562E-3</v>
      </c>
      <c r="BH102" s="39">
        <f t="shared" si="110"/>
        <v>-3.412135558639839E-3</v>
      </c>
      <c r="BJ102" s="39" cm="1">
        <f t="array" ref="BJ102">_xll.EWMA($I$3:I102)</f>
        <v>1.1855860962366129E-2</v>
      </c>
      <c r="BK102" s="39" cm="1">
        <f t="array" ref="BK102">_xll.EWMA($J$3:J102)</f>
        <v>2.051020540469518E-2</v>
      </c>
      <c r="BL102" s="39" cm="1">
        <f t="array" ref="BL102">_xll.EWMA($K$3:K102)</f>
        <v>2.3638133947630358E-2</v>
      </c>
      <c r="BM102" s="39" cm="1">
        <f t="array" ref="BM102">_xll.EWMA($L$3:L102)</f>
        <v>2.3256803941059351E-2</v>
      </c>
      <c r="BN102" s="39" cm="1">
        <f t="array" ref="BN102">_xll.EWMA($M$3:M102)</f>
        <v>1.7033463660338657E-2</v>
      </c>
      <c r="BO102" s="39" cm="1">
        <f t="array" ref="BO102">_xll.EWMA($N$3:N102)</f>
        <v>1.5980611091515627E-2</v>
      </c>
      <c r="BP102" s="39"/>
    </row>
    <row r="103" spans="1:68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77"/>
        <v>-3.2902467685076431E-3</v>
      </c>
      <c r="J103" s="9">
        <f t="shared" si="77"/>
        <v>-3.993610064152997E-3</v>
      </c>
      <c r="K103" s="9">
        <f t="shared" si="77"/>
        <v>-7.9170914033299344E-2</v>
      </c>
      <c r="L103" s="9">
        <f t="shared" si="77"/>
        <v>3.7987165544410839E-3</v>
      </c>
      <c r="M103" s="9">
        <f t="shared" si="77"/>
        <v>-1.8941582618255182E-2</v>
      </c>
      <c r="N103" s="9">
        <f t="shared" si="78"/>
        <v>-4.0749323292780693E-2</v>
      </c>
      <c r="T103" s="39">
        <f t="shared" si="80"/>
        <v>1.28880928264247E-2</v>
      </c>
      <c r="U103" s="39">
        <f t="shared" si="81"/>
        <v>4.0961160472272516E-2</v>
      </c>
      <c r="V103" s="39">
        <f t="shared" si="82"/>
        <v>2.6992773443601105E-2</v>
      </c>
      <c r="W103" s="39">
        <f t="shared" si="83"/>
        <v>2.314052293809573E-2</v>
      </c>
      <c r="X103" s="39">
        <f t="shared" si="84"/>
        <v>1.9367495721342175E-2</v>
      </c>
      <c r="Y103" s="39">
        <f t="shared" si="85"/>
        <v>1.8197255754258578E-2</v>
      </c>
      <c r="AA103" s="39">
        <f t="shared" ref="AA103:AF103" si="145">_xlfn.STDEV.S(I74:I103)</f>
        <v>1.3393552728279077E-2</v>
      </c>
      <c r="AB103" s="39">
        <f t="shared" si="145"/>
        <v>2.23173694748348E-2</v>
      </c>
      <c r="AC103" s="39">
        <f t="shared" si="145"/>
        <v>2.6746191166239067E-2</v>
      </c>
      <c r="AD103" s="39">
        <f t="shared" si="145"/>
        <v>2.5755876339752681E-2</v>
      </c>
      <c r="AE103" s="39">
        <f t="shared" si="145"/>
        <v>1.883207564608088E-2</v>
      </c>
      <c r="AF103" s="39">
        <f t="shared" si="145"/>
        <v>1.873786462193713E-2</v>
      </c>
      <c r="AH103" s="39">
        <f t="shared" si="87"/>
        <v>8.0455931464385802E-3</v>
      </c>
      <c r="AI103" s="39">
        <f t="shared" si="88"/>
        <v>2.3957189192872277E-2</v>
      </c>
      <c r="AJ103" s="39">
        <f t="shared" si="89"/>
        <v>1.7649721321114371E-2</v>
      </c>
      <c r="AK103" s="39">
        <f t="shared" si="90"/>
        <v>1.3310752807225216E-2</v>
      </c>
      <c r="AL103" s="39">
        <f t="shared" si="91"/>
        <v>1.1450442796261926E-2</v>
      </c>
      <c r="AM103" s="39">
        <f t="shared" si="92"/>
        <v>1.1684533239097758E-2</v>
      </c>
      <c r="AO103" s="39">
        <f t="shared" si="93"/>
        <v>-3.2902467685076431E-3</v>
      </c>
      <c r="AP103" s="39">
        <f t="shared" si="94"/>
        <v>-3.993610064152997E-3</v>
      </c>
      <c r="AQ103" s="39">
        <f t="shared" si="95"/>
        <v>-7.9170914033299344E-2</v>
      </c>
      <c r="AR103" s="39">
        <f t="shared" si="96"/>
        <v>0</v>
      </c>
      <c r="AS103" s="39">
        <f t="shared" si="97"/>
        <v>-1.8941582618255182E-2</v>
      </c>
      <c r="AT103" s="39">
        <f t="shared" si="98"/>
        <v>-4.0749323292780693E-2</v>
      </c>
      <c r="AV103" s="39">
        <f t="shared" si="99"/>
        <v>8.9443086290863314E-3</v>
      </c>
      <c r="AW103" s="39">
        <f t="shared" si="100"/>
        <v>2.5412829604014087E-2</v>
      </c>
      <c r="AX103" s="39">
        <f t="shared" si="101"/>
        <v>2.1847982402357861E-2</v>
      </c>
      <c r="AY103" s="39">
        <f t="shared" si="102"/>
        <v>1.436996588464901E-2</v>
      </c>
      <c r="AZ103" s="39">
        <f t="shared" si="103"/>
        <v>1.2982651097780988E-2</v>
      </c>
      <c r="BA103" s="39">
        <f t="shared" si="104"/>
        <v>1.4027474457131752E-2</v>
      </c>
      <c r="BC103" s="39">
        <f t="shared" si="105"/>
        <v>-3.2902467685076431E-3</v>
      </c>
      <c r="BD103" s="39">
        <f t="shared" si="106"/>
        <v>-3.993610064152997E-3</v>
      </c>
      <c r="BE103" s="39">
        <f t="shared" si="107"/>
        <v>-7.9170914033299344E-2</v>
      </c>
      <c r="BF103" s="39" t="str">
        <f t="shared" si="108"/>
        <v/>
      </c>
      <c r="BG103" s="39">
        <f t="shared" si="109"/>
        <v>-1.8941582618255182E-2</v>
      </c>
      <c r="BH103" s="39">
        <f t="shared" si="110"/>
        <v>-4.0749323292780693E-2</v>
      </c>
      <c r="BJ103" s="39" cm="1">
        <f t="array" ref="BJ103">_xll.EWMA($I$3:I103)</f>
        <v>1.1872919336968539E-2</v>
      </c>
      <c r="BK103" s="39" cm="1">
        <f t="array" ref="BK103">_xll.EWMA($J$3:J103)</f>
        <v>2.0458963049409216E-2</v>
      </c>
      <c r="BL103" s="39" cm="1">
        <f t="array" ref="BL103">_xll.EWMA($K$3:K103)</f>
        <v>2.3075819013642283E-2</v>
      </c>
      <c r="BM103" s="39" cm="1">
        <f t="array" ref="BM103">_xll.EWMA($L$3:L103)</f>
        <v>2.2598535284261694E-2</v>
      </c>
      <c r="BN103" s="39" cm="1">
        <f t="array" ref="BN103">_xll.EWMA($M$3:M103)</f>
        <v>1.6498705888874959E-2</v>
      </c>
      <c r="BO103" s="39" cm="1">
        <f t="array" ref="BO103">_xll.EWMA($N$3:N103)</f>
        <v>1.5526030621253012E-2</v>
      </c>
      <c r="BP103" s="39"/>
    </row>
    <row r="104" spans="1:68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77"/>
        <v>-5.1200862330312957E-2</v>
      </c>
      <c r="J104" s="9">
        <f t="shared" si="77"/>
        <v>-2.7666438345371303E-2</v>
      </c>
      <c r="K104" s="9">
        <f t="shared" si="77"/>
        <v>-0.2047970848708488</v>
      </c>
      <c r="L104" s="9">
        <f t="shared" si="77"/>
        <v>-2.4751959438026772E-2</v>
      </c>
      <c r="M104" s="9">
        <f t="shared" si="77"/>
        <v>-0.11645727500897107</v>
      </c>
      <c r="N104" s="9">
        <f t="shared" si="78"/>
        <v>-0.1334295844994472</v>
      </c>
      <c r="T104" s="39">
        <f t="shared" si="80"/>
        <v>1.28880928264247E-2</v>
      </c>
      <c r="U104" s="39">
        <f t="shared" si="81"/>
        <v>4.0961160472272516E-2</v>
      </c>
      <c r="V104" s="39">
        <f t="shared" si="82"/>
        <v>2.6992773443601105E-2</v>
      </c>
      <c r="W104" s="39">
        <f t="shared" si="83"/>
        <v>2.314052293809573E-2</v>
      </c>
      <c r="X104" s="39">
        <f t="shared" si="84"/>
        <v>1.9367495721342175E-2</v>
      </c>
      <c r="Y104" s="39">
        <f t="shared" si="85"/>
        <v>1.8197255754258578E-2</v>
      </c>
      <c r="AA104" s="39">
        <f t="shared" ref="AA104:AF104" si="146">_xlfn.STDEV.S(I75:I104)</f>
        <v>1.6278271885077071E-2</v>
      </c>
      <c r="AB104" s="39">
        <f t="shared" si="146"/>
        <v>2.0684918807142978E-2</v>
      </c>
      <c r="AC104" s="39">
        <f t="shared" si="146"/>
        <v>4.5293479226671339E-2</v>
      </c>
      <c r="AD104" s="39">
        <f t="shared" si="146"/>
        <v>2.5524209203754034E-2</v>
      </c>
      <c r="AE104" s="39">
        <f t="shared" si="146"/>
        <v>2.7235430934291909E-2</v>
      </c>
      <c r="AF104" s="39">
        <f t="shared" si="146"/>
        <v>3.0097798363604236E-2</v>
      </c>
      <c r="AH104" s="39">
        <f t="shared" si="87"/>
        <v>8.0455931464385802E-3</v>
      </c>
      <c r="AI104" s="39">
        <f t="shared" si="88"/>
        <v>2.3957189192872277E-2</v>
      </c>
      <c r="AJ104" s="39">
        <f t="shared" si="89"/>
        <v>1.7649721321114371E-2</v>
      </c>
      <c r="AK104" s="39">
        <f t="shared" si="90"/>
        <v>1.3310752807225216E-2</v>
      </c>
      <c r="AL104" s="39">
        <f t="shared" si="91"/>
        <v>1.1450442796261926E-2</v>
      </c>
      <c r="AM104" s="39">
        <f t="shared" si="92"/>
        <v>1.1684533239097758E-2</v>
      </c>
      <c r="AO104" s="39">
        <f t="shared" si="93"/>
        <v>-5.1200862330312957E-2</v>
      </c>
      <c r="AP104" s="39">
        <f t="shared" si="94"/>
        <v>-2.7666438345371303E-2</v>
      </c>
      <c r="AQ104" s="39">
        <f t="shared" si="95"/>
        <v>-0.2047970848708488</v>
      </c>
      <c r="AR104" s="39">
        <f t="shared" si="96"/>
        <v>-2.4751959438026772E-2</v>
      </c>
      <c r="AS104" s="39">
        <f t="shared" si="97"/>
        <v>-0.11645727500897107</v>
      </c>
      <c r="AT104" s="39">
        <f t="shared" si="98"/>
        <v>-0.1334295844994472</v>
      </c>
      <c r="AV104" s="39">
        <f t="shared" si="99"/>
        <v>8.9443086290863314E-3</v>
      </c>
      <c r="AW104" s="39">
        <f t="shared" si="100"/>
        <v>2.5412829604014087E-2</v>
      </c>
      <c r="AX104" s="39">
        <f t="shared" si="101"/>
        <v>2.1847982402357861E-2</v>
      </c>
      <c r="AY104" s="39">
        <f t="shared" si="102"/>
        <v>1.436996588464901E-2</v>
      </c>
      <c r="AZ104" s="39">
        <f t="shared" si="103"/>
        <v>1.2982651097780988E-2</v>
      </c>
      <c r="BA104" s="39">
        <f t="shared" si="104"/>
        <v>1.4027474457131752E-2</v>
      </c>
      <c r="BC104" s="39">
        <f t="shared" si="105"/>
        <v>-5.1200862330312957E-2</v>
      </c>
      <c r="BD104" s="39">
        <f t="shared" si="106"/>
        <v>-2.7666438345371303E-2</v>
      </c>
      <c r="BE104" s="39">
        <f t="shared" si="107"/>
        <v>-0.2047970848708488</v>
      </c>
      <c r="BF104" s="39">
        <f t="shared" si="108"/>
        <v>-2.4751959438026772E-2</v>
      </c>
      <c r="BG104" s="39">
        <f t="shared" si="109"/>
        <v>-0.11645727500897107</v>
      </c>
      <c r="BH104" s="39">
        <f t="shared" si="110"/>
        <v>-0.1334295844994472</v>
      </c>
      <c r="BJ104" s="39" cm="1">
        <f t="array" ref="BJ104">_xll.EWMA($I$3:I104)</f>
        <v>1.1520554233852261E-2</v>
      </c>
      <c r="BK104" s="39" cm="1">
        <f t="array" ref="BK104">_xll.EWMA($J$3:J104)</f>
        <v>1.9856704424974333E-2</v>
      </c>
      <c r="BL104" s="39" cm="1">
        <f t="array" ref="BL104">_xll.EWMA($K$3:K104)</f>
        <v>2.9707710133544552E-2</v>
      </c>
      <c r="BM104" s="39" cm="1">
        <f t="array" ref="BM104">_xll.EWMA($L$3:L104)</f>
        <v>2.1907802504338332E-2</v>
      </c>
      <c r="BN104" s="39" cm="1">
        <f t="array" ref="BN104">_xll.EWMA($M$3:M104)</f>
        <v>1.6430397173479935E-2</v>
      </c>
      <c r="BO104" s="39" cm="1">
        <f t="array" ref="BO104">_xll.EWMA($N$3:N104)</f>
        <v>1.8141341049925656E-2</v>
      </c>
      <c r="BP104" s="39"/>
    </row>
    <row r="105" spans="1:68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77"/>
        <v>2.2712748961550844E-2</v>
      </c>
      <c r="J105" s="9">
        <f t="shared" si="77"/>
        <v>2.5154680412371233E-2</v>
      </c>
      <c r="K105" s="9">
        <f t="shared" si="77"/>
        <v>8.955921529277111E-2</v>
      </c>
      <c r="L105" s="9">
        <f t="shared" si="77"/>
        <v>1.6780273031573589E-2</v>
      </c>
      <c r="M105" s="9">
        <f t="shared" si="77"/>
        <v>5.5497745404093024E-2</v>
      </c>
      <c r="N105" s="9">
        <f t="shared" si="78"/>
        <v>6.1564759129908178E-2</v>
      </c>
      <c r="T105" s="39">
        <f t="shared" si="80"/>
        <v>1.28880928264247E-2</v>
      </c>
      <c r="U105" s="39">
        <f t="shared" si="81"/>
        <v>4.0961160472272516E-2</v>
      </c>
      <c r="V105" s="39">
        <f t="shared" si="82"/>
        <v>2.6992773443601105E-2</v>
      </c>
      <c r="W105" s="39">
        <f t="shared" si="83"/>
        <v>2.314052293809573E-2</v>
      </c>
      <c r="X105" s="39">
        <f t="shared" si="84"/>
        <v>1.9367495721342175E-2</v>
      </c>
      <c r="Y105" s="39">
        <f t="shared" si="85"/>
        <v>1.8197255754258578E-2</v>
      </c>
      <c r="AA105" s="39">
        <f t="shared" ref="AA105:AF105" si="147">_xlfn.STDEV.S(I76:I105)</f>
        <v>1.6516297216185864E-2</v>
      </c>
      <c r="AB105" s="39">
        <f t="shared" si="147"/>
        <v>2.0951439087183728E-2</v>
      </c>
      <c r="AC105" s="39">
        <f t="shared" si="147"/>
        <v>4.8360886934864469E-2</v>
      </c>
      <c r="AD105" s="39">
        <f t="shared" si="147"/>
        <v>2.2622619347386241E-2</v>
      </c>
      <c r="AE105" s="39">
        <f t="shared" si="147"/>
        <v>2.8337490043463302E-2</v>
      </c>
      <c r="AF105" s="39">
        <f t="shared" si="147"/>
        <v>3.1617764439583022E-2</v>
      </c>
      <c r="AH105" s="39">
        <f t="shared" si="87"/>
        <v>8.0455931464385802E-3</v>
      </c>
      <c r="AI105" s="39">
        <f t="shared" si="88"/>
        <v>2.3957189192872277E-2</v>
      </c>
      <c r="AJ105" s="39">
        <f t="shared" si="89"/>
        <v>1.7649721321114371E-2</v>
      </c>
      <c r="AK105" s="39">
        <f t="shared" si="90"/>
        <v>1.3310752807225216E-2</v>
      </c>
      <c r="AL105" s="39">
        <f t="shared" si="91"/>
        <v>1.1450442796261926E-2</v>
      </c>
      <c r="AM105" s="39">
        <f t="shared" si="92"/>
        <v>1.1684533239097758E-2</v>
      </c>
      <c r="AO105" s="39">
        <f t="shared" si="93"/>
        <v>0</v>
      </c>
      <c r="AP105" s="39">
        <f t="shared" si="94"/>
        <v>0</v>
      </c>
      <c r="AQ105" s="39">
        <f t="shared" si="95"/>
        <v>0</v>
      </c>
      <c r="AR105" s="39">
        <f t="shared" si="96"/>
        <v>0</v>
      </c>
      <c r="AS105" s="39">
        <f t="shared" si="97"/>
        <v>0</v>
      </c>
      <c r="AT105" s="39">
        <f t="shared" si="98"/>
        <v>0</v>
      </c>
      <c r="AV105" s="39">
        <f t="shared" si="99"/>
        <v>8.9443086290863314E-3</v>
      </c>
      <c r="AW105" s="39">
        <f t="shared" si="100"/>
        <v>2.5412829604014087E-2</v>
      </c>
      <c r="AX105" s="39">
        <f t="shared" si="101"/>
        <v>2.1847982402357861E-2</v>
      </c>
      <c r="AY105" s="39">
        <f t="shared" si="102"/>
        <v>1.436996588464901E-2</v>
      </c>
      <c r="AZ105" s="39">
        <f t="shared" si="103"/>
        <v>1.2982651097780988E-2</v>
      </c>
      <c r="BA105" s="39">
        <f t="shared" si="104"/>
        <v>1.4027474457131752E-2</v>
      </c>
      <c r="BC105" s="39" t="str">
        <f t="shared" si="105"/>
        <v/>
      </c>
      <c r="BD105" s="39" t="str">
        <f t="shared" si="106"/>
        <v/>
      </c>
      <c r="BE105" s="39" t="str">
        <f t="shared" si="107"/>
        <v/>
      </c>
      <c r="BF105" s="39" t="str">
        <f t="shared" si="108"/>
        <v/>
      </c>
      <c r="BG105" s="39" t="str">
        <f t="shared" si="109"/>
        <v/>
      </c>
      <c r="BH105" s="39" t="str">
        <f t="shared" si="110"/>
        <v/>
      </c>
      <c r="BJ105" s="39" cm="1">
        <f t="array" ref="BJ105">_xll.EWMA($I$3:I105)</f>
        <v>1.7079183095231924E-2</v>
      </c>
      <c r="BK105" s="39" cm="1">
        <f t="array" ref="BK105">_xll.EWMA($J$3:J105)</f>
        <v>2.0560120921024296E-2</v>
      </c>
      <c r="BL105" s="39" cm="1">
        <f t="array" ref="BL105">_xll.EWMA($K$3:K105)</f>
        <v>5.8120988295187817E-2</v>
      </c>
      <c r="BM105" s="39" cm="1">
        <f t="array" ref="BM105">_xll.EWMA($L$3:L105)</f>
        <v>2.2422166535512524E-2</v>
      </c>
      <c r="BN105" s="39" cm="1">
        <f t="array" ref="BN105">_xll.EWMA($M$3:M105)</f>
        <v>3.2675580625632188E-2</v>
      </c>
      <c r="BO105" s="39" cm="1">
        <f t="array" ref="BO105">_xll.EWMA($N$3:N105)</f>
        <v>3.7458081959646741E-2</v>
      </c>
      <c r="BP105" s="39"/>
    </row>
    <row r="106" spans="1:68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77"/>
        <v>3.8272279934390419E-3</v>
      </c>
      <c r="J106" s="9">
        <f t="shared" si="77"/>
        <v>-8.8496376166679047E-3</v>
      </c>
      <c r="K106" s="9">
        <f t="shared" si="77"/>
        <v>1.2776873935264055E-2</v>
      </c>
      <c r="L106" s="9">
        <f t="shared" si="77"/>
        <v>1.0108334505673167E-2</v>
      </c>
      <c r="M106" s="9">
        <f t="shared" si="77"/>
        <v>-3.9435096943805092E-3</v>
      </c>
      <c r="N106" s="9">
        <f t="shared" si="78"/>
        <v>6.1457253828559105E-3</v>
      </c>
      <c r="T106" s="39">
        <f t="shared" si="80"/>
        <v>1.28880928264247E-2</v>
      </c>
      <c r="U106" s="39">
        <f t="shared" si="81"/>
        <v>4.0961160472272516E-2</v>
      </c>
      <c r="V106" s="39">
        <f t="shared" si="82"/>
        <v>2.6992773443601105E-2</v>
      </c>
      <c r="W106" s="39">
        <f t="shared" si="83"/>
        <v>2.314052293809573E-2</v>
      </c>
      <c r="X106" s="39">
        <f t="shared" si="84"/>
        <v>1.9367495721342175E-2</v>
      </c>
      <c r="Y106" s="39">
        <f t="shared" si="85"/>
        <v>1.8197255754258578E-2</v>
      </c>
      <c r="AA106" s="39">
        <f t="shared" ref="AA106:AF106" si="148">_xlfn.STDEV.S(I77:I106)</f>
        <v>1.5733034376731955E-2</v>
      </c>
      <c r="AB106" s="39">
        <f t="shared" si="148"/>
        <v>2.0421669972544746E-2</v>
      </c>
      <c r="AC106" s="39">
        <f t="shared" si="148"/>
        <v>4.8505751756686678E-2</v>
      </c>
      <c r="AD106" s="39">
        <f t="shared" si="148"/>
        <v>2.2719593748725678E-2</v>
      </c>
      <c r="AE106" s="39">
        <f t="shared" si="148"/>
        <v>2.8225632949292666E-2</v>
      </c>
      <c r="AF106" s="39">
        <f t="shared" si="148"/>
        <v>3.166796175110996E-2</v>
      </c>
      <c r="AH106" s="39">
        <f t="shared" si="87"/>
        <v>8.0455931464385802E-3</v>
      </c>
      <c r="AI106" s="39">
        <f t="shared" si="88"/>
        <v>2.3957189192872277E-2</v>
      </c>
      <c r="AJ106" s="39">
        <f t="shared" si="89"/>
        <v>1.7649721321114371E-2</v>
      </c>
      <c r="AK106" s="39">
        <f t="shared" si="90"/>
        <v>1.3310752807225216E-2</v>
      </c>
      <c r="AL106" s="39">
        <f t="shared" si="91"/>
        <v>1.1450442796261926E-2</v>
      </c>
      <c r="AM106" s="39">
        <f t="shared" si="92"/>
        <v>1.1684533239097758E-2</v>
      </c>
      <c r="AO106" s="39">
        <f t="shared" si="93"/>
        <v>0</v>
      </c>
      <c r="AP106" s="39">
        <f t="shared" si="94"/>
        <v>-8.8496376166679047E-3</v>
      </c>
      <c r="AQ106" s="39">
        <f t="shared" si="95"/>
        <v>0</v>
      </c>
      <c r="AR106" s="39">
        <f t="shared" si="96"/>
        <v>0</v>
      </c>
      <c r="AS106" s="39">
        <f t="shared" si="97"/>
        <v>-3.9435096943805092E-3</v>
      </c>
      <c r="AT106" s="39">
        <f t="shared" si="98"/>
        <v>0</v>
      </c>
      <c r="AV106" s="39">
        <f t="shared" si="99"/>
        <v>8.9443086290863314E-3</v>
      </c>
      <c r="AW106" s="39">
        <f t="shared" si="100"/>
        <v>2.5412829604014087E-2</v>
      </c>
      <c r="AX106" s="39">
        <f t="shared" si="101"/>
        <v>2.1847982402357861E-2</v>
      </c>
      <c r="AY106" s="39">
        <f t="shared" si="102"/>
        <v>1.436996588464901E-2</v>
      </c>
      <c r="AZ106" s="39">
        <f t="shared" si="103"/>
        <v>1.2982651097780988E-2</v>
      </c>
      <c r="BA106" s="39">
        <f t="shared" si="104"/>
        <v>1.4027474457131752E-2</v>
      </c>
      <c r="BC106" s="39" t="str">
        <f t="shared" si="105"/>
        <v/>
      </c>
      <c r="BD106" s="39">
        <f t="shared" si="106"/>
        <v>-8.8496376166679047E-3</v>
      </c>
      <c r="BE106" s="39" t="str">
        <f t="shared" si="107"/>
        <v/>
      </c>
      <c r="BF106" s="39" t="str">
        <f t="shared" si="108"/>
        <v/>
      </c>
      <c r="BG106" s="39">
        <f t="shared" si="109"/>
        <v>-3.9435096943805092E-3</v>
      </c>
      <c r="BH106" s="39" t="str">
        <f t="shared" si="110"/>
        <v/>
      </c>
      <c r="BJ106" s="39" cm="1">
        <f t="array" ref="BJ106">_xll.EWMA($I$3:I106)</f>
        <v>1.7360307844180061E-2</v>
      </c>
      <c r="BK106" s="39" cm="1">
        <f t="array" ref="BK106">_xll.EWMA($J$3:J106)</f>
        <v>2.0744695132747969E-2</v>
      </c>
      <c r="BL106" s="39" cm="1">
        <f t="array" ref="BL106">_xll.EWMA($K$3:K106)</f>
        <v>6.039252391973713E-2</v>
      </c>
      <c r="BM106" s="39" cm="1">
        <f t="array" ref="BM106">_xll.EWMA($L$3:L106)</f>
        <v>2.1946959757267383E-2</v>
      </c>
      <c r="BN106" s="39" cm="1">
        <f t="array" ref="BN106">_xll.EWMA($M$3:M106)</f>
        <v>3.4489327544523767E-2</v>
      </c>
      <c r="BO106" s="39" cm="1">
        <f t="array" ref="BO106">_xll.EWMA($N$3:N106)</f>
        <v>3.9200170233763487E-2</v>
      </c>
      <c r="BP106" s="39"/>
    </row>
    <row r="107" spans="1:68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77"/>
        <v>-2.9498219040702711E-2</v>
      </c>
      <c r="J107" s="9">
        <f t="shared" si="77"/>
        <v>-2.3944806166591115E-2</v>
      </c>
      <c r="K107" s="9">
        <f t="shared" si="77"/>
        <v>-3.5323800028435604E-2</v>
      </c>
      <c r="L107" s="9">
        <f t="shared" si="77"/>
        <v>-2.2669263759828584E-2</v>
      </c>
      <c r="M107" s="9">
        <f t="shared" si="77"/>
        <v>-2.8043550908728232E-2</v>
      </c>
      <c r="N107" s="9">
        <f t="shared" si="78"/>
        <v>-3.0039868345709764E-2</v>
      </c>
      <c r="T107" s="39">
        <f t="shared" si="80"/>
        <v>1.28880928264247E-2</v>
      </c>
      <c r="U107" s="39">
        <f t="shared" si="81"/>
        <v>4.0961160472272516E-2</v>
      </c>
      <c r="V107" s="39">
        <f t="shared" si="82"/>
        <v>2.6992773443601105E-2</v>
      </c>
      <c r="W107" s="39">
        <f t="shared" si="83"/>
        <v>2.314052293809573E-2</v>
      </c>
      <c r="X107" s="39">
        <f t="shared" si="84"/>
        <v>1.9367495721342175E-2</v>
      </c>
      <c r="Y107" s="39">
        <f t="shared" si="85"/>
        <v>1.8197255754258578E-2</v>
      </c>
      <c r="AA107" s="39">
        <f t="shared" ref="AA107:AF107" si="149">_xlfn.STDEV.S(I78:I107)</f>
        <v>1.6250670314917066E-2</v>
      </c>
      <c r="AB107" s="39">
        <f t="shared" si="149"/>
        <v>2.0739234977666363E-2</v>
      </c>
      <c r="AC107" s="39">
        <f t="shared" si="149"/>
        <v>4.8758421203630053E-2</v>
      </c>
      <c r="AD107" s="39">
        <f t="shared" si="149"/>
        <v>2.3056550255972013E-2</v>
      </c>
      <c r="AE107" s="39">
        <f t="shared" si="149"/>
        <v>2.8416151149363651E-2</v>
      </c>
      <c r="AF107" s="39">
        <f t="shared" si="149"/>
        <v>3.1956138272224134E-2</v>
      </c>
      <c r="AH107" s="39">
        <f t="shared" si="87"/>
        <v>8.0455931464385802E-3</v>
      </c>
      <c r="AI107" s="39">
        <f t="shared" si="88"/>
        <v>2.3957189192872277E-2</v>
      </c>
      <c r="AJ107" s="39">
        <f t="shared" si="89"/>
        <v>1.7649721321114371E-2</v>
      </c>
      <c r="AK107" s="39">
        <f t="shared" si="90"/>
        <v>1.3310752807225216E-2</v>
      </c>
      <c r="AL107" s="39">
        <f t="shared" si="91"/>
        <v>1.1450442796261926E-2</v>
      </c>
      <c r="AM107" s="39">
        <f t="shared" si="92"/>
        <v>1.1684533239097758E-2</v>
      </c>
      <c r="AO107" s="39">
        <f t="shared" si="93"/>
        <v>-2.9498219040702711E-2</v>
      </c>
      <c r="AP107" s="39">
        <f t="shared" si="94"/>
        <v>-2.3944806166591115E-2</v>
      </c>
      <c r="AQ107" s="39">
        <f t="shared" si="95"/>
        <v>-3.5323800028435604E-2</v>
      </c>
      <c r="AR107" s="39">
        <f t="shared" si="96"/>
        <v>-2.2669263759828584E-2</v>
      </c>
      <c r="AS107" s="39">
        <f t="shared" si="97"/>
        <v>-2.8043550908728232E-2</v>
      </c>
      <c r="AT107" s="39">
        <f t="shared" si="98"/>
        <v>-3.0039868345709764E-2</v>
      </c>
      <c r="AV107" s="39">
        <f t="shared" si="99"/>
        <v>8.9443086290863314E-3</v>
      </c>
      <c r="AW107" s="39">
        <f t="shared" si="100"/>
        <v>2.5412829604014087E-2</v>
      </c>
      <c r="AX107" s="39">
        <f t="shared" si="101"/>
        <v>2.1847982402357861E-2</v>
      </c>
      <c r="AY107" s="39">
        <f t="shared" si="102"/>
        <v>1.436996588464901E-2</v>
      </c>
      <c r="AZ107" s="39">
        <f t="shared" si="103"/>
        <v>1.2982651097780988E-2</v>
      </c>
      <c r="BA107" s="39">
        <f t="shared" si="104"/>
        <v>1.4027474457131752E-2</v>
      </c>
      <c r="BC107" s="39">
        <f t="shared" si="105"/>
        <v>-2.9498219040702711E-2</v>
      </c>
      <c r="BD107" s="39">
        <f t="shared" si="106"/>
        <v>-2.3944806166591115E-2</v>
      </c>
      <c r="BE107" s="39">
        <f t="shared" si="107"/>
        <v>-3.5323800028435604E-2</v>
      </c>
      <c r="BF107" s="39">
        <f t="shared" si="108"/>
        <v>-2.2669263759828584E-2</v>
      </c>
      <c r="BG107" s="39">
        <f t="shared" si="109"/>
        <v>-2.8043550908728232E-2</v>
      </c>
      <c r="BH107" s="39">
        <f t="shared" si="110"/>
        <v>-3.0039868345709764E-2</v>
      </c>
      <c r="BJ107" s="39" cm="1">
        <f t="array" ref="BJ107">_xll.EWMA($I$3:I107)</f>
        <v>1.6799824931547053E-2</v>
      </c>
      <c r="BK107" s="39" cm="1">
        <f t="array" ref="BK107">_xll.EWMA($J$3:J107)</f>
        <v>2.0244331941955983E-2</v>
      </c>
      <c r="BL107" s="39" cm="1">
        <f t="array" ref="BL107">_xll.EWMA($K$3:K107)</f>
        <v>5.8572511081127022E-2</v>
      </c>
      <c r="BM107" s="39" cm="1">
        <f t="array" ref="BM107">_xll.EWMA($L$3:L107)</f>
        <v>2.131288996810982E-2</v>
      </c>
      <c r="BN107" s="39" cm="1">
        <f t="array" ref="BN107">_xll.EWMA($M$3:M107)</f>
        <v>3.340283259500907E-2</v>
      </c>
      <c r="BO107" s="39" cm="1">
        <f t="array" ref="BO107">_xll.EWMA($N$3:N107)</f>
        <v>3.797780627844495E-2</v>
      </c>
      <c r="BP107" s="39"/>
    </row>
    <row r="108" spans="1:68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77"/>
        <v>-1.9785133979475455E-2</v>
      </c>
      <c r="J108" s="9">
        <f t="shared" si="77"/>
        <v>5.4054472102056383E-3</v>
      </c>
      <c r="K108" s="9">
        <f t="shared" si="77"/>
        <v>-3.4437705560692922E-2</v>
      </c>
      <c r="L108" s="9">
        <f t="shared" si="77"/>
        <v>-1.2433413566329654E-2</v>
      </c>
      <c r="M108" s="9">
        <f t="shared" si="77"/>
        <v>-4.7861508752936488E-2</v>
      </c>
      <c r="N108" s="9">
        <f t="shared" si="78"/>
        <v>-3.2071830480948409E-2</v>
      </c>
      <c r="T108" s="39">
        <f t="shared" si="80"/>
        <v>1.28880928264247E-2</v>
      </c>
      <c r="U108" s="39">
        <f t="shared" si="81"/>
        <v>4.0961160472272516E-2</v>
      </c>
      <c r="V108" s="39">
        <f t="shared" si="82"/>
        <v>2.6992773443601105E-2</v>
      </c>
      <c r="W108" s="39">
        <f t="shared" si="83"/>
        <v>2.314052293809573E-2</v>
      </c>
      <c r="X108" s="39">
        <f t="shared" si="84"/>
        <v>1.9367495721342175E-2</v>
      </c>
      <c r="Y108" s="39">
        <f t="shared" si="85"/>
        <v>1.8197255754258578E-2</v>
      </c>
      <c r="AA108" s="39">
        <f t="shared" ref="AA108:AF108" si="150">_xlfn.STDEV.S(I79:I108)</f>
        <v>1.6356136899624299E-2</v>
      </c>
      <c r="AB108" s="39">
        <f t="shared" si="150"/>
        <v>2.001527578449587E-2</v>
      </c>
      <c r="AC108" s="39">
        <f t="shared" si="150"/>
        <v>4.8963946478476857E-2</v>
      </c>
      <c r="AD108" s="39">
        <f t="shared" si="150"/>
        <v>2.2644624837410136E-2</v>
      </c>
      <c r="AE108" s="39">
        <f t="shared" si="150"/>
        <v>2.9057090835951194E-2</v>
      </c>
      <c r="AF108" s="39">
        <f t="shared" si="150"/>
        <v>3.2265705552166943E-2</v>
      </c>
      <c r="AH108" s="39">
        <f t="shared" si="87"/>
        <v>8.0455931464385802E-3</v>
      </c>
      <c r="AI108" s="39">
        <f t="shared" si="88"/>
        <v>2.3957189192872277E-2</v>
      </c>
      <c r="AJ108" s="39">
        <f t="shared" si="89"/>
        <v>1.7649721321114371E-2</v>
      </c>
      <c r="AK108" s="39">
        <f t="shared" si="90"/>
        <v>1.3310752807225216E-2</v>
      </c>
      <c r="AL108" s="39">
        <f t="shared" si="91"/>
        <v>1.1450442796261926E-2</v>
      </c>
      <c r="AM108" s="39">
        <f t="shared" si="92"/>
        <v>1.1684533239097758E-2</v>
      </c>
      <c r="AO108" s="39">
        <f t="shared" si="93"/>
        <v>-1.9785133979475455E-2</v>
      </c>
      <c r="AP108" s="39">
        <f t="shared" si="94"/>
        <v>0</v>
      </c>
      <c r="AQ108" s="39">
        <f t="shared" si="95"/>
        <v>-3.4437705560692922E-2</v>
      </c>
      <c r="AR108" s="39">
        <f t="shared" si="96"/>
        <v>-1.2433413566329654E-2</v>
      </c>
      <c r="AS108" s="39">
        <f t="shared" si="97"/>
        <v>-4.7861508752936488E-2</v>
      </c>
      <c r="AT108" s="39">
        <f t="shared" si="98"/>
        <v>-3.2071830480948409E-2</v>
      </c>
      <c r="AV108" s="39">
        <f t="shared" si="99"/>
        <v>8.9443086290863314E-3</v>
      </c>
      <c r="AW108" s="39">
        <f t="shared" si="100"/>
        <v>2.5412829604014087E-2</v>
      </c>
      <c r="AX108" s="39">
        <f t="shared" si="101"/>
        <v>2.1847982402357861E-2</v>
      </c>
      <c r="AY108" s="39">
        <f t="shared" si="102"/>
        <v>1.436996588464901E-2</v>
      </c>
      <c r="AZ108" s="39">
        <f t="shared" si="103"/>
        <v>1.2982651097780988E-2</v>
      </c>
      <c r="BA108" s="39">
        <f t="shared" si="104"/>
        <v>1.4027474457131752E-2</v>
      </c>
      <c r="BC108" s="39">
        <f t="shared" si="105"/>
        <v>-1.9785133979475455E-2</v>
      </c>
      <c r="BD108" s="39" t="str">
        <f t="shared" si="106"/>
        <v/>
      </c>
      <c r="BE108" s="39">
        <f t="shared" si="107"/>
        <v>-3.4437705560692922E-2</v>
      </c>
      <c r="BF108" s="39">
        <f t="shared" si="108"/>
        <v>-1.2433413566329654E-2</v>
      </c>
      <c r="BG108" s="39">
        <f t="shared" si="109"/>
        <v>-4.7861508752936488E-2</v>
      </c>
      <c r="BH108" s="39">
        <f t="shared" si="110"/>
        <v>-3.2071830480948409E-2</v>
      </c>
      <c r="BJ108" s="39" cm="1">
        <f t="array" ref="BJ108">_xll.EWMA($I$3:I108)</f>
        <v>1.7898278901598185E-2</v>
      </c>
      <c r="BK108" s="39" cm="1">
        <f t="array" ref="BK108">_xll.EWMA($J$3:J108)</f>
        <v>2.058025910551808E-2</v>
      </c>
      <c r="BL108" s="39" cm="1">
        <f t="array" ref="BL108">_xll.EWMA($K$3:K108)</f>
        <v>5.7419476746154371E-2</v>
      </c>
      <c r="BM108" s="39" cm="1">
        <f t="array" ref="BM108">_xll.EWMA($L$3:L108)</f>
        <v>2.1683183365243931E-2</v>
      </c>
      <c r="BN108" s="39" cm="1">
        <f t="array" ref="BN108">_xll.EWMA($M$3:M108)</f>
        <v>3.2984441296879517E-2</v>
      </c>
      <c r="BO108" s="39" cm="1">
        <f t="array" ref="BO108">_xll.EWMA($N$3:N108)</f>
        <v>3.7546884034886374E-2</v>
      </c>
      <c r="BP108" s="39"/>
    </row>
    <row r="109" spans="1:68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77"/>
        <v>2.7264052346980261E-3</v>
      </c>
      <c r="J109" s="9">
        <f t="shared" si="77"/>
        <v>1.5301861042183562E-2</v>
      </c>
      <c r="K109" s="9">
        <f t="shared" si="77"/>
        <v>-6.3205417607221648E-3</v>
      </c>
      <c r="L109" s="9">
        <f t="shared" si="77"/>
        <v>4.2848107580875094E-2</v>
      </c>
      <c r="M109" s="9">
        <f t="shared" si="77"/>
        <v>-6.7735474785578509E-3</v>
      </c>
      <c r="N109" s="9">
        <f t="shared" si="78"/>
        <v>4.4584065323918683E-3</v>
      </c>
      <c r="T109" s="39">
        <f t="shared" si="80"/>
        <v>1.28880928264247E-2</v>
      </c>
      <c r="U109" s="39">
        <f t="shared" si="81"/>
        <v>4.0961160472272516E-2</v>
      </c>
      <c r="V109" s="39">
        <f t="shared" si="82"/>
        <v>2.6992773443601105E-2</v>
      </c>
      <c r="W109" s="39">
        <f t="shared" si="83"/>
        <v>2.314052293809573E-2</v>
      </c>
      <c r="X109" s="39">
        <f t="shared" si="84"/>
        <v>1.9367495721342175E-2</v>
      </c>
      <c r="Y109" s="39">
        <f t="shared" si="85"/>
        <v>1.8197255754258578E-2</v>
      </c>
      <c r="AA109" s="39">
        <f t="shared" ref="AA109:AF109" si="151">_xlfn.STDEV.S(I80:I109)</f>
        <v>1.6238713589214599E-2</v>
      </c>
      <c r="AB109" s="39">
        <f t="shared" si="151"/>
        <v>2.0147555440677454E-2</v>
      </c>
      <c r="AC109" s="39">
        <f t="shared" si="151"/>
        <v>4.8488819483784716E-2</v>
      </c>
      <c r="AD109" s="39">
        <f t="shared" si="151"/>
        <v>2.3364443781087704E-2</v>
      </c>
      <c r="AE109" s="39">
        <f t="shared" si="151"/>
        <v>2.8139929786350208E-2</v>
      </c>
      <c r="AF109" s="39">
        <f t="shared" si="151"/>
        <v>3.1692803886319988E-2</v>
      </c>
      <c r="AH109" s="39">
        <f t="shared" si="87"/>
        <v>8.0455931464385802E-3</v>
      </c>
      <c r="AI109" s="39">
        <f t="shared" si="88"/>
        <v>2.3957189192872277E-2</v>
      </c>
      <c r="AJ109" s="39">
        <f t="shared" si="89"/>
        <v>1.7649721321114371E-2</v>
      </c>
      <c r="AK109" s="39">
        <f t="shared" si="90"/>
        <v>1.3310752807225216E-2</v>
      </c>
      <c r="AL109" s="39">
        <f t="shared" si="91"/>
        <v>1.1450442796261926E-2</v>
      </c>
      <c r="AM109" s="39">
        <f t="shared" si="92"/>
        <v>1.1684533239097758E-2</v>
      </c>
      <c r="AO109" s="39">
        <f t="shared" si="93"/>
        <v>0</v>
      </c>
      <c r="AP109" s="39">
        <f t="shared" si="94"/>
        <v>0</v>
      </c>
      <c r="AQ109" s="39">
        <f t="shared" si="95"/>
        <v>-6.3205417607221648E-3</v>
      </c>
      <c r="AR109" s="39">
        <f t="shared" si="96"/>
        <v>0</v>
      </c>
      <c r="AS109" s="39">
        <f t="shared" si="97"/>
        <v>-6.7735474785578509E-3</v>
      </c>
      <c r="AT109" s="39">
        <f t="shared" si="98"/>
        <v>0</v>
      </c>
      <c r="AV109" s="39">
        <f t="shared" si="99"/>
        <v>8.9443086290863314E-3</v>
      </c>
      <c r="AW109" s="39">
        <f t="shared" si="100"/>
        <v>2.5412829604014087E-2</v>
      </c>
      <c r="AX109" s="39">
        <f t="shared" si="101"/>
        <v>2.1847982402357861E-2</v>
      </c>
      <c r="AY109" s="39">
        <f t="shared" si="102"/>
        <v>1.436996588464901E-2</v>
      </c>
      <c r="AZ109" s="39">
        <f t="shared" si="103"/>
        <v>1.2982651097780988E-2</v>
      </c>
      <c r="BA109" s="39">
        <f t="shared" si="104"/>
        <v>1.4027474457131752E-2</v>
      </c>
      <c r="BC109" s="39" t="str">
        <f t="shared" si="105"/>
        <v/>
      </c>
      <c r="BD109" s="39" t="str">
        <f t="shared" si="106"/>
        <v/>
      </c>
      <c r="BE109" s="39">
        <f t="shared" si="107"/>
        <v>-6.3205417607221648E-3</v>
      </c>
      <c r="BF109" s="39" t="str">
        <f t="shared" si="108"/>
        <v/>
      </c>
      <c r="BG109" s="39">
        <f t="shared" si="109"/>
        <v>-6.7735474785578509E-3</v>
      </c>
      <c r="BH109" s="39" t="str">
        <f t="shared" si="110"/>
        <v/>
      </c>
      <c r="BJ109" s="39" cm="1">
        <f t="array" ref="BJ109">_xll.EWMA($I$3:I109)</f>
        <v>1.8089151803211433E-2</v>
      </c>
      <c r="BK109" s="39" cm="1">
        <f t="array" ref="BK109">_xll.EWMA($J$3:J109)</f>
        <v>1.9999609906371073E-2</v>
      </c>
      <c r="BL109" s="39" cm="1">
        <f t="array" ref="BL109">_xll.EWMA($K$3:K109)</f>
        <v>5.6312226432901943E-2</v>
      </c>
      <c r="BM109" s="39" cm="1">
        <f t="array" ref="BM109">_xll.EWMA($L$3:L109)</f>
        <v>2.1464502864010745E-2</v>
      </c>
      <c r="BN109" s="39" cm="1">
        <f t="array" ref="BN109">_xll.EWMA($M$3:M109)</f>
        <v>3.3964577813530746E-2</v>
      </c>
      <c r="BO109" s="39" cm="1">
        <f t="array" ref="BO109">_xll.EWMA($N$3:N109)</f>
        <v>3.7292662058415152E-2</v>
      </c>
      <c r="BP109" s="39"/>
    </row>
    <row r="110" spans="1:68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77"/>
        <v>1.0921285176961115E-2</v>
      </c>
      <c r="J110" s="9">
        <f t="shared" si="77"/>
        <v>-1.140525504705725E-2</v>
      </c>
      <c r="K110" s="9">
        <f t="shared" si="77"/>
        <v>-4.5433893684689863E-3</v>
      </c>
      <c r="L110" s="9">
        <f t="shared" si="77"/>
        <v>3.0739555645734162E-2</v>
      </c>
      <c r="M110" s="9">
        <f t="shared" si="77"/>
        <v>3.840628002848967E-2</v>
      </c>
      <c r="N110" s="9">
        <f t="shared" si="78"/>
        <v>1.5055007169529826E-2</v>
      </c>
      <c r="T110" s="39">
        <f t="shared" si="80"/>
        <v>1.28880928264247E-2</v>
      </c>
      <c r="U110" s="39">
        <f t="shared" si="81"/>
        <v>4.0961160472272516E-2</v>
      </c>
      <c r="V110" s="39">
        <f t="shared" si="82"/>
        <v>2.6992773443601105E-2</v>
      </c>
      <c r="W110" s="39">
        <f t="shared" si="83"/>
        <v>2.314052293809573E-2</v>
      </c>
      <c r="X110" s="39">
        <f t="shared" si="84"/>
        <v>1.9367495721342175E-2</v>
      </c>
      <c r="Y110" s="39">
        <f t="shared" si="85"/>
        <v>1.8197255754258578E-2</v>
      </c>
      <c r="AA110" s="39">
        <f t="shared" ref="AA110:AF110" si="152">_xlfn.STDEV.S(I81:I110)</f>
        <v>1.6211201253544274E-2</v>
      </c>
      <c r="AB110" s="39">
        <f t="shared" si="152"/>
        <v>2.0133060189673282E-2</v>
      </c>
      <c r="AC110" s="39">
        <f t="shared" si="152"/>
        <v>4.8436118794666652E-2</v>
      </c>
      <c r="AD110" s="39">
        <f t="shared" si="152"/>
        <v>2.383047786950376E-2</v>
      </c>
      <c r="AE110" s="39">
        <f t="shared" si="152"/>
        <v>2.9450741138869946E-2</v>
      </c>
      <c r="AF110" s="39">
        <f t="shared" si="152"/>
        <v>3.1885531492240445E-2</v>
      </c>
      <c r="AH110" s="39">
        <f t="shared" si="87"/>
        <v>8.0455931464385802E-3</v>
      </c>
      <c r="AI110" s="39">
        <f t="shared" si="88"/>
        <v>2.3957189192872277E-2</v>
      </c>
      <c r="AJ110" s="39">
        <f t="shared" si="89"/>
        <v>1.7649721321114371E-2</v>
      </c>
      <c r="AK110" s="39">
        <f t="shared" si="90"/>
        <v>1.3310752807225216E-2</v>
      </c>
      <c r="AL110" s="39">
        <f t="shared" si="91"/>
        <v>1.1450442796261926E-2</v>
      </c>
      <c r="AM110" s="39">
        <f t="shared" si="92"/>
        <v>1.1684533239097758E-2</v>
      </c>
      <c r="AO110" s="39">
        <f t="shared" si="93"/>
        <v>0</v>
      </c>
      <c r="AP110" s="39">
        <f t="shared" si="94"/>
        <v>-1.140525504705725E-2</v>
      </c>
      <c r="AQ110" s="39">
        <f t="shared" si="95"/>
        <v>-4.5433893684689863E-3</v>
      </c>
      <c r="AR110" s="39">
        <f t="shared" si="96"/>
        <v>0</v>
      </c>
      <c r="AS110" s="39">
        <f t="shared" si="97"/>
        <v>0</v>
      </c>
      <c r="AT110" s="39">
        <f t="shared" si="98"/>
        <v>0</v>
      </c>
      <c r="AV110" s="39">
        <f t="shared" si="99"/>
        <v>8.9443086290863314E-3</v>
      </c>
      <c r="AW110" s="39">
        <f t="shared" si="100"/>
        <v>2.5412829604014087E-2</v>
      </c>
      <c r="AX110" s="39">
        <f t="shared" si="101"/>
        <v>2.1847982402357861E-2</v>
      </c>
      <c r="AY110" s="39">
        <f t="shared" si="102"/>
        <v>1.436996588464901E-2</v>
      </c>
      <c r="AZ110" s="39">
        <f t="shared" si="103"/>
        <v>1.2982651097780988E-2</v>
      </c>
      <c r="BA110" s="39">
        <f t="shared" si="104"/>
        <v>1.4027474457131752E-2</v>
      </c>
      <c r="BC110" s="39" t="str">
        <f t="shared" si="105"/>
        <v/>
      </c>
      <c r="BD110" s="39">
        <f t="shared" si="106"/>
        <v>-1.140525504705725E-2</v>
      </c>
      <c r="BE110" s="39">
        <f t="shared" si="107"/>
        <v>-4.5433893684689863E-3</v>
      </c>
      <c r="BF110" s="39" t="str">
        <f t="shared" si="108"/>
        <v/>
      </c>
      <c r="BG110" s="39" t="str">
        <f t="shared" si="109"/>
        <v/>
      </c>
      <c r="BH110" s="39" t="str">
        <f t="shared" si="110"/>
        <v/>
      </c>
      <c r="BJ110" s="39" cm="1">
        <f t="array" ref="BJ110">_xll.EWMA($I$3:I110)</f>
        <v>1.7566098719237904E-2</v>
      </c>
      <c r="BK110" s="39" cm="1">
        <f t="array" ref="BK110">_xll.EWMA($J$3:J110)</f>
        <v>1.9674265276814245E-2</v>
      </c>
      <c r="BL110" s="39" cm="1">
        <f t="array" ref="BL110">_xll.EWMA($K$3:K110)</f>
        <v>5.4612904760448326E-2</v>
      </c>
      <c r="BM110" s="39" cm="1">
        <f t="array" ref="BM110">_xll.EWMA($L$3:L110)</f>
        <v>2.283528214171476E-2</v>
      </c>
      <c r="BN110" s="39" cm="1">
        <f t="array" ref="BN110">_xll.EWMA($M$3:M110)</f>
        <v>3.3060640150061694E-2</v>
      </c>
      <c r="BO110" s="39" cm="1">
        <f t="array" ref="BO110">_xll.EWMA($N$3:N110)</f>
        <v>3.6195486841953978E-2</v>
      </c>
      <c r="BP110" s="39"/>
    </row>
    <row r="111" spans="1:68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77"/>
        <v>-3.1916801147570117E-3</v>
      </c>
      <c r="J111" s="9">
        <f t="shared" si="77"/>
        <v>3.50227029254222E-2</v>
      </c>
      <c r="K111" s="9">
        <f t="shared" si="77"/>
        <v>-4.2902829758101224E-2</v>
      </c>
      <c r="L111" s="9">
        <f t="shared" si="77"/>
        <v>-1.2303149848487238E-2</v>
      </c>
      <c r="M111" s="9">
        <f t="shared" si="77"/>
        <v>2.0739716557207633E-3</v>
      </c>
      <c r="N111" s="9">
        <f t="shared" si="78"/>
        <v>-1.9393576717855663E-2</v>
      </c>
      <c r="T111" s="39">
        <f t="shared" si="80"/>
        <v>1.28880928264247E-2</v>
      </c>
      <c r="U111" s="39">
        <f t="shared" si="81"/>
        <v>4.0961160472272516E-2</v>
      </c>
      <c r="V111" s="39">
        <f t="shared" si="82"/>
        <v>2.6992773443601105E-2</v>
      </c>
      <c r="W111" s="39">
        <f t="shared" si="83"/>
        <v>2.314052293809573E-2</v>
      </c>
      <c r="X111" s="39">
        <f t="shared" si="84"/>
        <v>1.9367495721342175E-2</v>
      </c>
      <c r="Y111" s="39">
        <f t="shared" si="85"/>
        <v>1.8197255754258578E-2</v>
      </c>
      <c r="AA111" s="39">
        <f t="shared" ref="AA111:AF111" si="153">_xlfn.STDEV.S(I82:I111)</f>
        <v>1.572518257793604E-2</v>
      </c>
      <c r="AB111" s="39">
        <f t="shared" si="153"/>
        <v>2.1023978660810558E-2</v>
      </c>
      <c r="AC111" s="39">
        <f t="shared" si="153"/>
        <v>4.8600422049624614E-2</v>
      </c>
      <c r="AD111" s="39">
        <f t="shared" si="153"/>
        <v>2.2440051005006716E-2</v>
      </c>
      <c r="AE111" s="39">
        <f t="shared" si="153"/>
        <v>2.9184347815521785E-2</v>
      </c>
      <c r="AF111" s="39">
        <f t="shared" si="153"/>
        <v>3.1576195706056659E-2</v>
      </c>
      <c r="AH111" s="39">
        <f t="shared" si="87"/>
        <v>8.0455931464385802E-3</v>
      </c>
      <c r="AI111" s="39">
        <f t="shared" si="88"/>
        <v>2.3957189192872277E-2</v>
      </c>
      <c r="AJ111" s="39">
        <f t="shared" si="89"/>
        <v>1.7649721321114371E-2</v>
      </c>
      <c r="AK111" s="39">
        <f t="shared" si="90"/>
        <v>1.3310752807225216E-2</v>
      </c>
      <c r="AL111" s="39">
        <f t="shared" si="91"/>
        <v>1.1450442796261926E-2</v>
      </c>
      <c r="AM111" s="39">
        <f t="shared" si="92"/>
        <v>1.1684533239097758E-2</v>
      </c>
      <c r="AO111" s="39">
        <f t="shared" si="93"/>
        <v>-3.1916801147570117E-3</v>
      </c>
      <c r="AP111" s="39">
        <f t="shared" si="94"/>
        <v>0</v>
      </c>
      <c r="AQ111" s="39">
        <f t="shared" si="95"/>
        <v>-4.2902829758101224E-2</v>
      </c>
      <c r="AR111" s="39">
        <f t="shared" si="96"/>
        <v>-1.2303149848487238E-2</v>
      </c>
      <c r="AS111" s="39">
        <f t="shared" si="97"/>
        <v>0</v>
      </c>
      <c r="AT111" s="39">
        <f t="shared" si="98"/>
        <v>-1.9393576717855663E-2</v>
      </c>
      <c r="AV111" s="39">
        <f t="shared" si="99"/>
        <v>8.9443086290863314E-3</v>
      </c>
      <c r="AW111" s="39">
        <f t="shared" si="100"/>
        <v>2.5412829604014087E-2</v>
      </c>
      <c r="AX111" s="39">
        <f t="shared" si="101"/>
        <v>2.1847982402357861E-2</v>
      </c>
      <c r="AY111" s="39">
        <f t="shared" si="102"/>
        <v>1.436996588464901E-2</v>
      </c>
      <c r="AZ111" s="39">
        <f t="shared" si="103"/>
        <v>1.2982651097780988E-2</v>
      </c>
      <c r="BA111" s="39">
        <f t="shared" si="104"/>
        <v>1.4027474457131752E-2</v>
      </c>
      <c r="BC111" s="39">
        <f t="shared" si="105"/>
        <v>-3.1916801147570117E-3</v>
      </c>
      <c r="BD111" s="39" t="str">
        <f t="shared" si="106"/>
        <v/>
      </c>
      <c r="BE111" s="39">
        <f t="shared" si="107"/>
        <v>-4.2902829758101224E-2</v>
      </c>
      <c r="BF111" s="39">
        <f t="shared" si="108"/>
        <v>-1.2303149848487238E-2</v>
      </c>
      <c r="BG111" s="39" t="str">
        <f t="shared" si="109"/>
        <v/>
      </c>
      <c r="BH111" s="39">
        <f t="shared" si="110"/>
        <v>-1.9393576717855663E-2</v>
      </c>
      <c r="BJ111" s="39" cm="1">
        <f t="array" ref="BJ111">_xll.EWMA($I$3:I111)</f>
        <v>1.7191316568119161E-2</v>
      </c>
      <c r="BK111" s="39" cm="1">
        <f t="array" ref="BK111">_xll.EWMA($J$3:J111)</f>
        <v>1.937207597259093E-2</v>
      </c>
      <c r="BL111" s="39" cm="1">
        <f t="array" ref="BL111">_xll.EWMA($K$3:K111)</f>
        <v>5.2887502731517246E-2</v>
      </c>
      <c r="BM111" s="39" cm="1">
        <f t="array" ref="BM111">_xll.EWMA($L$3:L111)</f>
        <v>2.3038337855503094E-2</v>
      </c>
      <c r="BN111" s="39" cm="1">
        <f t="array" ref="BN111">_xll.EWMA($M$3:M111)</f>
        <v>3.3456628871560076E-2</v>
      </c>
      <c r="BO111" s="39" cm="1">
        <f t="array" ref="BO111">_xll.EWMA($N$3:N111)</f>
        <v>3.5226973414266755E-2</v>
      </c>
      <c r="BP111" s="39"/>
    </row>
    <row r="112" spans="1:68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77"/>
        <v>1.354511440495032E-2</v>
      </c>
      <c r="J112" s="9">
        <f t="shared" si="77"/>
        <v>1.2738852996064809E-2</v>
      </c>
      <c r="K112" s="9">
        <f t="shared" si="77"/>
        <v>4.291855235663089E-2</v>
      </c>
      <c r="L112" s="9">
        <f t="shared" si="77"/>
        <v>-1.4848002288948781E-2</v>
      </c>
      <c r="M112" s="9">
        <f t="shared" si="77"/>
        <v>3.6219420489824072E-2</v>
      </c>
      <c r="N112" s="9">
        <f t="shared" si="78"/>
        <v>2.7846516899444604E-2</v>
      </c>
      <c r="T112" s="39">
        <f t="shared" si="80"/>
        <v>1.28880928264247E-2</v>
      </c>
      <c r="U112" s="39">
        <f t="shared" si="81"/>
        <v>4.0961160472272516E-2</v>
      </c>
      <c r="V112" s="39">
        <f t="shared" si="82"/>
        <v>2.6992773443601105E-2</v>
      </c>
      <c r="W112" s="39">
        <f t="shared" si="83"/>
        <v>2.314052293809573E-2</v>
      </c>
      <c r="X112" s="39">
        <f t="shared" si="84"/>
        <v>1.9367495721342175E-2</v>
      </c>
      <c r="Y112" s="39">
        <f t="shared" si="85"/>
        <v>1.8197255754258578E-2</v>
      </c>
      <c r="AA112" s="39">
        <f t="shared" ref="AA112:AF112" si="154">_xlfn.STDEV.S(I83:I112)</f>
        <v>1.5923277597098832E-2</v>
      </c>
      <c r="AB112" s="39">
        <f t="shared" si="154"/>
        <v>2.0834229901544151E-2</v>
      </c>
      <c r="AC112" s="39">
        <f t="shared" si="154"/>
        <v>4.9514940464988222E-2</v>
      </c>
      <c r="AD112" s="39">
        <f t="shared" si="154"/>
        <v>2.263559657474554E-2</v>
      </c>
      <c r="AE112" s="39">
        <f t="shared" si="154"/>
        <v>3.0223161765390392E-2</v>
      </c>
      <c r="AF112" s="39">
        <f t="shared" si="154"/>
        <v>3.2158414065439712E-2</v>
      </c>
      <c r="AH112" s="39">
        <f t="shared" si="87"/>
        <v>8.0455931464385802E-3</v>
      </c>
      <c r="AI112" s="39">
        <f t="shared" si="88"/>
        <v>2.3957189192872277E-2</v>
      </c>
      <c r="AJ112" s="39">
        <f t="shared" si="89"/>
        <v>1.7649721321114371E-2</v>
      </c>
      <c r="AK112" s="39">
        <f t="shared" si="90"/>
        <v>1.3310752807225216E-2</v>
      </c>
      <c r="AL112" s="39">
        <f t="shared" si="91"/>
        <v>1.1450442796261926E-2</v>
      </c>
      <c r="AM112" s="39">
        <f t="shared" si="92"/>
        <v>1.1684533239097758E-2</v>
      </c>
      <c r="AO112" s="39">
        <f t="shared" si="93"/>
        <v>0</v>
      </c>
      <c r="AP112" s="39">
        <f t="shared" si="94"/>
        <v>0</v>
      </c>
      <c r="AQ112" s="39">
        <f t="shared" si="95"/>
        <v>0</v>
      </c>
      <c r="AR112" s="39">
        <f t="shared" si="96"/>
        <v>-1.4848002288948781E-2</v>
      </c>
      <c r="AS112" s="39">
        <f t="shared" si="97"/>
        <v>0</v>
      </c>
      <c r="AT112" s="39">
        <f t="shared" si="98"/>
        <v>0</v>
      </c>
      <c r="AV112" s="39">
        <f t="shared" si="99"/>
        <v>8.9443086290863314E-3</v>
      </c>
      <c r="AW112" s="39">
        <f t="shared" si="100"/>
        <v>2.5412829604014087E-2</v>
      </c>
      <c r="AX112" s="39">
        <f t="shared" si="101"/>
        <v>2.1847982402357861E-2</v>
      </c>
      <c r="AY112" s="39">
        <f t="shared" si="102"/>
        <v>1.436996588464901E-2</v>
      </c>
      <c r="AZ112" s="39">
        <f t="shared" si="103"/>
        <v>1.2982651097780988E-2</v>
      </c>
      <c r="BA112" s="39">
        <f t="shared" si="104"/>
        <v>1.4027474457131752E-2</v>
      </c>
      <c r="BC112" s="39" t="str">
        <f t="shared" si="105"/>
        <v/>
      </c>
      <c r="BD112" s="39" t="str">
        <f t="shared" si="106"/>
        <v/>
      </c>
      <c r="BE112" s="39" t="str">
        <f t="shared" si="107"/>
        <v/>
      </c>
      <c r="BF112" s="39">
        <f t="shared" si="108"/>
        <v>-1.4848002288948781E-2</v>
      </c>
      <c r="BG112" s="39" t="str">
        <f t="shared" si="109"/>
        <v/>
      </c>
      <c r="BH112" s="39" t="str">
        <f t="shared" si="110"/>
        <v/>
      </c>
      <c r="BJ112" s="39" cm="1">
        <f t="array" ref="BJ112">_xll.EWMA($I$3:I112)</f>
        <v>1.6725180198273324E-2</v>
      </c>
      <c r="BK112" s="39" cm="1">
        <f t="array" ref="BK112">_xll.EWMA($J$3:J112)</f>
        <v>2.04937857597015E-2</v>
      </c>
      <c r="BL112" s="39" cm="1">
        <f t="array" ref="BL112">_xll.EWMA($K$3:K112)</f>
        <v>5.2432012085764472E-2</v>
      </c>
      <c r="BM112" s="39" cm="1">
        <f t="array" ref="BM112">_xll.EWMA($L$3:L112)</f>
        <v>2.2717727201474178E-2</v>
      </c>
      <c r="BN112" s="39" cm="1">
        <f t="array" ref="BN112">_xll.EWMA($M$3:M112)</f>
        <v>3.2506463239904339E-2</v>
      </c>
      <c r="BO112" s="39" cm="1">
        <f t="array" ref="BO112">_xll.EWMA($N$3:N112)</f>
        <v>3.4562727488473291E-2</v>
      </c>
      <c r="BP112" s="39"/>
    </row>
    <row r="113" spans="1:68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77"/>
        <v>2.2291241458869404E-2</v>
      </c>
      <c r="J113" s="9">
        <f t="shared" si="77"/>
        <v>-1.2185612728552897E-2</v>
      </c>
      <c r="K113" s="9">
        <f t="shared" si="77"/>
        <v>8.6876081990121534E-3</v>
      </c>
      <c r="L113" s="9">
        <f t="shared" si="77"/>
        <v>1.3655654322722421E-2</v>
      </c>
      <c r="M113" s="9">
        <f t="shared" si="77"/>
        <v>1.8641777009261729E-2</v>
      </c>
      <c r="N113" s="9">
        <f t="shared" si="78"/>
        <v>1.1623807020450828E-2</v>
      </c>
      <c r="T113" s="39">
        <f t="shared" si="80"/>
        <v>1.28880928264247E-2</v>
      </c>
      <c r="U113" s="39">
        <f t="shared" si="81"/>
        <v>4.0961160472272516E-2</v>
      </c>
      <c r="V113" s="39">
        <f t="shared" si="82"/>
        <v>2.6992773443601105E-2</v>
      </c>
      <c r="W113" s="39">
        <f t="shared" si="83"/>
        <v>2.314052293809573E-2</v>
      </c>
      <c r="X113" s="39">
        <f t="shared" si="84"/>
        <v>1.9367495721342175E-2</v>
      </c>
      <c r="Y113" s="39">
        <f t="shared" si="85"/>
        <v>1.8197255754258578E-2</v>
      </c>
      <c r="AA113" s="39">
        <f t="shared" ref="AA113:AF113" si="155">_xlfn.STDEV.S(I84:I113)</f>
        <v>1.653451360767878E-2</v>
      </c>
      <c r="AB113" s="39">
        <f t="shared" si="155"/>
        <v>2.0759747546892741E-2</v>
      </c>
      <c r="AC113" s="39">
        <f t="shared" si="155"/>
        <v>4.9465662073452626E-2</v>
      </c>
      <c r="AD113" s="39">
        <f t="shared" si="155"/>
        <v>2.2720193183497269E-2</v>
      </c>
      <c r="AE113" s="39">
        <f t="shared" si="155"/>
        <v>3.0455215774441619E-2</v>
      </c>
      <c r="AF113" s="39">
        <f t="shared" si="155"/>
        <v>3.2290133839801539E-2</v>
      </c>
      <c r="AH113" s="39">
        <f t="shared" si="87"/>
        <v>8.0455931464385802E-3</v>
      </c>
      <c r="AI113" s="39">
        <f t="shared" si="88"/>
        <v>2.3957189192872277E-2</v>
      </c>
      <c r="AJ113" s="39">
        <f t="shared" si="89"/>
        <v>1.7649721321114371E-2</v>
      </c>
      <c r="AK113" s="39">
        <f t="shared" si="90"/>
        <v>1.3310752807225216E-2</v>
      </c>
      <c r="AL113" s="39">
        <f t="shared" si="91"/>
        <v>1.1450442796261926E-2</v>
      </c>
      <c r="AM113" s="39">
        <f t="shared" si="92"/>
        <v>1.1684533239097758E-2</v>
      </c>
      <c r="AO113" s="39">
        <f t="shared" si="93"/>
        <v>0</v>
      </c>
      <c r="AP113" s="39">
        <f t="shared" si="94"/>
        <v>-1.2185612728552897E-2</v>
      </c>
      <c r="AQ113" s="39">
        <f t="shared" si="95"/>
        <v>0</v>
      </c>
      <c r="AR113" s="39">
        <f t="shared" si="96"/>
        <v>0</v>
      </c>
      <c r="AS113" s="39">
        <f t="shared" si="97"/>
        <v>0</v>
      </c>
      <c r="AT113" s="39">
        <f t="shared" si="98"/>
        <v>0</v>
      </c>
      <c r="AV113" s="39">
        <f t="shared" si="99"/>
        <v>8.9443086290863314E-3</v>
      </c>
      <c r="AW113" s="39">
        <f t="shared" si="100"/>
        <v>2.5412829604014087E-2</v>
      </c>
      <c r="AX113" s="39">
        <f t="shared" si="101"/>
        <v>2.1847982402357861E-2</v>
      </c>
      <c r="AY113" s="39">
        <f t="shared" si="102"/>
        <v>1.436996588464901E-2</v>
      </c>
      <c r="AZ113" s="39">
        <f t="shared" si="103"/>
        <v>1.2982651097780988E-2</v>
      </c>
      <c r="BA113" s="39">
        <f t="shared" si="104"/>
        <v>1.4027474457131752E-2</v>
      </c>
      <c r="BC113" s="39" t="str">
        <f t="shared" si="105"/>
        <v/>
      </c>
      <c r="BD113" s="39">
        <f t="shared" si="106"/>
        <v>-1.2185612728552897E-2</v>
      </c>
      <c r="BE113" s="39" t="str">
        <f t="shared" si="107"/>
        <v/>
      </c>
      <c r="BF113" s="39" t="str">
        <f t="shared" si="108"/>
        <v/>
      </c>
      <c r="BG113" s="39" t="str">
        <f t="shared" si="109"/>
        <v/>
      </c>
      <c r="BH113" s="39" t="str">
        <f t="shared" si="110"/>
        <v/>
      </c>
      <c r="BJ113" s="39" cm="1">
        <f t="array" ref="BJ113">_xll.EWMA($I$3:I113)</f>
        <v>1.6528570142055769E-2</v>
      </c>
      <c r="BK113" s="39" cm="1">
        <f t="array" ref="BK113">_xll.EWMA($J$3:J113)</f>
        <v>2.0051939453583256E-2</v>
      </c>
      <c r="BL113" s="39" cm="1">
        <f t="array" ref="BL113">_xll.EWMA($K$3:K113)</f>
        <v>5.1903877333463758E-2</v>
      </c>
      <c r="BM113" s="39" cm="1">
        <f t="array" ref="BM113">_xll.EWMA($L$3:L113)</f>
        <v>2.2532692011791842E-2</v>
      </c>
      <c r="BN113" s="39" cm="1">
        <f t="array" ref="BN113">_xll.EWMA($M$3:M113)</f>
        <v>3.2780877767745874E-2</v>
      </c>
      <c r="BO113" s="39" cm="1">
        <f t="array" ref="BO113">_xll.EWMA($N$3:N113)</f>
        <v>3.4161065723742452E-2</v>
      </c>
      <c r="BP113" s="39"/>
    </row>
    <row r="114" spans="1:68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77"/>
        <v>-3.9843058280238153E-2</v>
      </c>
      <c r="J114" s="9">
        <f t="shared" si="77"/>
        <v>-8.0779907711098553E-2</v>
      </c>
      <c r="K114" s="9">
        <f t="shared" si="77"/>
        <v>-4.8050727472834454E-2</v>
      </c>
      <c r="L114" s="9">
        <f t="shared" si="77"/>
        <v>-5.3886937969133131E-3</v>
      </c>
      <c r="M114" s="9">
        <f t="shared" si="77"/>
        <v>-4.5751601307189582E-2</v>
      </c>
      <c r="N114" s="9">
        <f t="shared" si="78"/>
        <v>-4.046504189986997E-2</v>
      </c>
      <c r="T114" s="39">
        <f t="shared" si="80"/>
        <v>1.28880928264247E-2</v>
      </c>
      <c r="U114" s="39">
        <f t="shared" si="81"/>
        <v>4.0961160472272516E-2</v>
      </c>
      <c r="V114" s="39">
        <f t="shared" si="82"/>
        <v>2.6992773443601105E-2</v>
      </c>
      <c r="W114" s="39">
        <f t="shared" si="83"/>
        <v>2.314052293809573E-2</v>
      </c>
      <c r="X114" s="39">
        <f t="shared" si="84"/>
        <v>1.9367495721342175E-2</v>
      </c>
      <c r="Y114" s="39">
        <f t="shared" si="85"/>
        <v>1.8197255754258578E-2</v>
      </c>
      <c r="AA114" s="39">
        <f t="shared" ref="AA114:AF114" si="156">_xlfn.STDEV.S(I85:I114)</f>
        <v>1.793484759328132E-2</v>
      </c>
      <c r="AB114" s="39">
        <f t="shared" si="156"/>
        <v>2.3305603393397767E-2</v>
      </c>
      <c r="AC114" s="39">
        <f t="shared" si="156"/>
        <v>4.9985108775295349E-2</v>
      </c>
      <c r="AD114" s="39">
        <f t="shared" si="156"/>
        <v>2.2429330214778338E-2</v>
      </c>
      <c r="AE114" s="39">
        <f t="shared" si="156"/>
        <v>3.1222995269304242E-2</v>
      </c>
      <c r="AF114" s="39">
        <f t="shared" si="156"/>
        <v>3.2907643692285139E-2</v>
      </c>
      <c r="AH114" s="39">
        <f t="shared" si="87"/>
        <v>8.0455931464385802E-3</v>
      </c>
      <c r="AI114" s="39">
        <f t="shared" si="88"/>
        <v>2.3957189192872277E-2</v>
      </c>
      <c r="AJ114" s="39">
        <f t="shared" si="89"/>
        <v>1.7649721321114371E-2</v>
      </c>
      <c r="AK114" s="39">
        <f t="shared" si="90"/>
        <v>1.3310752807225216E-2</v>
      </c>
      <c r="AL114" s="39">
        <f t="shared" si="91"/>
        <v>1.1450442796261926E-2</v>
      </c>
      <c r="AM114" s="39">
        <f t="shared" si="92"/>
        <v>1.1684533239097758E-2</v>
      </c>
      <c r="AO114" s="39">
        <f t="shared" si="93"/>
        <v>-3.9843058280238153E-2</v>
      </c>
      <c r="AP114" s="39">
        <f t="shared" si="94"/>
        <v>-8.0779907711098553E-2</v>
      </c>
      <c r="AQ114" s="39">
        <f t="shared" si="95"/>
        <v>-4.8050727472834454E-2</v>
      </c>
      <c r="AR114" s="39">
        <f t="shared" si="96"/>
        <v>-5.3886937969133131E-3</v>
      </c>
      <c r="AS114" s="39">
        <f t="shared" si="97"/>
        <v>-4.5751601307189582E-2</v>
      </c>
      <c r="AT114" s="39">
        <f t="shared" si="98"/>
        <v>-4.046504189986997E-2</v>
      </c>
      <c r="AV114" s="39">
        <f t="shared" si="99"/>
        <v>8.9443086290863314E-3</v>
      </c>
      <c r="AW114" s="39">
        <f t="shared" si="100"/>
        <v>2.5412829604014087E-2</v>
      </c>
      <c r="AX114" s="39">
        <f t="shared" si="101"/>
        <v>2.1847982402357861E-2</v>
      </c>
      <c r="AY114" s="39">
        <f t="shared" si="102"/>
        <v>1.436996588464901E-2</v>
      </c>
      <c r="AZ114" s="39">
        <f t="shared" si="103"/>
        <v>1.2982651097780988E-2</v>
      </c>
      <c r="BA114" s="39">
        <f t="shared" si="104"/>
        <v>1.4027474457131752E-2</v>
      </c>
      <c r="BC114" s="39">
        <f t="shared" si="105"/>
        <v>-3.9843058280238153E-2</v>
      </c>
      <c r="BD114" s="39">
        <f t="shared" si="106"/>
        <v>-8.0779907711098553E-2</v>
      </c>
      <c r="BE114" s="39">
        <f t="shared" si="107"/>
        <v>-4.8050727472834454E-2</v>
      </c>
      <c r="BF114" s="39">
        <f t="shared" si="108"/>
        <v>-5.3886937969133131E-3</v>
      </c>
      <c r="BG114" s="39">
        <f t="shared" si="109"/>
        <v>-4.5751601307189582E-2</v>
      </c>
      <c r="BH114" s="39">
        <f t="shared" si="110"/>
        <v>-4.046504189986997E-2</v>
      </c>
      <c r="BJ114" s="39" cm="1">
        <f t="array" ref="BJ114">_xll.EWMA($I$3:I114)</f>
        <v>1.6794771466877863E-2</v>
      </c>
      <c r="BK114" s="39" cm="1">
        <f t="array" ref="BK114">_xll.EWMA($J$3:J114)</f>
        <v>1.9710938649000333E-2</v>
      </c>
      <c r="BL114" s="39" cm="1">
        <f t="array" ref="BL114">_xll.EWMA($K$3:K114)</f>
        <v>5.0296024522185713E-2</v>
      </c>
      <c r="BM114" s="39" cm="1">
        <f t="array" ref="BM114">_xll.EWMA($L$3:L114)</f>
        <v>2.1957257176900394E-2</v>
      </c>
      <c r="BN114" s="39" cm="1">
        <f t="array" ref="BN114">_xll.EWMA($M$3:M114)</f>
        <v>3.2084788946145075E-2</v>
      </c>
      <c r="BO114" s="39" cm="1">
        <f t="array" ref="BO114">_xll.EWMA($N$3:N114)</f>
        <v>3.3170996984367263E-2</v>
      </c>
      <c r="BP114" s="39"/>
    </row>
    <row r="115" spans="1:68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77"/>
        <v>6.5001988934292321E-3</v>
      </c>
      <c r="J115" s="9">
        <f t="shared" si="77"/>
        <v>1.2554069264069101E-2</v>
      </c>
      <c r="K115" s="9">
        <f t="shared" si="77"/>
        <v>1.8571380952380867E-2</v>
      </c>
      <c r="L115" s="9">
        <f t="shared" si="77"/>
        <v>-1.0033109461886403E-2</v>
      </c>
      <c r="M115" s="9">
        <f t="shared" si="77"/>
        <v>-7.191814822198217E-3</v>
      </c>
      <c r="N115" s="9">
        <f t="shared" si="78"/>
        <v>4.8206585527381003E-3</v>
      </c>
      <c r="T115" s="39">
        <f t="shared" si="80"/>
        <v>1.28880928264247E-2</v>
      </c>
      <c r="U115" s="39">
        <f t="shared" si="81"/>
        <v>4.0961160472272516E-2</v>
      </c>
      <c r="V115" s="39">
        <f t="shared" si="82"/>
        <v>2.6992773443601105E-2</v>
      </c>
      <c r="W115" s="39">
        <f t="shared" si="83"/>
        <v>2.314052293809573E-2</v>
      </c>
      <c r="X115" s="39">
        <f t="shared" si="84"/>
        <v>1.9367495721342175E-2</v>
      </c>
      <c r="Y115" s="39">
        <f t="shared" si="85"/>
        <v>1.8197255754258578E-2</v>
      </c>
      <c r="AA115" s="39">
        <f t="shared" ref="AA115:AF115" si="157">_xlfn.STDEV.S(I86:I115)</f>
        <v>1.793994439577563E-2</v>
      </c>
      <c r="AB115" s="39">
        <f t="shared" si="157"/>
        <v>2.3456025885377155E-2</v>
      </c>
      <c r="AC115" s="39">
        <f t="shared" si="157"/>
        <v>5.0196421323468229E-2</v>
      </c>
      <c r="AD115" s="39">
        <f t="shared" si="157"/>
        <v>2.2489116483179986E-2</v>
      </c>
      <c r="AE115" s="39">
        <f t="shared" si="157"/>
        <v>3.1211198154529191E-2</v>
      </c>
      <c r="AF115" s="39">
        <f t="shared" si="157"/>
        <v>3.2947938721097074E-2</v>
      </c>
      <c r="AH115" s="39">
        <f t="shared" si="87"/>
        <v>8.0455931464385802E-3</v>
      </c>
      <c r="AI115" s="39">
        <f t="shared" si="88"/>
        <v>2.3957189192872277E-2</v>
      </c>
      <c r="AJ115" s="39">
        <f t="shared" si="89"/>
        <v>1.7649721321114371E-2</v>
      </c>
      <c r="AK115" s="39">
        <f t="shared" si="90"/>
        <v>1.3310752807225216E-2</v>
      </c>
      <c r="AL115" s="39">
        <f t="shared" si="91"/>
        <v>1.1450442796261926E-2</v>
      </c>
      <c r="AM115" s="39">
        <f t="shared" si="92"/>
        <v>1.1684533239097758E-2</v>
      </c>
      <c r="AO115" s="39">
        <f t="shared" si="93"/>
        <v>0</v>
      </c>
      <c r="AP115" s="39">
        <f t="shared" si="94"/>
        <v>0</v>
      </c>
      <c r="AQ115" s="39">
        <f t="shared" si="95"/>
        <v>0</v>
      </c>
      <c r="AR115" s="39">
        <f t="shared" si="96"/>
        <v>-1.0033109461886403E-2</v>
      </c>
      <c r="AS115" s="39">
        <f t="shared" si="97"/>
        <v>-7.191814822198217E-3</v>
      </c>
      <c r="AT115" s="39">
        <f t="shared" si="98"/>
        <v>0</v>
      </c>
      <c r="AV115" s="39">
        <f t="shared" si="99"/>
        <v>8.9443086290863314E-3</v>
      </c>
      <c r="AW115" s="39">
        <f t="shared" si="100"/>
        <v>2.5412829604014087E-2</v>
      </c>
      <c r="AX115" s="39">
        <f t="shared" si="101"/>
        <v>2.1847982402357861E-2</v>
      </c>
      <c r="AY115" s="39">
        <f t="shared" si="102"/>
        <v>1.436996588464901E-2</v>
      </c>
      <c r="AZ115" s="39">
        <f t="shared" si="103"/>
        <v>1.2982651097780988E-2</v>
      </c>
      <c r="BA115" s="39">
        <f t="shared" si="104"/>
        <v>1.4027474457131752E-2</v>
      </c>
      <c r="BC115" s="39" t="str">
        <f t="shared" si="105"/>
        <v/>
      </c>
      <c r="BD115" s="39" t="str">
        <f t="shared" si="106"/>
        <v/>
      </c>
      <c r="BE115" s="39" t="str">
        <f t="shared" si="107"/>
        <v/>
      </c>
      <c r="BF115" s="39">
        <f t="shared" si="108"/>
        <v>-1.0033109461886403E-2</v>
      </c>
      <c r="BG115" s="39">
        <f t="shared" si="109"/>
        <v>-7.191814822198217E-3</v>
      </c>
      <c r="BH115" s="39" t="str">
        <f t="shared" si="110"/>
        <v/>
      </c>
      <c r="BJ115" s="39" cm="1">
        <f t="array" ref="BJ115">_xll.EWMA($I$3:I115)</f>
        <v>1.91213075420959E-2</v>
      </c>
      <c r="BK115" s="39" cm="1">
        <f t="array" ref="BK115">_xll.EWMA($J$3:J115)</f>
        <v>2.767502617964995E-2</v>
      </c>
      <c r="BL115" s="39" cm="1">
        <f t="array" ref="BL115">_xll.EWMA($K$3:K115)</f>
        <v>5.0199095848380719E-2</v>
      </c>
      <c r="BM115" s="39" cm="1">
        <f t="array" ref="BM115">_xll.EWMA($L$3:L115)</f>
        <v>2.1418129263313827E-2</v>
      </c>
      <c r="BN115" s="39" cm="1">
        <f t="array" ref="BN115">_xll.EWMA($M$3:M115)</f>
        <v>3.3011484263336686E-2</v>
      </c>
      <c r="BO115" s="39" cm="1">
        <f t="array" ref="BO115">_xll.EWMA($N$3:N115)</f>
        <v>3.3717293807093783E-2</v>
      </c>
      <c r="BP115" s="39"/>
    </row>
    <row r="116" spans="1:68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77"/>
        <v>1.297931393771723E-2</v>
      </c>
      <c r="J116" s="9">
        <f t="shared" si="77"/>
        <v>6.4557548719860858E-2</v>
      </c>
      <c r="K116" s="9">
        <f t="shared" si="77"/>
        <v>4.2075831794101459E-2</v>
      </c>
      <c r="L116" s="9">
        <f t="shared" si="77"/>
        <v>-1.5404844743181267E-2</v>
      </c>
      <c r="M116" s="9">
        <f t="shared" si="77"/>
        <v>3.1390134529148073E-2</v>
      </c>
      <c r="N116" s="9">
        <f t="shared" si="78"/>
        <v>2.8498073153446869E-2</v>
      </c>
      <c r="T116" s="39">
        <f t="shared" si="80"/>
        <v>1.28880928264247E-2</v>
      </c>
      <c r="U116" s="39">
        <f t="shared" si="81"/>
        <v>4.0961160472272516E-2</v>
      </c>
      <c r="V116" s="39">
        <f t="shared" si="82"/>
        <v>2.6992773443601105E-2</v>
      </c>
      <c r="W116" s="39">
        <f t="shared" si="83"/>
        <v>2.314052293809573E-2</v>
      </c>
      <c r="X116" s="39">
        <f t="shared" si="84"/>
        <v>1.9367495721342175E-2</v>
      </c>
      <c r="Y116" s="39">
        <f t="shared" si="85"/>
        <v>1.8197255754258578E-2</v>
      </c>
      <c r="AA116" s="39">
        <f t="shared" ref="AA116:AF116" si="158">_xlfn.STDEV.S(I87:I116)</f>
        <v>1.8059564868402822E-2</v>
      </c>
      <c r="AB116" s="39">
        <f t="shared" si="158"/>
        <v>2.6198011050355619E-2</v>
      </c>
      <c r="AC116" s="39">
        <f t="shared" si="158"/>
        <v>5.0998347568816271E-2</v>
      </c>
      <c r="AD116" s="39">
        <f t="shared" si="158"/>
        <v>2.2705101917087789E-2</v>
      </c>
      <c r="AE116" s="39">
        <f t="shared" si="158"/>
        <v>3.1848929564718784E-2</v>
      </c>
      <c r="AF116" s="39">
        <f t="shared" si="158"/>
        <v>3.3482428613330111E-2</v>
      </c>
      <c r="AH116" s="39">
        <f t="shared" si="87"/>
        <v>8.0455931464385802E-3</v>
      </c>
      <c r="AI116" s="39">
        <f t="shared" si="88"/>
        <v>2.3957189192872277E-2</v>
      </c>
      <c r="AJ116" s="39">
        <f t="shared" si="89"/>
        <v>1.7649721321114371E-2</v>
      </c>
      <c r="AK116" s="39">
        <f t="shared" si="90"/>
        <v>1.3310752807225216E-2</v>
      </c>
      <c r="AL116" s="39">
        <f t="shared" si="91"/>
        <v>1.1450442796261926E-2</v>
      </c>
      <c r="AM116" s="39">
        <f t="shared" si="92"/>
        <v>1.1684533239097758E-2</v>
      </c>
      <c r="AO116" s="39">
        <f t="shared" si="93"/>
        <v>0</v>
      </c>
      <c r="AP116" s="39">
        <f t="shared" si="94"/>
        <v>0</v>
      </c>
      <c r="AQ116" s="39">
        <f t="shared" si="95"/>
        <v>0</v>
      </c>
      <c r="AR116" s="39">
        <f t="shared" si="96"/>
        <v>-1.5404844743181267E-2</v>
      </c>
      <c r="AS116" s="39">
        <f t="shared" si="97"/>
        <v>0</v>
      </c>
      <c r="AT116" s="39">
        <f t="shared" si="98"/>
        <v>0</v>
      </c>
      <c r="AV116" s="39">
        <f t="shared" si="99"/>
        <v>8.9443086290863314E-3</v>
      </c>
      <c r="AW116" s="39">
        <f t="shared" si="100"/>
        <v>2.5412829604014087E-2</v>
      </c>
      <c r="AX116" s="39">
        <f t="shared" si="101"/>
        <v>2.1847982402357861E-2</v>
      </c>
      <c r="AY116" s="39">
        <f t="shared" si="102"/>
        <v>1.436996588464901E-2</v>
      </c>
      <c r="AZ116" s="39">
        <f t="shared" si="103"/>
        <v>1.2982651097780988E-2</v>
      </c>
      <c r="BA116" s="39">
        <f t="shared" si="104"/>
        <v>1.4027474457131752E-2</v>
      </c>
      <c r="BC116" s="39" t="str">
        <f t="shared" si="105"/>
        <v/>
      </c>
      <c r="BD116" s="39" t="str">
        <f t="shared" si="106"/>
        <v/>
      </c>
      <c r="BE116" s="39" t="str">
        <f t="shared" si="107"/>
        <v/>
      </c>
      <c r="BF116" s="39">
        <f t="shared" si="108"/>
        <v>-1.5404844743181267E-2</v>
      </c>
      <c r="BG116" s="39" t="str">
        <f t="shared" si="109"/>
        <v/>
      </c>
      <c r="BH116" s="39" t="str">
        <f t="shared" si="110"/>
        <v/>
      </c>
      <c r="BJ116" s="39" cm="1">
        <f t="array" ref="BJ116">_xll.EWMA($I$3:I116)</f>
        <v>1.8604017145489687E-2</v>
      </c>
      <c r="BK116" s="39" cm="1">
        <f t="array" ref="BK116">_xll.EWMA($J$3:J116)</f>
        <v>2.7073860440686461E-2</v>
      </c>
      <c r="BL116" s="39" cm="1">
        <f t="array" ref="BL116">_xll.EWMA($K$3:K116)</f>
        <v>4.8942211450213026E-2</v>
      </c>
      <c r="BM116" s="39" cm="1">
        <f t="array" ref="BM116">_xll.EWMA($L$3:L116)</f>
        <v>2.1047412054390383E-2</v>
      </c>
      <c r="BN116" s="39" cm="1">
        <f t="array" ref="BN116">_xll.EWMA($M$3:M116)</f>
        <v>3.2088836627581746E-2</v>
      </c>
      <c r="BO116" s="39" cm="1">
        <f t="array" ref="BO116">_xll.EWMA($N$3:N116)</f>
        <v>3.2748563527626749E-2</v>
      </c>
      <c r="BP116" s="39"/>
    </row>
    <row r="117" spans="1:68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77"/>
        <v>1.9578633751862196E-2</v>
      </c>
      <c r="J117" s="9">
        <f t="shared" si="77"/>
        <v>-4.0161044176706406E-3</v>
      </c>
      <c r="K117" s="9">
        <f t="shared" si="77"/>
        <v>2.9609689115760895E-2</v>
      </c>
      <c r="L117" s="9">
        <f t="shared" si="77"/>
        <v>2.6248017987688721E-2</v>
      </c>
      <c r="M117" s="9">
        <f t="shared" si="77"/>
        <v>5.0166889632108358E-3</v>
      </c>
      <c r="N117" s="9">
        <f t="shared" si="78"/>
        <v>1.9878165167709867E-2</v>
      </c>
      <c r="T117" s="39">
        <f t="shared" si="80"/>
        <v>1.28880928264247E-2</v>
      </c>
      <c r="U117" s="39">
        <f t="shared" si="81"/>
        <v>4.0961160472272516E-2</v>
      </c>
      <c r="V117" s="39">
        <f t="shared" si="82"/>
        <v>2.6992773443601105E-2</v>
      </c>
      <c r="W117" s="39">
        <f t="shared" si="83"/>
        <v>2.314052293809573E-2</v>
      </c>
      <c r="X117" s="39">
        <f t="shared" si="84"/>
        <v>1.9367495721342175E-2</v>
      </c>
      <c r="Y117" s="39">
        <f t="shared" si="85"/>
        <v>1.8197255754258578E-2</v>
      </c>
      <c r="AA117" s="39">
        <f t="shared" ref="AA117:AF117" si="159">_xlfn.STDEV.S(I88:I117)</f>
        <v>1.8420668714742763E-2</v>
      </c>
      <c r="AB117" s="39">
        <f t="shared" si="159"/>
        <v>2.6159379431851159E-2</v>
      </c>
      <c r="AC117" s="39">
        <f t="shared" si="159"/>
        <v>5.1409041934522261E-2</v>
      </c>
      <c r="AD117" s="39">
        <f t="shared" si="159"/>
        <v>2.2903869941122614E-2</v>
      </c>
      <c r="AE117" s="39">
        <f t="shared" si="159"/>
        <v>3.1575867241704275E-2</v>
      </c>
      <c r="AF117" s="39">
        <f t="shared" si="159"/>
        <v>3.3688176865934415E-2</v>
      </c>
      <c r="AH117" s="39">
        <f t="shared" si="87"/>
        <v>8.0455931464385802E-3</v>
      </c>
      <c r="AI117" s="39">
        <f t="shared" si="88"/>
        <v>2.3957189192872277E-2</v>
      </c>
      <c r="AJ117" s="39">
        <f t="shared" si="89"/>
        <v>1.7649721321114371E-2</v>
      </c>
      <c r="AK117" s="39">
        <f t="shared" si="90"/>
        <v>1.3310752807225216E-2</v>
      </c>
      <c r="AL117" s="39">
        <f t="shared" si="91"/>
        <v>1.1450442796261926E-2</v>
      </c>
      <c r="AM117" s="39">
        <f t="shared" si="92"/>
        <v>1.1684533239097758E-2</v>
      </c>
      <c r="AO117" s="39">
        <f t="shared" si="93"/>
        <v>0</v>
      </c>
      <c r="AP117" s="39">
        <f t="shared" si="94"/>
        <v>-4.0161044176706406E-3</v>
      </c>
      <c r="AQ117" s="39">
        <f t="shared" si="95"/>
        <v>0</v>
      </c>
      <c r="AR117" s="39">
        <f t="shared" si="96"/>
        <v>0</v>
      </c>
      <c r="AS117" s="39">
        <f t="shared" si="97"/>
        <v>0</v>
      </c>
      <c r="AT117" s="39">
        <f t="shared" si="98"/>
        <v>0</v>
      </c>
      <c r="AV117" s="39">
        <f t="shared" si="99"/>
        <v>8.9443086290863314E-3</v>
      </c>
      <c r="AW117" s="39">
        <f t="shared" si="100"/>
        <v>2.5412829604014087E-2</v>
      </c>
      <c r="AX117" s="39">
        <f t="shared" si="101"/>
        <v>2.1847982402357861E-2</v>
      </c>
      <c r="AY117" s="39">
        <f t="shared" si="102"/>
        <v>1.436996588464901E-2</v>
      </c>
      <c r="AZ117" s="39">
        <f t="shared" si="103"/>
        <v>1.2982651097780988E-2</v>
      </c>
      <c r="BA117" s="39">
        <f t="shared" si="104"/>
        <v>1.4027474457131752E-2</v>
      </c>
      <c r="BC117" s="39" t="str">
        <f t="shared" si="105"/>
        <v/>
      </c>
      <c r="BD117" s="39">
        <f t="shared" si="106"/>
        <v>-4.0161044176706406E-3</v>
      </c>
      <c r="BE117" s="39" t="str">
        <f t="shared" si="107"/>
        <v/>
      </c>
      <c r="BF117" s="39" t="str">
        <f t="shared" si="108"/>
        <v/>
      </c>
      <c r="BG117" s="39" t="str">
        <f t="shared" si="109"/>
        <v/>
      </c>
      <c r="BH117" s="39" t="str">
        <f t="shared" si="110"/>
        <v/>
      </c>
      <c r="BJ117" s="39" cm="1">
        <f t="array" ref="BJ117">_xll.EWMA($I$3:I117)</f>
        <v>1.8288361981369721E-2</v>
      </c>
      <c r="BK117" s="39" cm="1">
        <f t="array" ref="BK117">_xll.EWMA($J$3:J117)</f>
        <v>3.0456049646245379E-2</v>
      </c>
      <c r="BL117" s="39" cm="1">
        <f t="array" ref="BL117">_xll.EWMA($K$3:K117)</f>
        <v>4.8559112389724483E-2</v>
      </c>
      <c r="BM117" s="39" cm="1">
        <f t="array" ref="BM117">_xll.EWMA($L$3:L117)</f>
        <v>2.0987189829583194E-2</v>
      </c>
      <c r="BN117" s="39" cm="1">
        <f t="array" ref="BN117">_xll.EWMA($M$3:M117)</f>
        <v>3.2070327420697174E-2</v>
      </c>
      <c r="BO117" s="39" cm="1">
        <f t="array" ref="BO117">_xll.EWMA($N$3:N117)</f>
        <v>3.247481164161499E-2</v>
      </c>
      <c r="BP117" s="39"/>
    </row>
    <row r="118" spans="1:68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160">B118/B117 - 1</f>
        <v>-7.1662144298336727E-3</v>
      </c>
      <c r="J118" s="9">
        <f t="shared" si="160"/>
        <v>-9.2741535997642455E-3</v>
      </c>
      <c r="K118" s="9">
        <f t="shared" si="160"/>
        <v>-1.0893245712712551E-2</v>
      </c>
      <c r="L118" s="9">
        <f t="shared" si="160"/>
        <v>-2.3069158166574399E-2</v>
      </c>
      <c r="M118" s="9">
        <f t="shared" si="160"/>
        <v>-1.6638602883147779E-3</v>
      </c>
      <c r="N118" s="9">
        <f t="shared" si="78"/>
        <v>-1.0478657970518173E-2</v>
      </c>
      <c r="T118" s="39">
        <f t="shared" si="80"/>
        <v>1.28880928264247E-2</v>
      </c>
      <c r="U118" s="39">
        <f t="shared" si="81"/>
        <v>4.0961160472272516E-2</v>
      </c>
      <c r="V118" s="39">
        <f t="shared" si="82"/>
        <v>2.6992773443601105E-2</v>
      </c>
      <c r="W118" s="39">
        <f t="shared" si="83"/>
        <v>2.314052293809573E-2</v>
      </c>
      <c r="X118" s="39">
        <f t="shared" si="84"/>
        <v>1.9367495721342175E-2</v>
      </c>
      <c r="Y118" s="39">
        <f t="shared" si="85"/>
        <v>1.8197255754258578E-2</v>
      </c>
      <c r="AA118" s="39">
        <f t="shared" ref="AA118:AF118" si="161">_xlfn.STDEV.S(I89:I118)</f>
        <v>1.8444144055119072E-2</v>
      </c>
      <c r="AB118" s="39">
        <f t="shared" si="161"/>
        <v>2.6198771716296573E-2</v>
      </c>
      <c r="AC118" s="39">
        <f t="shared" si="161"/>
        <v>5.1299802742437971E-2</v>
      </c>
      <c r="AD118" s="39">
        <f t="shared" si="161"/>
        <v>2.2700015170602838E-2</v>
      </c>
      <c r="AE118" s="39">
        <f t="shared" si="161"/>
        <v>3.1005485262231146E-2</v>
      </c>
      <c r="AF118" s="39">
        <f t="shared" si="161"/>
        <v>3.3644357756754284E-2</v>
      </c>
      <c r="AH118" s="39">
        <f t="shared" si="87"/>
        <v>8.0455931464385802E-3</v>
      </c>
      <c r="AI118" s="39">
        <f t="shared" si="88"/>
        <v>2.3957189192872277E-2</v>
      </c>
      <c r="AJ118" s="39">
        <f t="shared" si="89"/>
        <v>1.7649721321114371E-2</v>
      </c>
      <c r="AK118" s="39">
        <f t="shared" si="90"/>
        <v>1.3310752807225216E-2</v>
      </c>
      <c r="AL118" s="39">
        <f t="shared" si="91"/>
        <v>1.1450442796261926E-2</v>
      </c>
      <c r="AM118" s="39">
        <f t="shared" si="92"/>
        <v>1.1684533239097758E-2</v>
      </c>
      <c r="AO118" s="39">
        <f t="shared" si="93"/>
        <v>-7.1662144298336727E-3</v>
      </c>
      <c r="AP118" s="39">
        <f t="shared" si="94"/>
        <v>-9.2741535997642455E-3</v>
      </c>
      <c r="AQ118" s="39">
        <f t="shared" si="95"/>
        <v>-1.0893245712712551E-2</v>
      </c>
      <c r="AR118" s="39">
        <f t="shared" si="96"/>
        <v>-2.3069158166574399E-2</v>
      </c>
      <c r="AS118" s="39">
        <f t="shared" si="97"/>
        <v>-1.6638602883147779E-3</v>
      </c>
      <c r="AT118" s="39">
        <f t="shared" si="98"/>
        <v>-1.0478657970518173E-2</v>
      </c>
      <c r="AV118" s="39">
        <f t="shared" si="99"/>
        <v>8.9443086290863314E-3</v>
      </c>
      <c r="AW118" s="39">
        <f t="shared" si="100"/>
        <v>2.5412829604014087E-2</v>
      </c>
      <c r="AX118" s="39">
        <f t="shared" si="101"/>
        <v>2.1847982402357861E-2</v>
      </c>
      <c r="AY118" s="39">
        <f t="shared" si="102"/>
        <v>1.436996588464901E-2</v>
      </c>
      <c r="AZ118" s="39">
        <f t="shared" si="103"/>
        <v>1.2982651097780988E-2</v>
      </c>
      <c r="BA118" s="39">
        <f t="shared" si="104"/>
        <v>1.4027474457131752E-2</v>
      </c>
      <c r="BC118" s="39">
        <f t="shared" si="105"/>
        <v>-7.1662144298336727E-3</v>
      </c>
      <c r="BD118" s="39">
        <f t="shared" si="106"/>
        <v>-9.2741535997642455E-3</v>
      </c>
      <c r="BE118" s="39">
        <f t="shared" si="107"/>
        <v>-1.0893245712712551E-2</v>
      </c>
      <c r="BF118" s="39">
        <f t="shared" si="108"/>
        <v>-2.3069158166574399E-2</v>
      </c>
      <c r="BG118" s="39">
        <f t="shared" si="109"/>
        <v>-1.6638602883147779E-3</v>
      </c>
      <c r="BH118" s="39">
        <f t="shared" si="110"/>
        <v>-1.0478657970518173E-2</v>
      </c>
      <c r="BJ118" s="39" cm="1">
        <f t="array" ref="BJ118">_xll.EWMA($I$3:I118)</f>
        <v>1.8281866513943323E-2</v>
      </c>
      <c r="BK118" s="39" cm="1">
        <f t="array" ref="BK118">_xll.EWMA($J$3:J118)</f>
        <v>2.9555913877218783E-2</v>
      </c>
      <c r="BL118" s="39" cm="1">
        <f t="array" ref="BL118">_xll.EWMA($K$3:K118)</f>
        <v>4.7596778208831854E-2</v>
      </c>
      <c r="BM118" s="39" cm="1">
        <f t="array" ref="BM118">_xll.EWMA($L$3:L118)</f>
        <v>2.1028167307509119E-2</v>
      </c>
      <c r="BN118" s="39" cm="1">
        <f t="array" ref="BN118">_xll.EWMA($M$3:M118)</f>
        <v>3.1119436657016258E-2</v>
      </c>
      <c r="BO118" s="39" cm="1">
        <f t="array" ref="BO118">_xll.EWMA($N$3:N118)</f>
        <v>3.1806401940269548E-2</v>
      </c>
      <c r="BP118" s="39"/>
    </row>
    <row r="119" spans="1:68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160"/>
        <v>6.0529081990188249E-3</v>
      </c>
      <c r="J119" s="9">
        <f t="shared" si="160"/>
        <v>-3.4595075295075217E-2</v>
      </c>
      <c r="K119" s="9">
        <f t="shared" si="160"/>
        <v>2.4669558384601054E-2</v>
      </c>
      <c r="L119" s="9">
        <f t="shared" si="160"/>
        <v>-5.954845873617165E-3</v>
      </c>
      <c r="M119" s="9">
        <f t="shared" si="160"/>
        <v>-6.9999666666666904E-3</v>
      </c>
      <c r="N119" s="9">
        <f t="shared" si="78"/>
        <v>6.0805883335932742E-3</v>
      </c>
      <c r="T119" s="39">
        <f t="shared" si="80"/>
        <v>1.28880928264247E-2</v>
      </c>
      <c r="U119" s="39">
        <f t="shared" si="81"/>
        <v>4.0961160472272516E-2</v>
      </c>
      <c r="V119" s="39">
        <f t="shared" si="82"/>
        <v>2.6992773443601105E-2</v>
      </c>
      <c r="W119" s="39">
        <f t="shared" si="83"/>
        <v>2.314052293809573E-2</v>
      </c>
      <c r="X119" s="39">
        <f t="shared" si="84"/>
        <v>1.9367495721342175E-2</v>
      </c>
      <c r="Y119" s="39">
        <f t="shared" si="85"/>
        <v>1.8197255754258578E-2</v>
      </c>
      <c r="AA119" s="39">
        <f t="shared" ref="AA119:AF119" si="162">_xlfn.STDEV.S(I90:I119)</f>
        <v>1.7607546333744242E-2</v>
      </c>
      <c r="AB119" s="39">
        <f t="shared" si="162"/>
        <v>2.6684185823461284E-2</v>
      </c>
      <c r="AC119" s="39">
        <f t="shared" si="162"/>
        <v>5.134862792764356E-2</v>
      </c>
      <c r="AD119" s="39">
        <f t="shared" si="162"/>
        <v>2.2494434718097468E-2</v>
      </c>
      <c r="AE119" s="39">
        <f t="shared" si="162"/>
        <v>3.0591926696068715E-2</v>
      </c>
      <c r="AF119" s="39">
        <f t="shared" si="162"/>
        <v>3.3360609071209232E-2</v>
      </c>
      <c r="AH119" s="39">
        <f t="shared" si="87"/>
        <v>8.0455931464385802E-3</v>
      </c>
      <c r="AI119" s="39">
        <f t="shared" si="88"/>
        <v>2.3957189192872277E-2</v>
      </c>
      <c r="AJ119" s="39">
        <f t="shared" si="89"/>
        <v>1.7649721321114371E-2</v>
      </c>
      <c r="AK119" s="39">
        <f t="shared" si="90"/>
        <v>1.3310752807225216E-2</v>
      </c>
      <c r="AL119" s="39">
        <f t="shared" si="91"/>
        <v>1.1450442796261926E-2</v>
      </c>
      <c r="AM119" s="39">
        <f t="shared" si="92"/>
        <v>1.1684533239097758E-2</v>
      </c>
      <c r="AO119" s="39">
        <f t="shared" si="93"/>
        <v>0</v>
      </c>
      <c r="AP119" s="39">
        <f t="shared" si="94"/>
        <v>-3.4595075295075217E-2</v>
      </c>
      <c r="AQ119" s="39">
        <f t="shared" si="95"/>
        <v>0</v>
      </c>
      <c r="AR119" s="39">
        <f t="shared" si="96"/>
        <v>-5.954845873617165E-3</v>
      </c>
      <c r="AS119" s="39">
        <f t="shared" si="97"/>
        <v>-6.9999666666666904E-3</v>
      </c>
      <c r="AT119" s="39">
        <f t="shared" si="98"/>
        <v>0</v>
      </c>
      <c r="AV119" s="39">
        <f t="shared" si="99"/>
        <v>8.9443086290863314E-3</v>
      </c>
      <c r="AW119" s="39">
        <f t="shared" si="100"/>
        <v>2.5412829604014087E-2</v>
      </c>
      <c r="AX119" s="39">
        <f t="shared" si="101"/>
        <v>2.1847982402357861E-2</v>
      </c>
      <c r="AY119" s="39">
        <f t="shared" si="102"/>
        <v>1.436996588464901E-2</v>
      </c>
      <c r="AZ119" s="39">
        <f t="shared" si="103"/>
        <v>1.2982651097780988E-2</v>
      </c>
      <c r="BA119" s="39">
        <f t="shared" si="104"/>
        <v>1.4027474457131752E-2</v>
      </c>
      <c r="BC119" s="39" t="str">
        <f t="shared" si="105"/>
        <v/>
      </c>
      <c r="BD119" s="39">
        <f t="shared" si="106"/>
        <v>-3.4595075295075217E-2</v>
      </c>
      <c r="BE119" s="39" t="str">
        <f t="shared" si="107"/>
        <v/>
      </c>
      <c r="BF119" s="39">
        <f t="shared" si="108"/>
        <v>-5.954845873617165E-3</v>
      </c>
      <c r="BG119" s="39">
        <f t="shared" si="109"/>
        <v>-6.9999666666666904E-3</v>
      </c>
      <c r="BH119" s="39" t="str">
        <f t="shared" si="110"/>
        <v/>
      </c>
      <c r="BJ119" s="39" cm="1">
        <f t="array" ref="BJ119">_xll.EWMA($I$3:I119)</f>
        <v>1.7847982778955138E-2</v>
      </c>
      <c r="BK119" s="39" cm="1">
        <f t="array" ref="BK119">_xll.EWMA($J$3:J119)</f>
        <v>2.8760406101624003E-2</v>
      </c>
      <c r="BL119" s="39" cm="1">
        <f t="array" ref="BL119">_xll.EWMA($K$3:K119)</f>
        <v>4.6253919375419464E-2</v>
      </c>
      <c r="BM119" s="39" cm="1">
        <f t="array" ref="BM119">_xll.EWMA($L$3:L119)</f>
        <v>2.1436545795199175E-2</v>
      </c>
      <c r="BN119" s="39" cm="1">
        <f t="array" ref="BN119">_xll.EWMA($M$3:M119)</f>
        <v>3.0169043826959677E-2</v>
      </c>
      <c r="BO119" s="39" cm="1">
        <f t="array" ref="BO119">_xll.EWMA($N$3:N119)</f>
        <v>3.0972691800080207E-2</v>
      </c>
      <c r="BP119" s="39"/>
    </row>
    <row r="120" spans="1:68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160"/>
        <v>-7.2441685314015292E-3</v>
      </c>
      <c r="J120" s="9">
        <f t="shared" si="160"/>
        <v>1.8128204811475701E-2</v>
      </c>
      <c r="K120" s="9">
        <f t="shared" si="160"/>
        <v>-1.5047291487532255E-2</v>
      </c>
      <c r="L120" s="9">
        <f t="shared" si="160"/>
        <v>-3.2017971493492059E-3</v>
      </c>
      <c r="M120" s="9">
        <f t="shared" si="160"/>
        <v>2.6854648309679874E-3</v>
      </c>
      <c r="N120" s="9">
        <f t="shared" si="78"/>
        <v>-5.6995909093951755E-3</v>
      </c>
      <c r="T120" s="39">
        <f t="shared" si="80"/>
        <v>1.28880928264247E-2</v>
      </c>
      <c r="U120" s="39">
        <f t="shared" si="81"/>
        <v>4.0961160472272516E-2</v>
      </c>
      <c r="V120" s="39">
        <f t="shared" si="82"/>
        <v>2.6992773443601105E-2</v>
      </c>
      <c r="W120" s="39">
        <f t="shared" si="83"/>
        <v>2.314052293809573E-2</v>
      </c>
      <c r="X120" s="39">
        <f t="shared" si="84"/>
        <v>1.9367495721342175E-2</v>
      </c>
      <c r="Y120" s="39">
        <f t="shared" si="85"/>
        <v>1.8197255754258578E-2</v>
      </c>
      <c r="AA120" s="39">
        <f t="shared" ref="AA120:AF120" si="163">_xlfn.STDEV.S(I91:I120)</f>
        <v>1.692458155897885E-2</v>
      </c>
      <c r="AB120" s="39">
        <f t="shared" si="163"/>
        <v>2.6237340807388917E-2</v>
      </c>
      <c r="AC120" s="39">
        <f t="shared" si="163"/>
        <v>5.0858750779369508E-2</v>
      </c>
      <c r="AD120" s="39">
        <f t="shared" si="163"/>
        <v>2.1425919232680106E-2</v>
      </c>
      <c r="AE120" s="39">
        <f t="shared" si="163"/>
        <v>3.0480176735536203E-2</v>
      </c>
      <c r="AF120" s="39">
        <f t="shared" si="163"/>
        <v>3.2846082868379659E-2</v>
      </c>
      <c r="AH120" s="39">
        <f t="shared" si="87"/>
        <v>8.0455931464385802E-3</v>
      </c>
      <c r="AI120" s="39">
        <f t="shared" si="88"/>
        <v>2.3957189192872277E-2</v>
      </c>
      <c r="AJ120" s="39">
        <f t="shared" si="89"/>
        <v>1.7649721321114371E-2</v>
      </c>
      <c r="AK120" s="39">
        <f t="shared" si="90"/>
        <v>1.3310752807225216E-2</v>
      </c>
      <c r="AL120" s="39">
        <f t="shared" si="91"/>
        <v>1.1450442796261926E-2</v>
      </c>
      <c r="AM120" s="39">
        <f t="shared" si="92"/>
        <v>1.1684533239097758E-2</v>
      </c>
      <c r="AO120" s="39">
        <f t="shared" si="93"/>
        <v>-7.2441685314015292E-3</v>
      </c>
      <c r="AP120" s="39">
        <f t="shared" si="94"/>
        <v>0</v>
      </c>
      <c r="AQ120" s="39">
        <f t="shared" si="95"/>
        <v>-1.5047291487532255E-2</v>
      </c>
      <c r="AR120" s="39">
        <f t="shared" si="96"/>
        <v>-3.2017971493492059E-3</v>
      </c>
      <c r="AS120" s="39">
        <f t="shared" si="97"/>
        <v>0</v>
      </c>
      <c r="AT120" s="39">
        <f t="shared" si="98"/>
        <v>-5.6995909093951755E-3</v>
      </c>
      <c r="AV120" s="39">
        <f t="shared" si="99"/>
        <v>8.9443086290863314E-3</v>
      </c>
      <c r="AW120" s="39">
        <f t="shared" si="100"/>
        <v>2.5412829604014087E-2</v>
      </c>
      <c r="AX120" s="39">
        <f t="shared" si="101"/>
        <v>2.1847982402357861E-2</v>
      </c>
      <c r="AY120" s="39">
        <f t="shared" si="102"/>
        <v>1.436996588464901E-2</v>
      </c>
      <c r="AZ120" s="39">
        <f t="shared" si="103"/>
        <v>1.2982651097780988E-2</v>
      </c>
      <c r="BA120" s="39">
        <f t="shared" si="104"/>
        <v>1.4027474457131752E-2</v>
      </c>
      <c r="BC120" s="39">
        <f t="shared" si="105"/>
        <v>-7.2441685314015292E-3</v>
      </c>
      <c r="BD120" s="39" t="str">
        <f t="shared" si="106"/>
        <v/>
      </c>
      <c r="BE120" s="39">
        <f t="shared" si="107"/>
        <v>-1.5047291487532255E-2</v>
      </c>
      <c r="BF120" s="39">
        <f t="shared" si="108"/>
        <v>-3.2017971493492059E-3</v>
      </c>
      <c r="BG120" s="39" t="str">
        <f t="shared" si="109"/>
        <v/>
      </c>
      <c r="BH120" s="39">
        <f t="shared" si="110"/>
        <v>-5.6995909093951755E-3</v>
      </c>
      <c r="BJ120" s="39" cm="1">
        <f t="array" ref="BJ120">_xll.EWMA($I$3:I120)</f>
        <v>1.7338707273707454E-2</v>
      </c>
      <c r="BK120" s="39" cm="1">
        <f t="array" ref="BK120">_xll.EWMA($J$3:J120)</f>
        <v>2.9235011143538266E-2</v>
      </c>
      <c r="BL120" s="39" cm="1">
        <f t="array" ref="BL120">_xll.EWMA($K$3:K120)</f>
        <v>4.5212241819528605E-2</v>
      </c>
      <c r="BM120" s="39" cm="1">
        <f t="array" ref="BM120">_xll.EWMA($L$3:L120)</f>
        <v>2.0917886532494864E-2</v>
      </c>
      <c r="BN120" s="39" cm="1">
        <f t="array" ref="BN120">_xll.EWMA($M$3:M120)</f>
        <v>2.9297562825353056E-2</v>
      </c>
      <c r="BO120" s="39" cm="1">
        <f t="array" ref="BO120">_xll.EWMA($N$3:N120)</f>
        <v>3.0047861827999282E-2</v>
      </c>
      <c r="BP120" s="39"/>
    </row>
    <row r="121" spans="1:68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160"/>
        <v>2.2189284242100094E-2</v>
      </c>
      <c r="J121" s="9">
        <f t="shared" si="160"/>
        <v>-8.6956107660455251E-3</v>
      </c>
      <c r="K121" s="9">
        <f t="shared" si="160"/>
        <v>3.1863771278917374E-2</v>
      </c>
      <c r="L121" s="9">
        <f t="shared" si="160"/>
        <v>1.4402652276393146E-2</v>
      </c>
      <c r="M121" s="9">
        <f t="shared" si="160"/>
        <v>2.7787076404851785E-2</v>
      </c>
      <c r="N121" s="9">
        <f t="shared" si="78"/>
        <v>2.5120569913944707E-2</v>
      </c>
      <c r="T121" s="39">
        <f t="shared" si="80"/>
        <v>1.28880928264247E-2</v>
      </c>
      <c r="U121" s="39">
        <f t="shared" si="81"/>
        <v>4.0961160472272516E-2</v>
      </c>
      <c r="V121" s="39">
        <f t="shared" si="82"/>
        <v>2.6992773443601105E-2</v>
      </c>
      <c r="W121" s="39">
        <f t="shared" si="83"/>
        <v>2.314052293809573E-2</v>
      </c>
      <c r="X121" s="39">
        <f t="shared" si="84"/>
        <v>1.9367495721342175E-2</v>
      </c>
      <c r="Y121" s="39">
        <f t="shared" si="85"/>
        <v>1.8197255754258578E-2</v>
      </c>
      <c r="AA121" s="39">
        <f t="shared" ref="AA121:AF121" si="164">_xlfn.STDEV.S(I92:I121)</f>
        <v>1.7288223799445342E-2</v>
      </c>
      <c r="AB121" s="39">
        <f t="shared" si="164"/>
        <v>2.6174840033174662E-2</v>
      </c>
      <c r="AC121" s="39">
        <f t="shared" si="164"/>
        <v>5.0936784615270909E-2</v>
      </c>
      <c r="AD121" s="39">
        <f t="shared" si="164"/>
        <v>2.0537954735216017E-2</v>
      </c>
      <c r="AE121" s="39">
        <f t="shared" si="164"/>
        <v>3.0882005201869782E-2</v>
      </c>
      <c r="AF121" s="39">
        <f t="shared" si="164"/>
        <v>3.2890863039809232E-2</v>
      </c>
      <c r="AH121" s="39">
        <f t="shared" si="87"/>
        <v>8.0455931464385802E-3</v>
      </c>
      <c r="AI121" s="39">
        <f t="shared" si="88"/>
        <v>2.3957189192872277E-2</v>
      </c>
      <c r="AJ121" s="39">
        <f t="shared" si="89"/>
        <v>1.7649721321114371E-2</v>
      </c>
      <c r="AK121" s="39">
        <f t="shared" si="90"/>
        <v>1.3310752807225216E-2</v>
      </c>
      <c r="AL121" s="39">
        <f t="shared" si="91"/>
        <v>1.1450442796261926E-2</v>
      </c>
      <c r="AM121" s="39">
        <f t="shared" si="92"/>
        <v>1.1684533239097758E-2</v>
      </c>
      <c r="AO121" s="39">
        <f t="shared" si="93"/>
        <v>0</v>
      </c>
      <c r="AP121" s="39">
        <f t="shared" si="94"/>
        <v>-8.6956107660455251E-3</v>
      </c>
      <c r="AQ121" s="39">
        <f t="shared" si="95"/>
        <v>0</v>
      </c>
      <c r="AR121" s="39">
        <f t="shared" si="96"/>
        <v>0</v>
      </c>
      <c r="AS121" s="39">
        <f t="shared" si="97"/>
        <v>0</v>
      </c>
      <c r="AT121" s="39">
        <f t="shared" si="98"/>
        <v>0</v>
      </c>
      <c r="AV121" s="39">
        <f t="shared" si="99"/>
        <v>8.9443086290863314E-3</v>
      </c>
      <c r="AW121" s="39">
        <f t="shared" si="100"/>
        <v>2.5412829604014087E-2</v>
      </c>
      <c r="AX121" s="39">
        <f t="shared" si="101"/>
        <v>2.1847982402357861E-2</v>
      </c>
      <c r="AY121" s="39">
        <f t="shared" si="102"/>
        <v>1.436996588464901E-2</v>
      </c>
      <c r="AZ121" s="39">
        <f t="shared" si="103"/>
        <v>1.2982651097780988E-2</v>
      </c>
      <c r="BA121" s="39">
        <f t="shared" si="104"/>
        <v>1.4027474457131752E-2</v>
      </c>
      <c r="BC121" s="39" t="str">
        <f t="shared" si="105"/>
        <v/>
      </c>
      <c r="BD121" s="39">
        <f t="shared" si="106"/>
        <v>-8.6956107660455251E-3</v>
      </c>
      <c r="BE121" s="39" t="str">
        <f t="shared" si="107"/>
        <v/>
      </c>
      <c r="BF121" s="39" t="str">
        <f t="shared" si="108"/>
        <v/>
      </c>
      <c r="BG121" s="39" t="str">
        <f t="shared" si="109"/>
        <v/>
      </c>
      <c r="BH121" s="39" t="str">
        <f t="shared" si="110"/>
        <v/>
      </c>
      <c r="BJ121" s="39" cm="1">
        <f t="array" ref="BJ121">_xll.EWMA($I$3:I121)</f>
        <v>1.6954971310903854E-2</v>
      </c>
      <c r="BK121" s="39" cm="1">
        <f t="array" ref="BK121">_xll.EWMA($J$3:J121)</f>
        <v>2.8640466692374099E-2</v>
      </c>
      <c r="BL121" s="39" cm="1">
        <f t="array" ref="BL121">_xll.EWMA($K$3:K121)</f>
        <v>4.4027580978685643E-2</v>
      </c>
      <c r="BM121" s="39" cm="1">
        <f t="array" ref="BM121">_xll.EWMA($L$3:L121)</f>
        <v>2.0370887661098559E-2</v>
      </c>
      <c r="BN121" s="39" cm="1">
        <f t="array" ref="BN121">_xll.EWMA($M$3:M121)</f>
        <v>2.8433590729857856E-2</v>
      </c>
      <c r="BO121" s="39" cm="1">
        <f t="array" ref="BO121">_xll.EWMA($N$3:N121)</f>
        <v>2.9201510571719994E-2</v>
      </c>
      <c r="BP121" s="39"/>
    </row>
    <row r="122" spans="1:68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160"/>
        <v>-1.4706260885979261E-2</v>
      </c>
      <c r="J122" s="9">
        <f t="shared" si="160"/>
        <v>-6.9340013812029477E-2</v>
      </c>
      <c r="K122" s="9">
        <f t="shared" si="160"/>
        <v>-2.8341794769111361E-2</v>
      </c>
      <c r="L122" s="9">
        <f t="shared" si="160"/>
        <v>-1.7773217205858671E-2</v>
      </c>
      <c r="M122" s="9">
        <f t="shared" si="160"/>
        <v>-8.4690550987278623E-3</v>
      </c>
      <c r="N122" s="9">
        <f t="shared" si="78"/>
        <v>-2.2316168307491679E-2</v>
      </c>
      <c r="T122" s="39">
        <f t="shared" si="80"/>
        <v>1.28880928264247E-2</v>
      </c>
      <c r="U122" s="39">
        <f t="shared" si="81"/>
        <v>4.0961160472272516E-2</v>
      </c>
      <c r="V122" s="39">
        <f t="shared" si="82"/>
        <v>2.6992773443601105E-2</v>
      </c>
      <c r="W122" s="39">
        <f t="shared" si="83"/>
        <v>2.314052293809573E-2</v>
      </c>
      <c r="X122" s="39">
        <f t="shared" si="84"/>
        <v>1.9367495721342175E-2</v>
      </c>
      <c r="Y122" s="39">
        <f t="shared" si="85"/>
        <v>1.8197255754258578E-2</v>
      </c>
      <c r="AA122" s="39">
        <f t="shared" ref="AA122:AF122" si="165">_xlfn.STDEV.S(I93:I122)</f>
        <v>1.7428623650520517E-2</v>
      </c>
      <c r="AB122" s="39">
        <f t="shared" si="165"/>
        <v>2.8797264327979966E-2</v>
      </c>
      <c r="AC122" s="39">
        <f t="shared" si="165"/>
        <v>5.0572660503683163E-2</v>
      </c>
      <c r="AD122" s="39">
        <f t="shared" si="165"/>
        <v>1.934913335215685E-2</v>
      </c>
      <c r="AE122" s="39">
        <f t="shared" si="165"/>
        <v>3.0890574047545614E-2</v>
      </c>
      <c r="AF122" s="39">
        <f t="shared" si="165"/>
        <v>3.3041527780539495E-2</v>
      </c>
      <c r="AH122" s="39">
        <f t="shared" si="87"/>
        <v>8.0455931464385802E-3</v>
      </c>
      <c r="AI122" s="39">
        <f t="shared" si="88"/>
        <v>2.3957189192872277E-2</v>
      </c>
      <c r="AJ122" s="39">
        <f t="shared" si="89"/>
        <v>1.7649721321114371E-2</v>
      </c>
      <c r="AK122" s="39">
        <f t="shared" si="90"/>
        <v>1.3310752807225216E-2</v>
      </c>
      <c r="AL122" s="39">
        <f t="shared" si="91"/>
        <v>1.1450442796261926E-2</v>
      </c>
      <c r="AM122" s="39">
        <f t="shared" si="92"/>
        <v>1.1684533239097758E-2</v>
      </c>
      <c r="AO122" s="39">
        <f t="shared" si="93"/>
        <v>-1.4706260885979261E-2</v>
      </c>
      <c r="AP122" s="39">
        <f t="shared" si="94"/>
        <v>-6.9340013812029477E-2</v>
      </c>
      <c r="AQ122" s="39">
        <f t="shared" si="95"/>
        <v>-2.8341794769111361E-2</v>
      </c>
      <c r="AR122" s="39">
        <f t="shared" si="96"/>
        <v>-1.7773217205858671E-2</v>
      </c>
      <c r="AS122" s="39">
        <f t="shared" si="97"/>
        <v>-8.4690550987278623E-3</v>
      </c>
      <c r="AT122" s="39">
        <f t="shared" si="98"/>
        <v>-2.2316168307491679E-2</v>
      </c>
      <c r="AV122" s="39">
        <f t="shared" si="99"/>
        <v>8.9443086290863314E-3</v>
      </c>
      <c r="AW122" s="39">
        <f t="shared" si="100"/>
        <v>2.5412829604014087E-2</v>
      </c>
      <c r="AX122" s="39">
        <f t="shared" si="101"/>
        <v>2.1847982402357861E-2</v>
      </c>
      <c r="AY122" s="39">
        <f t="shared" si="102"/>
        <v>1.436996588464901E-2</v>
      </c>
      <c r="AZ122" s="39">
        <f t="shared" si="103"/>
        <v>1.2982651097780988E-2</v>
      </c>
      <c r="BA122" s="39">
        <f t="shared" si="104"/>
        <v>1.4027474457131752E-2</v>
      </c>
      <c r="BC122" s="39">
        <f t="shared" si="105"/>
        <v>-1.4706260885979261E-2</v>
      </c>
      <c r="BD122" s="39">
        <f t="shared" si="106"/>
        <v>-6.9340013812029477E-2</v>
      </c>
      <c r="BE122" s="39">
        <f t="shared" si="107"/>
        <v>-2.8341794769111361E-2</v>
      </c>
      <c r="BF122" s="39">
        <f t="shared" si="108"/>
        <v>-1.7773217205858671E-2</v>
      </c>
      <c r="BG122" s="39">
        <f t="shared" si="109"/>
        <v>-8.4690550987278623E-3</v>
      </c>
      <c r="BH122" s="39">
        <f t="shared" si="110"/>
        <v>-2.2316168307491679E-2</v>
      </c>
      <c r="BJ122" s="39" cm="1">
        <f t="array" ref="BJ122">_xll.EWMA($I$3:I122)</f>
        <v>1.7207021980169254E-2</v>
      </c>
      <c r="BK122" s="39" cm="1">
        <f t="array" ref="BK122">_xll.EWMA($J$3:J122)</f>
        <v>2.7825815136084588E-2</v>
      </c>
      <c r="BL122" s="39" cm="1">
        <f t="array" ref="BL122">_xll.EWMA($K$3:K122)</f>
        <v>4.333981211224909E-2</v>
      </c>
      <c r="BM122" s="39" cm="1">
        <f t="array" ref="BM122">_xll.EWMA($L$3:L122)</f>
        <v>1.9889768245946043E-2</v>
      </c>
      <c r="BN122" s="39" cm="1">
        <f t="array" ref="BN122">_xll.EWMA($M$3:M122)</f>
        <v>2.8398650308138179E-2</v>
      </c>
      <c r="BO122" s="39" cm="1">
        <f t="array" ref="BO122">_xll.EWMA($N$3:N122)</f>
        <v>2.8896256539170783E-2</v>
      </c>
      <c r="BP122" s="39"/>
    </row>
    <row r="123" spans="1:68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160"/>
        <v>1.2078199155309832E-2</v>
      </c>
      <c r="J123" s="9">
        <f t="shared" si="160"/>
        <v>4.4883301396625441E-4</v>
      </c>
      <c r="K123" s="9">
        <f t="shared" si="160"/>
        <v>2.3944319718951501E-2</v>
      </c>
      <c r="L123" s="9">
        <f t="shared" si="160"/>
        <v>-1.4351132930485289E-2</v>
      </c>
      <c r="M123" s="9">
        <f t="shared" si="160"/>
        <v>8.5413926234760851E-3</v>
      </c>
      <c r="N123" s="9">
        <f t="shared" si="78"/>
        <v>1.0489576725172256E-2</v>
      </c>
      <c r="T123" s="39">
        <f t="shared" si="80"/>
        <v>1.28880928264247E-2</v>
      </c>
      <c r="U123" s="39">
        <f t="shared" si="81"/>
        <v>4.0961160472272516E-2</v>
      </c>
      <c r="V123" s="39">
        <f t="shared" si="82"/>
        <v>2.6992773443601105E-2</v>
      </c>
      <c r="W123" s="39">
        <f t="shared" si="83"/>
        <v>2.314052293809573E-2</v>
      </c>
      <c r="X123" s="39">
        <f t="shared" si="84"/>
        <v>1.9367495721342175E-2</v>
      </c>
      <c r="Y123" s="39">
        <f t="shared" si="85"/>
        <v>1.8197255754258578E-2</v>
      </c>
      <c r="AA123" s="39">
        <f t="shared" ref="AA123:AF123" si="166">_xlfn.STDEV.S(I94:I123)</f>
        <v>1.7414739110130955E-2</v>
      </c>
      <c r="AB123" s="39">
        <f t="shared" si="166"/>
        <v>2.8617420497244021E-2</v>
      </c>
      <c r="AC123" s="39">
        <f t="shared" si="166"/>
        <v>5.0817474471512504E-2</v>
      </c>
      <c r="AD123" s="39">
        <f t="shared" si="166"/>
        <v>1.8841247471204067E-2</v>
      </c>
      <c r="AE123" s="39">
        <f t="shared" si="166"/>
        <v>3.08984469167791E-2</v>
      </c>
      <c r="AF123" s="39">
        <f t="shared" si="166"/>
        <v>3.3005150006019619E-2</v>
      </c>
      <c r="AH123" s="39">
        <f t="shared" si="87"/>
        <v>8.0455931464385802E-3</v>
      </c>
      <c r="AI123" s="39">
        <f t="shared" si="88"/>
        <v>2.3957189192872277E-2</v>
      </c>
      <c r="AJ123" s="39">
        <f t="shared" si="89"/>
        <v>1.7649721321114371E-2</v>
      </c>
      <c r="AK123" s="39">
        <f t="shared" si="90"/>
        <v>1.3310752807225216E-2</v>
      </c>
      <c r="AL123" s="39">
        <f t="shared" si="91"/>
        <v>1.1450442796261926E-2</v>
      </c>
      <c r="AM123" s="39">
        <f t="shared" si="92"/>
        <v>1.1684533239097758E-2</v>
      </c>
      <c r="AO123" s="39">
        <f t="shared" si="93"/>
        <v>0</v>
      </c>
      <c r="AP123" s="39">
        <f t="shared" si="94"/>
        <v>0</v>
      </c>
      <c r="AQ123" s="39">
        <f t="shared" si="95"/>
        <v>0</v>
      </c>
      <c r="AR123" s="39">
        <f t="shared" si="96"/>
        <v>-1.4351132930485289E-2</v>
      </c>
      <c r="AS123" s="39">
        <f t="shared" si="97"/>
        <v>0</v>
      </c>
      <c r="AT123" s="39">
        <f t="shared" si="98"/>
        <v>0</v>
      </c>
      <c r="AV123" s="39">
        <f t="shared" si="99"/>
        <v>8.9443086290863314E-3</v>
      </c>
      <c r="AW123" s="39">
        <f t="shared" si="100"/>
        <v>2.5412829604014087E-2</v>
      </c>
      <c r="AX123" s="39">
        <f t="shared" si="101"/>
        <v>2.1847982402357861E-2</v>
      </c>
      <c r="AY123" s="39">
        <f t="shared" si="102"/>
        <v>1.436996588464901E-2</v>
      </c>
      <c r="AZ123" s="39">
        <f t="shared" si="103"/>
        <v>1.2982651097780988E-2</v>
      </c>
      <c r="BA123" s="39">
        <f t="shared" si="104"/>
        <v>1.4027474457131752E-2</v>
      </c>
      <c r="BC123" s="39" t="str">
        <f t="shared" si="105"/>
        <v/>
      </c>
      <c r="BD123" s="39" t="str">
        <f t="shared" si="106"/>
        <v/>
      </c>
      <c r="BE123" s="39" t="str">
        <f t="shared" si="107"/>
        <v/>
      </c>
      <c r="BF123" s="39">
        <f t="shared" si="108"/>
        <v>-1.4351132930485289E-2</v>
      </c>
      <c r="BG123" s="39" t="str">
        <f t="shared" si="109"/>
        <v/>
      </c>
      <c r="BH123" s="39" t="str">
        <f t="shared" si="110"/>
        <v/>
      </c>
      <c r="BJ123" s="39" cm="1">
        <f t="array" ref="BJ123">_xll.EWMA($I$3:I123)</f>
        <v>1.7141617648851356E-2</v>
      </c>
      <c r="BK123" s="39" cm="1">
        <f t="array" ref="BK123">_xll.EWMA($J$3:J123)</f>
        <v>3.1947632334334598E-2</v>
      </c>
      <c r="BL123" s="39" cm="1">
        <f t="array" ref="BL123">_xll.EWMA($K$3:K123)</f>
        <v>4.2635947573351068E-2</v>
      </c>
      <c r="BM123" s="39" cm="1">
        <f t="array" ref="BM123">_xll.EWMA($L$3:L123)</f>
        <v>1.9973513253641328E-2</v>
      </c>
      <c r="BN123" s="39" cm="1">
        <f t="array" ref="BN123">_xll.EWMA($M$3:M123)</f>
        <v>2.7611454296981922E-2</v>
      </c>
      <c r="BO123" s="39" cm="1">
        <f t="array" ref="BO123">_xll.EWMA($N$3:N123)</f>
        <v>2.8605305676609297E-2</v>
      </c>
      <c r="BP123" s="39"/>
    </row>
    <row r="124" spans="1:68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160"/>
        <v>-1.0695049130113099E-2</v>
      </c>
      <c r="J124" s="9">
        <f t="shared" si="160"/>
        <v>-1.7048047687391321E-2</v>
      </c>
      <c r="K124" s="9">
        <f t="shared" si="160"/>
        <v>-1.8707482993197355E-2</v>
      </c>
      <c r="L124" s="9">
        <f t="shared" si="160"/>
        <v>-1.6564676266772382E-2</v>
      </c>
      <c r="M124" s="9">
        <f t="shared" si="160"/>
        <v>2.9315959957134652E-3</v>
      </c>
      <c r="N124" s="9">
        <f t="shared" si="78"/>
        <v>-1.1704226185948814E-2</v>
      </c>
      <c r="T124" s="39">
        <f t="shared" si="80"/>
        <v>1.28880928264247E-2</v>
      </c>
      <c r="U124" s="39">
        <f t="shared" si="81"/>
        <v>4.0961160472272516E-2</v>
      </c>
      <c r="V124" s="39">
        <f t="shared" si="82"/>
        <v>2.6992773443601105E-2</v>
      </c>
      <c r="W124" s="39">
        <f t="shared" si="83"/>
        <v>2.314052293809573E-2</v>
      </c>
      <c r="X124" s="39">
        <f t="shared" si="84"/>
        <v>1.9367495721342175E-2</v>
      </c>
      <c r="Y124" s="39">
        <f t="shared" si="85"/>
        <v>1.8197255754258578E-2</v>
      </c>
      <c r="AA124" s="39">
        <f t="shared" ref="AA124:AF124" si="167">_xlfn.STDEV.S(I95:I124)</f>
        <v>1.7500017782356863E-2</v>
      </c>
      <c r="AB124" s="39">
        <f t="shared" si="167"/>
        <v>2.8666830468032357E-2</v>
      </c>
      <c r="AC124" s="39">
        <f t="shared" si="167"/>
        <v>5.0860948838362847E-2</v>
      </c>
      <c r="AD124" s="39">
        <f t="shared" si="167"/>
        <v>1.8958653283102783E-2</v>
      </c>
      <c r="AE124" s="39">
        <f t="shared" si="167"/>
        <v>3.0918389225533648E-2</v>
      </c>
      <c r="AF124" s="39">
        <f t="shared" si="167"/>
        <v>3.3038404723179586E-2</v>
      </c>
      <c r="AH124" s="39">
        <f t="shared" si="87"/>
        <v>8.0455931464385802E-3</v>
      </c>
      <c r="AI124" s="39">
        <f t="shared" si="88"/>
        <v>2.3957189192872277E-2</v>
      </c>
      <c r="AJ124" s="39">
        <f t="shared" si="89"/>
        <v>1.7649721321114371E-2</v>
      </c>
      <c r="AK124" s="39">
        <f t="shared" si="90"/>
        <v>1.3310752807225216E-2</v>
      </c>
      <c r="AL124" s="39">
        <f t="shared" si="91"/>
        <v>1.1450442796261926E-2</v>
      </c>
      <c r="AM124" s="39">
        <f t="shared" si="92"/>
        <v>1.1684533239097758E-2</v>
      </c>
      <c r="AO124" s="39">
        <f t="shared" si="93"/>
        <v>-1.0695049130113099E-2</v>
      </c>
      <c r="AP124" s="39">
        <f t="shared" si="94"/>
        <v>-1.7048047687391321E-2</v>
      </c>
      <c r="AQ124" s="39">
        <f t="shared" si="95"/>
        <v>-1.8707482993197355E-2</v>
      </c>
      <c r="AR124" s="39">
        <f t="shared" si="96"/>
        <v>-1.6564676266772382E-2</v>
      </c>
      <c r="AS124" s="39">
        <f t="shared" si="97"/>
        <v>0</v>
      </c>
      <c r="AT124" s="39">
        <f t="shared" si="98"/>
        <v>-1.1704226185948814E-2</v>
      </c>
      <c r="AV124" s="39">
        <f t="shared" si="99"/>
        <v>8.9443086290863314E-3</v>
      </c>
      <c r="AW124" s="39">
        <f t="shared" si="100"/>
        <v>2.5412829604014087E-2</v>
      </c>
      <c r="AX124" s="39">
        <f t="shared" si="101"/>
        <v>2.1847982402357861E-2</v>
      </c>
      <c r="AY124" s="39">
        <f t="shared" si="102"/>
        <v>1.436996588464901E-2</v>
      </c>
      <c r="AZ124" s="39">
        <f t="shared" si="103"/>
        <v>1.2982651097780988E-2</v>
      </c>
      <c r="BA124" s="39">
        <f t="shared" si="104"/>
        <v>1.4027474457131752E-2</v>
      </c>
      <c r="BC124" s="39">
        <f t="shared" si="105"/>
        <v>-1.0695049130113099E-2</v>
      </c>
      <c r="BD124" s="39">
        <f t="shared" si="106"/>
        <v>-1.7048047687391321E-2</v>
      </c>
      <c r="BE124" s="39">
        <f t="shared" si="107"/>
        <v>-1.8707482993197355E-2</v>
      </c>
      <c r="BF124" s="39">
        <f t="shared" si="108"/>
        <v>-1.6564676266772382E-2</v>
      </c>
      <c r="BG124" s="39" t="str">
        <f t="shared" si="109"/>
        <v/>
      </c>
      <c r="BH124" s="39">
        <f t="shared" si="110"/>
        <v>-1.1704226185948814E-2</v>
      </c>
      <c r="BJ124" s="39" cm="1">
        <f t="array" ref="BJ124">_xll.EWMA($I$3:I124)</f>
        <v>1.6822871968182492E-2</v>
      </c>
      <c r="BK124" s="39" cm="1">
        <f t="array" ref="BK124">_xll.EWMA($J$3:J124)</f>
        <v>3.0948650848903525E-2</v>
      </c>
      <c r="BL124" s="39" cm="1">
        <f t="array" ref="BL124">_xll.EWMA($K$3:K124)</f>
        <v>4.1711274140718638E-2</v>
      </c>
      <c r="BM124" s="39" cm="1">
        <f t="array" ref="BM124">_xll.EWMA($L$3:L124)</f>
        <v>1.9829672126552633E-2</v>
      </c>
      <c r="BN124" s="39" cm="1">
        <f t="array" ref="BN124">_xll.EWMA($M$3:M124)</f>
        <v>2.6853912624710593E-2</v>
      </c>
      <c r="BO124" s="39" cm="1">
        <f t="array" ref="BO124">_xll.EWMA($N$3:N124)</f>
        <v>2.7819613862200023E-2</v>
      </c>
      <c r="BP124" s="39"/>
    </row>
    <row r="125" spans="1:68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160"/>
        <v>-1.4933161707790132E-2</v>
      </c>
      <c r="J125" s="9">
        <f t="shared" si="160"/>
        <v>-1.8256503879507058E-2</v>
      </c>
      <c r="K125" s="9">
        <f t="shared" si="160"/>
        <v>-2.2963648180242546E-2</v>
      </c>
      <c r="L125" s="9">
        <f t="shared" si="160"/>
        <v>-2.3066205590239308E-2</v>
      </c>
      <c r="M125" s="9">
        <f t="shared" si="160"/>
        <v>-3.6050697107804619E-2</v>
      </c>
      <c r="N125" s="9">
        <f t="shared" si="78"/>
        <v>-2.6674917125473749E-2</v>
      </c>
      <c r="T125" s="39">
        <f t="shared" si="80"/>
        <v>1.28880928264247E-2</v>
      </c>
      <c r="U125" s="39">
        <f t="shared" si="81"/>
        <v>4.0961160472272516E-2</v>
      </c>
      <c r="V125" s="39">
        <f t="shared" si="82"/>
        <v>2.6992773443601105E-2</v>
      </c>
      <c r="W125" s="39">
        <f t="shared" si="83"/>
        <v>2.314052293809573E-2</v>
      </c>
      <c r="X125" s="39">
        <f t="shared" si="84"/>
        <v>1.9367495721342175E-2</v>
      </c>
      <c r="Y125" s="39">
        <f t="shared" si="85"/>
        <v>1.8197255754258578E-2</v>
      </c>
      <c r="AA125" s="39">
        <f t="shared" ref="AA125:AF125" si="168">_xlfn.STDEV.S(I96:I125)</f>
        <v>1.7631737843692992E-2</v>
      </c>
      <c r="AB125" s="39">
        <f t="shared" si="168"/>
        <v>2.8351099629382183E-2</v>
      </c>
      <c r="AC125" s="39">
        <f t="shared" si="168"/>
        <v>5.0793880605814724E-2</v>
      </c>
      <c r="AD125" s="39">
        <f t="shared" si="168"/>
        <v>1.8172846941493324E-2</v>
      </c>
      <c r="AE125" s="39">
        <f t="shared" si="168"/>
        <v>3.1498150423111229E-2</v>
      </c>
      <c r="AF125" s="39">
        <f t="shared" si="168"/>
        <v>3.3139673645037608E-2</v>
      </c>
      <c r="AH125" s="39">
        <f t="shared" si="87"/>
        <v>8.0455931464385802E-3</v>
      </c>
      <c r="AI125" s="39">
        <f t="shared" si="88"/>
        <v>2.3957189192872277E-2</v>
      </c>
      <c r="AJ125" s="39">
        <f t="shared" si="89"/>
        <v>1.7649721321114371E-2</v>
      </c>
      <c r="AK125" s="39">
        <f t="shared" si="90"/>
        <v>1.3310752807225216E-2</v>
      </c>
      <c r="AL125" s="39">
        <f t="shared" si="91"/>
        <v>1.1450442796261926E-2</v>
      </c>
      <c r="AM125" s="39">
        <f t="shared" si="92"/>
        <v>1.1684533239097758E-2</v>
      </c>
      <c r="AO125" s="39">
        <f t="shared" si="93"/>
        <v>-1.4933161707790132E-2</v>
      </c>
      <c r="AP125" s="39">
        <f t="shared" si="94"/>
        <v>-1.8256503879507058E-2</v>
      </c>
      <c r="AQ125" s="39">
        <f t="shared" si="95"/>
        <v>-2.2963648180242546E-2</v>
      </c>
      <c r="AR125" s="39">
        <f t="shared" si="96"/>
        <v>-2.3066205590239308E-2</v>
      </c>
      <c r="AS125" s="39">
        <f t="shared" si="97"/>
        <v>-3.6050697107804619E-2</v>
      </c>
      <c r="AT125" s="39">
        <f t="shared" si="98"/>
        <v>-2.6674917125473749E-2</v>
      </c>
      <c r="AV125" s="39">
        <f t="shared" si="99"/>
        <v>8.9443086290863314E-3</v>
      </c>
      <c r="AW125" s="39">
        <f t="shared" si="100"/>
        <v>2.5412829604014087E-2</v>
      </c>
      <c r="AX125" s="39">
        <f t="shared" si="101"/>
        <v>2.1847982402357861E-2</v>
      </c>
      <c r="AY125" s="39">
        <f t="shared" si="102"/>
        <v>1.436996588464901E-2</v>
      </c>
      <c r="AZ125" s="39">
        <f t="shared" si="103"/>
        <v>1.2982651097780988E-2</v>
      </c>
      <c r="BA125" s="39">
        <f t="shared" si="104"/>
        <v>1.4027474457131752E-2</v>
      </c>
      <c r="BC125" s="39">
        <f t="shared" si="105"/>
        <v>-1.4933161707790132E-2</v>
      </c>
      <c r="BD125" s="39">
        <f t="shared" si="106"/>
        <v>-1.8256503879507058E-2</v>
      </c>
      <c r="BE125" s="39">
        <f t="shared" si="107"/>
        <v>-2.2963648180242546E-2</v>
      </c>
      <c r="BF125" s="39">
        <f t="shared" si="108"/>
        <v>-2.3066205590239308E-2</v>
      </c>
      <c r="BG125" s="39">
        <f t="shared" si="109"/>
        <v>-3.6050697107804619E-2</v>
      </c>
      <c r="BH125" s="39">
        <f t="shared" si="110"/>
        <v>-2.6674917125473749E-2</v>
      </c>
      <c r="BJ125" s="39" cm="1">
        <f t="array" ref="BJ125">_xll.EWMA($I$3:I125)</f>
        <v>1.6562184845528138E-2</v>
      </c>
      <c r="BK125" s="39" cm="1">
        <f t="array" ref="BK125">_xll.EWMA($J$3:J125)</f>
        <v>3.0277364880135053E-2</v>
      </c>
      <c r="BL125" s="39" cm="1">
        <f t="array" ref="BL125">_xll.EWMA($K$3:K125)</f>
        <v>4.0710874333085213E-2</v>
      </c>
      <c r="BM125" s="39" cm="1">
        <f t="array" ref="BM125">_xll.EWMA($L$3:L125)</f>
        <v>1.9793267216408204E-2</v>
      </c>
      <c r="BN125" s="39" cm="1">
        <f t="array" ref="BN125">_xll.EWMA($M$3:M125)</f>
        <v>2.6044438440655768E-2</v>
      </c>
      <c r="BO125" s="39" cm="1">
        <f t="array" ref="BO125">_xll.EWMA($N$3:N125)</f>
        <v>2.7132958348394229E-2</v>
      </c>
      <c r="BP125" s="39"/>
    </row>
    <row r="126" spans="1:68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160"/>
        <v>-1.0577245678162095E-2</v>
      </c>
      <c r="J126" s="9">
        <f t="shared" si="160"/>
        <v>-5.2998558809856045E-2</v>
      </c>
      <c r="K126" s="9">
        <f t="shared" si="160"/>
        <v>-8.8682930761996293E-4</v>
      </c>
      <c r="L126" s="9">
        <f t="shared" si="160"/>
        <v>2.2951944277442404E-2</v>
      </c>
      <c r="M126" s="9">
        <f t="shared" si="160"/>
        <v>-1.819410377358488E-2</v>
      </c>
      <c r="N126" s="9">
        <f t="shared" si="78"/>
        <v>-3.9168434055087678E-3</v>
      </c>
      <c r="T126" s="39">
        <f t="shared" si="80"/>
        <v>1.28880928264247E-2</v>
      </c>
      <c r="U126" s="39">
        <f t="shared" si="81"/>
        <v>4.0961160472272516E-2</v>
      </c>
      <c r="V126" s="39">
        <f t="shared" si="82"/>
        <v>2.6992773443601105E-2</v>
      </c>
      <c r="W126" s="39">
        <f t="shared" si="83"/>
        <v>2.314052293809573E-2</v>
      </c>
      <c r="X126" s="39">
        <f t="shared" si="84"/>
        <v>1.9367495721342175E-2</v>
      </c>
      <c r="Y126" s="39">
        <f t="shared" si="85"/>
        <v>1.8197255754258578E-2</v>
      </c>
      <c r="AA126" s="39">
        <f t="shared" ref="AA126:AF126" si="169">_xlfn.STDEV.S(I97:I126)</f>
        <v>1.770339710904268E-2</v>
      </c>
      <c r="AB126" s="39">
        <f t="shared" si="169"/>
        <v>2.9414606774583216E-2</v>
      </c>
      <c r="AC126" s="39">
        <f t="shared" si="169"/>
        <v>5.0404957563033537E-2</v>
      </c>
      <c r="AD126" s="39">
        <f t="shared" si="169"/>
        <v>1.8482339541614979E-2</v>
      </c>
      <c r="AE126" s="39">
        <f t="shared" si="169"/>
        <v>3.1603124441580185E-2</v>
      </c>
      <c r="AF126" s="39">
        <f t="shared" si="169"/>
        <v>3.3075576182945127E-2</v>
      </c>
      <c r="AH126" s="39">
        <f t="shared" si="87"/>
        <v>8.0455931464385802E-3</v>
      </c>
      <c r="AI126" s="39">
        <f t="shared" si="88"/>
        <v>2.3957189192872277E-2</v>
      </c>
      <c r="AJ126" s="39">
        <f t="shared" si="89"/>
        <v>1.7649721321114371E-2</v>
      </c>
      <c r="AK126" s="39">
        <f t="shared" si="90"/>
        <v>1.3310752807225216E-2</v>
      </c>
      <c r="AL126" s="39">
        <f t="shared" si="91"/>
        <v>1.1450442796261926E-2</v>
      </c>
      <c r="AM126" s="39">
        <f t="shared" si="92"/>
        <v>1.1684533239097758E-2</v>
      </c>
      <c r="AO126" s="39">
        <f t="shared" si="93"/>
        <v>-1.0577245678162095E-2</v>
      </c>
      <c r="AP126" s="39">
        <f t="shared" si="94"/>
        <v>-5.2998558809856045E-2</v>
      </c>
      <c r="AQ126" s="39">
        <f t="shared" si="95"/>
        <v>-8.8682930761996293E-4</v>
      </c>
      <c r="AR126" s="39">
        <f t="shared" si="96"/>
        <v>0</v>
      </c>
      <c r="AS126" s="39">
        <f t="shared" si="97"/>
        <v>-1.819410377358488E-2</v>
      </c>
      <c r="AT126" s="39">
        <f t="shared" si="98"/>
        <v>-3.9168434055087678E-3</v>
      </c>
      <c r="AV126" s="39">
        <f t="shared" si="99"/>
        <v>8.9443086290863314E-3</v>
      </c>
      <c r="AW126" s="39">
        <f t="shared" si="100"/>
        <v>2.5412829604014087E-2</v>
      </c>
      <c r="AX126" s="39">
        <f t="shared" si="101"/>
        <v>2.1847982402357861E-2</v>
      </c>
      <c r="AY126" s="39">
        <f t="shared" si="102"/>
        <v>1.436996588464901E-2</v>
      </c>
      <c r="AZ126" s="39">
        <f t="shared" si="103"/>
        <v>1.2982651097780988E-2</v>
      </c>
      <c r="BA126" s="39">
        <f t="shared" si="104"/>
        <v>1.4027474457131752E-2</v>
      </c>
      <c r="BC126" s="39">
        <f t="shared" si="105"/>
        <v>-1.0577245678162095E-2</v>
      </c>
      <c r="BD126" s="39">
        <f t="shared" si="106"/>
        <v>-5.2998558809856045E-2</v>
      </c>
      <c r="BE126" s="39">
        <f t="shared" si="107"/>
        <v>-8.8682930761996293E-4</v>
      </c>
      <c r="BF126" s="39" t="str">
        <f t="shared" si="108"/>
        <v/>
      </c>
      <c r="BG126" s="39">
        <f t="shared" si="109"/>
        <v>-1.819410377358488E-2</v>
      </c>
      <c r="BH126" s="39">
        <f t="shared" si="110"/>
        <v>-3.9168434055087678E-3</v>
      </c>
      <c r="BJ126" s="39" cm="1">
        <f t="array" ref="BJ126">_xll.EWMA($I$3:I126)</f>
        <v>1.6521382601074445E-2</v>
      </c>
      <c r="BK126" s="39" cm="1">
        <f t="array" ref="BK126">_xll.EWMA($J$3:J126)</f>
        <v>2.9607089081733807E-2</v>
      </c>
      <c r="BL126" s="39" cm="1">
        <f t="array" ref="BL126">_xll.EWMA($K$3:K126)</f>
        <v>3.9890731742603901E-2</v>
      </c>
      <c r="BM126" s="39" cm="1">
        <f t="array" ref="BM126">_xll.EWMA($L$3:L126)</f>
        <v>2.0299488009706081E-2</v>
      </c>
      <c r="BN126" s="39" cm="1">
        <f t="array" ref="BN126">_xll.EWMA($M$3:M126)</f>
        <v>2.6711412612968194E-2</v>
      </c>
      <c r="BO126" s="39" cm="1">
        <f t="array" ref="BO126">_xll.EWMA($N$3:N126)</f>
        <v>2.7151961010041161E-2</v>
      </c>
      <c r="BP126" s="39"/>
    </row>
    <row r="127" spans="1:68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160"/>
        <v>1.5044974300399749E-2</v>
      </c>
      <c r="J127" s="9">
        <f t="shared" si="160"/>
        <v>-3.4365241317365625E-3</v>
      </c>
      <c r="K127" s="9">
        <f t="shared" si="160"/>
        <v>1.9085573942051903E-2</v>
      </c>
      <c r="L127" s="9">
        <f t="shared" si="160"/>
        <v>-7.6221147048390891E-3</v>
      </c>
      <c r="M127" s="9">
        <f t="shared" si="160"/>
        <v>1.4413178257144166E-2</v>
      </c>
      <c r="N127" s="9">
        <f t="shared" si="78"/>
        <v>1.1216212603511961E-2</v>
      </c>
      <c r="T127" s="39">
        <f t="shared" si="80"/>
        <v>1.28880928264247E-2</v>
      </c>
      <c r="U127" s="39">
        <f t="shared" si="81"/>
        <v>4.0961160472272516E-2</v>
      </c>
      <c r="V127" s="39">
        <f t="shared" si="82"/>
        <v>2.6992773443601105E-2</v>
      </c>
      <c r="W127" s="39">
        <f t="shared" si="83"/>
        <v>2.314052293809573E-2</v>
      </c>
      <c r="X127" s="39">
        <f t="shared" si="84"/>
        <v>1.9367495721342175E-2</v>
      </c>
      <c r="Y127" s="39">
        <f t="shared" si="85"/>
        <v>1.8197255754258578E-2</v>
      </c>
      <c r="AA127" s="39">
        <f t="shared" ref="AA127:AF127" si="170">_xlfn.STDEV.S(I98:I127)</f>
        <v>1.7974323211082111E-2</v>
      </c>
      <c r="AB127" s="39">
        <f t="shared" si="170"/>
        <v>2.935516884731211E-2</v>
      </c>
      <c r="AC127" s="39">
        <f t="shared" si="170"/>
        <v>5.0472852345465814E-2</v>
      </c>
      <c r="AD127" s="39">
        <f t="shared" si="170"/>
        <v>1.852449004861946E-2</v>
      </c>
      <c r="AE127" s="39">
        <f t="shared" si="170"/>
        <v>3.1647725566565039E-2</v>
      </c>
      <c r="AF127" s="39">
        <f t="shared" si="170"/>
        <v>3.3196781058520711E-2</v>
      </c>
      <c r="AH127" s="39">
        <f t="shared" si="87"/>
        <v>8.0455931464385802E-3</v>
      </c>
      <c r="AI127" s="39">
        <f t="shared" si="88"/>
        <v>2.3957189192872277E-2</v>
      </c>
      <c r="AJ127" s="39">
        <f t="shared" si="89"/>
        <v>1.7649721321114371E-2</v>
      </c>
      <c r="AK127" s="39">
        <f t="shared" si="90"/>
        <v>1.3310752807225216E-2</v>
      </c>
      <c r="AL127" s="39">
        <f t="shared" si="91"/>
        <v>1.1450442796261926E-2</v>
      </c>
      <c r="AM127" s="39">
        <f t="shared" si="92"/>
        <v>1.1684533239097758E-2</v>
      </c>
      <c r="AO127" s="39">
        <f t="shared" si="93"/>
        <v>0</v>
      </c>
      <c r="AP127" s="39">
        <f t="shared" si="94"/>
        <v>-3.4365241317365625E-3</v>
      </c>
      <c r="AQ127" s="39">
        <f t="shared" si="95"/>
        <v>0</v>
      </c>
      <c r="AR127" s="39">
        <f t="shared" si="96"/>
        <v>-7.6221147048390891E-3</v>
      </c>
      <c r="AS127" s="39">
        <f t="shared" si="97"/>
        <v>0</v>
      </c>
      <c r="AT127" s="39">
        <f t="shared" si="98"/>
        <v>0</v>
      </c>
      <c r="AV127" s="39">
        <f t="shared" si="99"/>
        <v>8.9443086290863314E-3</v>
      </c>
      <c r="AW127" s="39">
        <f t="shared" si="100"/>
        <v>2.5412829604014087E-2</v>
      </c>
      <c r="AX127" s="39">
        <f t="shared" si="101"/>
        <v>2.1847982402357861E-2</v>
      </c>
      <c r="AY127" s="39">
        <f t="shared" si="102"/>
        <v>1.436996588464901E-2</v>
      </c>
      <c r="AZ127" s="39">
        <f t="shared" si="103"/>
        <v>1.2982651097780988E-2</v>
      </c>
      <c r="BA127" s="39">
        <f t="shared" si="104"/>
        <v>1.4027474457131752E-2</v>
      </c>
      <c r="BC127" s="39" t="str">
        <f t="shared" si="105"/>
        <v/>
      </c>
      <c r="BD127" s="39">
        <f t="shared" si="106"/>
        <v>-3.4365241317365625E-3</v>
      </c>
      <c r="BE127" s="39" t="str">
        <f t="shared" si="107"/>
        <v/>
      </c>
      <c r="BF127" s="39">
        <f t="shared" si="108"/>
        <v>-7.6221147048390891E-3</v>
      </c>
      <c r="BG127" s="39" t="str">
        <f t="shared" si="109"/>
        <v/>
      </c>
      <c r="BH127" s="39" t="str">
        <f t="shared" si="110"/>
        <v/>
      </c>
      <c r="BJ127" s="39" cm="1">
        <f t="array" ref="BJ127">_xll.EWMA($I$3:I127)</f>
        <v>1.6285286771404988E-2</v>
      </c>
      <c r="BK127" s="39" cm="1">
        <f t="array" ref="BK127">_xll.EWMA($J$3:J127)</f>
        <v>3.147619872839532E-2</v>
      </c>
      <c r="BL127" s="39" cm="1">
        <f t="array" ref="BL127">_xll.EWMA($K$3:K127)</f>
        <v>3.8691133144667378E-2</v>
      </c>
      <c r="BM127" s="39" cm="1">
        <f t="array" ref="BM127">_xll.EWMA($L$3:L127)</f>
        <v>2.022907430988876E-2</v>
      </c>
      <c r="BN127" s="39" cm="1">
        <f t="array" ref="BN127">_xll.EWMA($M$3:M127)</f>
        <v>2.6271813731476655E-2</v>
      </c>
      <c r="BO127" s="39" cm="1">
        <f t="array" ref="BO127">_xll.EWMA($N$3:N127)</f>
        <v>2.6362806056349348E-2</v>
      </c>
      <c r="BP127" s="39"/>
    </row>
    <row r="128" spans="1:68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160"/>
        <v>9.063736263736244E-3</v>
      </c>
      <c r="J128" s="9">
        <f t="shared" si="160"/>
        <v>-1.576349831347279E-2</v>
      </c>
      <c r="K128" s="9">
        <f t="shared" si="160"/>
        <v>1.480836301430144E-2</v>
      </c>
      <c r="L128" s="9">
        <f t="shared" si="160"/>
        <v>3.3427054664062039E-2</v>
      </c>
      <c r="M128" s="9">
        <f t="shared" si="160"/>
        <v>3.3829838762848841E-3</v>
      </c>
      <c r="N128" s="9">
        <f t="shared" si="78"/>
        <v>1.3575894536459883E-2</v>
      </c>
      <c r="T128" s="39">
        <f t="shared" si="80"/>
        <v>1.28880928264247E-2</v>
      </c>
      <c r="U128" s="39">
        <f t="shared" si="81"/>
        <v>4.0961160472272516E-2</v>
      </c>
      <c r="V128" s="39">
        <f t="shared" si="82"/>
        <v>2.6992773443601105E-2</v>
      </c>
      <c r="W128" s="39">
        <f t="shared" si="83"/>
        <v>2.314052293809573E-2</v>
      </c>
      <c r="X128" s="39">
        <f t="shared" si="84"/>
        <v>1.9367495721342175E-2</v>
      </c>
      <c r="Y128" s="39">
        <f t="shared" si="85"/>
        <v>1.8197255754258578E-2</v>
      </c>
      <c r="AA128" s="39">
        <f t="shared" ref="AA128:AF128" si="171">_xlfn.STDEV.S(I99:I128)</f>
        <v>1.8025192035596951E-2</v>
      </c>
      <c r="AB128" s="39">
        <f t="shared" si="171"/>
        <v>2.8927164390973221E-2</v>
      </c>
      <c r="AC128" s="39">
        <f t="shared" si="171"/>
        <v>5.0504769509284009E-2</v>
      </c>
      <c r="AD128" s="39">
        <f t="shared" si="171"/>
        <v>1.9516865214533424E-2</v>
      </c>
      <c r="AE128" s="39">
        <f t="shared" si="171"/>
        <v>3.1628656613640456E-2</v>
      </c>
      <c r="AF128" s="39">
        <f t="shared" si="171"/>
        <v>3.3343645305745281E-2</v>
      </c>
      <c r="AH128" s="39">
        <f t="shared" si="87"/>
        <v>8.0455931464385802E-3</v>
      </c>
      <c r="AI128" s="39">
        <f t="shared" si="88"/>
        <v>2.3957189192872277E-2</v>
      </c>
      <c r="AJ128" s="39">
        <f t="shared" si="89"/>
        <v>1.7649721321114371E-2</v>
      </c>
      <c r="AK128" s="39">
        <f t="shared" si="90"/>
        <v>1.3310752807225216E-2</v>
      </c>
      <c r="AL128" s="39">
        <f t="shared" si="91"/>
        <v>1.1450442796261926E-2</v>
      </c>
      <c r="AM128" s="39">
        <f t="shared" si="92"/>
        <v>1.1684533239097758E-2</v>
      </c>
      <c r="AO128" s="39">
        <f t="shared" si="93"/>
        <v>0</v>
      </c>
      <c r="AP128" s="39">
        <f t="shared" si="94"/>
        <v>-1.576349831347279E-2</v>
      </c>
      <c r="AQ128" s="39">
        <f t="shared" si="95"/>
        <v>0</v>
      </c>
      <c r="AR128" s="39">
        <f t="shared" si="96"/>
        <v>0</v>
      </c>
      <c r="AS128" s="39">
        <f t="shared" si="97"/>
        <v>0</v>
      </c>
      <c r="AT128" s="39">
        <f t="shared" si="98"/>
        <v>0</v>
      </c>
      <c r="AV128" s="39">
        <f t="shared" si="99"/>
        <v>8.9443086290863314E-3</v>
      </c>
      <c r="AW128" s="39">
        <f t="shared" si="100"/>
        <v>2.5412829604014087E-2</v>
      </c>
      <c r="AX128" s="39">
        <f t="shared" si="101"/>
        <v>2.1847982402357861E-2</v>
      </c>
      <c r="AY128" s="39">
        <f t="shared" si="102"/>
        <v>1.436996588464901E-2</v>
      </c>
      <c r="AZ128" s="39">
        <f t="shared" si="103"/>
        <v>1.2982651097780988E-2</v>
      </c>
      <c r="BA128" s="39">
        <f t="shared" si="104"/>
        <v>1.4027474457131752E-2</v>
      </c>
      <c r="BC128" s="39" t="str">
        <f t="shared" si="105"/>
        <v/>
      </c>
      <c r="BD128" s="39">
        <f t="shared" si="106"/>
        <v>-1.576349831347279E-2</v>
      </c>
      <c r="BE128" s="39" t="str">
        <f t="shared" si="107"/>
        <v/>
      </c>
      <c r="BF128" s="39" t="str">
        <f t="shared" si="108"/>
        <v/>
      </c>
      <c r="BG128" s="39" t="str">
        <f t="shared" si="109"/>
        <v/>
      </c>
      <c r="BH128" s="39" t="str">
        <f t="shared" si="110"/>
        <v/>
      </c>
      <c r="BJ128" s="39" cm="1">
        <f t="array" ref="BJ128">_xll.EWMA($I$3:I128)</f>
        <v>1.6158596207050627E-2</v>
      </c>
      <c r="BK128" s="39" cm="1">
        <f t="array" ref="BK128">_xll.EWMA($J$3:J128)</f>
        <v>3.0492298596746809E-2</v>
      </c>
      <c r="BL128" s="39" cm="1">
        <f t="array" ref="BL128">_xll.EWMA($K$3:K128)</f>
        <v>3.7786796103343359E-2</v>
      </c>
      <c r="BM128" s="39" cm="1">
        <f t="array" ref="BM128">_xll.EWMA($L$3:L128)</f>
        <v>1.9860055359611016E-2</v>
      </c>
      <c r="BN128" s="39" cm="1">
        <f t="array" ref="BN128">_xll.EWMA($M$3:M128)</f>
        <v>2.572998438329225E-2</v>
      </c>
      <c r="BO128" s="39" cm="1">
        <f t="array" ref="BO128">_xll.EWMA($N$3:N128)</f>
        <v>2.569650014540131E-2</v>
      </c>
      <c r="BP128" s="39"/>
    </row>
    <row r="129" spans="1:68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160"/>
        <v>5.5584112353088688E-3</v>
      </c>
      <c r="J129" s="9">
        <f t="shared" si="160"/>
        <v>-1.6516516516516644E-2</v>
      </c>
      <c r="K129" s="9">
        <f t="shared" si="160"/>
        <v>1.5021502790622421E-2</v>
      </c>
      <c r="L129" s="9">
        <f t="shared" si="160"/>
        <v>2.5646435943121881E-2</v>
      </c>
      <c r="M129" s="9">
        <f t="shared" si="160"/>
        <v>4.7201281186783905E-3</v>
      </c>
      <c r="N129" s="9">
        <f t="shared" si="78"/>
        <v>1.247917605418215E-2</v>
      </c>
      <c r="T129" s="39">
        <f t="shared" si="80"/>
        <v>1.28880928264247E-2</v>
      </c>
      <c r="U129" s="39">
        <f t="shared" si="81"/>
        <v>4.0961160472272516E-2</v>
      </c>
      <c r="V129" s="39">
        <f t="shared" si="82"/>
        <v>2.6992773443601105E-2</v>
      </c>
      <c r="W129" s="39">
        <f t="shared" si="83"/>
        <v>2.314052293809573E-2</v>
      </c>
      <c r="X129" s="39">
        <f t="shared" si="84"/>
        <v>1.9367495721342175E-2</v>
      </c>
      <c r="Y129" s="39">
        <f t="shared" si="85"/>
        <v>1.8197255754258578E-2</v>
      </c>
      <c r="AA129" s="39">
        <f t="shared" ref="AA129:AF129" si="172">_xlfn.STDEV.S(I100:I129)</f>
        <v>1.8008399915480946E-2</v>
      </c>
      <c r="AB129" s="39">
        <f t="shared" si="172"/>
        <v>2.8687668144219795E-2</v>
      </c>
      <c r="AC129" s="39">
        <f t="shared" si="172"/>
        <v>5.0571014025690808E-2</v>
      </c>
      <c r="AD129" s="39">
        <f t="shared" si="172"/>
        <v>1.9755381674676047E-2</v>
      </c>
      <c r="AE129" s="39">
        <f t="shared" si="172"/>
        <v>3.1636406480393377E-2</v>
      </c>
      <c r="AF129" s="39">
        <f t="shared" si="172"/>
        <v>3.3455420358505523E-2</v>
      </c>
      <c r="AH129" s="39">
        <f t="shared" si="87"/>
        <v>8.0455931464385802E-3</v>
      </c>
      <c r="AI129" s="39">
        <f t="shared" si="88"/>
        <v>2.3957189192872277E-2</v>
      </c>
      <c r="AJ129" s="39">
        <f t="shared" si="89"/>
        <v>1.7649721321114371E-2</v>
      </c>
      <c r="AK129" s="39">
        <f t="shared" si="90"/>
        <v>1.3310752807225216E-2</v>
      </c>
      <c r="AL129" s="39">
        <f t="shared" si="91"/>
        <v>1.1450442796261926E-2</v>
      </c>
      <c r="AM129" s="39">
        <f t="shared" si="92"/>
        <v>1.1684533239097758E-2</v>
      </c>
      <c r="AO129" s="39">
        <f t="shared" si="93"/>
        <v>0</v>
      </c>
      <c r="AP129" s="39">
        <f t="shared" si="94"/>
        <v>-1.6516516516516644E-2</v>
      </c>
      <c r="AQ129" s="39">
        <f t="shared" si="95"/>
        <v>0</v>
      </c>
      <c r="AR129" s="39">
        <f t="shared" si="96"/>
        <v>0</v>
      </c>
      <c r="AS129" s="39">
        <f t="shared" si="97"/>
        <v>0</v>
      </c>
      <c r="AT129" s="39">
        <f t="shared" si="98"/>
        <v>0</v>
      </c>
      <c r="AV129" s="39">
        <f t="shared" si="99"/>
        <v>8.9443086290863314E-3</v>
      </c>
      <c r="AW129" s="39">
        <f t="shared" si="100"/>
        <v>2.5412829604014087E-2</v>
      </c>
      <c r="AX129" s="39">
        <f t="shared" si="101"/>
        <v>2.1847982402357861E-2</v>
      </c>
      <c r="AY129" s="39">
        <f t="shared" si="102"/>
        <v>1.436996588464901E-2</v>
      </c>
      <c r="AZ129" s="39">
        <f t="shared" si="103"/>
        <v>1.2982651097780988E-2</v>
      </c>
      <c r="BA129" s="39">
        <f t="shared" si="104"/>
        <v>1.4027474457131752E-2</v>
      </c>
      <c r="BC129" s="39" t="str">
        <f t="shared" si="105"/>
        <v/>
      </c>
      <c r="BD129" s="39">
        <f t="shared" si="106"/>
        <v>-1.6516516516516644E-2</v>
      </c>
      <c r="BE129" s="39" t="str">
        <f t="shared" si="107"/>
        <v/>
      </c>
      <c r="BF129" s="39" t="str">
        <f t="shared" si="108"/>
        <v/>
      </c>
      <c r="BG129" s="39" t="str">
        <f t="shared" si="109"/>
        <v/>
      </c>
      <c r="BH129" s="39" t="str">
        <f t="shared" si="110"/>
        <v/>
      </c>
      <c r="BJ129" s="39" cm="1">
        <f t="array" ref="BJ129">_xll.EWMA($I$3:I129)</f>
        <v>1.5786578690004011E-2</v>
      </c>
      <c r="BK129" s="39" cm="1">
        <f t="array" ref="BK129">_xll.EWMA($J$3:J129)</f>
        <v>2.9765062143551613E-2</v>
      </c>
      <c r="BL129" s="39" cm="1">
        <f t="array" ref="BL129">_xll.EWMA($K$3:K129)</f>
        <v>3.6798750295937641E-2</v>
      </c>
      <c r="BM129" s="39" cm="1">
        <f t="array" ref="BM129">_xll.EWMA($L$3:L129)</f>
        <v>2.0617843403890401E-2</v>
      </c>
      <c r="BN129" s="39" cm="1">
        <f t="array" ref="BN129">_xll.EWMA($M$3:M129)</f>
        <v>2.4965540121636084E-2</v>
      </c>
      <c r="BO129" s="39" cm="1">
        <f t="array" ref="BO129">_xll.EWMA($N$3:N129)</f>
        <v>2.5111476651147175E-2</v>
      </c>
      <c r="BP129" s="39"/>
    </row>
    <row r="130" spans="1:68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160"/>
        <v>1.2398305305019175E-2</v>
      </c>
      <c r="J130" s="9">
        <f t="shared" si="160"/>
        <v>2.0865089058524244E-2</v>
      </c>
      <c r="K130" s="9">
        <f t="shared" si="160"/>
        <v>-2.9598308668076223E-3</v>
      </c>
      <c r="L130" s="9">
        <f t="shared" si="160"/>
        <v>-9.2876400503887346E-3</v>
      </c>
      <c r="M130" s="9">
        <f t="shared" si="160"/>
        <v>3.0872484257465915E-2</v>
      </c>
      <c r="N130" s="9">
        <f t="shared" si="78"/>
        <v>7.11554783002481E-3</v>
      </c>
      <c r="T130" s="39">
        <f t="shared" si="80"/>
        <v>1.28880928264247E-2</v>
      </c>
      <c r="U130" s="39">
        <f t="shared" si="81"/>
        <v>4.0961160472272516E-2</v>
      </c>
      <c r="V130" s="39">
        <f t="shared" si="82"/>
        <v>2.6992773443601105E-2</v>
      </c>
      <c r="W130" s="39">
        <f t="shared" si="83"/>
        <v>2.314052293809573E-2</v>
      </c>
      <c r="X130" s="39">
        <f t="shared" si="84"/>
        <v>1.9367495721342175E-2</v>
      </c>
      <c r="Y130" s="39">
        <f t="shared" si="85"/>
        <v>1.8197255754258578E-2</v>
      </c>
      <c r="AA130" s="39">
        <f t="shared" ref="AA130:AF130" si="173">_xlfn.STDEV.S(I101:I130)</f>
        <v>1.8171872822537134E-2</v>
      </c>
      <c r="AB130" s="39">
        <f t="shared" si="173"/>
        <v>2.8992472070719928E-2</v>
      </c>
      <c r="AC130" s="39">
        <f t="shared" si="173"/>
        <v>5.0526984451056127E-2</v>
      </c>
      <c r="AD130" s="39">
        <f t="shared" si="173"/>
        <v>1.9817227797709537E-2</v>
      </c>
      <c r="AE130" s="39">
        <f t="shared" si="173"/>
        <v>3.226053715953054E-2</v>
      </c>
      <c r="AF130" s="39">
        <f t="shared" si="173"/>
        <v>3.3486869097861735E-2</v>
      </c>
      <c r="AH130" s="39">
        <f t="shared" si="87"/>
        <v>8.0455931464385802E-3</v>
      </c>
      <c r="AI130" s="39">
        <f t="shared" si="88"/>
        <v>2.3957189192872277E-2</v>
      </c>
      <c r="AJ130" s="39">
        <f t="shared" si="89"/>
        <v>1.7649721321114371E-2</v>
      </c>
      <c r="AK130" s="39">
        <f t="shared" si="90"/>
        <v>1.3310752807225216E-2</v>
      </c>
      <c r="AL130" s="39">
        <f t="shared" si="91"/>
        <v>1.1450442796261926E-2</v>
      </c>
      <c r="AM130" s="39">
        <f t="shared" si="92"/>
        <v>1.1684533239097758E-2</v>
      </c>
      <c r="AO130" s="39">
        <f t="shared" si="93"/>
        <v>0</v>
      </c>
      <c r="AP130" s="39">
        <f t="shared" si="94"/>
        <v>0</v>
      </c>
      <c r="AQ130" s="39">
        <f t="shared" si="95"/>
        <v>-2.9598308668076223E-3</v>
      </c>
      <c r="AR130" s="39">
        <f t="shared" si="96"/>
        <v>-9.2876400503887346E-3</v>
      </c>
      <c r="AS130" s="39">
        <f t="shared" si="97"/>
        <v>0</v>
      </c>
      <c r="AT130" s="39">
        <f t="shared" si="98"/>
        <v>0</v>
      </c>
      <c r="AV130" s="39">
        <f t="shared" si="99"/>
        <v>8.9443086290863314E-3</v>
      </c>
      <c r="AW130" s="39">
        <f t="shared" si="100"/>
        <v>2.5412829604014087E-2</v>
      </c>
      <c r="AX130" s="39">
        <f t="shared" si="101"/>
        <v>2.1847982402357861E-2</v>
      </c>
      <c r="AY130" s="39">
        <f t="shared" si="102"/>
        <v>1.436996588464901E-2</v>
      </c>
      <c r="AZ130" s="39">
        <f t="shared" si="103"/>
        <v>1.2982651097780988E-2</v>
      </c>
      <c r="BA130" s="39">
        <f t="shared" si="104"/>
        <v>1.4027474457131752E-2</v>
      </c>
      <c r="BC130" s="39" t="str">
        <f t="shared" si="105"/>
        <v/>
      </c>
      <c r="BD130" s="39" t="str">
        <f t="shared" si="106"/>
        <v/>
      </c>
      <c r="BE130" s="39">
        <f t="shared" si="107"/>
        <v>-2.9598308668076223E-3</v>
      </c>
      <c r="BF130" s="39">
        <f t="shared" si="108"/>
        <v>-9.2876400503887346E-3</v>
      </c>
      <c r="BG130" s="39" t="str">
        <f t="shared" si="109"/>
        <v/>
      </c>
      <c r="BH130" s="39" t="str">
        <f t="shared" si="110"/>
        <v/>
      </c>
      <c r="BJ130" s="39" cm="1">
        <f t="array" ref="BJ130">_xll.EWMA($I$3:I130)</f>
        <v>1.5346738006860278E-2</v>
      </c>
      <c r="BK130" s="39" cm="1">
        <f t="array" ref="BK130">_xll.EWMA($J$3:J130)</f>
        <v>2.9178295872094154E-2</v>
      </c>
      <c r="BL130" s="39" cm="1">
        <f t="array" ref="BL130">_xll.EWMA($K$3:K130)</f>
        <v>3.5842112318247674E-2</v>
      </c>
      <c r="BM130" s="39" cm="1">
        <f t="array" ref="BM130">_xll.EWMA($L$3:L130)</f>
        <v>2.0683465402458329E-2</v>
      </c>
      <c r="BN130" s="39" cm="1">
        <f t="array" ref="BN130">_xll.EWMA($M$3:M130)</f>
        <v>2.4250639078064032E-2</v>
      </c>
      <c r="BO130" s="39" cm="1">
        <f t="array" ref="BO130">_xll.EWMA($N$3:N130)</f>
        <v>2.4508543338621857E-2</v>
      </c>
      <c r="BP130" s="39"/>
    </row>
    <row r="131" spans="1:68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160"/>
        <v>-1.848523748395392E-3</v>
      </c>
      <c r="J131" s="9">
        <f t="shared" si="160"/>
        <v>8.9731310554899135E-3</v>
      </c>
      <c r="K131" s="9">
        <f t="shared" si="160"/>
        <v>1.5267217981340231E-2</v>
      </c>
      <c r="L131" s="9">
        <f t="shared" si="160"/>
        <v>9.2716699289172588E-3</v>
      </c>
      <c r="M131" s="9">
        <f t="shared" si="160"/>
        <v>-8.7889976819335303E-3</v>
      </c>
      <c r="N131" s="9">
        <f t="shared" ref="N131:N194" si="174">(J131*$Q$3)+(K131*$Q$4)+(L131*$Q$5)+(M131*$Q$6)</f>
        <v>6.5365393255809937E-3</v>
      </c>
      <c r="T131" s="39">
        <f t="shared" si="80"/>
        <v>1.28880928264247E-2</v>
      </c>
      <c r="U131" s="39">
        <f t="shared" si="81"/>
        <v>4.0961160472272516E-2</v>
      </c>
      <c r="V131" s="39">
        <f t="shared" si="82"/>
        <v>2.6992773443601105E-2</v>
      </c>
      <c r="W131" s="39">
        <f t="shared" si="83"/>
        <v>2.314052293809573E-2</v>
      </c>
      <c r="X131" s="39">
        <f t="shared" si="84"/>
        <v>1.9367495721342175E-2</v>
      </c>
      <c r="Y131" s="39">
        <f t="shared" si="85"/>
        <v>1.8197255754258578E-2</v>
      </c>
      <c r="AA131" s="39">
        <f t="shared" ref="AA131:AF131" si="175">_xlfn.STDEV.S(I102:I131)</f>
        <v>1.8049620760648012E-2</v>
      </c>
      <c r="AB131" s="39">
        <f t="shared" si="175"/>
        <v>2.9117341848338828E-2</v>
      </c>
      <c r="AC131" s="39">
        <f t="shared" si="175"/>
        <v>4.9921713931869838E-2</v>
      </c>
      <c r="AD131" s="39">
        <f t="shared" si="175"/>
        <v>1.9318451253778807E-2</v>
      </c>
      <c r="AE131" s="39">
        <f t="shared" si="175"/>
        <v>3.2238032098125771E-2</v>
      </c>
      <c r="AF131" s="39">
        <f t="shared" si="175"/>
        <v>3.3264582283348408E-2</v>
      </c>
      <c r="AH131" s="39">
        <f t="shared" si="87"/>
        <v>8.0455931464385802E-3</v>
      </c>
      <c r="AI131" s="39">
        <f t="shared" si="88"/>
        <v>2.3957189192872277E-2</v>
      </c>
      <c r="AJ131" s="39">
        <f t="shared" si="89"/>
        <v>1.7649721321114371E-2</v>
      </c>
      <c r="AK131" s="39">
        <f t="shared" si="90"/>
        <v>1.3310752807225216E-2</v>
      </c>
      <c r="AL131" s="39">
        <f t="shared" si="91"/>
        <v>1.1450442796261926E-2</v>
      </c>
      <c r="AM131" s="39">
        <f t="shared" si="92"/>
        <v>1.1684533239097758E-2</v>
      </c>
      <c r="AO131" s="39">
        <f t="shared" si="93"/>
        <v>-1.848523748395392E-3</v>
      </c>
      <c r="AP131" s="39">
        <f t="shared" si="94"/>
        <v>0</v>
      </c>
      <c r="AQ131" s="39">
        <f t="shared" si="95"/>
        <v>0</v>
      </c>
      <c r="AR131" s="39">
        <f t="shared" si="96"/>
        <v>0</v>
      </c>
      <c r="AS131" s="39">
        <f t="shared" si="97"/>
        <v>-8.7889976819335303E-3</v>
      </c>
      <c r="AT131" s="39">
        <f t="shared" si="98"/>
        <v>0</v>
      </c>
      <c r="AV131" s="39">
        <f t="shared" si="99"/>
        <v>8.9443086290863314E-3</v>
      </c>
      <c r="AW131" s="39">
        <f t="shared" si="100"/>
        <v>2.5412829604014087E-2</v>
      </c>
      <c r="AX131" s="39">
        <f t="shared" si="101"/>
        <v>2.1847982402357861E-2</v>
      </c>
      <c r="AY131" s="39">
        <f t="shared" si="102"/>
        <v>1.436996588464901E-2</v>
      </c>
      <c r="AZ131" s="39">
        <f t="shared" si="103"/>
        <v>1.2982651097780988E-2</v>
      </c>
      <c r="BA131" s="39">
        <f t="shared" si="104"/>
        <v>1.4027474457131752E-2</v>
      </c>
      <c r="BC131" s="39">
        <f t="shared" si="105"/>
        <v>-1.848523748395392E-3</v>
      </c>
      <c r="BD131" s="39" t="str">
        <f t="shared" si="106"/>
        <v/>
      </c>
      <c r="BE131" s="39" t="str">
        <f t="shared" si="107"/>
        <v/>
      </c>
      <c r="BF131" s="39" t="str">
        <f t="shared" si="108"/>
        <v/>
      </c>
      <c r="BG131" s="39">
        <f t="shared" si="109"/>
        <v>-8.7889976819335303E-3</v>
      </c>
      <c r="BH131" s="39" t="str">
        <f t="shared" si="110"/>
        <v/>
      </c>
      <c r="BJ131" s="39" cm="1">
        <f t="array" ref="BJ131">_xll.EWMA($I$3:I131)</f>
        <v>1.5124368049793283E-2</v>
      </c>
      <c r="BK131" s="39" cm="1">
        <f t="array" ref="BK131">_xll.EWMA($J$3:J131)</f>
        <v>2.8780384234135762E-2</v>
      </c>
      <c r="BL131" s="39" cm="1">
        <f t="array" ref="BL131">_xll.EWMA($K$3:K131)</f>
        <v>3.4766407562948617E-2</v>
      </c>
      <c r="BM131" s="39" cm="1">
        <f t="array" ref="BM131">_xll.EWMA($L$3:L131)</f>
        <v>2.030999955446959E-2</v>
      </c>
      <c r="BN131" s="39" cm="1">
        <f t="array" ref="BN131">_xll.EWMA($M$3:M131)</f>
        <v>2.4703681436106274E-2</v>
      </c>
      <c r="BO131" s="39" cm="1">
        <f t="array" ref="BO131">_xll.EWMA($N$3:N131)</f>
        <v>2.3808886765718594E-2</v>
      </c>
      <c r="BP131" s="39"/>
    </row>
    <row r="132" spans="1:68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160"/>
        <v>-1.1840458185434777E-2</v>
      </c>
      <c r="J132" s="9">
        <f t="shared" si="160"/>
        <v>9.8814723320157505E-3</v>
      </c>
      <c r="K132" s="9">
        <f t="shared" si="160"/>
        <v>-1.3366749650511767E-2</v>
      </c>
      <c r="L132" s="9">
        <f t="shared" si="160"/>
        <v>-5.9202000008145017E-3</v>
      </c>
      <c r="M132" s="9">
        <f t="shared" si="160"/>
        <v>-1.6420360708690906E-2</v>
      </c>
      <c r="N132" s="9">
        <f t="shared" si="174"/>
        <v>-1.163111193889968E-2</v>
      </c>
      <c r="T132" s="39">
        <f t="shared" ref="T132:T195" si="176">_xlfn.STDEV.S($I$3:$I$497)</f>
        <v>1.28880928264247E-2</v>
      </c>
      <c r="U132" s="39">
        <f t="shared" ref="U132:U195" si="177">_xlfn.STDEV.S($J$3:$J$497)</f>
        <v>4.0961160472272516E-2</v>
      </c>
      <c r="V132" s="39">
        <f t="shared" ref="V132:V195" si="178">_xlfn.STDEV.S($K$3:$K$497)</f>
        <v>2.6992773443601105E-2</v>
      </c>
      <c r="W132" s="39">
        <f t="shared" ref="W132:W195" si="179">_xlfn.STDEV.S($L$3:$L$497)</f>
        <v>2.314052293809573E-2</v>
      </c>
      <c r="X132" s="39">
        <f t="shared" ref="X132:X195" si="180">_xlfn.STDEV.S($M$3:$M$497)</f>
        <v>1.9367495721342175E-2</v>
      </c>
      <c r="Y132" s="39">
        <f t="shared" ref="Y132:Y195" si="181">_xlfn.STDEV.S($N$3:$N$497)</f>
        <v>1.8197255754258578E-2</v>
      </c>
      <c r="AA132" s="39">
        <f t="shared" ref="AA132:AF132" si="182">_xlfn.STDEV.S(I103:I132)</f>
        <v>1.8077826655254987E-2</v>
      </c>
      <c r="AB132" s="39">
        <f t="shared" si="182"/>
        <v>2.9206843620395946E-2</v>
      </c>
      <c r="AC132" s="39">
        <f t="shared" si="182"/>
        <v>4.9938723812154001E-2</v>
      </c>
      <c r="AD132" s="39">
        <f t="shared" si="182"/>
        <v>1.9257294510601611E-2</v>
      </c>
      <c r="AE132" s="39">
        <f t="shared" si="182"/>
        <v>3.2337905092822548E-2</v>
      </c>
      <c r="AF132" s="39">
        <f t="shared" si="182"/>
        <v>3.3296855206339009E-2</v>
      </c>
      <c r="AH132" s="39">
        <f t="shared" ref="AH132:AH195" si="183">_xlfn.STDEV.S(AO$3:AO$497)</f>
        <v>8.0455931464385802E-3</v>
      </c>
      <c r="AI132" s="39">
        <f t="shared" ref="AI132:AI195" si="184">_xlfn.STDEV.S(AP$3:AP$497)</f>
        <v>2.3957189192872277E-2</v>
      </c>
      <c r="AJ132" s="39">
        <f t="shared" ref="AJ132:AJ195" si="185">_xlfn.STDEV.S(AQ$3:AQ$497)</f>
        <v>1.7649721321114371E-2</v>
      </c>
      <c r="AK132" s="39">
        <f t="shared" ref="AK132:AK195" si="186">_xlfn.STDEV.S(AR$3:AR$497)</f>
        <v>1.3310752807225216E-2</v>
      </c>
      <c r="AL132" s="39">
        <f t="shared" ref="AL132:AL195" si="187">_xlfn.STDEV.S(AS$3:AS$497)</f>
        <v>1.1450442796261926E-2</v>
      </c>
      <c r="AM132" s="39">
        <f t="shared" ref="AM132:AM195" si="188">_xlfn.STDEV.S(AT$3:AT$497)</f>
        <v>1.1684533239097758E-2</v>
      </c>
      <c r="AO132" s="39">
        <f t="shared" ref="AO132:AO195" si="189">IF(I132&lt;0,I132,0)</f>
        <v>-1.1840458185434777E-2</v>
      </c>
      <c r="AP132" s="39">
        <f t="shared" ref="AP132:AP195" si="190">IF(J132&lt;0,J132,0)</f>
        <v>0</v>
      </c>
      <c r="AQ132" s="39">
        <f t="shared" ref="AQ132:AQ195" si="191">IF(K132&lt;0,K132,0)</f>
        <v>-1.3366749650511767E-2</v>
      </c>
      <c r="AR132" s="39">
        <f t="shared" ref="AR132:AR195" si="192">IF(L132&lt;0,L132,0)</f>
        <v>-5.9202000008145017E-3</v>
      </c>
      <c r="AS132" s="39">
        <f t="shared" ref="AS132:AS195" si="193">IF(M132&lt;0,M132,0)</f>
        <v>-1.6420360708690906E-2</v>
      </c>
      <c r="AT132" s="39">
        <f t="shared" ref="AT132:AT195" si="194">IF(N132&lt;0,N132,0)</f>
        <v>-1.163111193889968E-2</v>
      </c>
      <c r="AV132" s="39">
        <f t="shared" ref="AV132:AV195" si="195">_xlfn.STDEV.S(BC$3:BC$497)</f>
        <v>8.9443086290863314E-3</v>
      </c>
      <c r="AW132" s="39">
        <f t="shared" ref="AW132:AW195" si="196">_xlfn.STDEV.S(BD$3:BD$497)</f>
        <v>2.5412829604014087E-2</v>
      </c>
      <c r="AX132" s="39">
        <f t="shared" ref="AX132:AX195" si="197">_xlfn.STDEV.S(BE$3:BE$497)</f>
        <v>2.1847982402357861E-2</v>
      </c>
      <c r="AY132" s="39">
        <f t="shared" ref="AY132:AY195" si="198">_xlfn.STDEV.S(BF$3:BF$497)</f>
        <v>1.436996588464901E-2</v>
      </c>
      <c r="AZ132" s="39">
        <f t="shared" ref="AZ132:AZ195" si="199">_xlfn.STDEV.S(BG$3:BG$497)</f>
        <v>1.2982651097780988E-2</v>
      </c>
      <c r="BA132" s="39">
        <f t="shared" ref="BA132:BA195" si="200">_xlfn.STDEV.S(BH$3:BH$497)</f>
        <v>1.4027474457131752E-2</v>
      </c>
      <c r="BC132" s="39">
        <f t="shared" ref="BC132:BC195" si="201">IF(I132&lt;0,I132,"")</f>
        <v>-1.1840458185434777E-2</v>
      </c>
      <c r="BD132" s="39" t="str">
        <f t="shared" ref="BD132:BD195" si="202">IF(J132&lt;0,J132,"")</f>
        <v/>
      </c>
      <c r="BE132" s="39">
        <f t="shared" ref="BE132:BE195" si="203">IF(K132&lt;0,K132,"")</f>
        <v>-1.3366749650511767E-2</v>
      </c>
      <c r="BF132" s="39">
        <f t="shared" ref="BF132:BF195" si="204">IF(L132&lt;0,L132,"")</f>
        <v>-5.9202000008145017E-3</v>
      </c>
      <c r="BG132" s="39">
        <f t="shared" ref="BG132:BG195" si="205">IF(M132&lt;0,M132,"")</f>
        <v>-1.6420360708690906E-2</v>
      </c>
      <c r="BH132" s="39">
        <f t="shared" ref="BH132:BH195" si="206">IF(N132&lt;0,N132,"")</f>
        <v>-1.163111193889968E-2</v>
      </c>
      <c r="BJ132" s="39" cm="1">
        <f t="array" ref="BJ132">_xll.EWMA($I$3:I132)</f>
        <v>1.4682294379725454E-2</v>
      </c>
      <c r="BK132" s="39" cm="1">
        <f t="array" ref="BK132">_xll.EWMA($J$3:J132)</f>
        <v>2.8013540892199304E-2</v>
      </c>
      <c r="BL132" s="39" cm="1">
        <f t="array" ref="BL132">_xll.EWMA($K$3:K132)</f>
        <v>3.3886014798416242E-2</v>
      </c>
      <c r="BM132" s="39" cm="1">
        <f t="array" ref="BM132">_xll.EWMA($L$3:L132)</f>
        <v>1.9730163893005449E-2</v>
      </c>
      <c r="BN132" s="39" cm="1">
        <f t="array" ref="BN132">_xll.EWMA($M$3:M132)</f>
        <v>2.4044786111178378E-2</v>
      </c>
      <c r="BO132" s="39" cm="1">
        <f t="array" ref="BO132">_xll.EWMA($N$3:N132)</f>
        <v>2.3117617721901976E-2</v>
      </c>
      <c r="BP132" s="39"/>
    </row>
    <row r="133" spans="1:68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160"/>
        <v>1.9652416856827948E-2</v>
      </c>
      <c r="J133" s="9">
        <f t="shared" si="160"/>
        <v>-9.7852245701934848E-4</v>
      </c>
      <c r="K133" s="9">
        <f t="shared" si="160"/>
        <v>1.0584250186949529E-2</v>
      </c>
      <c r="L133" s="9">
        <f t="shared" si="160"/>
        <v>6.1607968596447016E-2</v>
      </c>
      <c r="M133" s="9">
        <f t="shared" si="160"/>
        <v>-1.3355926098299609E-3</v>
      </c>
      <c r="N133" s="9">
        <f t="shared" si="174"/>
        <v>1.6634902397616735E-2</v>
      </c>
      <c r="T133" s="39">
        <f t="shared" si="176"/>
        <v>1.28880928264247E-2</v>
      </c>
      <c r="U133" s="39">
        <f t="shared" si="177"/>
        <v>4.0961160472272516E-2</v>
      </c>
      <c r="V133" s="39">
        <f t="shared" si="178"/>
        <v>2.6992773443601105E-2</v>
      </c>
      <c r="W133" s="39">
        <f t="shared" si="179"/>
        <v>2.314052293809573E-2</v>
      </c>
      <c r="X133" s="39">
        <f t="shared" si="180"/>
        <v>1.9367495721342175E-2</v>
      </c>
      <c r="Y133" s="39">
        <f t="shared" si="181"/>
        <v>1.8197255754258578E-2</v>
      </c>
      <c r="AA133" s="39">
        <f t="shared" ref="AA133:AF133" si="207">_xlfn.STDEV.S(I104:I133)</f>
        <v>1.8456508114395601E-2</v>
      </c>
      <c r="AB133" s="39">
        <f t="shared" si="207"/>
        <v>2.9220325302066402E-2</v>
      </c>
      <c r="AC133" s="39">
        <f t="shared" si="207"/>
        <v>4.8056740340596989E-2</v>
      </c>
      <c r="AD133" s="39">
        <f t="shared" si="207"/>
        <v>2.2286533374904372E-2</v>
      </c>
      <c r="AE133" s="39">
        <f t="shared" si="207"/>
        <v>3.219742935676722E-2</v>
      </c>
      <c r="AF133" s="39">
        <f t="shared" si="207"/>
        <v>3.2748891041967168E-2</v>
      </c>
      <c r="AH133" s="39">
        <f t="shared" si="183"/>
        <v>8.0455931464385802E-3</v>
      </c>
      <c r="AI133" s="39">
        <f t="shared" si="184"/>
        <v>2.3957189192872277E-2</v>
      </c>
      <c r="AJ133" s="39">
        <f t="shared" si="185"/>
        <v>1.7649721321114371E-2</v>
      </c>
      <c r="AK133" s="39">
        <f t="shared" si="186"/>
        <v>1.3310752807225216E-2</v>
      </c>
      <c r="AL133" s="39">
        <f t="shared" si="187"/>
        <v>1.1450442796261926E-2</v>
      </c>
      <c r="AM133" s="39">
        <f t="shared" si="188"/>
        <v>1.1684533239097758E-2</v>
      </c>
      <c r="AO133" s="39">
        <f t="shared" si="189"/>
        <v>0</v>
      </c>
      <c r="AP133" s="39">
        <f t="shared" si="190"/>
        <v>-9.7852245701934848E-4</v>
      </c>
      <c r="AQ133" s="39">
        <f t="shared" si="191"/>
        <v>0</v>
      </c>
      <c r="AR133" s="39">
        <f t="shared" si="192"/>
        <v>0</v>
      </c>
      <c r="AS133" s="39">
        <f t="shared" si="193"/>
        <v>-1.3355926098299609E-3</v>
      </c>
      <c r="AT133" s="39">
        <f t="shared" si="194"/>
        <v>0</v>
      </c>
      <c r="AV133" s="39">
        <f t="shared" si="195"/>
        <v>8.9443086290863314E-3</v>
      </c>
      <c r="AW133" s="39">
        <f t="shared" si="196"/>
        <v>2.5412829604014087E-2</v>
      </c>
      <c r="AX133" s="39">
        <f t="shared" si="197"/>
        <v>2.1847982402357861E-2</v>
      </c>
      <c r="AY133" s="39">
        <f t="shared" si="198"/>
        <v>1.436996588464901E-2</v>
      </c>
      <c r="AZ133" s="39">
        <f t="shared" si="199"/>
        <v>1.2982651097780988E-2</v>
      </c>
      <c r="BA133" s="39">
        <f t="shared" si="200"/>
        <v>1.4027474457131752E-2</v>
      </c>
      <c r="BC133" s="39" t="str">
        <f t="shared" si="201"/>
        <v/>
      </c>
      <c r="BD133" s="39">
        <f t="shared" si="202"/>
        <v>-9.7852245701934848E-4</v>
      </c>
      <c r="BE133" s="39" t="str">
        <f t="shared" si="203"/>
        <v/>
      </c>
      <c r="BF133" s="39" t="str">
        <f t="shared" si="204"/>
        <v/>
      </c>
      <c r="BG133" s="39">
        <f t="shared" si="205"/>
        <v>-1.3355926098299609E-3</v>
      </c>
      <c r="BH133" s="39" t="str">
        <f t="shared" si="206"/>
        <v/>
      </c>
      <c r="BJ133" s="39" cm="1">
        <f t="array" ref="BJ133">_xll.EWMA($I$3:I133)</f>
        <v>1.4598646430692645E-2</v>
      </c>
      <c r="BK133" s="39" cm="1">
        <f t="array" ref="BK133">_xll.EWMA($J$3:J133)</f>
        <v>2.7270040691940566E-2</v>
      </c>
      <c r="BL133" s="39" cm="1">
        <f t="array" ref="BL133">_xll.EWMA($K$3:K133)</f>
        <v>3.3042653249288061E-2</v>
      </c>
      <c r="BM133" s="39" cm="1">
        <f t="array" ref="BM133">_xll.EWMA($L$3:L133)</f>
        <v>1.9332515763482338E-2</v>
      </c>
      <c r="BN133" s="39" cm="1">
        <f t="array" ref="BN133">_xll.EWMA($M$3:M133)</f>
        <v>2.3645969117797466E-2</v>
      </c>
      <c r="BO133" s="39" cm="1">
        <f t="array" ref="BO133">_xll.EWMA($N$3:N133)</f>
        <v>2.2636551665679079E-2</v>
      </c>
      <c r="BP133" s="39"/>
    </row>
    <row r="134" spans="1:68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160"/>
        <v>-1.6167736006400535E-4</v>
      </c>
      <c r="J134" s="9">
        <f t="shared" si="160"/>
        <v>8.8148873653282056E-3</v>
      </c>
      <c r="K134" s="9">
        <f t="shared" si="160"/>
        <v>-7.5408459346105738E-3</v>
      </c>
      <c r="L134" s="9">
        <f t="shared" si="160"/>
        <v>-1.2960595927658303E-2</v>
      </c>
      <c r="M134" s="9">
        <f t="shared" si="160"/>
        <v>-1.2036141758609231E-2</v>
      </c>
      <c r="N134" s="9">
        <f t="shared" si="174"/>
        <v>-9.1555980154227768E-3</v>
      </c>
      <c r="T134" s="39">
        <f t="shared" si="176"/>
        <v>1.28880928264247E-2</v>
      </c>
      <c r="U134" s="39">
        <f t="shared" si="177"/>
        <v>4.0961160472272516E-2</v>
      </c>
      <c r="V134" s="39">
        <f t="shared" si="178"/>
        <v>2.6992773443601105E-2</v>
      </c>
      <c r="W134" s="39">
        <f t="shared" si="179"/>
        <v>2.314052293809573E-2</v>
      </c>
      <c r="X134" s="39">
        <f t="shared" si="180"/>
        <v>1.9367495721342175E-2</v>
      </c>
      <c r="Y134" s="39">
        <f t="shared" si="181"/>
        <v>1.8197255754258578E-2</v>
      </c>
      <c r="AA134" s="39">
        <f t="shared" ref="AA134:AF134" si="208">_xlfn.STDEV.S(I105:I134)</f>
        <v>1.5744412795169815E-2</v>
      </c>
      <c r="AB134" s="39">
        <f t="shared" si="208"/>
        <v>2.9055843551407577E-2</v>
      </c>
      <c r="AC134" s="39">
        <f t="shared" si="208"/>
        <v>2.9347453971425134E-2</v>
      </c>
      <c r="AD134" s="39">
        <f t="shared" si="208"/>
        <v>2.1897190836020004E-2</v>
      </c>
      <c r="AE134" s="39">
        <f t="shared" si="208"/>
        <v>2.4054158532537423E-2</v>
      </c>
      <c r="AF134" s="39">
        <f t="shared" si="208"/>
        <v>2.1458819235206646E-2</v>
      </c>
      <c r="AH134" s="39">
        <f t="shared" si="183"/>
        <v>8.0455931464385802E-3</v>
      </c>
      <c r="AI134" s="39">
        <f t="shared" si="184"/>
        <v>2.3957189192872277E-2</v>
      </c>
      <c r="AJ134" s="39">
        <f t="shared" si="185"/>
        <v>1.7649721321114371E-2</v>
      </c>
      <c r="AK134" s="39">
        <f t="shared" si="186"/>
        <v>1.3310752807225216E-2</v>
      </c>
      <c r="AL134" s="39">
        <f t="shared" si="187"/>
        <v>1.1450442796261926E-2</v>
      </c>
      <c r="AM134" s="39">
        <f t="shared" si="188"/>
        <v>1.1684533239097758E-2</v>
      </c>
      <c r="AO134" s="39">
        <f t="shared" si="189"/>
        <v>-1.6167736006400535E-4</v>
      </c>
      <c r="AP134" s="39">
        <f t="shared" si="190"/>
        <v>0</v>
      </c>
      <c r="AQ134" s="39">
        <f t="shared" si="191"/>
        <v>-7.5408459346105738E-3</v>
      </c>
      <c r="AR134" s="39">
        <f t="shared" si="192"/>
        <v>-1.2960595927658303E-2</v>
      </c>
      <c r="AS134" s="39">
        <f t="shared" si="193"/>
        <v>-1.2036141758609231E-2</v>
      </c>
      <c r="AT134" s="39">
        <f t="shared" si="194"/>
        <v>-9.1555980154227768E-3</v>
      </c>
      <c r="AV134" s="39">
        <f t="shared" si="195"/>
        <v>8.9443086290863314E-3</v>
      </c>
      <c r="AW134" s="39">
        <f t="shared" si="196"/>
        <v>2.5412829604014087E-2</v>
      </c>
      <c r="AX134" s="39">
        <f t="shared" si="197"/>
        <v>2.1847982402357861E-2</v>
      </c>
      <c r="AY134" s="39">
        <f t="shared" si="198"/>
        <v>1.436996588464901E-2</v>
      </c>
      <c r="AZ134" s="39">
        <f t="shared" si="199"/>
        <v>1.2982651097780988E-2</v>
      </c>
      <c r="BA134" s="39">
        <f t="shared" si="200"/>
        <v>1.4027474457131752E-2</v>
      </c>
      <c r="BC134" s="39">
        <f t="shared" si="201"/>
        <v>-1.6167736006400535E-4</v>
      </c>
      <c r="BD134" s="39" t="str">
        <f t="shared" si="202"/>
        <v/>
      </c>
      <c r="BE134" s="39">
        <f t="shared" si="203"/>
        <v>-7.5408459346105738E-3</v>
      </c>
      <c r="BF134" s="39">
        <f t="shared" si="204"/>
        <v>-1.2960595927658303E-2</v>
      </c>
      <c r="BG134" s="39">
        <f t="shared" si="205"/>
        <v>-1.2036141758609231E-2</v>
      </c>
      <c r="BH134" s="39">
        <f t="shared" si="206"/>
        <v>-9.1555980154227768E-3</v>
      </c>
      <c r="BJ134" s="39" cm="1">
        <f t="array" ref="BJ134">_xll.EWMA($I$3:I134)</f>
        <v>1.4847937689832013E-2</v>
      </c>
      <c r="BK134" s="39" cm="1">
        <f t="array" ref="BK134">_xll.EWMA($J$3:J134)</f>
        <v>2.6454219268039942E-2</v>
      </c>
      <c r="BL134" s="39" cm="1">
        <f t="array" ref="BL134">_xll.EWMA($K$3:K134)</f>
        <v>3.2120781596299816E-2</v>
      </c>
      <c r="BM134" s="39" cm="1">
        <f t="array" ref="BM134">_xll.EWMA($L$3:L134)</f>
        <v>2.3447344124231384E-2</v>
      </c>
      <c r="BN134" s="39" cm="1">
        <f t="array" ref="BN134">_xll.EWMA($M$3:M134)</f>
        <v>2.2923670672811279E-2</v>
      </c>
      <c r="BO134" s="39" cm="1">
        <f t="array" ref="BO134">_xll.EWMA($N$3:N134)</f>
        <v>2.2268275288468743E-2</v>
      </c>
      <c r="BP134" s="39"/>
    </row>
    <row r="135" spans="1:68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160"/>
        <v>1.0638388411816635E-3</v>
      </c>
      <c r="J135" s="9">
        <f t="shared" si="160"/>
        <v>-2.0388349514563142E-2</v>
      </c>
      <c r="K135" s="9">
        <f t="shared" si="160"/>
        <v>4.6432247934478088E-3</v>
      </c>
      <c r="L135" s="9">
        <f t="shared" si="160"/>
        <v>2.4595736660585787E-2</v>
      </c>
      <c r="M135" s="9">
        <f t="shared" si="160"/>
        <v>-6.4297125695333968E-3</v>
      </c>
      <c r="N135" s="9">
        <f t="shared" si="174"/>
        <v>4.0602672425804958E-3</v>
      </c>
      <c r="T135" s="39">
        <f t="shared" si="176"/>
        <v>1.28880928264247E-2</v>
      </c>
      <c r="U135" s="39">
        <f t="shared" si="177"/>
        <v>4.0961160472272516E-2</v>
      </c>
      <c r="V135" s="39">
        <f t="shared" si="178"/>
        <v>2.6992773443601105E-2</v>
      </c>
      <c r="W135" s="39">
        <f t="shared" si="179"/>
        <v>2.314052293809573E-2</v>
      </c>
      <c r="X135" s="39">
        <f t="shared" si="180"/>
        <v>1.9367495721342175E-2</v>
      </c>
      <c r="Y135" s="39">
        <f t="shared" si="181"/>
        <v>1.8197255754258578E-2</v>
      </c>
      <c r="AA135" s="39">
        <f t="shared" ref="AA135:AF135" si="209">_xlfn.STDEV.S(I106:I135)</f>
        <v>1.5227249975161903E-2</v>
      </c>
      <c r="AB135" s="39">
        <f t="shared" si="209"/>
        <v>2.8611943258721288E-2</v>
      </c>
      <c r="AC135" s="39">
        <f t="shared" si="209"/>
        <v>2.4455371310589075E-2</v>
      </c>
      <c r="AD135" s="39">
        <f t="shared" si="209"/>
        <v>2.2118386028006878E-2</v>
      </c>
      <c r="AE135" s="39">
        <f t="shared" si="209"/>
        <v>2.1774275544594802E-2</v>
      </c>
      <c r="AF135" s="39">
        <f t="shared" si="209"/>
        <v>1.8309076065400658E-2</v>
      </c>
      <c r="AH135" s="39">
        <f t="shared" si="183"/>
        <v>8.0455931464385802E-3</v>
      </c>
      <c r="AI135" s="39">
        <f t="shared" si="184"/>
        <v>2.3957189192872277E-2</v>
      </c>
      <c r="AJ135" s="39">
        <f t="shared" si="185"/>
        <v>1.7649721321114371E-2</v>
      </c>
      <c r="AK135" s="39">
        <f t="shared" si="186"/>
        <v>1.3310752807225216E-2</v>
      </c>
      <c r="AL135" s="39">
        <f t="shared" si="187"/>
        <v>1.1450442796261926E-2</v>
      </c>
      <c r="AM135" s="39">
        <f t="shared" si="188"/>
        <v>1.1684533239097758E-2</v>
      </c>
      <c r="AO135" s="39">
        <f t="shared" si="189"/>
        <v>0</v>
      </c>
      <c r="AP135" s="39">
        <f t="shared" si="190"/>
        <v>-2.0388349514563142E-2</v>
      </c>
      <c r="AQ135" s="39">
        <f t="shared" si="191"/>
        <v>0</v>
      </c>
      <c r="AR135" s="39">
        <f t="shared" si="192"/>
        <v>0</v>
      </c>
      <c r="AS135" s="39">
        <f t="shared" si="193"/>
        <v>-6.4297125695333968E-3</v>
      </c>
      <c r="AT135" s="39">
        <f t="shared" si="194"/>
        <v>0</v>
      </c>
      <c r="AV135" s="39">
        <f t="shared" si="195"/>
        <v>8.9443086290863314E-3</v>
      </c>
      <c r="AW135" s="39">
        <f t="shared" si="196"/>
        <v>2.5412829604014087E-2</v>
      </c>
      <c r="AX135" s="39">
        <f t="shared" si="197"/>
        <v>2.1847982402357861E-2</v>
      </c>
      <c r="AY135" s="39">
        <f t="shared" si="198"/>
        <v>1.436996588464901E-2</v>
      </c>
      <c r="AZ135" s="39">
        <f t="shared" si="199"/>
        <v>1.2982651097780988E-2</v>
      </c>
      <c r="BA135" s="39">
        <f t="shared" si="200"/>
        <v>1.4027474457131752E-2</v>
      </c>
      <c r="BC135" s="39" t="str">
        <f t="shared" si="201"/>
        <v/>
      </c>
      <c r="BD135" s="39">
        <f t="shared" si="202"/>
        <v>-2.0388349514563142E-2</v>
      </c>
      <c r="BE135" s="39" t="str">
        <f t="shared" si="203"/>
        <v/>
      </c>
      <c r="BF135" s="39" t="str">
        <f t="shared" si="204"/>
        <v/>
      </c>
      <c r="BG135" s="39">
        <f t="shared" si="205"/>
        <v>-6.4297125695333968E-3</v>
      </c>
      <c r="BH135" s="39" t="str">
        <f t="shared" si="206"/>
        <v/>
      </c>
      <c r="BJ135" s="39" cm="1">
        <f t="array" ref="BJ135">_xll.EWMA($I$3:I135)</f>
        <v>1.4400221127423186E-2</v>
      </c>
      <c r="BK135" s="39" cm="1">
        <f t="array" ref="BK135">_xll.EWMA($J$3:J135)</f>
        <v>2.571384683491551E-2</v>
      </c>
      <c r="BL135" s="39" cm="1">
        <f t="array" ref="BL135">_xll.EWMA($K$3:K135)</f>
        <v>3.1212660072808141E-2</v>
      </c>
      <c r="BM135" s="39" cm="1">
        <f t="array" ref="BM135">_xll.EWMA($L$3:L135)</f>
        <v>2.3110936521304016E-2</v>
      </c>
      <c r="BN135" s="39" cm="1">
        <f t="array" ref="BN135">_xll.EWMA($M$3:M135)</f>
        <v>2.2405910375619953E-2</v>
      </c>
      <c r="BO135" s="39" cm="1">
        <f t="array" ref="BO135">_xll.EWMA($N$3:N135)</f>
        <v>2.1737412496359826E-2</v>
      </c>
      <c r="BP135" s="39"/>
    </row>
    <row r="136" spans="1:68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160"/>
        <v>5.857648099027335E-3</v>
      </c>
      <c r="J136" s="9">
        <f t="shared" si="160"/>
        <v>8.2755203171456904E-2</v>
      </c>
      <c r="K136" s="9">
        <f t="shared" si="160"/>
        <v>-1.6806681378431998E-2</v>
      </c>
      <c r="L136" s="9">
        <f t="shared" si="160"/>
        <v>-5.738140890170218E-4</v>
      </c>
      <c r="M136" s="9">
        <f t="shared" si="160"/>
        <v>-8.5149860860018745E-3</v>
      </c>
      <c r="N136" s="9">
        <f t="shared" si="174"/>
        <v>-6.0945051053255201E-3</v>
      </c>
      <c r="T136" s="39">
        <f t="shared" si="176"/>
        <v>1.28880928264247E-2</v>
      </c>
      <c r="U136" s="39">
        <f t="shared" si="177"/>
        <v>4.0961160472272516E-2</v>
      </c>
      <c r="V136" s="39">
        <f t="shared" si="178"/>
        <v>2.6992773443601105E-2</v>
      </c>
      <c r="W136" s="39">
        <f t="shared" si="179"/>
        <v>2.314052293809573E-2</v>
      </c>
      <c r="X136" s="39">
        <f t="shared" si="180"/>
        <v>1.9367495721342175E-2</v>
      </c>
      <c r="Y136" s="39">
        <f t="shared" si="181"/>
        <v>1.8197255754258578E-2</v>
      </c>
      <c r="AA136" s="39">
        <f t="shared" ref="AA136:AF136" si="210">_xlfn.STDEV.S(I107:I136)</f>
        <v>1.5245673221336747E-2</v>
      </c>
      <c r="AB136" s="39">
        <f t="shared" si="210"/>
        <v>3.2919273425515559E-2</v>
      </c>
      <c r="AC136" s="39">
        <f t="shared" si="210"/>
        <v>2.4549596574208698E-2</v>
      </c>
      <c r="AD136" s="39">
        <f t="shared" si="210"/>
        <v>2.2081880262359226E-2</v>
      </c>
      <c r="AE136" s="39">
        <f t="shared" si="210"/>
        <v>2.1811821602549367E-2</v>
      </c>
      <c r="AF136" s="39">
        <f t="shared" si="210"/>
        <v>1.8309997991465776E-2</v>
      </c>
      <c r="AH136" s="39">
        <f t="shared" si="183"/>
        <v>8.0455931464385802E-3</v>
      </c>
      <c r="AI136" s="39">
        <f t="shared" si="184"/>
        <v>2.3957189192872277E-2</v>
      </c>
      <c r="AJ136" s="39">
        <f t="shared" si="185"/>
        <v>1.7649721321114371E-2</v>
      </c>
      <c r="AK136" s="39">
        <f t="shared" si="186"/>
        <v>1.3310752807225216E-2</v>
      </c>
      <c r="AL136" s="39">
        <f t="shared" si="187"/>
        <v>1.1450442796261926E-2</v>
      </c>
      <c r="AM136" s="39">
        <f t="shared" si="188"/>
        <v>1.1684533239097758E-2</v>
      </c>
      <c r="AO136" s="39">
        <f t="shared" si="189"/>
        <v>0</v>
      </c>
      <c r="AP136" s="39">
        <f t="shared" si="190"/>
        <v>0</v>
      </c>
      <c r="AQ136" s="39">
        <f t="shared" si="191"/>
        <v>-1.6806681378431998E-2</v>
      </c>
      <c r="AR136" s="39">
        <f t="shared" si="192"/>
        <v>-5.738140890170218E-4</v>
      </c>
      <c r="AS136" s="39">
        <f t="shared" si="193"/>
        <v>-8.5149860860018745E-3</v>
      </c>
      <c r="AT136" s="39">
        <f t="shared" si="194"/>
        <v>-6.0945051053255201E-3</v>
      </c>
      <c r="AV136" s="39">
        <f t="shared" si="195"/>
        <v>8.9443086290863314E-3</v>
      </c>
      <c r="AW136" s="39">
        <f t="shared" si="196"/>
        <v>2.5412829604014087E-2</v>
      </c>
      <c r="AX136" s="39">
        <f t="shared" si="197"/>
        <v>2.1847982402357861E-2</v>
      </c>
      <c r="AY136" s="39">
        <f t="shared" si="198"/>
        <v>1.436996588464901E-2</v>
      </c>
      <c r="AZ136" s="39">
        <f t="shared" si="199"/>
        <v>1.2982651097780988E-2</v>
      </c>
      <c r="BA136" s="39">
        <f t="shared" si="200"/>
        <v>1.4027474457131752E-2</v>
      </c>
      <c r="BC136" s="39" t="str">
        <f t="shared" si="201"/>
        <v/>
      </c>
      <c r="BD136" s="39" t="str">
        <f t="shared" si="202"/>
        <v/>
      </c>
      <c r="BE136" s="39">
        <f t="shared" si="203"/>
        <v>-1.6806681378431998E-2</v>
      </c>
      <c r="BF136" s="39">
        <f t="shared" si="204"/>
        <v>-5.738140890170218E-4</v>
      </c>
      <c r="BG136" s="39">
        <f t="shared" si="205"/>
        <v>-8.5149860860018745E-3</v>
      </c>
      <c r="BH136" s="39">
        <f t="shared" si="206"/>
        <v>-6.0945051053255201E-3</v>
      </c>
      <c r="BJ136" s="39" cm="1">
        <f t="array" ref="BJ136">_xll.EWMA($I$3:I136)</f>
        <v>1.3961770119284234E-2</v>
      </c>
      <c r="BK136" s="39" cm="1">
        <f t="array" ref="BK136">_xll.EWMA($J$3:J136)</f>
        <v>2.5553991693260326E-2</v>
      </c>
      <c r="BL136" s="39" cm="1">
        <f t="array" ref="BL136">_xll.EWMA($K$3:K136)</f>
        <v>3.0273239692485968E-2</v>
      </c>
      <c r="BM136" s="39" cm="1">
        <f t="array" ref="BM136">_xll.EWMA($L$3:L136)</f>
        <v>2.2961010407074375E-2</v>
      </c>
      <c r="BN136" s="39" cm="1">
        <f t="array" ref="BN136">_xll.EWMA($M$3:M136)</f>
        <v>2.1768849722961274E-2</v>
      </c>
      <c r="BO136" s="39" cm="1">
        <f t="array" ref="BO136">_xll.EWMA($N$3:N136)</f>
        <v>2.1085259782966794E-2</v>
      </c>
      <c r="BP136" s="39"/>
    </row>
    <row r="137" spans="1:68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160"/>
        <v>-5.4347366730621571E-3</v>
      </c>
      <c r="J137" s="9">
        <f t="shared" si="160"/>
        <v>-8.2379862700229234E-3</v>
      </c>
      <c r="K137" s="9">
        <f t="shared" si="160"/>
        <v>4.2735042735042583E-3</v>
      </c>
      <c r="L137" s="9">
        <f t="shared" si="160"/>
        <v>-1.4354066985645897E-2</v>
      </c>
      <c r="M137" s="9">
        <f t="shared" si="160"/>
        <v>2.7481964016420335E-3</v>
      </c>
      <c r="N137" s="9">
        <f t="shared" si="174"/>
        <v>-5.3517686706079952E-4</v>
      </c>
      <c r="T137" s="39">
        <f t="shared" si="176"/>
        <v>1.28880928264247E-2</v>
      </c>
      <c r="U137" s="39">
        <f t="shared" si="177"/>
        <v>4.0961160472272516E-2</v>
      </c>
      <c r="V137" s="39">
        <f t="shared" si="178"/>
        <v>2.6992773443601105E-2</v>
      </c>
      <c r="W137" s="39">
        <f t="shared" si="179"/>
        <v>2.314052293809573E-2</v>
      </c>
      <c r="X137" s="39">
        <f t="shared" si="180"/>
        <v>1.9367495721342175E-2</v>
      </c>
      <c r="Y137" s="39">
        <f t="shared" si="181"/>
        <v>1.8197255754258578E-2</v>
      </c>
      <c r="AA137" s="39">
        <f t="shared" ref="AA137:AF137" si="211">_xlfn.STDEV.S(I108:I137)</f>
        <v>1.4189418047661623E-2</v>
      </c>
      <c r="AB137" s="39">
        <f t="shared" si="211"/>
        <v>3.2706663975204574E-2</v>
      </c>
      <c r="AC137" s="39">
        <f t="shared" si="211"/>
        <v>2.3646395209107086E-2</v>
      </c>
      <c r="AD137" s="39">
        <f t="shared" si="211"/>
        <v>2.1806845567566339E-2</v>
      </c>
      <c r="AE137" s="39">
        <f t="shared" si="211"/>
        <v>2.12173235960606E-2</v>
      </c>
      <c r="AF137" s="39">
        <f t="shared" si="211"/>
        <v>1.7419239147640545E-2</v>
      </c>
      <c r="AH137" s="39">
        <f t="shared" si="183"/>
        <v>8.0455931464385802E-3</v>
      </c>
      <c r="AI137" s="39">
        <f t="shared" si="184"/>
        <v>2.3957189192872277E-2</v>
      </c>
      <c r="AJ137" s="39">
        <f t="shared" si="185"/>
        <v>1.7649721321114371E-2</v>
      </c>
      <c r="AK137" s="39">
        <f t="shared" si="186"/>
        <v>1.3310752807225216E-2</v>
      </c>
      <c r="AL137" s="39">
        <f t="shared" si="187"/>
        <v>1.1450442796261926E-2</v>
      </c>
      <c r="AM137" s="39">
        <f t="shared" si="188"/>
        <v>1.1684533239097758E-2</v>
      </c>
      <c r="AO137" s="39">
        <f t="shared" si="189"/>
        <v>-5.4347366730621571E-3</v>
      </c>
      <c r="AP137" s="39">
        <f t="shared" si="190"/>
        <v>-8.2379862700229234E-3</v>
      </c>
      <c r="AQ137" s="39">
        <f t="shared" si="191"/>
        <v>0</v>
      </c>
      <c r="AR137" s="39">
        <f t="shared" si="192"/>
        <v>-1.4354066985645897E-2</v>
      </c>
      <c r="AS137" s="39">
        <f t="shared" si="193"/>
        <v>0</v>
      </c>
      <c r="AT137" s="39">
        <f t="shared" si="194"/>
        <v>-5.3517686706079952E-4</v>
      </c>
      <c r="AV137" s="39">
        <f t="shared" si="195"/>
        <v>8.9443086290863314E-3</v>
      </c>
      <c r="AW137" s="39">
        <f t="shared" si="196"/>
        <v>2.5412829604014087E-2</v>
      </c>
      <c r="AX137" s="39">
        <f t="shared" si="197"/>
        <v>2.1847982402357861E-2</v>
      </c>
      <c r="AY137" s="39">
        <f t="shared" si="198"/>
        <v>1.436996588464901E-2</v>
      </c>
      <c r="AZ137" s="39">
        <f t="shared" si="199"/>
        <v>1.2982651097780988E-2</v>
      </c>
      <c r="BA137" s="39">
        <f t="shared" si="200"/>
        <v>1.4027474457131752E-2</v>
      </c>
      <c r="BC137" s="39">
        <f t="shared" si="201"/>
        <v>-5.4347366730621571E-3</v>
      </c>
      <c r="BD137" s="39">
        <f t="shared" si="202"/>
        <v>-8.2379862700229234E-3</v>
      </c>
      <c r="BE137" s="39" t="str">
        <f t="shared" si="203"/>
        <v/>
      </c>
      <c r="BF137" s="39">
        <f t="shared" si="204"/>
        <v>-1.4354066985645897E-2</v>
      </c>
      <c r="BG137" s="39" t="str">
        <f t="shared" si="205"/>
        <v/>
      </c>
      <c r="BH137" s="39">
        <f t="shared" si="206"/>
        <v>-5.3517686706079952E-4</v>
      </c>
      <c r="BJ137" s="39" cm="1">
        <f t="array" ref="BJ137">_xll.EWMA($I$3:I137)</f>
        <v>1.358213810023213E-2</v>
      </c>
      <c r="BK137" s="39" cm="1">
        <f t="array" ref="BK137">_xll.EWMA($J$3:J137)</f>
        <v>3.195336144007313E-2</v>
      </c>
      <c r="BL137" s="39" cm="1">
        <f t="array" ref="BL137">_xll.EWMA($K$3:K137)</f>
        <v>2.9669821896675632E-2</v>
      </c>
      <c r="BM137" s="39" cm="1">
        <f t="array" ref="BM137">_xll.EWMA($L$3:L137)</f>
        <v>2.2295593315433716E-2</v>
      </c>
      <c r="BN137" s="39" cm="1">
        <f t="array" ref="BN137">_xll.EWMA($M$3:M137)</f>
        <v>2.1200105173902643E-2</v>
      </c>
      <c r="BO137" s="39" cm="1">
        <f t="array" ref="BO137">_xll.EWMA($N$3:N137)</f>
        <v>2.0518005203513559E-2</v>
      </c>
      <c r="BP137" s="39"/>
    </row>
    <row r="138" spans="1:68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160"/>
        <v>9.7051075040366364E-3</v>
      </c>
      <c r="J138" s="9">
        <f t="shared" si="160"/>
        <v>-9.2293493308737151E-4</v>
      </c>
      <c r="K138" s="9">
        <f t="shared" si="160"/>
        <v>1.021276595744669E-2</v>
      </c>
      <c r="L138" s="9">
        <f t="shared" si="160"/>
        <v>3.8835145631068713E-3</v>
      </c>
      <c r="M138" s="9">
        <f t="shared" si="160"/>
        <v>1.2332921811136766E-2</v>
      </c>
      <c r="N138" s="9">
        <f t="shared" si="174"/>
        <v>9.0261773901590455E-3</v>
      </c>
      <c r="T138" s="39">
        <f t="shared" si="176"/>
        <v>1.28880928264247E-2</v>
      </c>
      <c r="U138" s="39">
        <f t="shared" si="177"/>
        <v>4.0961160472272516E-2</v>
      </c>
      <c r="V138" s="39">
        <f t="shared" si="178"/>
        <v>2.6992773443601105E-2</v>
      </c>
      <c r="W138" s="39">
        <f t="shared" si="179"/>
        <v>2.314052293809573E-2</v>
      </c>
      <c r="X138" s="39">
        <f t="shared" si="180"/>
        <v>1.9367495721342175E-2</v>
      </c>
      <c r="Y138" s="39">
        <f t="shared" si="181"/>
        <v>1.8197255754258578E-2</v>
      </c>
      <c r="AA138" s="39">
        <f t="shared" ref="AA138:AF138" si="212">_xlfn.STDEV.S(I109:I138)</f>
        <v>1.3663630338598257E-2</v>
      </c>
      <c r="AB138" s="39">
        <f t="shared" si="212"/>
        <v>3.267131180429475E-2</v>
      </c>
      <c r="AC138" s="39">
        <f t="shared" si="212"/>
        <v>2.272116213621168E-2</v>
      </c>
      <c r="AD138" s="39">
        <f t="shared" si="212"/>
        <v>2.1619676054799013E-2</v>
      </c>
      <c r="AE138" s="39">
        <f t="shared" si="212"/>
        <v>1.9303659481924501E-2</v>
      </c>
      <c r="AF138" s="39">
        <f t="shared" si="212"/>
        <v>1.632279131641956E-2</v>
      </c>
      <c r="AH138" s="39">
        <f t="shared" si="183"/>
        <v>8.0455931464385802E-3</v>
      </c>
      <c r="AI138" s="39">
        <f t="shared" si="184"/>
        <v>2.3957189192872277E-2</v>
      </c>
      <c r="AJ138" s="39">
        <f t="shared" si="185"/>
        <v>1.7649721321114371E-2</v>
      </c>
      <c r="AK138" s="39">
        <f t="shared" si="186"/>
        <v>1.3310752807225216E-2</v>
      </c>
      <c r="AL138" s="39">
        <f t="shared" si="187"/>
        <v>1.1450442796261926E-2</v>
      </c>
      <c r="AM138" s="39">
        <f t="shared" si="188"/>
        <v>1.1684533239097758E-2</v>
      </c>
      <c r="AO138" s="39">
        <f t="shared" si="189"/>
        <v>0</v>
      </c>
      <c r="AP138" s="39">
        <f t="shared" si="190"/>
        <v>-9.2293493308737151E-4</v>
      </c>
      <c r="AQ138" s="39">
        <f t="shared" si="191"/>
        <v>0</v>
      </c>
      <c r="AR138" s="39">
        <f t="shared" si="192"/>
        <v>0</v>
      </c>
      <c r="AS138" s="39">
        <f t="shared" si="193"/>
        <v>0</v>
      </c>
      <c r="AT138" s="39">
        <f t="shared" si="194"/>
        <v>0</v>
      </c>
      <c r="AV138" s="39">
        <f t="shared" si="195"/>
        <v>8.9443086290863314E-3</v>
      </c>
      <c r="AW138" s="39">
        <f t="shared" si="196"/>
        <v>2.5412829604014087E-2</v>
      </c>
      <c r="AX138" s="39">
        <f t="shared" si="197"/>
        <v>2.1847982402357861E-2</v>
      </c>
      <c r="AY138" s="39">
        <f t="shared" si="198"/>
        <v>1.436996588464901E-2</v>
      </c>
      <c r="AZ138" s="39">
        <f t="shared" si="199"/>
        <v>1.2982651097780988E-2</v>
      </c>
      <c r="BA138" s="39">
        <f t="shared" si="200"/>
        <v>1.4027474457131752E-2</v>
      </c>
      <c r="BC138" s="39" t="str">
        <f t="shared" si="201"/>
        <v/>
      </c>
      <c r="BD138" s="39">
        <f t="shared" si="202"/>
        <v>-9.2293493308737151E-4</v>
      </c>
      <c r="BE138" s="39" t="str">
        <f t="shared" si="203"/>
        <v/>
      </c>
      <c r="BF138" s="39" t="str">
        <f t="shared" si="204"/>
        <v/>
      </c>
      <c r="BG138" s="39" t="str">
        <f t="shared" si="205"/>
        <v/>
      </c>
      <c r="BH138" s="39" t="str">
        <f t="shared" si="206"/>
        <v/>
      </c>
      <c r="BJ138" s="39" cm="1">
        <f t="array" ref="BJ138">_xll.EWMA($I$3:I138)</f>
        <v>1.327238516729805E-2</v>
      </c>
      <c r="BK138" s="39" cm="1">
        <f t="array" ref="BK138">_xll.EWMA($J$3:J138)</f>
        <v>3.1050128872826092E-2</v>
      </c>
      <c r="BL138" s="39" cm="1">
        <f t="array" ref="BL138">_xll.EWMA($K$3:K138)</f>
        <v>2.8780557453695097E-2</v>
      </c>
      <c r="BM138" s="39" cm="1">
        <f t="array" ref="BM138">_xll.EWMA($L$3:L138)</f>
        <v>2.2078058487282826E-2</v>
      </c>
      <c r="BN138" s="39" cm="1">
        <f t="array" ref="BN138">_xll.EWMA($M$3:M138)</f>
        <v>2.0577248970599676E-2</v>
      </c>
      <c r="BO138" s="39" cm="1">
        <f t="array" ref="BO138">_xll.EWMA($N$3:N138)</f>
        <v>1.9900369887517821E-2</v>
      </c>
      <c r="BP138" s="39"/>
    </row>
    <row r="139" spans="1:68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160"/>
        <v>4.0820792512541448E-3</v>
      </c>
      <c r="J139" s="9">
        <f t="shared" si="160"/>
        <v>2.5404203233256428E-2</v>
      </c>
      <c r="K139" s="9">
        <f t="shared" si="160"/>
        <v>0</v>
      </c>
      <c r="L139" s="9">
        <f t="shared" si="160"/>
        <v>1.7408123454387692E-3</v>
      </c>
      <c r="M139" s="9">
        <f t="shared" si="160"/>
        <v>0</v>
      </c>
      <c r="N139" s="9">
        <f t="shared" si="174"/>
        <v>1.6183726307505753E-3</v>
      </c>
      <c r="T139" s="39">
        <f t="shared" si="176"/>
        <v>1.28880928264247E-2</v>
      </c>
      <c r="U139" s="39">
        <f t="shared" si="177"/>
        <v>4.0961160472272516E-2</v>
      </c>
      <c r="V139" s="39">
        <f t="shared" si="178"/>
        <v>2.6992773443601105E-2</v>
      </c>
      <c r="W139" s="39">
        <f t="shared" si="179"/>
        <v>2.314052293809573E-2</v>
      </c>
      <c r="X139" s="39">
        <f t="shared" si="180"/>
        <v>1.9367495721342175E-2</v>
      </c>
      <c r="Y139" s="39">
        <f t="shared" si="181"/>
        <v>1.8197255754258578E-2</v>
      </c>
      <c r="AA139" s="39">
        <f t="shared" ref="AA139:AF139" si="213">_xlfn.STDEV.S(I110:I139)</f>
        <v>1.3666125908312846E-2</v>
      </c>
      <c r="AB139" s="39">
        <f t="shared" si="213"/>
        <v>3.2919281381285505E-2</v>
      </c>
      <c r="AC139" s="39">
        <f t="shared" si="213"/>
        <v>2.2665178101758131E-2</v>
      </c>
      <c r="AD139" s="39">
        <f t="shared" si="213"/>
        <v>2.028280939696038E-2</v>
      </c>
      <c r="AE139" s="39">
        <f t="shared" si="213"/>
        <v>1.9237993750794127E-2</v>
      </c>
      <c r="AF139" s="39">
        <f t="shared" si="213"/>
        <v>1.6317566516220738E-2</v>
      </c>
      <c r="AH139" s="39">
        <f t="shared" si="183"/>
        <v>8.0455931464385802E-3</v>
      </c>
      <c r="AI139" s="39">
        <f t="shared" si="184"/>
        <v>2.3957189192872277E-2</v>
      </c>
      <c r="AJ139" s="39">
        <f t="shared" si="185"/>
        <v>1.7649721321114371E-2</v>
      </c>
      <c r="AK139" s="39">
        <f t="shared" si="186"/>
        <v>1.3310752807225216E-2</v>
      </c>
      <c r="AL139" s="39">
        <f t="shared" si="187"/>
        <v>1.1450442796261926E-2</v>
      </c>
      <c r="AM139" s="39">
        <f t="shared" si="188"/>
        <v>1.1684533239097758E-2</v>
      </c>
      <c r="AO139" s="39">
        <f t="shared" si="189"/>
        <v>0</v>
      </c>
      <c r="AP139" s="39">
        <f t="shared" si="190"/>
        <v>0</v>
      </c>
      <c r="AQ139" s="39">
        <f t="shared" si="191"/>
        <v>0</v>
      </c>
      <c r="AR139" s="39">
        <f t="shared" si="192"/>
        <v>0</v>
      </c>
      <c r="AS139" s="39">
        <f t="shared" si="193"/>
        <v>0</v>
      </c>
      <c r="AT139" s="39">
        <f t="shared" si="194"/>
        <v>0</v>
      </c>
      <c r="AV139" s="39">
        <f t="shared" si="195"/>
        <v>8.9443086290863314E-3</v>
      </c>
      <c r="AW139" s="39">
        <f t="shared" si="196"/>
        <v>2.5412829604014087E-2</v>
      </c>
      <c r="AX139" s="39">
        <f t="shared" si="197"/>
        <v>2.1847982402357861E-2</v>
      </c>
      <c r="AY139" s="39">
        <f t="shared" si="198"/>
        <v>1.436996588464901E-2</v>
      </c>
      <c r="AZ139" s="39">
        <f t="shared" si="199"/>
        <v>1.2982651097780988E-2</v>
      </c>
      <c r="BA139" s="39">
        <f t="shared" si="200"/>
        <v>1.4027474457131752E-2</v>
      </c>
      <c r="BC139" s="39" t="str">
        <f t="shared" si="201"/>
        <v/>
      </c>
      <c r="BD139" s="39" t="str">
        <f t="shared" si="202"/>
        <v/>
      </c>
      <c r="BE139" s="39" t="str">
        <f t="shared" si="203"/>
        <v/>
      </c>
      <c r="BF139" s="39" t="str">
        <f t="shared" si="204"/>
        <v/>
      </c>
      <c r="BG139" s="39" t="str">
        <f t="shared" si="205"/>
        <v/>
      </c>
      <c r="BH139" s="39" t="str">
        <f t="shared" si="206"/>
        <v/>
      </c>
      <c r="BJ139" s="39" cm="1">
        <f t="array" ref="BJ139">_xll.EWMA($I$3:I139)</f>
        <v>1.302859875547753E-2</v>
      </c>
      <c r="BK139" s="39" cm="1">
        <f t="array" ref="BK139">_xll.EWMA($J$3:J139)</f>
        <v>3.0113398979197438E-2</v>
      </c>
      <c r="BL139" s="39" cm="1">
        <f t="array" ref="BL139">_xll.EWMA($K$3:K139)</f>
        <v>2.7995467339732474E-2</v>
      </c>
      <c r="BM139" s="39" cm="1">
        <f t="array" ref="BM139">_xll.EWMA($L$3:L139)</f>
        <v>2.140522847940398E-2</v>
      </c>
      <c r="BN139" s="39" cm="1">
        <f t="array" ref="BN139">_xll.EWMA($M$3:M139)</f>
        <v>2.0190501331797665E-2</v>
      </c>
      <c r="BO139" s="39" cm="1">
        <f t="array" ref="BO139">_xll.EWMA($N$3:N139)</f>
        <v>1.9390626060524649E-2</v>
      </c>
      <c r="BP139" s="39"/>
    </row>
    <row r="140" spans="1:68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160"/>
        <v>8.3656755827892226E-3</v>
      </c>
      <c r="J140" s="9">
        <f t="shared" si="160"/>
        <v>-3.6036034412791906E-3</v>
      </c>
      <c r="K140" s="9">
        <f t="shared" si="160"/>
        <v>1.6006781802864412E-2</v>
      </c>
      <c r="L140" s="9">
        <f t="shared" si="160"/>
        <v>3.301793718830015E-2</v>
      </c>
      <c r="M140" s="9">
        <f t="shared" si="160"/>
        <v>1.6920812755358838E-3</v>
      </c>
      <c r="N140" s="9">
        <f t="shared" si="174"/>
        <v>1.4134083459545822E-2</v>
      </c>
      <c r="T140" s="39">
        <f t="shared" si="176"/>
        <v>1.28880928264247E-2</v>
      </c>
      <c r="U140" s="39">
        <f t="shared" si="177"/>
        <v>4.0961160472272516E-2</v>
      </c>
      <c r="V140" s="39">
        <f t="shared" si="178"/>
        <v>2.6992773443601105E-2</v>
      </c>
      <c r="W140" s="39">
        <f t="shared" si="179"/>
        <v>2.314052293809573E-2</v>
      </c>
      <c r="X140" s="39">
        <f t="shared" si="180"/>
        <v>1.9367495721342175E-2</v>
      </c>
      <c r="Y140" s="39">
        <f t="shared" si="181"/>
        <v>1.8197255754258578E-2</v>
      </c>
      <c r="AA140" s="39">
        <f t="shared" ref="AA140:AF140" si="214">_xlfn.STDEV.S(I111:I140)</f>
        <v>1.3620985352102193E-2</v>
      </c>
      <c r="AB140" s="39">
        <f t="shared" si="214"/>
        <v>3.287993911151961E-2</v>
      </c>
      <c r="AC140" s="39">
        <f t="shared" si="214"/>
        <v>2.2746789158549021E-2</v>
      </c>
      <c r="AD140" s="39">
        <f t="shared" si="214"/>
        <v>2.0398647818654414E-2</v>
      </c>
      <c r="AE140" s="39">
        <f t="shared" si="214"/>
        <v>1.7978170748528793E-2</v>
      </c>
      <c r="AF140" s="39">
        <f t="shared" si="214"/>
        <v>1.629324220752399E-2</v>
      </c>
      <c r="AH140" s="39">
        <f t="shared" si="183"/>
        <v>8.0455931464385802E-3</v>
      </c>
      <c r="AI140" s="39">
        <f t="shared" si="184"/>
        <v>2.3957189192872277E-2</v>
      </c>
      <c r="AJ140" s="39">
        <f t="shared" si="185"/>
        <v>1.7649721321114371E-2</v>
      </c>
      <c r="AK140" s="39">
        <f t="shared" si="186"/>
        <v>1.3310752807225216E-2</v>
      </c>
      <c r="AL140" s="39">
        <f t="shared" si="187"/>
        <v>1.1450442796261926E-2</v>
      </c>
      <c r="AM140" s="39">
        <f t="shared" si="188"/>
        <v>1.1684533239097758E-2</v>
      </c>
      <c r="AO140" s="39">
        <f t="shared" si="189"/>
        <v>0</v>
      </c>
      <c r="AP140" s="39">
        <f t="shared" si="190"/>
        <v>-3.6036034412791906E-3</v>
      </c>
      <c r="AQ140" s="39">
        <f t="shared" si="191"/>
        <v>0</v>
      </c>
      <c r="AR140" s="39">
        <f t="shared" si="192"/>
        <v>0</v>
      </c>
      <c r="AS140" s="39">
        <f t="shared" si="193"/>
        <v>0</v>
      </c>
      <c r="AT140" s="39">
        <f t="shared" si="194"/>
        <v>0</v>
      </c>
      <c r="AV140" s="39">
        <f t="shared" si="195"/>
        <v>8.9443086290863314E-3</v>
      </c>
      <c r="AW140" s="39">
        <f t="shared" si="196"/>
        <v>2.5412829604014087E-2</v>
      </c>
      <c r="AX140" s="39">
        <f t="shared" si="197"/>
        <v>2.1847982402357861E-2</v>
      </c>
      <c r="AY140" s="39">
        <f t="shared" si="198"/>
        <v>1.436996588464901E-2</v>
      </c>
      <c r="AZ140" s="39">
        <f t="shared" si="199"/>
        <v>1.2982651097780988E-2</v>
      </c>
      <c r="BA140" s="39">
        <f t="shared" si="200"/>
        <v>1.4027474457131752E-2</v>
      </c>
      <c r="BC140" s="39" t="str">
        <f t="shared" si="201"/>
        <v/>
      </c>
      <c r="BD140" s="39">
        <f t="shared" si="202"/>
        <v>-3.6036034412791906E-3</v>
      </c>
      <c r="BE140" s="39" t="str">
        <f t="shared" si="203"/>
        <v/>
      </c>
      <c r="BF140" s="39" t="str">
        <f t="shared" si="204"/>
        <v/>
      </c>
      <c r="BG140" s="39" t="str">
        <f t="shared" si="205"/>
        <v/>
      </c>
      <c r="BH140" s="39" t="str">
        <f t="shared" si="206"/>
        <v/>
      </c>
      <c r="BJ140" s="39" cm="1">
        <f t="array" ref="BJ140">_xll.EWMA($I$3:I140)</f>
        <v>1.264731080788639E-2</v>
      </c>
      <c r="BK140" s="39" cm="1">
        <f t="array" ref="BK140">_xll.EWMA($J$3:J140)</f>
        <v>2.982795660582456E-2</v>
      </c>
      <c r="BL140" s="39" cm="1">
        <f t="array" ref="BL140">_xll.EWMA($K$3:K140)</f>
        <v>2.7146098239794691E-2</v>
      </c>
      <c r="BM140" s="39" cm="1">
        <f t="array" ref="BM140">_xll.EWMA($L$3:L140)</f>
        <v>2.0765837147978639E-2</v>
      </c>
      <c r="BN140" s="39" cm="1">
        <f t="array" ref="BN140">_xll.EWMA($M$3:M140)</f>
        <v>1.9576272996701602E-2</v>
      </c>
      <c r="BO140" s="39" cm="1">
        <f t="array" ref="BO140">_xll.EWMA($N$3:N140)</f>
        <v>1.8803506295673466E-2</v>
      </c>
      <c r="BP140" s="39"/>
    </row>
    <row r="141" spans="1:68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160"/>
        <v>3.3750363689264429E-3</v>
      </c>
      <c r="J141" s="9">
        <f t="shared" si="160"/>
        <v>3.6166363645282473E-3</v>
      </c>
      <c r="K141" s="9">
        <f t="shared" si="160"/>
        <v>-4.9751283177807415E-2</v>
      </c>
      <c r="L141" s="9">
        <f t="shared" si="160"/>
        <v>1.1308401869158935E-2</v>
      </c>
      <c r="M141" s="9">
        <f t="shared" si="160"/>
        <v>1.351317567567456E-3</v>
      </c>
      <c r="N141" s="9">
        <f t="shared" si="174"/>
        <v>-1.9540169967684901E-2</v>
      </c>
      <c r="T141" s="39">
        <f t="shared" si="176"/>
        <v>1.28880928264247E-2</v>
      </c>
      <c r="U141" s="39">
        <f t="shared" si="177"/>
        <v>4.0961160472272516E-2</v>
      </c>
      <c r="V141" s="39">
        <f t="shared" si="178"/>
        <v>2.6992773443601105E-2</v>
      </c>
      <c r="W141" s="39">
        <f t="shared" si="179"/>
        <v>2.314052293809573E-2</v>
      </c>
      <c r="X141" s="39">
        <f t="shared" si="180"/>
        <v>1.9367495721342175E-2</v>
      </c>
      <c r="Y141" s="39">
        <f t="shared" si="181"/>
        <v>1.8197255754258578E-2</v>
      </c>
      <c r="AA141" s="39">
        <f t="shared" ref="AA141:AF141" si="215">_xlfn.STDEV.S(I112:I141)</f>
        <v>1.3577194395562519E-2</v>
      </c>
      <c r="AB141" s="39">
        <f t="shared" si="215"/>
        <v>3.2133471284073185E-2</v>
      </c>
      <c r="AC141" s="39">
        <f t="shared" si="215"/>
        <v>2.3256760533917974E-2</v>
      </c>
      <c r="AD141" s="39">
        <f t="shared" si="215"/>
        <v>2.0285913051286891E-2</v>
      </c>
      <c r="AE141" s="39">
        <f t="shared" si="215"/>
        <v>1.7977055474644951E-2</v>
      </c>
      <c r="AF141" s="39">
        <f t="shared" si="215"/>
        <v>1.6299927940142813E-2</v>
      </c>
      <c r="AH141" s="39">
        <f t="shared" si="183"/>
        <v>8.0455931464385802E-3</v>
      </c>
      <c r="AI141" s="39">
        <f t="shared" si="184"/>
        <v>2.3957189192872277E-2</v>
      </c>
      <c r="AJ141" s="39">
        <f t="shared" si="185"/>
        <v>1.7649721321114371E-2</v>
      </c>
      <c r="AK141" s="39">
        <f t="shared" si="186"/>
        <v>1.3310752807225216E-2</v>
      </c>
      <c r="AL141" s="39">
        <f t="shared" si="187"/>
        <v>1.1450442796261926E-2</v>
      </c>
      <c r="AM141" s="39">
        <f t="shared" si="188"/>
        <v>1.1684533239097758E-2</v>
      </c>
      <c r="AO141" s="39">
        <f t="shared" si="189"/>
        <v>0</v>
      </c>
      <c r="AP141" s="39">
        <f t="shared" si="190"/>
        <v>0</v>
      </c>
      <c r="AQ141" s="39">
        <f t="shared" si="191"/>
        <v>-4.9751283177807415E-2</v>
      </c>
      <c r="AR141" s="39">
        <f t="shared" si="192"/>
        <v>0</v>
      </c>
      <c r="AS141" s="39">
        <f t="shared" si="193"/>
        <v>0</v>
      </c>
      <c r="AT141" s="39">
        <f t="shared" si="194"/>
        <v>-1.9540169967684901E-2</v>
      </c>
      <c r="AV141" s="39">
        <f t="shared" si="195"/>
        <v>8.9443086290863314E-3</v>
      </c>
      <c r="AW141" s="39">
        <f t="shared" si="196"/>
        <v>2.5412829604014087E-2</v>
      </c>
      <c r="AX141" s="39">
        <f t="shared" si="197"/>
        <v>2.1847982402357861E-2</v>
      </c>
      <c r="AY141" s="39">
        <f t="shared" si="198"/>
        <v>1.436996588464901E-2</v>
      </c>
      <c r="AZ141" s="39">
        <f t="shared" si="199"/>
        <v>1.2982651097780988E-2</v>
      </c>
      <c r="BA141" s="39">
        <f t="shared" si="200"/>
        <v>1.4027474457131752E-2</v>
      </c>
      <c r="BC141" s="39" t="str">
        <f t="shared" si="201"/>
        <v/>
      </c>
      <c r="BD141" s="39" t="str">
        <f t="shared" si="202"/>
        <v/>
      </c>
      <c r="BE141" s="39">
        <f t="shared" si="203"/>
        <v>-4.9751283177807415E-2</v>
      </c>
      <c r="BF141" s="39" t="str">
        <f t="shared" si="204"/>
        <v/>
      </c>
      <c r="BG141" s="39" t="str">
        <f t="shared" si="205"/>
        <v/>
      </c>
      <c r="BH141" s="39">
        <f t="shared" si="206"/>
        <v>-1.9540169967684901E-2</v>
      </c>
      <c r="BJ141" s="39" cm="1">
        <f t="array" ref="BJ141">_xll.EWMA($I$3:I141)</f>
        <v>1.237796911207539E-2</v>
      </c>
      <c r="BK141" s="39" cm="1">
        <f t="array" ref="BK141">_xll.EWMA($J$3:J141)</f>
        <v>2.8936302717460678E-2</v>
      </c>
      <c r="BL141" s="39" cm="1">
        <f t="array" ref="BL141">_xll.EWMA($K$3:K141)</f>
        <v>2.6578530438305725E-2</v>
      </c>
      <c r="BM141" s="39" cm="1">
        <f t="array" ref="BM141">_xll.EWMA($L$3:L141)</f>
        <v>2.1334177137441724E-2</v>
      </c>
      <c r="BN141" s="39" cm="1">
        <f t="array" ref="BN141">_xll.EWMA($M$3:M141)</f>
        <v>1.8986780049465336E-2</v>
      </c>
      <c r="BO141" s="39" cm="1">
        <f t="array" ref="BO141">_xll.EWMA($N$3:N141)</f>
        <v>1.8503789700842137E-2</v>
      </c>
      <c r="BP141" s="39"/>
    </row>
    <row r="142" spans="1:68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160"/>
        <v>3.4216783622340596E-3</v>
      </c>
      <c r="J142" s="9">
        <f t="shared" si="160"/>
        <v>-1.2612657089519863E-2</v>
      </c>
      <c r="K142" s="9">
        <f t="shared" si="160"/>
        <v>-1.178010471204205E-2</v>
      </c>
      <c r="L142" s="9">
        <f t="shared" si="160"/>
        <v>4.2509842366786899E-3</v>
      </c>
      <c r="M142" s="9">
        <f t="shared" si="160"/>
        <v>4.385998798448032E-3</v>
      </c>
      <c r="N142" s="9">
        <f t="shared" si="174"/>
        <v>-3.7656834880247687E-3</v>
      </c>
      <c r="T142" s="39">
        <f t="shared" si="176"/>
        <v>1.28880928264247E-2</v>
      </c>
      <c r="U142" s="39">
        <f t="shared" si="177"/>
        <v>4.0961160472272516E-2</v>
      </c>
      <c r="V142" s="39">
        <f t="shared" si="178"/>
        <v>2.6992773443601105E-2</v>
      </c>
      <c r="W142" s="39">
        <f t="shared" si="179"/>
        <v>2.314052293809573E-2</v>
      </c>
      <c r="X142" s="39">
        <f t="shared" si="180"/>
        <v>1.9367495721342175E-2</v>
      </c>
      <c r="Y142" s="39">
        <f t="shared" si="181"/>
        <v>1.8197255754258578E-2</v>
      </c>
      <c r="AA142" s="39">
        <f t="shared" ref="AA142:AF142" si="216">_xlfn.STDEV.S(I113:I142)</f>
        <v>1.3426694463752751E-2</v>
      </c>
      <c r="AB142" s="39">
        <f t="shared" si="216"/>
        <v>3.2021856700833434E-2</v>
      </c>
      <c r="AC142" s="39">
        <f t="shared" si="216"/>
        <v>2.2156124126503141E-2</v>
      </c>
      <c r="AD142" s="39">
        <f t="shared" si="216"/>
        <v>2.0013663757392445E-2</v>
      </c>
      <c r="AE142" s="39">
        <f t="shared" si="216"/>
        <v>1.6715384453992822E-2</v>
      </c>
      <c r="AF142" s="39">
        <f t="shared" si="216"/>
        <v>1.5583137529253327E-2</v>
      </c>
      <c r="AH142" s="39">
        <f t="shared" si="183"/>
        <v>8.0455931464385802E-3</v>
      </c>
      <c r="AI142" s="39">
        <f t="shared" si="184"/>
        <v>2.3957189192872277E-2</v>
      </c>
      <c r="AJ142" s="39">
        <f t="shared" si="185"/>
        <v>1.7649721321114371E-2</v>
      </c>
      <c r="AK142" s="39">
        <f t="shared" si="186"/>
        <v>1.3310752807225216E-2</v>
      </c>
      <c r="AL142" s="39">
        <f t="shared" si="187"/>
        <v>1.1450442796261926E-2</v>
      </c>
      <c r="AM142" s="39">
        <f t="shared" si="188"/>
        <v>1.1684533239097758E-2</v>
      </c>
      <c r="AO142" s="39">
        <f t="shared" si="189"/>
        <v>0</v>
      </c>
      <c r="AP142" s="39">
        <f t="shared" si="190"/>
        <v>-1.2612657089519863E-2</v>
      </c>
      <c r="AQ142" s="39">
        <f t="shared" si="191"/>
        <v>-1.178010471204205E-2</v>
      </c>
      <c r="AR142" s="39">
        <f t="shared" si="192"/>
        <v>0</v>
      </c>
      <c r="AS142" s="39">
        <f t="shared" si="193"/>
        <v>0</v>
      </c>
      <c r="AT142" s="39">
        <f t="shared" si="194"/>
        <v>-3.7656834880247687E-3</v>
      </c>
      <c r="AV142" s="39">
        <f t="shared" si="195"/>
        <v>8.9443086290863314E-3</v>
      </c>
      <c r="AW142" s="39">
        <f t="shared" si="196"/>
        <v>2.5412829604014087E-2</v>
      </c>
      <c r="AX142" s="39">
        <f t="shared" si="197"/>
        <v>2.1847982402357861E-2</v>
      </c>
      <c r="AY142" s="39">
        <f t="shared" si="198"/>
        <v>1.436996588464901E-2</v>
      </c>
      <c r="AZ142" s="39">
        <f t="shared" si="199"/>
        <v>1.2982651097780988E-2</v>
      </c>
      <c r="BA142" s="39">
        <f t="shared" si="200"/>
        <v>1.4027474457131752E-2</v>
      </c>
      <c r="BC142" s="39" t="str">
        <f t="shared" si="201"/>
        <v/>
      </c>
      <c r="BD142" s="39">
        <f t="shared" si="202"/>
        <v>-1.2612657089519863E-2</v>
      </c>
      <c r="BE142" s="39">
        <f t="shared" si="203"/>
        <v>-1.178010471204205E-2</v>
      </c>
      <c r="BF142" s="39" t="str">
        <f t="shared" si="204"/>
        <v/>
      </c>
      <c r="BG142" s="39" t="str">
        <f t="shared" si="205"/>
        <v/>
      </c>
      <c r="BH142" s="39">
        <f t="shared" si="206"/>
        <v>-3.7656834880247687E-3</v>
      </c>
      <c r="BJ142" s="39" cm="1">
        <f t="array" ref="BJ142">_xll.EWMA($I$3:I142)</f>
        <v>1.2009155756385019E-2</v>
      </c>
      <c r="BK142" s="39" cm="1">
        <f t="array" ref="BK142">_xll.EWMA($J$3:J142)</f>
        <v>2.8066062186759309E-2</v>
      </c>
      <c r="BL142" s="39" cm="1">
        <f t="array" ref="BL142">_xll.EWMA($K$3:K142)</f>
        <v>2.8571473335163342E-2</v>
      </c>
      <c r="BM142" s="39" cm="1">
        <f t="array" ref="BM142">_xll.EWMA($L$3:L142)</f>
        <v>2.0756843050513268E-2</v>
      </c>
      <c r="BN142" s="39" cm="1">
        <f t="array" ref="BN142">_xll.EWMA($M$3:M142)</f>
        <v>1.8413997549182166E-2</v>
      </c>
      <c r="BO142" s="39" cm="1">
        <f t="array" ref="BO142">_xll.EWMA($N$3:N142)</f>
        <v>1.8636498162686529E-2</v>
      </c>
      <c r="BP142" s="39"/>
    </row>
    <row r="143" spans="1:68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160"/>
        <v>-1.486203081394355E-3</v>
      </c>
      <c r="J143" s="9">
        <f t="shared" si="160"/>
        <v>-1.2317518248175285E-2</v>
      </c>
      <c r="K143" s="9">
        <f t="shared" si="160"/>
        <v>5.0331169977924972E-2</v>
      </c>
      <c r="L143" s="9">
        <f t="shared" si="160"/>
        <v>-8.6499955581117449E-3</v>
      </c>
      <c r="M143" s="9">
        <f t="shared" si="160"/>
        <v>-5.0385959019146886E-3</v>
      </c>
      <c r="N143" s="9">
        <f t="shared" si="174"/>
        <v>1.8791572695460716E-2</v>
      </c>
      <c r="T143" s="39">
        <f t="shared" si="176"/>
        <v>1.28880928264247E-2</v>
      </c>
      <c r="U143" s="39">
        <f t="shared" si="177"/>
        <v>4.0961160472272516E-2</v>
      </c>
      <c r="V143" s="39">
        <f t="shared" si="178"/>
        <v>2.6992773443601105E-2</v>
      </c>
      <c r="W143" s="39">
        <f t="shared" si="179"/>
        <v>2.314052293809573E-2</v>
      </c>
      <c r="X143" s="39">
        <f t="shared" si="180"/>
        <v>1.9367495721342175E-2</v>
      </c>
      <c r="Y143" s="39">
        <f t="shared" si="181"/>
        <v>1.8197255754258578E-2</v>
      </c>
      <c r="AA143" s="39">
        <f t="shared" ref="AA143:AF143" si="217">_xlfn.STDEV.S(I114:I143)</f>
        <v>1.2909572065115267E-2</v>
      </c>
      <c r="AB143" s="39">
        <f t="shared" si="217"/>
        <v>3.2022963809195983E-2</v>
      </c>
      <c r="AC143" s="39">
        <f t="shared" si="217"/>
        <v>2.3866460324939907E-2</v>
      </c>
      <c r="AD143" s="39">
        <f t="shared" si="217"/>
        <v>2.0031904082292547E-2</v>
      </c>
      <c r="AE143" s="39">
        <f t="shared" si="217"/>
        <v>1.6351819303736023E-2</v>
      </c>
      <c r="AF143" s="39">
        <f t="shared" si="217"/>
        <v>1.5804526263481652E-2</v>
      </c>
      <c r="AH143" s="39">
        <f t="shared" si="183"/>
        <v>8.0455931464385802E-3</v>
      </c>
      <c r="AI143" s="39">
        <f t="shared" si="184"/>
        <v>2.3957189192872277E-2</v>
      </c>
      <c r="AJ143" s="39">
        <f t="shared" si="185"/>
        <v>1.7649721321114371E-2</v>
      </c>
      <c r="AK143" s="39">
        <f t="shared" si="186"/>
        <v>1.3310752807225216E-2</v>
      </c>
      <c r="AL143" s="39">
        <f t="shared" si="187"/>
        <v>1.1450442796261926E-2</v>
      </c>
      <c r="AM143" s="39">
        <f t="shared" si="188"/>
        <v>1.1684533239097758E-2</v>
      </c>
      <c r="AO143" s="39">
        <f t="shared" si="189"/>
        <v>-1.486203081394355E-3</v>
      </c>
      <c r="AP143" s="39">
        <f t="shared" si="190"/>
        <v>-1.2317518248175285E-2</v>
      </c>
      <c r="AQ143" s="39">
        <f t="shared" si="191"/>
        <v>0</v>
      </c>
      <c r="AR143" s="39">
        <f t="shared" si="192"/>
        <v>-8.6499955581117449E-3</v>
      </c>
      <c r="AS143" s="39">
        <f t="shared" si="193"/>
        <v>-5.0385959019146886E-3</v>
      </c>
      <c r="AT143" s="39">
        <f t="shared" si="194"/>
        <v>0</v>
      </c>
      <c r="AV143" s="39">
        <f t="shared" si="195"/>
        <v>8.9443086290863314E-3</v>
      </c>
      <c r="AW143" s="39">
        <f t="shared" si="196"/>
        <v>2.5412829604014087E-2</v>
      </c>
      <c r="AX143" s="39">
        <f t="shared" si="197"/>
        <v>2.1847982402357861E-2</v>
      </c>
      <c r="AY143" s="39">
        <f t="shared" si="198"/>
        <v>1.436996588464901E-2</v>
      </c>
      <c r="AZ143" s="39">
        <f t="shared" si="199"/>
        <v>1.2982651097780988E-2</v>
      </c>
      <c r="BA143" s="39">
        <f t="shared" si="200"/>
        <v>1.4027474457131752E-2</v>
      </c>
      <c r="BC143" s="39">
        <f t="shared" si="201"/>
        <v>-1.486203081394355E-3</v>
      </c>
      <c r="BD143" s="39">
        <f t="shared" si="202"/>
        <v>-1.2317518248175285E-2</v>
      </c>
      <c r="BE143" s="39" t="str">
        <f t="shared" si="203"/>
        <v/>
      </c>
      <c r="BF143" s="39">
        <f t="shared" si="204"/>
        <v>-8.6499955581117449E-3</v>
      </c>
      <c r="BG143" s="39">
        <f t="shared" si="205"/>
        <v>-5.0385959019146886E-3</v>
      </c>
      <c r="BH143" s="39" t="str">
        <f t="shared" si="206"/>
        <v/>
      </c>
      <c r="BJ143" s="39" cm="1">
        <f t="array" ref="BJ143">_xll.EWMA($I$3:I143)</f>
        <v>1.1654737681485035E-2</v>
      </c>
      <c r="BK143" s="39" cm="1">
        <f t="array" ref="BK143">_xll.EWMA($J$3:J143)</f>
        <v>2.7394777827638828E-2</v>
      </c>
      <c r="BL143" s="39" cm="1">
        <f t="array" ref="BL143">_xll.EWMA($K$3:K143)</f>
        <v>2.7906351318893349E-2</v>
      </c>
      <c r="BM143" s="39" cm="1">
        <f t="array" ref="BM143">_xll.EWMA($L$3:L143)</f>
        <v>2.0130806012983324E-2</v>
      </c>
      <c r="BN143" s="39" cm="1">
        <f t="array" ref="BN143">_xll.EWMA($M$3:M143)</f>
        <v>1.7888933038123115E-2</v>
      </c>
      <c r="BO143" s="39" cm="1">
        <f t="array" ref="BO143">_xll.EWMA($N$3:N143)</f>
        <v>1.8115966502206229E-2</v>
      </c>
      <c r="BP143" s="39"/>
    </row>
    <row r="144" spans="1:68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160"/>
        <v>-7.2105445945722657E-3</v>
      </c>
      <c r="J144" s="9">
        <f t="shared" si="160"/>
        <v>-2.3094688221707571E-3</v>
      </c>
      <c r="K144" s="9">
        <f t="shared" si="160"/>
        <v>-2.4800335233277182E-2</v>
      </c>
      <c r="L144" s="9">
        <f t="shared" si="160"/>
        <v>-1.4573461025523149E-2</v>
      </c>
      <c r="M144" s="9">
        <f t="shared" si="160"/>
        <v>1.6205232403604608E-2</v>
      </c>
      <c r="N144" s="9">
        <f t="shared" si="174"/>
        <v>-9.3287467801065165E-3</v>
      </c>
      <c r="T144" s="39">
        <f t="shared" si="176"/>
        <v>1.28880928264247E-2</v>
      </c>
      <c r="U144" s="39">
        <f t="shared" si="177"/>
        <v>4.0961160472272516E-2</v>
      </c>
      <c r="V144" s="39">
        <f t="shared" si="178"/>
        <v>2.6992773443601105E-2</v>
      </c>
      <c r="W144" s="39">
        <f t="shared" si="179"/>
        <v>2.314052293809573E-2</v>
      </c>
      <c r="X144" s="39">
        <f t="shared" si="180"/>
        <v>1.9367495721342175E-2</v>
      </c>
      <c r="Y144" s="39">
        <f t="shared" si="181"/>
        <v>1.8197255754258578E-2</v>
      </c>
      <c r="AA144" s="39">
        <f t="shared" ref="AA144:AF144" si="218">_xlfn.STDEV.S(I115:I144)</f>
        <v>1.042388470095797E-2</v>
      </c>
      <c r="AB144" s="39">
        <f t="shared" si="218"/>
        <v>2.8595387257436183E-2</v>
      </c>
      <c r="AC144" s="39">
        <f t="shared" si="218"/>
        <v>2.2496582411443047E-2</v>
      </c>
      <c r="AD144" s="39">
        <f t="shared" si="218"/>
        <v>2.0227536015218674E-2</v>
      </c>
      <c r="AE144" s="39">
        <f t="shared" si="218"/>
        <v>1.4280193924685587E-2</v>
      </c>
      <c r="AF144" s="39">
        <f t="shared" si="218"/>
        <v>1.387371027817981E-2</v>
      </c>
      <c r="AH144" s="39">
        <f t="shared" si="183"/>
        <v>8.0455931464385802E-3</v>
      </c>
      <c r="AI144" s="39">
        <f t="shared" si="184"/>
        <v>2.3957189192872277E-2</v>
      </c>
      <c r="AJ144" s="39">
        <f t="shared" si="185"/>
        <v>1.7649721321114371E-2</v>
      </c>
      <c r="AK144" s="39">
        <f t="shared" si="186"/>
        <v>1.3310752807225216E-2</v>
      </c>
      <c r="AL144" s="39">
        <f t="shared" si="187"/>
        <v>1.1450442796261926E-2</v>
      </c>
      <c r="AM144" s="39">
        <f t="shared" si="188"/>
        <v>1.1684533239097758E-2</v>
      </c>
      <c r="AO144" s="39">
        <f t="shared" si="189"/>
        <v>-7.2105445945722657E-3</v>
      </c>
      <c r="AP144" s="39">
        <f t="shared" si="190"/>
        <v>-2.3094688221707571E-3</v>
      </c>
      <c r="AQ144" s="39">
        <f t="shared" si="191"/>
        <v>-2.4800335233277182E-2</v>
      </c>
      <c r="AR144" s="39">
        <f t="shared" si="192"/>
        <v>-1.4573461025523149E-2</v>
      </c>
      <c r="AS144" s="39">
        <f t="shared" si="193"/>
        <v>0</v>
      </c>
      <c r="AT144" s="39">
        <f t="shared" si="194"/>
        <v>-9.3287467801065165E-3</v>
      </c>
      <c r="AV144" s="39">
        <f t="shared" si="195"/>
        <v>8.9443086290863314E-3</v>
      </c>
      <c r="AW144" s="39">
        <f t="shared" si="196"/>
        <v>2.5412829604014087E-2</v>
      </c>
      <c r="AX144" s="39">
        <f t="shared" si="197"/>
        <v>2.1847982402357861E-2</v>
      </c>
      <c r="AY144" s="39">
        <f t="shared" si="198"/>
        <v>1.436996588464901E-2</v>
      </c>
      <c r="AZ144" s="39">
        <f t="shared" si="199"/>
        <v>1.2982651097780988E-2</v>
      </c>
      <c r="BA144" s="39">
        <f t="shared" si="200"/>
        <v>1.4027474457131752E-2</v>
      </c>
      <c r="BC144" s="39">
        <f t="shared" si="201"/>
        <v>-7.2105445945722657E-3</v>
      </c>
      <c r="BD144" s="39">
        <f t="shared" si="202"/>
        <v>-2.3094688221707571E-3</v>
      </c>
      <c r="BE144" s="39">
        <f t="shared" si="203"/>
        <v>-2.4800335233277182E-2</v>
      </c>
      <c r="BF144" s="39">
        <f t="shared" si="204"/>
        <v>-1.4573461025523149E-2</v>
      </c>
      <c r="BG144" s="39" t="str">
        <f t="shared" si="205"/>
        <v/>
      </c>
      <c r="BH144" s="39">
        <f t="shared" si="206"/>
        <v>-9.3287467801065165E-3</v>
      </c>
      <c r="BJ144" s="39" cm="1">
        <f t="array" ref="BJ144">_xll.EWMA($I$3:I144)</f>
        <v>1.1326267920993057E-2</v>
      </c>
      <c r="BK144" s="39" cm="1">
        <f t="array" ref="BK144">_xll.EWMA($J$3:J144)</f>
        <v>2.6738229874136515E-2</v>
      </c>
      <c r="BL144" s="39" cm="1">
        <f t="array" ref="BL144">_xll.EWMA($K$3:K144)</f>
        <v>2.9635271103277978E-2</v>
      </c>
      <c r="BM144" s="39" cm="1">
        <f t="array" ref="BM144">_xll.EWMA($L$3:L144)</f>
        <v>1.9771533006152527E-2</v>
      </c>
      <c r="BN144" s="39" cm="1">
        <f t="array" ref="BN144">_xll.EWMA($M$3:M144)</f>
        <v>1.7386715602066897E-2</v>
      </c>
      <c r="BO144" s="39" cm="1">
        <f t="array" ref="BO144">_xll.EWMA($N$3:N144)</f>
        <v>1.8085408938194103E-2</v>
      </c>
      <c r="BP144" s="39"/>
    </row>
    <row r="145" spans="1:68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160"/>
        <v>-5.7553597308057647E-3</v>
      </c>
      <c r="J145" s="9">
        <f t="shared" si="160"/>
        <v>-2.0833333333333481E-2</v>
      </c>
      <c r="K145" s="9">
        <f t="shared" si="160"/>
        <v>4.30948257286623E-4</v>
      </c>
      <c r="L145" s="9">
        <f t="shared" si="160"/>
        <v>6.593726202195338E-4</v>
      </c>
      <c r="M145" s="9">
        <f t="shared" si="160"/>
        <v>-8.9700996677741784E-3</v>
      </c>
      <c r="N145" s="9">
        <f t="shared" si="174"/>
        <v>-3.4068953271760402E-3</v>
      </c>
      <c r="T145" s="39">
        <f t="shared" si="176"/>
        <v>1.28880928264247E-2</v>
      </c>
      <c r="U145" s="39">
        <f t="shared" si="177"/>
        <v>4.0961160472272516E-2</v>
      </c>
      <c r="V145" s="39">
        <f t="shared" si="178"/>
        <v>2.6992773443601105E-2</v>
      </c>
      <c r="W145" s="39">
        <f t="shared" si="179"/>
        <v>2.314052293809573E-2</v>
      </c>
      <c r="X145" s="39">
        <f t="shared" si="180"/>
        <v>1.9367495721342175E-2</v>
      </c>
      <c r="Y145" s="39">
        <f t="shared" si="181"/>
        <v>1.8197255754258578E-2</v>
      </c>
      <c r="AA145" s="39">
        <f t="shared" ref="AA145:AF145" si="219">_xlfn.STDEV.S(I116:I145)</f>
        <v>1.0513184995079193E-2</v>
      </c>
      <c r="AB145" s="39">
        <f t="shared" si="219"/>
        <v>2.8665333549188224E-2</v>
      </c>
      <c r="AC145" s="39">
        <f t="shared" si="219"/>
        <v>2.2322604112679733E-2</v>
      </c>
      <c r="AD145" s="39">
        <f t="shared" si="219"/>
        <v>2.0096511793694406E-2</v>
      </c>
      <c r="AE145" s="39">
        <f t="shared" si="219"/>
        <v>1.431948252410219E-2</v>
      </c>
      <c r="AF145" s="39">
        <f t="shared" si="219"/>
        <v>1.3903612370286264E-2</v>
      </c>
      <c r="AH145" s="39">
        <f t="shared" si="183"/>
        <v>8.0455931464385802E-3</v>
      </c>
      <c r="AI145" s="39">
        <f t="shared" si="184"/>
        <v>2.3957189192872277E-2</v>
      </c>
      <c r="AJ145" s="39">
        <f t="shared" si="185"/>
        <v>1.7649721321114371E-2</v>
      </c>
      <c r="AK145" s="39">
        <f t="shared" si="186"/>
        <v>1.3310752807225216E-2</v>
      </c>
      <c r="AL145" s="39">
        <f t="shared" si="187"/>
        <v>1.1450442796261926E-2</v>
      </c>
      <c r="AM145" s="39">
        <f t="shared" si="188"/>
        <v>1.1684533239097758E-2</v>
      </c>
      <c r="AO145" s="39">
        <f t="shared" si="189"/>
        <v>-5.7553597308057647E-3</v>
      </c>
      <c r="AP145" s="39">
        <f t="shared" si="190"/>
        <v>-2.0833333333333481E-2</v>
      </c>
      <c r="AQ145" s="39">
        <f t="shared" si="191"/>
        <v>0</v>
      </c>
      <c r="AR145" s="39">
        <f t="shared" si="192"/>
        <v>0</v>
      </c>
      <c r="AS145" s="39">
        <f t="shared" si="193"/>
        <v>-8.9700996677741784E-3</v>
      </c>
      <c r="AT145" s="39">
        <f t="shared" si="194"/>
        <v>-3.4068953271760402E-3</v>
      </c>
      <c r="AV145" s="39">
        <f t="shared" si="195"/>
        <v>8.9443086290863314E-3</v>
      </c>
      <c r="AW145" s="39">
        <f t="shared" si="196"/>
        <v>2.5412829604014087E-2</v>
      </c>
      <c r="AX145" s="39">
        <f t="shared" si="197"/>
        <v>2.1847982402357861E-2</v>
      </c>
      <c r="AY145" s="39">
        <f t="shared" si="198"/>
        <v>1.436996588464901E-2</v>
      </c>
      <c r="AZ145" s="39">
        <f t="shared" si="199"/>
        <v>1.2982651097780988E-2</v>
      </c>
      <c r="BA145" s="39">
        <f t="shared" si="200"/>
        <v>1.4027474457131752E-2</v>
      </c>
      <c r="BC145" s="39">
        <f t="shared" si="201"/>
        <v>-5.7553597308057647E-3</v>
      </c>
      <c r="BD145" s="39">
        <f t="shared" si="202"/>
        <v>-2.0833333333333481E-2</v>
      </c>
      <c r="BE145" s="39" t="str">
        <f t="shared" si="203"/>
        <v/>
      </c>
      <c r="BF145" s="39" t="str">
        <f t="shared" si="204"/>
        <v/>
      </c>
      <c r="BG145" s="39">
        <f t="shared" si="205"/>
        <v>-8.9700996677741784E-3</v>
      </c>
      <c r="BH145" s="39">
        <f t="shared" si="206"/>
        <v>-3.4068953271760402E-3</v>
      </c>
      <c r="BJ145" s="39" cm="1">
        <f t="array" ref="BJ145">_xll.EWMA($I$3:I145)</f>
        <v>1.1182157498292943E-2</v>
      </c>
      <c r="BK145" s="39" cm="1">
        <f t="array" ref="BK145">_xll.EWMA($J$3:J145)</f>
        <v>2.5924676805332999E-2</v>
      </c>
      <c r="BL145" s="39" cm="1">
        <f t="array" ref="BL145">_xll.EWMA($K$3:K145)</f>
        <v>2.9407743807758496E-2</v>
      </c>
      <c r="BM145" s="39" cm="1">
        <f t="array" ref="BM145">_xll.EWMA($L$3:L145)</f>
        <v>1.9701422958712543E-2</v>
      </c>
      <c r="BN145" s="39" cm="1">
        <f t="array" ref="BN145">_xll.EWMA($M$3:M145)</f>
        <v>1.7330358645354683E-2</v>
      </c>
      <c r="BO145" s="39" cm="1">
        <f t="array" ref="BO145">_xll.EWMA($N$3:N145)</f>
        <v>1.7718595690145916E-2</v>
      </c>
      <c r="BP145" s="39"/>
    </row>
    <row r="146" spans="1:68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160"/>
        <v>9.709225858876902E-3</v>
      </c>
      <c r="J146" s="9">
        <f t="shared" si="160"/>
        <v>2.7423167848699803E-2</v>
      </c>
      <c r="K146" s="9">
        <f t="shared" si="160"/>
        <v>2.5851358287434234E-3</v>
      </c>
      <c r="L146" s="9">
        <f t="shared" si="160"/>
        <v>1.6567776996109229E-2</v>
      </c>
      <c r="M146" s="9">
        <f t="shared" si="160"/>
        <v>8.0455916862220977E-3</v>
      </c>
      <c r="N146" s="9">
        <f t="shared" si="174"/>
        <v>8.2617024204580062E-3</v>
      </c>
      <c r="T146" s="39">
        <f t="shared" si="176"/>
        <v>1.28880928264247E-2</v>
      </c>
      <c r="U146" s="39">
        <f t="shared" si="177"/>
        <v>4.0961160472272516E-2</v>
      </c>
      <c r="V146" s="39">
        <f t="shared" si="178"/>
        <v>2.6992773443601105E-2</v>
      </c>
      <c r="W146" s="39">
        <f t="shared" si="179"/>
        <v>2.314052293809573E-2</v>
      </c>
      <c r="X146" s="39">
        <f t="shared" si="180"/>
        <v>1.9367495721342175E-2</v>
      </c>
      <c r="Y146" s="39">
        <f t="shared" si="181"/>
        <v>1.8197255754258578E-2</v>
      </c>
      <c r="AA146" s="39">
        <f t="shared" ref="AA146:AF146" si="220">_xlfn.STDEV.S(I117:I146)</f>
        <v>1.041600561528676E-2</v>
      </c>
      <c r="AB146" s="39">
        <f t="shared" si="220"/>
        <v>2.6358365353304585E-2</v>
      </c>
      <c r="AC146" s="39">
        <f t="shared" si="220"/>
        <v>2.1065783207531261E-2</v>
      </c>
      <c r="AD146" s="39">
        <f t="shared" si="220"/>
        <v>1.9952946528771005E-2</v>
      </c>
      <c r="AE146" s="39">
        <f t="shared" si="220"/>
        <v>1.320488198618841E-2</v>
      </c>
      <c r="AF146" s="39">
        <f t="shared" si="220"/>
        <v>1.3039426240219048E-2</v>
      </c>
      <c r="AH146" s="39">
        <f t="shared" si="183"/>
        <v>8.0455931464385802E-3</v>
      </c>
      <c r="AI146" s="39">
        <f t="shared" si="184"/>
        <v>2.3957189192872277E-2</v>
      </c>
      <c r="AJ146" s="39">
        <f t="shared" si="185"/>
        <v>1.7649721321114371E-2</v>
      </c>
      <c r="AK146" s="39">
        <f t="shared" si="186"/>
        <v>1.3310752807225216E-2</v>
      </c>
      <c r="AL146" s="39">
        <f t="shared" si="187"/>
        <v>1.1450442796261926E-2</v>
      </c>
      <c r="AM146" s="39">
        <f t="shared" si="188"/>
        <v>1.1684533239097758E-2</v>
      </c>
      <c r="AO146" s="39">
        <f t="shared" si="189"/>
        <v>0</v>
      </c>
      <c r="AP146" s="39">
        <f t="shared" si="190"/>
        <v>0</v>
      </c>
      <c r="AQ146" s="39">
        <f t="shared" si="191"/>
        <v>0</v>
      </c>
      <c r="AR146" s="39">
        <f t="shared" si="192"/>
        <v>0</v>
      </c>
      <c r="AS146" s="39">
        <f t="shared" si="193"/>
        <v>0</v>
      </c>
      <c r="AT146" s="39">
        <f t="shared" si="194"/>
        <v>0</v>
      </c>
      <c r="AV146" s="39">
        <f t="shared" si="195"/>
        <v>8.9443086290863314E-3</v>
      </c>
      <c r="AW146" s="39">
        <f t="shared" si="196"/>
        <v>2.5412829604014087E-2</v>
      </c>
      <c r="AX146" s="39">
        <f t="shared" si="197"/>
        <v>2.1847982402357861E-2</v>
      </c>
      <c r="AY146" s="39">
        <f t="shared" si="198"/>
        <v>1.436996588464901E-2</v>
      </c>
      <c r="AZ146" s="39">
        <f t="shared" si="199"/>
        <v>1.2982651097780988E-2</v>
      </c>
      <c r="BA146" s="39">
        <f t="shared" si="200"/>
        <v>1.4027474457131752E-2</v>
      </c>
      <c r="BC146" s="39" t="str">
        <f t="shared" si="201"/>
        <v/>
      </c>
      <c r="BD146" s="39" t="str">
        <f t="shared" si="202"/>
        <v/>
      </c>
      <c r="BE146" s="39" t="str">
        <f t="shared" si="203"/>
        <v/>
      </c>
      <c r="BF146" s="39" t="str">
        <f t="shared" si="204"/>
        <v/>
      </c>
      <c r="BG146" s="39" t="str">
        <f t="shared" si="205"/>
        <v/>
      </c>
      <c r="BH146" s="39" t="str">
        <f t="shared" si="206"/>
        <v/>
      </c>
      <c r="BJ146" s="39" cm="1">
        <f t="array" ref="BJ146">_xll.EWMA($I$3:I146)</f>
        <v>1.0981083055306068E-2</v>
      </c>
      <c r="BK146" s="39" cm="1">
        <f t="array" ref="BK146">_xll.EWMA($J$3:J146)</f>
        <v>2.5671199239773571E-2</v>
      </c>
      <c r="BL146" s="39" cm="1">
        <f t="array" ref="BL146">_xll.EWMA($K$3:K146)</f>
        <v>2.8512622564225428E-2</v>
      </c>
      <c r="BM146" s="39" cm="1">
        <f t="array" ref="BM146">_xll.EWMA($L$3:L146)</f>
        <v>1.9121478510864414E-2</v>
      </c>
      <c r="BN146" s="39" cm="1">
        <f t="array" ref="BN146">_xll.EWMA($M$3:M146)</f>
        <v>1.6938045344089263E-2</v>
      </c>
      <c r="BO146" s="39" cm="1">
        <f t="array" ref="BO146">_xll.EWMA($N$3:N146)</f>
        <v>1.7216610796075869E-2</v>
      </c>
      <c r="BP146" s="39"/>
    </row>
    <row r="147" spans="1:68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160"/>
        <v>5.3928482535470224E-4</v>
      </c>
      <c r="J147" s="9">
        <f t="shared" si="160"/>
        <v>-9.2043258168428288E-4</v>
      </c>
      <c r="K147" s="9">
        <f t="shared" si="160"/>
        <v>1.2891706059303676E-3</v>
      </c>
      <c r="L147" s="9">
        <f t="shared" si="160"/>
        <v>5.3708862926360457E-3</v>
      </c>
      <c r="M147" s="9">
        <f t="shared" si="160"/>
        <v>9.976720984370413E-4</v>
      </c>
      <c r="N147" s="9">
        <f t="shared" si="174"/>
        <v>1.9075840316427727E-3</v>
      </c>
      <c r="T147" s="39">
        <f t="shared" si="176"/>
        <v>1.28880928264247E-2</v>
      </c>
      <c r="U147" s="39">
        <f t="shared" si="177"/>
        <v>4.0961160472272516E-2</v>
      </c>
      <c r="V147" s="39">
        <f t="shared" si="178"/>
        <v>2.6992773443601105E-2</v>
      </c>
      <c r="W147" s="39">
        <f t="shared" si="179"/>
        <v>2.314052293809573E-2</v>
      </c>
      <c r="X147" s="39">
        <f t="shared" si="180"/>
        <v>1.9367495721342175E-2</v>
      </c>
      <c r="Y147" s="39">
        <f t="shared" si="181"/>
        <v>1.8197255754258578E-2</v>
      </c>
      <c r="AA147" s="39">
        <f t="shared" ref="AA147:AF147" si="221">_xlfn.STDEV.S(I118:I147)</f>
        <v>9.8919560334041721E-3</v>
      </c>
      <c r="AB147" s="39">
        <f t="shared" si="221"/>
        <v>2.6365146387549585E-2</v>
      </c>
      <c r="AC147" s="39">
        <f t="shared" si="221"/>
        <v>2.0393444355695668E-2</v>
      </c>
      <c r="AD147" s="39">
        <f t="shared" si="221"/>
        <v>1.9499113468766243E-2</v>
      </c>
      <c r="AE147" s="39">
        <f t="shared" si="221"/>
        <v>1.3175454204088119E-2</v>
      </c>
      <c r="AF147" s="39">
        <f t="shared" si="221"/>
        <v>1.2563425941162847E-2</v>
      </c>
      <c r="AH147" s="39">
        <f t="shared" si="183"/>
        <v>8.0455931464385802E-3</v>
      </c>
      <c r="AI147" s="39">
        <f t="shared" si="184"/>
        <v>2.3957189192872277E-2</v>
      </c>
      <c r="AJ147" s="39">
        <f t="shared" si="185"/>
        <v>1.7649721321114371E-2</v>
      </c>
      <c r="AK147" s="39">
        <f t="shared" si="186"/>
        <v>1.3310752807225216E-2</v>
      </c>
      <c r="AL147" s="39">
        <f t="shared" si="187"/>
        <v>1.1450442796261926E-2</v>
      </c>
      <c r="AM147" s="39">
        <f t="shared" si="188"/>
        <v>1.1684533239097758E-2</v>
      </c>
      <c r="AO147" s="39">
        <f t="shared" si="189"/>
        <v>0</v>
      </c>
      <c r="AP147" s="39">
        <f t="shared" si="190"/>
        <v>-9.2043258168428288E-4</v>
      </c>
      <c r="AQ147" s="39">
        <f t="shared" si="191"/>
        <v>0</v>
      </c>
      <c r="AR147" s="39">
        <f t="shared" si="192"/>
        <v>0</v>
      </c>
      <c r="AS147" s="39">
        <f t="shared" si="193"/>
        <v>0</v>
      </c>
      <c r="AT147" s="39">
        <f t="shared" si="194"/>
        <v>0</v>
      </c>
      <c r="AV147" s="39">
        <f t="shared" si="195"/>
        <v>8.9443086290863314E-3</v>
      </c>
      <c r="AW147" s="39">
        <f t="shared" si="196"/>
        <v>2.5412829604014087E-2</v>
      </c>
      <c r="AX147" s="39">
        <f t="shared" si="197"/>
        <v>2.1847982402357861E-2</v>
      </c>
      <c r="AY147" s="39">
        <f t="shared" si="198"/>
        <v>1.436996588464901E-2</v>
      </c>
      <c r="AZ147" s="39">
        <f t="shared" si="199"/>
        <v>1.2982651097780988E-2</v>
      </c>
      <c r="BA147" s="39">
        <f t="shared" si="200"/>
        <v>1.4027474457131752E-2</v>
      </c>
      <c r="BC147" s="39" t="str">
        <f t="shared" si="201"/>
        <v/>
      </c>
      <c r="BD147" s="39">
        <f t="shared" si="202"/>
        <v>-9.2043258168428288E-4</v>
      </c>
      <c r="BE147" s="39" t="str">
        <f t="shared" si="203"/>
        <v/>
      </c>
      <c r="BF147" s="39" t="str">
        <f t="shared" si="204"/>
        <v/>
      </c>
      <c r="BG147" s="39" t="str">
        <f t="shared" si="205"/>
        <v/>
      </c>
      <c r="BH147" s="39" t="str">
        <f t="shared" si="206"/>
        <v/>
      </c>
      <c r="BJ147" s="39" cm="1">
        <f t="array" ref="BJ147">_xll.EWMA($I$3:I147)</f>
        <v>1.0839764866276439E-2</v>
      </c>
      <c r="BK147" s="39" cm="1">
        <f t="array" ref="BK147">_xll.EWMA($J$3:J147)</f>
        <v>2.5759800474743751E-2</v>
      </c>
      <c r="BL147" s="39" cm="1">
        <f t="array" ref="BL147">_xll.EWMA($K$3:K147)</f>
        <v>2.7647654963205683E-2</v>
      </c>
      <c r="BM147" s="39" cm="1">
        <f t="array" ref="BM147">_xll.EWMA($L$3:L147)</f>
        <v>1.8790041394964492E-2</v>
      </c>
      <c r="BN147" s="39" cm="1">
        <f t="array" ref="BN147">_xll.EWMA($M$3:M147)</f>
        <v>1.6545534727734769E-2</v>
      </c>
      <c r="BO147" s="39" cm="1">
        <f t="array" ref="BO147">_xll.EWMA($N$3:N147)</f>
        <v>1.6783525484917319E-2</v>
      </c>
      <c r="BP147" s="39"/>
    </row>
    <row r="148" spans="1:68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160"/>
        <v>-1.0008706828641301E-2</v>
      </c>
      <c r="J148" s="9">
        <f t="shared" si="160"/>
        <v>-3.5006818747435164E-2</v>
      </c>
      <c r="K148" s="9">
        <f t="shared" si="160"/>
        <v>-2.4034292877008312E-2</v>
      </c>
      <c r="L148" s="9">
        <f t="shared" si="160"/>
        <v>1.4276531270148274E-2</v>
      </c>
      <c r="M148" s="9">
        <f t="shared" si="160"/>
        <v>-1.09634551495017E-2</v>
      </c>
      <c r="N148" s="9">
        <f t="shared" si="174"/>
        <v>-1.2999503022846352E-2</v>
      </c>
      <c r="T148" s="39">
        <f t="shared" si="176"/>
        <v>1.28880928264247E-2</v>
      </c>
      <c r="U148" s="39">
        <f t="shared" si="177"/>
        <v>4.0961160472272516E-2</v>
      </c>
      <c r="V148" s="39">
        <f t="shared" si="178"/>
        <v>2.6992773443601105E-2</v>
      </c>
      <c r="W148" s="39">
        <f t="shared" si="179"/>
        <v>2.314052293809573E-2</v>
      </c>
      <c r="X148" s="39">
        <f t="shared" si="180"/>
        <v>1.9367495721342175E-2</v>
      </c>
      <c r="Y148" s="39">
        <f t="shared" si="181"/>
        <v>1.8197255754258578E-2</v>
      </c>
      <c r="AA148" s="39">
        <f t="shared" ref="AA148:AF148" si="222">_xlfn.STDEV.S(I119:I148)</f>
        <v>9.9922855998914508E-3</v>
      </c>
      <c r="AB148" s="39">
        <f t="shared" si="222"/>
        <v>2.695164460454158E-2</v>
      </c>
      <c r="AC148" s="39">
        <f t="shared" si="222"/>
        <v>2.0788475085592128E-2</v>
      </c>
      <c r="AD148" s="39">
        <f t="shared" si="222"/>
        <v>1.8960370602165419E-2</v>
      </c>
      <c r="AE148" s="39">
        <f t="shared" si="222"/>
        <v>1.3327859824916603E-2</v>
      </c>
      <c r="AF148" s="39">
        <f t="shared" si="222"/>
        <v>1.2649322209572744E-2</v>
      </c>
      <c r="AH148" s="39">
        <f t="shared" si="183"/>
        <v>8.0455931464385802E-3</v>
      </c>
      <c r="AI148" s="39">
        <f t="shared" si="184"/>
        <v>2.3957189192872277E-2</v>
      </c>
      <c r="AJ148" s="39">
        <f t="shared" si="185"/>
        <v>1.7649721321114371E-2</v>
      </c>
      <c r="AK148" s="39">
        <f t="shared" si="186"/>
        <v>1.3310752807225216E-2</v>
      </c>
      <c r="AL148" s="39">
        <f t="shared" si="187"/>
        <v>1.1450442796261926E-2</v>
      </c>
      <c r="AM148" s="39">
        <f t="shared" si="188"/>
        <v>1.1684533239097758E-2</v>
      </c>
      <c r="AO148" s="39">
        <f t="shared" si="189"/>
        <v>-1.0008706828641301E-2</v>
      </c>
      <c r="AP148" s="39">
        <f t="shared" si="190"/>
        <v>-3.5006818747435164E-2</v>
      </c>
      <c r="AQ148" s="39">
        <f t="shared" si="191"/>
        <v>-2.4034292877008312E-2</v>
      </c>
      <c r="AR148" s="39">
        <f t="shared" si="192"/>
        <v>0</v>
      </c>
      <c r="AS148" s="39">
        <f t="shared" si="193"/>
        <v>-1.09634551495017E-2</v>
      </c>
      <c r="AT148" s="39">
        <f t="shared" si="194"/>
        <v>-1.2999503022846352E-2</v>
      </c>
      <c r="AV148" s="39">
        <f t="shared" si="195"/>
        <v>8.9443086290863314E-3</v>
      </c>
      <c r="AW148" s="39">
        <f t="shared" si="196"/>
        <v>2.5412829604014087E-2</v>
      </c>
      <c r="AX148" s="39">
        <f t="shared" si="197"/>
        <v>2.1847982402357861E-2</v>
      </c>
      <c r="AY148" s="39">
        <f t="shared" si="198"/>
        <v>1.436996588464901E-2</v>
      </c>
      <c r="AZ148" s="39">
        <f t="shared" si="199"/>
        <v>1.2982651097780988E-2</v>
      </c>
      <c r="BA148" s="39">
        <f t="shared" si="200"/>
        <v>1.4027474457131752E-2</v>
      </c>
      <c r="BC148" s="39">
        <f t="shared" si="201"/>
        <v>-1.0008706828641301E-2</v>
      </c>
      <c r="BD148" s="39">
        <f t="shared" si="202"/>
        <v>-3.5006818747435164E-2</v>
      </c>
      <c r="BE148" s="39">
        <f t="shared" si="203"/>
        <v>-2.4034292877008312E-2</v>
      </c>
      <c r="BF148" s="39" t="str">
        <f t="shared" si="204"/>
        <v/>
      </c>
      <c r="BG148" s="39">
        <f t="shared" si="205"/>
        <v>-1.09634551495017E-2</v>
      </c>
      <c r="BH148" s="39">
        <f t="shared" si="206"/>
        <v>-1.2999503022846352E-2</v>
      </c>
      <c r="BJ148" s="39" cm="1">
        <f t="array" ref="BJ148">_xll.EWMA($I$3:I148)</f>
        <v>1.0513217764231539E-2</v>
      </c>
      <c r="BK148" s="39" cm="1">
        <f t="array" ref="BK148">_xll.EWMA($J$3:J148)</f>
        <v>2.4970962510243926E-2</v>
      </c>
      <c r="BL148" s="39" cm="1">
        <f t="array" ref="BL148">_xll.EWMA($K$3:K148)</f>
        <v>2.679896108283478E-2</v>
      </c>
      <c r="BM148" s="39" cm="1">
        <f t="array" ref="BM148">_xll.EWMA($L$3:L148)</f>
        <v>1.8219856442310792E-2</v>
      </c>
      <c r="BN148" s="39" cm="1">
        <f t="array" ref="BN148">_xll.EWMA($M$3:M148)</f>
        <v>1.6045941345976058E-2</v>
      </c>
      <c r="BO148" s="39" cm="1">
        <f t="array" ref="BO148">_xll.EWMA($N$3:N148)</f>
        <v>1.6271197643677033E-2</v>
      </c>
      <c r="BP148" s="39"/>
    </row>
    <row r="149" spans="1:68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160"/>
        <v>1.3946125238717411E-2</v>
      </c>
      <c r="J149" s="9">
        <f t="shared" si="160"/>
        <v>-1.4319856118384044E-2</v>
      </c>
      <c r="K149" s="9">
        <f t="shared" si="160"/>
        <v>3.5620008795074876E-2</v>
      </c>
      <c r="L149" s="9">
        <f t="shared" si="160"/>
        <v>1.6345758726505011E-2</v>
      </c>
      <c r="M149" s="9">
        <f t="shared" si="160"/>
        <v>1.7803123950285604E-2</v>
      </c>
      <c r="N149" s="9">
        <f t="shared" si="174"/>
        <v>2.3923100082251177E-2</v>
      </c>
      <c r="T149" s="39">
        <f t="shared" si="176"/>
        <v>1.28880928264247E-2</v>
      </c>
      <c r="U149" s="39">
        <f t="shared" si="177"/>
        <v>4.0961160472272516E-2</v>
      </c>
      <c r="V149" s="39">
        <f t="shared" si="178"/>
        <v>2.6992773443601105E-2</v>
      </c>
      <c r="W149" s="39">
        <f t="shared" si="179"/>
        <v>2.314052293809573E-2</v>
      </c>
      <c r="X149" s="39">
        <f t="shared" si="180"/>
        <v>1.9367495721342175E-2</v>
      </c>
      <c r="Y149" s="39">
        <f t="shared" si="181"/>
        <v>1.8197255754258578E-2</v>
      </c>
      <c r="AA149" s="39">
        <f t="shared" ref="AA149:AF149" si="223">_xlfn.STDEV.S(I120:I149)</f>
        <v>1.0216563456109225E-2</v>
      </c>
      <c r="AB149" s="39">
        <f t="shared" si="223"/>
        <v>2.6431802394123811E-2</v>
      </c>
      <c r="AC149" s="39">
        <f t="shared" si="223"/>
        <v>2.132102639251551E-2</v>
      </c>
      <c r="AD149" s="39">
        <f t="shared" si="223"/>
        <v>1.8982782272383501E-2</v>
      </c>
      <c r="AE149" s="39">
        <f t="shared" si="223"/>
        <v>1.3654899814492201E-2</v>
      </c>
      <c r="AF149" s="39">
        <f t="shared" si="223"/>
        <v>1.3314189868227053E-2</v>
      </c>
      <c r="AH149" s="39">
        <f t="shared" si="183"/>
        <v>8.0455931464385802E-3</v>
      </c>
      <c r="AI149" s="39">
        <f t="shared" si="184"/>
        <v>2.3957189192872277E-2</v>
      </c>
      <c r="AJ149" s="39">
        <f t="shared" si="185"/>
        <v>1.7649721321114371E-2</v>
      </c>
      <c r="AK149" s="39">
        <f t="shared" si="186"/>
        <v>1.3310752807225216E-2</v>
      </c>
      <c r="AL149" s="39">
        <f t="shared" si="187"/>
        <v>1.1450442796261926E-2</v>
      </c>
      <c r="AM149" s="39">
        <f t="shared" si="188"/>
        <v>1.1684533239097758E-2</v>
      </c>
      <c r="AO149" s="39">
        <f t="shared" si="189"/>
        <v>0</v>
      </c>
      <c r="AP149" s="39">
        <f t="shared" si="190"/>
        <v>-1.4319856118384044E-2</v>
      </c>
      <c r="AQ149" s="39">
        <f t="shared" si="191"/>
        <v>0</v>
      </c>
      <c r="AR149" s="39">
        <f t="shared" si="192"/>
        <v>0</v>
      </c>
      <c r="AS149" s="39">
        <f t="shared" si="193"/>
        <v>0</v>
      </c>
      <c r="AT149" s="39">
        <f t="shared" si="194"/>
        <v>0</v>
      </c>
      <c r="AV149" s="39">
        <f t="shared" si="195"/>
        <v>8.9443086290863314E-3</v>
      </c>
      <c r="AW149" s="39">
        <f t="shared" si="196"/>
        <v>2.5412829604014087E-2</v>
      </c>
      <c r="AX149" s="39">
        <f t="shared" si="197"/>
        <v>2.1847982402357861E-2</v>
      </c>
      <c r="AY149" s="39">
        <f t="shared" si="198"/>
        <v>1.436996588464901E-2</v>
      </c>
      <c r="AZ149" s="39">
        <f t="shared" si="199"/>
        <v>1.2982651097780988E-2</v>
      </c>
      <c r="BA149" s="39">
        <f t="shared" si="200"/>
        <v>1.4027474457131752E-2</v>
      </c>
      <c r="BC149" s="39" t="str">
        <f t="shared" si="201"/>
        <v/>
      </c>
      <c r="BD149" s="39">
        <f t="shared" si="202"/>
        <v>-1.4319856118384044E-2</v>
      </c>
      <c r="BE149" s="39" t="str">
        <f t="shared" si="203"/>
        <v/>
      </c>
      <c r="BF149" s="39" t="str">
        <f t="shared" si="204"/>
        <v/>
      </c>
      <c r="BG149" s="39" t="str">
        <f t="shared" si="205"/>
        <v/>
      </c>
      <c r="BH149" s="39" t="str">
        <f t="shared" si="206"/>
        <v/>
      </c>
      <c r="BJ149" s="39" cm="1">
        <f t="array" ref="BJ149">_xll.EWMA($I$3:I149)</f>
        <v>1.0567195142335664E-2</v>
      </c>
      <c r="BK149" s="39" cm="1">
        <f t="array" ref="BK149">_xll.EWMA($J$3:J149)</f>
        <v>2.5679205462248122E-2</v>
      </c>
      <c r="BL149" s="39" cm="1">
        <f t="array" ref="BL149">_xll.EWMA($K$3:K149)</f>
        <v>2.6697875352850897E-2</v>
      </c>
      <c r="BM149" s="39" cm="1">
        <f t="array" ref="BM149">_xll.EWMA($L$3:L149)</f>
        <v>1.7835136713441568E-2</v>
      </c>
      <c r="BN149" s="39" cm="1">
        <f t="array" ref="BN149">_xll.EWMA($M$3:M149)</f>
        <v>1.5778709021021017E-2</v>
      </c>
      <c r="BO149" s="39" cm="1">
        <f t="array" ref="BO149">_xll.EWMA($N$3:N149)</f>
        <v>1.6157442071735365E-2</v>
      </c>
      <c r="BP149" s="39"/>
    </row>
    <row r="150" spans="1:68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160"/>
        <v>-8.1534534460112607E-3</v>
      </c>
      <c r="J150" s="9">
        <f t="shared" si="160"/>
        <v>-1.8886198547215405E-2</v>
      </c>
      <c r="K150" s="9">
        <f t="shared" si="160"/>
        <v>-1.995749553959647E-2</v>
      </c>
      <c r="L150" s="9">
        <f t="shared" si="160"/>
        <v>2.6803967598354461E-4</v>
      </c>
      <c r="M150" s="9">
        <f t="shared" si="160"/>
        <v>-2.1782178936705532E-2</v>
      </c>
      <c r="N150" s="9">
        <f t="shared" si="174"/>
        <v>-1.6406228665994133E-2</v>
      </c>
      <c r="T150" s="39">
        <f t="shared" si="176"/>
        <v>1.28880928264247E-2</v>
      </c>
      <c r="U150" s="39">
        <f t="shared" si="177"/>
        <v>4.0961160472272516E-2</v>
      </c>
      <c r="V150" s="39">
        <f t="shared" si="178"/>
        <v>2.6992773443601105E-2</v>
      </c>
      <c r="W150" s="39">
        <f t="shared" si="179"/>
        <v>2.314052293809573E-2</v>
      </c>
      <c r="X150" s="39">
        <f t="shared" si="180"/>
        <v>1.9367495721342175E-2</v>
      </c>
      <c r="Y150" s="39">
        <f t="shared" si="181"/>
        <v>1.8197255754258578E-2</v>
      </c>
      <c r="AA150" s="39">
        <f t="shared" ref="AA150:AF150" si="224">_xlfn.STDEV.S(I121:I150)</f>
        <v>1.0245642666593864E-2</v>
      </c>
      <c r="AB150" s="39">
        <f t="shared" si="224"/>
        <v>2.621306153515961E-2</v>
      </c>
      <c r="AC150" s="39">
        <f t="shared" si="224"/>
        <v>2.1463914403928738E-2</v>
      </c>
      <c r="AD150" s="39">
        <f t="shared" si="224"/>
        <v>1.894152220859778E-2</v>
      </c>
      <c r="AE150" s="39">
        <f t="shared" si="224"/>
        <v>1.4247368272972762E-2</v>
      </c>
      <c r="AF150" s="39">
        <f t="shared" si="224"/>
        <v>1.3646814079767176E-2</v>
      </c>
      <c r="AH150" s="39">
        <f t="shared" si="183"/>
        <v>8.0455931464385802E-3</v>
      </c>
      <c r="AI150" s="39">
        <f t="shared" si="184"/>
        <v>2.3957189192872277E-2</v>
      </c>
      <c r="AJ150" s="39">
        <f t="shared" si="185"/>
        <v>1.7649721321114371E-2</v>
      </c>
      <c r="AK150" s="39">
        <f t="shared" si="186"/>
        <v>1.3310752807225216E-2</v>
      </c>
      <c r="AL150" s="39">
        <f t="shared" si="187"/>
        <v>1.1450442796261926E-2</v>
      </c>
      <c r="AM150" s="39">
        <f t="shared" si="188"/>
        <v>1.1684533239097758E-2</v>
      </c>
      <c r="AO150" s="39">
        <f t="shared" si="189"/>
        <v>-8.1534534460112607E-3</v>
      </c>
      <c r="AP150" s="39">
        <f t="shared" si="190"/>
        <v>-1.8886198547215405E-2</v>
      </c>
      <c r="AQ150" s="39">
        <f t="shared" si="191"/>
        <v>-1.995749553959647E-2</v>
      </c>
      <c r="AR150" s="39">
        <f t="shared" si="192"/>
        <v>0</v>
      </c>
      <c r="AS150" s="39">
        <f t="shared" si="193"/>
        <v>-2.1782178936705532E-2</v>
      </c>
      <c r="AT150" s="39">
        <f t="shared" si="194"/>
        <v>-1.6406228665994133E-2</v>
      </c>
      <c r="AV150" s="39">
        <f t="shared" si="195"/>
        <v>8.9443086290863314E-3</v>
      </c>
      <c r="AW150" s="39">
        <f t="shared" si="196"/>
        <v>2.5412829604014087E-2</v>
      </c>
      <c r="AX150" s="39">
        <f t="shared" si="197"/>
        <v>2.1847982402357861E-2</v>
      </c>
      <c r="AY150" s="39">
        <f t="shared" si="198"/>
        <v>1.436996588464901E-2</v>
      </c>
      <c r="AZ150" s="39">
        <f t="shared" si="199"/>
        <v>1.2982651097780988E-2</v>
      </c>
      <c r="BA150" s="39">
        <f t="shared" si="200"/>
        <v>1.4027474457131752E-2</v>
      </c>
      <c r="BC150" s="39">
        <f t="shared" si="201"/>
        <v>-8.1534534460112607E-3</v>
      </c>
      <c r="BD150" s="39">
        <f t="shared" si="202"/>
        <v>-1.8886198547215405E-2</v>
      </c>
      <c r="BE150" s="39">
        <f t="shared" si="203"/>
        <v>-1.995749553959647E-2</v>
      </c>
      <c r="BF150" s="39" t="str">
        <f t="shared" si="204"/>
        <v/>
      </c>
      <c r="BG150" s="39">
        <f t="shared" si="205"/>
        <v>-2.1782178936705532E-2</v>
      </c>
      <c r="BH150" s="39">
        <f t="shared" si="206"/>
        <v>-1.6406228665994133E-2</v>
      </c>
      <c r="BJ150" s="39" cm="1">
        <f t="array" ref="BJ150">_xll.EWMA($I$3:I150)</f>
        <v>1.0698306380393771E-2</v>
      </c>
      <c r="BK150" s="39" cm="1">
        <f t="array" ref="BK150">_xll.EWMA($J$3:J150)</f>
        <v>2.5125714241672877E-2</v>
      </c>
      <c r="BL150" s="39" cm="1">
        <f t="array" ref="BL150">_xll.EWMA($K$3:K150)</f>
        <v>2.7247019110659302E-2</v>
      </c>
      <c r="BM150" s="39" cm="1">
        <f t="array" ref="BM150">_xll.EWMA($L$3:L150)</f>
        <v>1.7546649724766512E-2</v>
      </c>
      <c r="BN150" s="39" cm="1">
        <f t="array" ref="BN150">_xll.EWMA($M$3:M150)</f>
        <v>1.5924308128470361E-2</v>
      </c>
      <c r="BO150" s="39" cm="1">
        <f t="array" ref="BO150">_xll.EWMA($N$3:N150)</f>
        <v>1.6626911190401921E-2</v>
      </c>
      <c r="BP150" s="39"/>
    </row>
    <row r="151" spans="1:68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160"/>
        <v>-9.7612979527926802E-3</v>
      </c>
      <c r="J151" s="9">
        <f t="shared" si="160"/>
        <v>-1.1352369200395063E-2</v>
      </c>
      <c r="K151" s="9">
        <f t="shared" si="160"/>
        <v>8.665511265166792E-4</v>
      </c>
      <c r="L151" s="9">
        <f t="shared" si="160"/>
        <v>-2.6172399093498777E-2</v>
      </c>
      <c r="M151" s="9">
        <f t="shared" si="160"/>
        <v>0</v>
      </c>
      <c r="N151" s="9">
        <f t="shared" si="174"/>
        <v>-5.4121502717870036E-3</v>
      </c>
      <c r="T151" s="39">
        <f t="shared" si="176"/>
        <v>1.28880928264247E-2</v>
      </c>
      <c r="U151" s="39">
        <f t="shared" si="177"/>
        <v>4.0961160472272516E-2</v>
      </c>
      <c r="V151" s="39">
        <f t="shared" si="178"/>
        <v>2.6992773443601105E-2</v>
      </c>
      <c r="W151" s="39">
        <f t="shared" si="179"/>
        <v>2.314052293809573E-2</v>
      </c>
      <c r="X151" s="39">
        <f t="shared" si="180"/>
        <v>1.9367495721342175E-2</v>
      </c>
      <c r="Y151" s="39">
        <f t="shared" si="181"/>
        <v>1.8197255754258578E-2</v>
      </c>
      <c r="AA151" s="39">
        <f t="shared" ref="AA151:AF151" si="225">_xlfn.STDEV.S(I122:I151)</f>
        <v>9.696276820542386E-3</v>
      </c>
      <c r="AB151" s="39">
        <f t="shared" si="225"/>
        <v>2.6228688571611279E-2</v>
      </c>
      <c r="AC151" s="39">
        <f t="shared" si="225"/>
        <v>2.0630399824564358E-2</v>
      </c>
      <c r="AD151" s="39">
        <f t="shared" si="225"/>
        <v>1.9690385430742634E-2</v>
      </c>
      <c r="AE151" s="39">
        <f t="shared" si="225"/>
        <v>1.3235165021068529E-2</v>
      </c>
      <c r="AF151" s="39">
        <f t="shared" si="225"/>
        <v>1.2897217826339191E-2</v>
      </c>
      <c r="AH151" s="39">
        <f t="shared" si="183"/>
        <v>8.0455931464385802E-3</v>
      </c>
      <c r="AI151" s="39">
        <f t="shared" si="184"/>
        <v>2.3957189192872277E-2</v>
      </c>
      <c r="AJ151" s="39">
        <f t="shared" si="185"/>
        <v>1.7649721321114371E-2</v>
      </c>
      <c r="AK151" s="39">
        <f t="shared" si="186"/>
        <v>1.3310752807225216E-2</v>
      </c>
      <c r="AL151" s="39">
        <f t="shared" si="187"/>
        <v>1.1450442796261926E-2</v>
      </c>
      <c r="AM151" s="39">
        <f t="shared" si="188"/>
        <v>1.1684533239097758E-2</v>
      </c>
      <c r="AO151" s="39">
        <f t="shared" si="189"/>
        <v>-9.7612979527926802E-3</v>
      </c>
      <c r="AP151" s="39">
        <f t="shared" si="190"/>
        <v>-1.1352369200395063E-2</v>
      </c>
      <c r="AQ151" s="39">
        <f t="shared" si="191"/>
        <v>0</v>
      </c>
      <c r="AR151" s="39">
        <f t="shared" si="192"/>
        <v>-2.6172399093498777E-2</v>
      </c>
      <c r="AS151" s="39">
        <f t="shared" si="193"/>
        <v>0</v>
      </c>
      <c r="AT151" s="39">
        <f t="shared" si="194"/>
        <v>-5.4121502717870036E-3</v>
      </c>
      <c r="AV151" s="39">
        <f t="shared" si="195"/>
        <v>8.9443086290863314E-3</v>
      </c>
      <c r="AW151" s="39">
        <f t="shared" si="196"/>
        <v>2.5412829604014087E-2</v>
      </c>
      <c r="AX151" s="39">
        <f t="shared" si="197"/>
        <v>2.1847982402357861E-2</v>
      </c>
      <c r="AY151" s="39">
        <f t="shared" si="198"/>
        <v>1.436996588464901E-2</v>
      </c>
      <c r="AZ151" s="39">
        <f t="shared" si="199"/>
        <v>1.2982651097780988E-2</v>
      </c>
      <c r="BA151" s="39">
        <f t="shared" si="200"/>
        <v>1.4027474457131752E-2</v>
      </c>
      <c r="BC151" s="39">
        <f t="shared" si="201"/>
        <v>-9.7612979527926802E-3</v>
      </c>
      <c r="BD151" s="39">
        <f t="shared" si="202"/>
        <v>-1.1352369200395063E-2</v>
      </c>
      <c r="BE151" s="39" t="str">
        <f t="shared" si="203"/>
        <v/>
      </c>
      <c r="BF151" s="39">
        <f t="shared" si="204"/>
        <v>-2.6172399093498777E-2</v>
      </c>
      <c r="BG151" s="39" t="str">
        <f t="shared" si="205"/>
        <v/>
      </c>
      <c r="BH151" s="39">
        <f t="shared" si="206"/>
        <v>-5.4121502717870036E-3</v>
      </c>
      <c r="BJ151" s="39" cm="1">
        <f t="array" ref="BJ151">_xll.EWMA($I$3:I151)</f>
        <v>1.0627831429756309E-2</v>
      </c>
      <c r="BK151" s="39" cm="1">
        <f t="array" ref="BK151">_xll.EWMA($J$3:J151)</f>
        <v>2.4776141385262261E-2</v>
      </c>
      <c r="BL151" s="39" cm="1">
        <f t="array" ref="BL151">_xll.EWMA($K$3:K151)</f>
        <v>2.6898331329442242E-2</v>
      </c>
      <c r="BM151" s="39" cm="1">
        <f t="array" ref="BM151">_xll.EWMA($L$3:L151)</f>
        <v>1.7052810482125542E-2</v>
      </c>
      <c r="BN151" s="39" cm="1">
        <f t="array" ref="BN151">_xll.EWMA($M$3:M151)</f>
        <v>1.6312451564394589E-2</v>
      </c>
      <c r="BO151" s="39" cm="1">
        <f t="array" ref="BO151">_xll.EWMA($N$3:N151)</f>
        <v>1.6677198331116749E-2</v>
      </c>
      <c r="BP151" s="39"/>
    </row>
    <row r="152" spans="1:68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160"/>
        <v>2.6494188100325555E-3</v>
      </c>
      <c r="J152" s="9">
        <f t="shared" si="160"/>
        <v>7.4887165507380171E-3</v>
      </c>
      <c r="K152" s="9">
        <f t="shared" si="160"/>
        <v>-3.8961038961038419E-3</v>
      </c>
      <c r="L152" s="9">
        <f t="shared" si="160"/>
        <v>-5.1366539663362243E-3</v>
      </c>
      <c r="M152" s="9">
        <f t="shared" si="160"/>
        <v>3.7112349430241665E-3</v>
      </c>
      <c r="N152" s="9">
        <f t="shared" si="174"/>
        <v>-1.292771236069823E-3</v>
      </c>
      <c r="T152" s="39">
        <f t="shared" si="176"/>
        <v>1.28880928264247E-2</v>
      </c>
      <c r="U152" s="39">
        <f t="shared" si="177"/>
        <v>4.0961160472272516E-2</v>
      </c>
      <c r="V152" s="39">
        <f t="shared" si="178"/>
        <v>2.6992773443601105E-2</v>
      </c>
      <c r="W152" s="39">
        <f t="shared" si="179"/>
        <v>2.314052293809573E-2</v>
      </c>
      <c r="X152" s="39">
        <f t="shared" si="180"/>
        <v>1.9367495721342175E-2</v>
      </c>
      <c r="Y152" s="39">
        <f t="shared" si="181"/>
        <v>1.8197255754258578E-2</v>
      </c>
      <c r="AA152" s="39">
        <f t="shared" ref="AA152:AF152" si="226">_xlfn.STDEV.S(I123:I152)</f>
        <v>9.2523771154788409E-3</v>
      </c>
      <c r="AB152" s="39">
        <f t="shared" si="226"/>
        <v>2.3386901930865421E-2</v>
      </c>
      <c r="AC152" s="39">
        <f t="shared" si="226"/>
        <v>1.9967540072288039E-2</v>
      </c>
      <c r="AD152" s="39">
        <f t="shared" si="226"/>
        <v>1.9345618907663058E-2</v>
      </c>
      <c r="AE152" s="39">
        <f t="shared" si="226"/>
        <v>1.3187597084447403E-2</v>
      </c>
      <c r="AF152" s="39">
        <f t="shared" si="226"/>
        <v>1.2201052358301273E-2</v>
      </c>
      <c r="AH152" s="39">
        <f t="shared" si="183"/>
        <v>8.0455931464385802E-3</v>
      </c>
      <c r="AI152" s="39">
        <f t="shared" si="184"/>
        <v>2.3957189192872277E-2</v>
      </c>
      <c r="AJ152" s="39">
        <f t="shared" si="185"/>
        <v>1.7649721321114371E-2</v>
      </c>
      <c r="AK152" s="39">
        <f t="shared" si="186"/>
        <v>1.3310752807225216E-2</v>
      </c>
      <c r="AL152" s="39">
        <f t="shared" si="187"/>
        <v>1.1450442796261926E-2</v>
      </c>
      <c r="AM152" s="39">
        <f t="shared" si="188"/>
        <v>1.1684533239097758E-2</v>
      </c>
      <c r="AO152" s="39">
        <f t="shared" si="189"/>
        <v>0</v>
      </c>
      <c r="AP152" s="39">
        <f t="shared" si="190"/>
        <v>0</v>
      </c>
      <c r="AQ152" s="39">
        <f t="shared" si="191"/>
        <v>-3.8961038961038419E-3</v>
      </c>
      <c r="AR152" s="39">
        <f t="shared" si="192"/>
        <v>-5.1366539663362243E-3</v>
      </c>
      <c r="AS152" s="39">
        <f t="shared" si="193"/>
        <v>0</v>
      </c>
      <c r="AT152" s="39">
        <f t="shared" si="194"/>
        <v>-1.292771236069823E-3</v>
      </c>
      <c r="AV152" s="39">
        <f t="shared" si="195"/>
        <v>8.9443086290863314E-3</v>
      </c>
      <c r="AW152" s="39">
        <f t="shared" si="196"/>
        <v>2.5412829604014087E-2</v>
      </c>
      <c r="AX152" s="39">
        <f t="shared" si="197"/>
        <v>2.1847982402357861E-2</v>
      </c>
      <c r="AY152" s="39">
        <f t="shared" si="198"/>
        <v>1.436996588464901E-2</v>
      </c>
      <c r="AZ152" s="39">
        <f t="shared" si="199"/>
        <v>1.2982651097780988E-2</v>
      </c>
      <c r="BA152" s="39">
        <f t="shared" si="200"/>
        <v>1.4027474457131752E-2</v>
      </c>
      <c r="BC152" s="39" t="str">
        <f t="shared" si="201"/>
        <v/>
      </c>
      <c r="BD152" s="39" t="str">
        <f t="shared" si="202"/>
        <v/>
      </c>
      <c r="BE152" s="39">
        <f t="shared" si="203"/>
        <v>-3.8961038961038419E-3</v>
      </c>
      <c r="BF152" s="39">
        <f t="shared" si="204"/>
        <v>-5.1366539663362243E-3</v>
      </c>
      <c r="BG152" s="39" t="str">
        <f t="shared" si="205"/>
        <v/>
      </c>
      <c r="BH152" s="39">
        <f t="shared" si="206"/>
        <v>-1.292771236069823E-3</v>
      </c>
      <c r="BJ152" s="39" cm="1">
        <f t="array" ref="BJ152">_xll.EWMA($I$3:I152)</f>
        <v>1.0652403417116107E-2</v>
      </c>
      <c r="BK152" s="39" cm="1">
        <f t="array" ref="BK152">_xll.EWMA($J$3:J152)</f>
        <v>2.4184365462119869E-2</v>
      </c>
      <c r="BL152" s="39" cm="1">
        <f t="array" ref="BL152">_xll.EWMA($K$3:K152)</f>
        <v>2.6077314493940872E-2</v>
      </c>
      <c r="BM152" s="39" cm="1">
        <f t="array" ref="BM152">_xll.EWMA($L$3:L152)</f>
        <v>1.8107838804404933E-2</v>
      </c>
      <c r="BN152" s="39" cm="1">
        <f t="array" ref="BN152">_xll.EWMA($M$3:M152)</f>
        <v>1.5816381947879703E-2</v>
      </c>
      <c r="BO152" s="39" cm="1">
        <f t="array" ref="BO152">_xll.EWMA($N$3:N152)</f>
        <v>1.624489253053632E-2</v>
      </c>
      <c r="BP152" s="39"/>
    </row>
    <row r="153" spans="1:68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160"/>
        <v>-1.2557776677935339E-2</v>
      </c>
      <c r="J153" s="9">
        <f t="shared" si="160"/>
        <v>-2.1308225966303218E-2</v>
      </c>
      <c r="K153" s="9">
        <f t="shared" si="160"/>
        <v>-2.3033463711429891E-2</v>
      </c>
      <c r="L153" s="9">
        <f t="shared" si="160"/>
        <v>1.5120772774486202E-2</v>
      </c>
      <c r="M153" s="9">
        <f t="shared" si="160"/>
        <v>-1.2773075630252206E-2</v>
      </c>
      <c r="N153" s="9">
        <f t="shared" si="174"/>
        <v>-1.2238238102637033E-2</v>
      </c>
      <c r="T153" s="39">
        <f t="shared" si="176"/>
        <v>1.28880928264247E-2</v>
      </c>
      <c r="U153" s="39">
        <f t="shared" si="177"/>
        <v>4.0961160472272516E-2</v>
      </c>
      <c r="V153" s="39">
        <f t="shared" si="178"/>
        <v>2.6992773443601105E-2</v>
      </c>
      <c r="W153" s="39">
        <f t="shared" si="179"/>
        <v>2.314052293809573E-2</v>
      </c>
      <c r="X153" s="39">
        <f t="shared" si="180"/>
        <v>1.9367495721342175E-2</v>
      </c>
      <c r="Y153" s="39">
        <f t="shared" si="181"/>
        <v>1.8197255754258578E-2</v>
      </c>
      <c r="AA153" s="39">
        <f t="shared" ref="AA153:AF153" si="227">_xlfn.STDEV.S(I124:I153)</f>
        <v>9.3544049515564415E-3</v>
      </c>
      <c r="AB153" s="39">
        <f t="shared" si="227"/>
        <v>2.3611423206162892E-2</v>
      </c>
      <c r="AC153" s="39">
        <f t="shared" si="227"/>
        <v>1.9887243435691211E-2</v>
      </c>
      <c r="AD153" s="39">
        <f t="shared" si="227"/>
        <v>1.9118130563970531E-2</v>
      </c>
      <c r="AE153" s="39">
        <f t="shared" si="227"/>
        <v>1.3247703957765167E-2</v>
      </c>
      <c r="AF153" s="39">
        <f t="shared" si="227"/>
        <v>1.2271020959908584E-2</v>
      </c>
      <c r="AH153" s="39">
        <f t="shared" si="183"/>
        <v>8.0455931464385802E-3</v>
      </c>
      <c r="AI153" s="39">
        <f t="shared" si="184"/>
        <v>2.3957189192872277E-2</v>
      </c>
      <c r="AJ153" s="39">
        <f t="shared" si="185"/>
        <v>1.7649721321114371E-2</v>
      </c>
      <c r="AK153" s="39">
        <f t="shared" si="186"/>
        <v>1.3310752807225216E-2</v>
      </c>
      <c r="AL153" s="39">
        <f t="shared" si="187"/>
        <v>1.1450442796261926E-2</v>
      </c>
      <c r="AM153" s="39">
        <f t="shared" si="188"/>
        <v>1.1684533239097758E-2</v>
      </c>
      <c r="AO153" s="39">
        <f t="shared" si="189"/>
        <v>-1.2557776677935339E-2</v>
      </c>
      <c r="AP153" s="39">
        <f t="shared" si="190"/>
        <v>-2.1308225966303218E-2</v>
      </c>
      <c r="AQ153" s="39">
        <f t="shared" si="191"/>
        <v>-2.3033463711429891E-2</v>
      </c>
      <c r="AR153" s="39">
        <f t="shared" si="192"/>
        <v>0</v>
      </c>
      <c r="AS153" s="39">
        <f t="shared" si="193"/>
        <v>-1.2773075630252206E-2</v>
      </c>
      <c r="AT153" s="39">
        <f t="shared" si="194"/>
        <v>-1.2238238102637033E-2</v>
      </c>
      <c r="AV153" s="39">
        <f t="shared" si="195"/>
        <v>8.9443086290863314E-3</v>
      </c>
      <c r="AW153" s="39">
        <f t="shared" si="196"/>
        <v>2.5412829604014087E-2</v>
      </c>
      <c r="AX153" s="39">
        <f t="shared" si="197"/>
        <v>2.1847982402357861E-2</v>
      </c>
      <c r="AY153" s="39">
        <f t="shared" si="198"/>
        <v>1.436996588464901E-2</v>
      </c>
      <c r="AZ153" s="39">
        <f t="shared" si="199"/>
        <v>1.2982651097780988E-2</v>
      </c>
      <c r="BA153" s="39">
        <f t="shared" si="200"/>
        <v>1.4027474457131752E-2</v>
      </c>
      <c r="BC153" s="39">
        <f t="shared" si="201"/>
        <v>-1.2557776677935339E-2</v>
      </c>
      <c r="BD153" s="39">
        <f t="shared" si="202"/>
        <v>-2.1308225966303218E-2</v>
      </c>
      <c r="BE153" s="39">
        <f t="shared" si="203"/>
        <v>-2.3033463711429891E-2</v>
      </c>
      <c r="BF153" s="39" t="str">
        <f t="shared" si="204"/>
        <v/>
      </c>
      <c r="BG153" s="39">
        <f t="shared" si="205"/>
        <v>-1.2773075630252206E-2</v>
      </c>
      <c r="BH153" s="39">
        <f t="shared" si="206"/>
        <v>-1.2238238102637033E-2</v>
      </c>
      <c r="BJ153" s="39" cm="1">
        <f t="array" ref="BJ153">_xll.EWMA($I$3:I153)</f>
        <v>1.0327521933548731E-2</v>
      </c>
      <c r="BK153" s="39" cm="1">
        <f t="array" ref="BK153">_xll.EWMA($J$3:J153)</f>
        <v>2.3501510043209311E-2</v>
      </c>
      <c r="BL153" s="39" cm="1">
        <f t="array" ref="BL153">_xll.EWMA($K$3:K153)</f>
        <v>2.5298792178858019E-2</v>
      </c>
      <c r="BM153" s="39" cm="1">
        <f t="array" ref="BM153">_xll.EWMA($L$3:L153)</f>
        <v>1.7701163210198486E-2</v>
      </c>
      <c r="BN153" s="39" cm="1">
        <f t="array" ref="BN153">_xll.EWMA($M$3:M153)</f>
        <v>1.5364601161964865E-2</v>
      </c>
      <c r="BO153" s="39" cm="1">
        <f t="array" ref="BO153">_xll.EWMA($N$3:N153)</f>
        <v>1.5753962667532977E-2</v>
      </c>
      <c r="BP153" s="39"/>
    </row>
    <row r="154" spans="1:68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160"/>
        <v>1.5733315210004095E-2</v>
      </c>
      <c r="J154" s="9">
        <f t="shared" si="160"/>
        <v>7.5949367088605779E-3</v>
      </c>
      <c r="K154" s="9">
        <f t="shared" si="160"/>
        <v>4.0925266903914403E-2</v>
      </c>
      <c r="L154" s="9">
        <f t="shared" si="160"/>
        <v>5.5404269852938892E-3</v>
      </c>
      <c r="M154" s="9">
        <f t="shared" si="160"/>
        <v>-3.7453522728854161E-3</v>
      </c>
      <c r="N154" s="9">
        <f t="shared" si="174"/>
        <v>1.8780596657397661E-2</v>
      </c>
      <c r="T154" s="39">
        <f t="shared" si="176"/>
        <v>1.28880928264247E-2</v>
      </c>
      <c r="U154" s="39">
        <f t="shared" si="177"/>
        <v>4.0961160472272516E-2</v>
      </c>
      <c r="V154" s="39">
        <f t="shared" si="178"/>
        <v>2.6992773443601105E-2</v>
      </c>
      <c r="W154" s="39">
        <f t="shared" si="179"/>
        <v>2.314052293809573E-2</v>
      </c>
      <c r="X154" s="39">
        <f t="shared" si="180"/>
        <v>1.9367495721342175E-2</v>
      </c>
      <c r="Y154" s="39">
        <f t="shared" si="181"/>
        <v>1.8197255754258578E-2</v>
      </c>
      <c r="AA154" s="39">
        <f t="shared" ref="AA154:AF154" si="228">_xlfn.STDEV.S(I125:I154)</f>
        <v>9.5101236983794416E-3</v>
      </c>
      <c r="AB154" s="39">
        <f t="shared" si="228"/>
        <v>2.3561798538646324E-2</v>
      </c>
      <c r="AC154" s="39">
        <f t="shared" si="228"/>
        <v>2.1035940487347308E-2</v>
      </c>
      <c r="AD154" s="39">
        <f t="shared" si="228"/>
        <v>1.8671896456389617E-2</v>
      </c>
      <c r="AE154" s="39">
        <f t="shared" si="228"/>
        <v>1.3228667521793745E-2</v>
      </c>
      <c r="AF154" s="39">
        <f t="shared" si="228"/>
        <v>1.2541385605248558E-2</v>
      </c>
      <c r="AH154" s="39">
        <f t="shared" si="183"/>
        <v>8.0455931464385802E-3</v>
      </c>
      <c r="AI154" s="39">
        <f t="shared" si="184"/>
        <v>2.3957189192872277E-2</v>
      </c>
      <c r="AJ154" s="39">
        <f t="shared" si="185"/>
        <v>1.7649721321114371E-2</v>
      </c>
      <c r="AK154" s="39">
        <f t="shared" si="186"/>
        <v>1.3310752807225216E-2</v>
      </c>
      <c r="AL154" s="39">
        <f t="shared" si="187"/>
        <v>1.1450442796261926E-2</v>
      </c>
      <c r="AM154" s="39">
        <f t="shared" si="188"/>
        <v>1.1684533239097758E-2</v>
      </c>
      <c r="AO154" s="39">
        <f t="shared" si="189"/>
        <v>0</v>
      </c>
      <c r="AP154" s="39">
        <f t="shared" si="190"/>
        <v>0</v>
      </c>
      <c r="AQ154" s="39">
        <f t="shared" si="191"/>
        <v>0</v>
      </c>
      <c r="AR154" s="39">
        <f t="shared" si="192"/>
        <v>0</v>
      </c>
      <c r="AS154" s="39">
        <f t="shared" si="193"/>
        <v>-3.7453522728854161E-3</v>
      </c>
      <c r="AT154" s="39">
        <f t="shared" si="194"/>
        <v>0</v>
      </c>
      <c r="AV154" s="39">
        <f t="shared" si="195"/>
        <v>8.9443086290863314E-3</v>
      </c>
      <c r="AW154" s="39">
        <f t="shared" si="196"/>
        <v>2.5412829604014087E-2</v>
      </c>
      <c r="AX154" s="39">
        <f t="shared" si="197"/>
        <v>2.1847982402357861E-2</v>
      </c>
      <c r="AY154" s="39">
        <f t="shared" si="198"/>
        <v>1.436996588464901E-2</v>
      </c>
      <c r="AZ154" s="39">
        <f t="shared" si="199"/>
        <v>1.2982651097780988E-2</v>
      </c>
      <c r="BA154" s="39">
        <f t="shared" si="200"/>
        <v>1.4027474457131752E-2</v>
      </c>
      <c r="BC154" s="39" t="str">
        <f t="shared" si="201"/>
        <v/>
      </c>
      <c r="BD154" s="39" t="str">
        <f t="shared" si="202"/>
        <v/>
      </c>
      <c r="BE154" s="39" t="str">
        <f t="shared" si="203"/>
        <v/>
      </c>
      <c r="BF154" s="39" t="str">
        <f t="shared" si="204"/>
        <v/>
      </c>
      <c r="BG154" s="39">
        <f t="shared" si="205"/>
        <v>-3.7453522728854161E-3</v>
      </c>
      <c r="BH154" s="39" t="str">
        <f t="shared" si="206"/>
        <v/>
      </c>
      <c r="BJ154" s="39" cm="1">
        <f t="array" ref="BJ154">_xll.EWMA($I$3:I154)</f>
        <v>1.0576028511775663E-2</v>
      </c>
      <c r="BK154" s="39" cm="1">
        <f t="array" ref="BK154">_xll.EWMA($J$3:J154)</f>
        <v>2.3368100826994954E-2</v>
      </c>
      <c r="BL154" s="39" cm="1">
        <f t="array" ref="BL154">_xll.EWMA($K$3:K154)</f>
        <v>2.5228403904540866E-2</v>
      </c>
      <c r="BM154" s="39" cm="1">
        <f t="array" ref="BM154">_xll.EWMA($L$3:L154)</f>
        <v>1.7376534943970224E-2</v>
      </c>
      <c r="BN154" s="39" cm="1">
        <f t="array" ref="BN154">_xll.EWMA($M$3:M154)</f>
        <v>1.5203439465938794E-2</v>
      </c>
      <c r="BO154" s="39" cm="1">
        <f t="array" ref="BO154">_xll.EWMA($N$3:N154)</f>
        <v>1.562456606853874E-2</v>
      </c>
      <c r="BP154" s="39"/>
    </row>
    <row r="155" spans="1:68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160"/>
        <v>2.985848583185513E-3</v>
      </c>
      <c r="J155" s="9">
        <f t="shared" si="160"/>
        <v>-2.2110603015075281E-2</v>
      </c>
      <c r="K155" s="9">
        <f t="shared" si="160"/>
        <v>-1.4102564102564052E-2</v>
      </c>
      <c r="L155" s="9">
        <f t="shared" si="160"/>
        <v>3.9201553962619151E-2</v>
      </c>
      <c r="M155" s="9">
        <f t="shared" si="160"/>
        <v>-1.7088516746411875E-3</v>
      </c>
      <c r="N155" s="9">
        <f t="shared" si="174"/>
        <v>-1.2402870677611277E-4</v>
      </c>
      <c r="T155" s="39">
        <f t="shared" si="176"/>
        <v>1.28880928264247E-2</v>
      </c>
      <c r="U155" s="39">
        <f t="shared" si="177"/>
        <v>4.0961160472272516E-2</v>
      </c>
      <c r="V155" s="39">
        <f t="shared" si="178"/>
        <v>2.6992773443601105E-2</v>
      </c>
      <c r="W155" s="39">
        <f t="shared" si="179"/>
        <v>2.314052293809573E-2</v>
      </c>
      <c r="X155" s="39">
        <f t="shared" si="180"/>
        <v>1.9367495721342175E-2</v>
      </c>
      <c r="Y155" s="39">
        <f t="shared" si="181"/>
        <v>1.8197255754258578E-2</v>
      </c>
      <c r="AA155" s="39">
        <f t="shared" ref="AA155:AF155" si="229">_xlfn.STDEV.S(I126:I155)</f>
        <v>9.0014133875745989E-3</v>
      </c>
      <c r="AB155" s="39">
        <f t="shared" si="229"/>
        <v>2.365850869434032E-2</v>
      </c>
      <c r="AC155" s="39">
        <f t="shared" si="229"/>
        <v>2.0752923702395985E-2</v>
      </c>
      <c r="AD155" s="39">
        <f t="shared" si="229"/>
        <v>1.8799340954032906E-2</v>
      </c>
      <c r="AE155" s="39">
        <f t="shared" si="229"/>
        <v>1.1521574481931652E-2</v>
      </c>
      <c r="AF155" s="39">
        <f t="shared" si="229"/>
        <v>1.1418141531072675E-2</v>
      </c>
      <c r="AH155" s="39">
        <f t="shared" si="183"/>
        <v>8.0455931464385802E-3</v>
      </c>
      <c r="AI155" s="39">
        <f t="shared" si="184"/>
        <v>2.3957189192872277E-2</v>
      </c>
      <c r="AJ155" s="39">
        <f t="shared" si="185"/>
        <v>1.7649721321114371E-2</v>
      </c>
      <c r="AK155" s="39">
        <f t="shared" si="186"/>
        <v>1.3310752807225216E-2</v>
      </c>
      <c r="AL155" s="39">
        <f t="shared" si="187"/>
        <v>1.1450442796261926E-2</v>
      </c>
      <c r="AM155" s="39">
        <f t="shared" si="188"/>
        <v>1.1684533239097758E-2</v>
      </c>
      <c r="AO155" s="39">
        <f t="shared" si="189"/>
        <v>0</v>
      </c>
      <c r="AP155" s="39">
        <f t="shared" si="190"/>
        <v>-2.2110603015075281E-2</v>
      </c>
      <c r="AQ155" s="39">
        <f t="shared" si="191"/>
        <v>-1.4102564102564052E-2</v>
      </c>
      <c r="AR155" s="39">
        <f t="shared" si="192"/>
        <v>0</v>
      </c>
      <c r="AS155" s="39">
        <f t="shared" si="193"/>
        <v>-1.7088516746411875E-3</v>
      </c>
      <c r="AT155" s="39">
        <f t="shared" si="194"/>
        <v>-1.2402870677611277E-4</v>
      </c>
      <c r="AV155" s="39">
        <f t="shared" si="195"/>
        <v>8.9443086290863314E-3</v>
      </c>
      <c r="AW155" s="39">
        <f t="shared" si="196"/>
        <v>2.5412829604014087E-2</v>
      </c>
      <c r="AX155" s="39">
        <f t="shared" si="197"/>
        <v>2.1847982402357861E-2</v>
      </c>
      <c r="AY155" s="39">
        <f t="shared" si="198"/>
        <v>1.436996588464901E-2</v>
      </c>
      <c r="AZ155" s="39">
        <f t="shared" si="199"/>
        <v>1.2982651097780988E-2</v>
      </c>
      <c r="BA155" s="39">
        <f t="shared" si="200"/>
        <v>1.4027474457131752E-2</v>
      </c>
      <c r="BC155" s="39" t="str">
        <f t="shared" si="201"/>
        <v/>
      </c>
      <c r="BD155" s="39">
        <f t="shared" si="202"/>
        <v>-2.2110603015075281E-2</v>
      </c>
      <c r="BE155" s="39">
        <f t="shared" si="203"/>
        <v>-1.4102564102564052E-2</v>
      </c>
      <c r="BF155" s="39" t="str">
        <f t="shared" si="204"/>
        <v/>
      </c>
      <c r="BG155" s="39">
        <f t="shared" si="205"/>
        <v>-1.7088516746411875E-3</v>
      </c>
      <c r="BH155" s="39">
        <f t="shared" si="206"/>
        <v>-1.2402870677611277E-4</v>
      </c>
      <c r="BJ155" s="39" cm="1">
        <f t="array" ref="BJ155">_xll.EWMA($I$3:I155)</f>
        <v>1.0849139326958235E-2</v>
      </c>
      <c r="BK155" s="39" cm="1">
        <f t="array" ref="BK155">_xll.EWMA($J$3:J155)</f>
        <v>2.2714218307146497E-2</v>
      </c>
      <c r="BL155" s="39" cm="1">
        <f t="array" ref="BL155">_xll.EWMA($K$3:K155)</f>
        <v>2.6359243546208552E-2</v>
      </c>
      <c r="BM155" s="39" cm="1">
        <f t="array" ref="BM155">_xll.EWMA($L$3:L155)</f>
        <v>1.685743026645721E-2</v>
      </c>
      <c r="BN155" s="39" cm="1">
        <f t="array" ref="BN155">_xll.EWMA($M$3:M155)</f>
        <v>1.4762980533809835E-2</v>
      </c>
      <c r="BO155" s="39" cm="1">
        <f t="array" ref="BO155">_xll.EWMA($N$3:N155)</f>
        <v>1.5759005995794547E-2</v>
      </c>
      <c r="BP155" s="39"/>
    </row>
    <row r="156" spans="1:68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160"/>
        <v>1.7653288414873014E-2</v>
      </c>
      <c r="J156" s="9">
        <f t="shared" si="160"/>
        <v>2.2096609563032388E-2</v>
      </c>
      <c r="K156" s="9">
        <f t="shared" si="160"/>
        <v>3.7277850021673054E-2</v>
      </c>
      <c r="L156" s="9">
        <f t="shared" si="160"/>
        <v>3.476696997565476E-3</v>
      </c>
      <c r="M156" s="9">
        <f t="shared" si="160"/>
        <v>2.4991510612513146E-2</v>
      </c>
      <c r="N156" s="9">
        <f t="shared" si="174"/>
        <v>2.6072655571171534E-2</v>
      </c>
      <c r="T156" s="39">
        <f t="shared" si="176"/>
        <v>1.28880928264247E-2</v>
      </c>
      <c r="U156" s="39">
        <f t="shared" si="177"/>
        <v>4.0961160472272516E-2</v>
      </c>
      <c r="V156" s="39">
        <f t="shared" si="178"/>
        <v>2.6992773443601105E-2</v>
      </c>
      <c r="W156" s="39">
        <f t="shared" si="179"/>
        <v>2.314052293809573E-2</v>
      </c>
      <c r="X156" s="39">
        <f t="shared" si="180"/>
        <v>1.9367495721342175E-2</v>
      </c>
      <c r="Y156" s="39">
        <f t="shared" si="181"/>
        <v>1.8197255754258578E-2</v>
      </c>
      <c r="AA156" s="39">
        <f t="shared" ref="AA156:AF156" si="230">_xlfn.STDEV.S(I127:I156)</f>
        <v>9.1219790250986945E-3</v>
      </c>
      <c r="AB156" s="39">
        <f t="shared" si="230"/>
        <v>2.2115745017505149E-2</v>
      </c>
      <c r="AC156" s="39">
        <f t="shared" si="230"/>
        <v>2.1779663009917162E-2</v>
      </c>
      <c r="AD156" s="39">
        <f t="shared" si="230"/>
        <v>1.8600187183590248E-2</v>
      </c>
      <c r="AE156" s="39">
        <f t="shared" si="230"/>
        <v>1.1921376311297829E-2</v>
      </c>
      <c r="AF156" s="39">
        <f t="shared" si="230"/>
        <v>1.2192303714072797E-2</v>
      </c>
      <c r="AH156" s="39">
        <f t="shared" si="183"/>
        <v>8.0455931464385802E-3</v>
      </c>
      <c r="AI156" s="39">
        <f t="shared" si="184"/>
        <v>2.3957189192872277E-2</v>
      </c>
      <c r="AJ156" s="39">
        <f t="shared" si="185"/>
        <v>1.7649721321114371E-2</v>
      </c>
      <c r="AK156" s="39">
        <f t="shared" si="186"/>
        <v>1.3310752807225216E-2</v>
      </c>
      <c r="AL156" s="39">
        <f t="shared" si="187"/>
        <v>1.1450442796261926E-2</v>
      </c>
      <c r="AM156" s="39">
        <f t="shared" si="188"/>
        <v>1.1684533239097758E-2</v>
      </c>
      <c r="AO156" s="39">
        <f t="shared" si="189"/>
        <v>0</v>
      </c>
      <c r="AP156" s="39">
        <f t="shared" si="190"/>
        <v>0</v>
      </c>
      <c r="AQ156" s="39">
        <f t="shared" si="191"/>
        <v>0</v>
      </c>
      <c r="AR156" s="39">
        <f t="shared" si="192"/>
        <v>0</v>
      </c>
      <c r="AS156" s="39">
        <f t="shared" si="193"/>
        <v>0</v>
      </c>
      <c r="AT156" s="39">
        <f t="shared" si="194"/>
        <v>0</v>
      </c>
      <c r="AV156" s="39">
        <f t="shared" si="195"/>
        <v>8.9443086290863314E-3</v>
      </c>
      <c r="AW156" s="39">
        <f t="shared" si="196"/>
        <v>2.5412829604014087E-2</v>
      </c>
      <c r="AX156" s="39">
        <f t="shared" si="197"/>
        <v>2.1847982402357861E-2</v>
      </c>
      <c r="AY156" s="39">
        <f t="shared" si="198"/>
        <v>1.436996588464901E-2</v>
      </c>
      <c r="AZ156" s="39">
        <f t="shared" si="199"/>
        <v>1.2982651097780988E-2</v>
      </c>
      <c r="BA156" s="39">
        <f t="shared" si="200"/>
        <v>1.4027474457131752E-2</v>
      </c>
      <c r="BC156" s="39" t="str">
        <f t="shared" si="201"/>
        <v/>
      </c>
      <c r="BD156" s="39" t="str">
        <f t="shared" si="202"/>
        <v/>
      </c>
      <c r="BE156" s="39" t="str">
        <f t="shared" si="203"/>
        <v/>
      </c>
      <c r="BF156" s="39" t="str">
        <f t="shared" si="204"/>
        <v/>
      </c>
      <c r="BG156" s="39" t="str">
        <f t="shared" si="205"/>
        <v/>
      </c>
      <c r="BH156" s="39" t="str">
        <f t="shared" si="206"/>
        <v/>
      </c>
      <c r="BJ156" s="39" cm="1">
        <f t="array" ref="BJ156">_xll.EWMA($I$3:I156)</f>
        <v>1.0531708636818869E-2</v>
      </c>
      <c r="BK156" s="39" cm="1">
        <f t="array" ref="BK156">_xll.EWMA($J$3:J156)</f>
        <v>2.2685620116814114E-2</v>
      </c>
      <c r="BL156" s="39" cm="1">
        <f t="array" ref="BL156">_xll.EWMA($K$3:K156)</f>
        <v>2.5824157802008134E-2</v>
      </c>
      <c r="BM156" s="39" cm="1">
        <f t="array" ref="BM156">_xll.EWMA($L$3:L156)</f>
        <v>1.8450599987444687E-2</v>
      </c>
      <c r="BN156" s="39" cm="1">
        <f t="array" ref="BN156">_xll.EWMA($M$3:M156)</f>
        <v>1.4329205023780022E-2</v>
      </c>
      <c r="BO156" s="39" cm="1">
        <f t="array" ref="BO156">_xll.EWMA($N$3:N156)</f>
        <v>1.5290372765100334E-2</v>
      </c>
      <c r="BP156" s="39"/>
    </row>
    <row r="157" spans="1:68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160"/>
        <v>-1.0570478047821075E-3</v>
      </c>
      <c r="J157" s="9">
        <f t="shared" si="160"/>
        <v>-3.4690700587767687E-2</v>
      </c>
      <c r="K157" s="9">
        <f t="shared" si="160"/>
        <v>1.2536564981195264E-2</v>
      </c>
      <c r="L157" s="9">
        <f t="shared" si="160"/>
        <v>-6.5828931983427097E-3</v>
      </c>
      <c r="M157" s="9">
        <f t="shared" si="160"/>
        <v>1.3026018269004069E-2</v>
      </c>
      <c r="N157" s="9">
        <f t="shared" si="174"/>
        <v>6.4981460531821633E-3</v>
      </c>
      <c r="T157" s="39">
        <f t="shared" si="176"/>
        <v>1.28880928264247E-2</v>
      </c>
      <c r="U157" s="39">
        <f t="shared" si="177"/>
        <v>4.0961160472272516E-2</v>
      </c>
      <c r="V157" s="39">
        <f t="shared" si="178"/>
        <v>2.6992773443601105E-2</v>
      </c>
      <c r="W157" s="39">
        <f t="shared" si="179"/>
        <v>2.314052293809573E-2</v>
      </c>
      <c r="X157" s="39">
        <f t="shared" si="180"/>
        <v>1.9367495721342175E-2</v>
      </c>
      <c r="Y157" s="39">
        <f t="shared" si="181"/>
        <v>1.8197255754258578E-2</v>
      </c>
      <c r="AA157" s="39">
        <f t="shared" ref="AA157:AF157" si="231">_xlfn.STDEV.S(I128:I157)</f>
        <v>8.8516045144735912E-3</v>
      </c>
      <c r="AB157" s="39">
        <f t="shared" si="231"/>
        <v>2.2975186510094614E-2</v>
      </c>
      <c r="AC157" s="39">
        <f t="shared" si="231"/>
        <v>2.1637351118524141E-2</v>
      </c>
      <c r="AD157" s="39">
        <f t="shared" si="231"/>
        <v>1.8572299718372827E-2</v>
      </c>
      <c r="AE157" s="39">
        <f t="shared" si="231"/>
        <v>1.1870022882222336E-2</v>
      </c>
      <c r="AF157" s="39">
        <f t="shared" si="231"/>
        <v>1.2109347241239798E-2</v>
      </c>
      <c r="AH157" s="39">
        <f t="shared" si="183"/>
        <v>8.0455931464385802E-3</v>
      </c>
      <c r="AI157" s="39">
        <f t="shared" si="184"/>
        <v>2.3957189192872277E-2</v>
      </c>
      <c r="AJ157" s="39">
        <f t="shared" si="185"/>
        <v>1.7649721321114371E-2</v>
      </c>
      <c r="AK157" s="39">
        <f t="shared" si="186"/>
        <v>1.3310752807225216E-2</v>
      </c>
      <c r="AL157" s="39">
        <f t="shared" si="187"/>
        <v>1.1450442796261926E-2</v>
      </c>
      <c r="AM157" s="39">
        <f t="shared" si="188"/>
        <v>1.1684533239097758E-2</v>
      </c>
      <c r="AO157" s="39">
        <f t="shared" si="189"/>
        <v>-1.0570478047821075E-3</v>
      </c>
      <c r="AP157" s="39">
        <f t="shared" si="190"/>
        <v>-3.4690700587767687E-2</v>
      </c>
      <c r="AQ157" s="39">
        <f t="shared" si="191"/>
        <v>0</v>
      </c>
      <c r="AR157" s="39">
        <f t="shared" si="192"/>
        <v>-6.5828931983427097E-3</v>
      </c>
      <c r="AS157" s="39">
        <f t="shared" si="193"/>
        <v>0</v>
      </c>
      <c r="AT157" s="39">
        <f t="shared" si="194"/>
        <v>0</v>
      </c>
      <c r="AV157" s="39">
        <f t="shared" si="195"/>
        <v>8.9443086290863314E-3</v>
      </c>
      <c r="AW157" s="39">
        <f t="shared" si="196"/>
        <v>2.5412829604014087E-2</v>
      </c>
      <c r="AX157" s="39">
        <f t="shared" si="197"/>
        <v>2.1847982402357861E-2</v>
      </c>
      <c r="AY157" s="39">
        <f t="shared" si="198"/>
        <v>1.436996588464901E-2</v>
      </c>
      <c r="AZ157" s="39">
        <f t="shared" si="199"/>
        <v>1.2982651097780988E-2</v>
      </c>
      <c r="BA157" s="39">
        <f t="shared" si="200"/>
        <v>1.4027474457131752E-2</v>
      </c>
      <c r="BC157" s="39">
        <f t="shared" si="201"/>
        <v>-1.0570478047821075E-3</v>
      </c>
      <c r="BD157" s="39">
        <f t="shared" si="202"/>
        <v>-3.4690700587767687E-2</v>
      </c>
      <c r="BE157" s="39" t="str">
        <f t="shared" si="203"/>
        <v/>
      </c>
      <c r="BF157" s="39">
        <f t="shared" si="204"/>
        <v>-6.5828931983427097E-3</v>
      </c>
      <c r="BG157" s="39" t="str">
        <f t="shared" si="205"/>
        <v/>
      </c>
      <c r="BH157" s="39" t="str">
        <f t="shared" si="206"/>
        <v/>
      </c>
      <c r="BJ157" s="39" cm="1">
        <f t="array" ref="BJ157">_xll.EWMA($I$3:I157)</f>
        <v>1.09613219399311E-2</v>
      </c>
      <c r="BK157" s="39" cm="1">
        <f t="array" ref="BK157">_xll.EWMA($J$3:J157)</f>
        <v>2.2635376735283701E-2</v>
      </c>
      <c r="BL157" s="39" cm="1">
        <f t="array" ref="BL157">_xll.EWMA($K$3:K157)</f>
        <v>2.657007180111778E-2</v>
      </c>
      <c r="BM157" s="39" cm="1">
        <f t="array" ref="BM157">_xll.EWMA($L$3:L157)</f>
        <v>1.7895235675820825E-2</v>
      </c>
      <c r="BN157" s="39" cm="1">
        <f t="array" ref="BN157">_xll.EWMA($M$3:M157)</f>
        <v>1.5199872678361931E-2</v>
      </c>
      <c r="BO157" s="39" cm="1">
        <f t="array" ref="BO157">_xll.EWMA($N$3:N157)</f>
        <v>1.6026576459785679E-2</v>
      </c>
      <c r="BP157" s="39"/>
    </row>
    <row r="158" spans="1:68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160"/>
        <v>8.6539960134197624E-3</v>
      </c>
      <c r="J158" s="9">
        <f t="shared" si="160"/>
        <v>6.249947591148608E-3</v>
      </c>
      <c r="K158" s="9">
        <f t="shared" si="160"/>
        <v>1.3206727197688783E-2</v>
      </c>
      <c r="L158" s="9">
        <f t="shared" si="160"/>
        <v>3.5138189290466526E-2</v>
      </c>
      <c r="M158" s="9">
        <f t="shared" si="160"/>
        <v>7.253511374876398E-3</v>
      </c>
      <c r="N158" s="9">
        <f t="shared" si="174"/>
        <v>1.5459215889073608E-2</v>
      </c>
      <c r="T158" s="39">
        <f t="shared" si="176"/>
        <v>1.28880928264247E-2</v>
      </c>
      <c r="U158" s="39">
        <f t="shared" si="177"/>
        <v>4.0961160472272516E-2</v>
      </c>
      <c r="V158" s="39">
        <f t="shared" si="178"/>
        <v>2.6992773443601105E-2</v>
      </c>
      <c r="W158" s="39">
        <f t="shared" si="179"/>
        <v>2.314052293809573E-2</v>
      </c>
      <c r="X158" s="39">
        <f t="shared" si="180"/>
        <v>1.9367495721342175E-2</v>
      </c>
      <c r="Y158" s="39">
        <f t="shared" si="181"/>
        <v>1.8197255754258578E-2</v>
      </c>
      <c r="AA158" s="39">
        <f t="shared" ref="AA158:AF158" si="232">_xlfn.STDEV.S(I129:I158)</f>
        <v>8.8411971955044827E-3</v>
      </c>
      <c r="AB158" s="39">
        <f t="shared" si="232"/>
        <v>2.2858653785575344E-2</v>
      </c>
      <c r="AC158" s="39">
        <f t="shared" si="232"/>
        <v>2.1606667603755687E-2</v>
      </c>
      <c r="AD158" s="39">
        <f t="shared" si="232"/>
        <v>1.8657487554346406E-2</v>
      </c>
      <c r="AE158" s="39">
        <f t="shared" si="232"/>
        <v>1.1918592418560555E-2</v>
      </c>
      <c r="AF158" s="39">
        <f t="shared" si="232"/>
        <v>1.2173017032657663E-2</v>
      </c>
      <c r="AH158" s="39">
        <f t="shared" si="183"/>
        <v>8.0455931464385802E-3</v>
      </c>
      <c r="AI158" s="39">
        <f t="shared" si="184"/>
        <v>2.3957189192872277E-2</v>
      </c>
      <c r="AJ158" s="39">
        <f t="shared" si="185"/>
        <v>1.7649721321114371E-2</v>
      </c>
      <c r="AK158" s="39">
        <f t="shared" si="186"/>
        <v>1.3310752807225216E-2</v>
      </c>
      <c r="AL158" s="39">
        <f t="shared" si="187"/>
        <v>1.1450442796261926E-2</v>
      </c>
      <c r="AM158" s="39">
        <f t="shared" si="188"/>
        <v>1.1684533239097758E-2</v>
      </c>
      <c r="AO158" s="39">
        <f t="shared" si="189"/>
        <v>0</v>
      </c>
      <c r="AP158" s="39">
        <f t="shared" si="190"/>
        <v>0</v>
      </c>
      <c r="AQ158" s="39">
        <f t="shared" si="191"/>
        <v>0</v>
      </c>
      <c r="AR158" s="39">
        <f t="shared" si="192"/>
        <v>0</v>
      </c>
      <c r="AS158" s="39">
        <f t="shared" si="193"/>
        <v>0</v>
      </c>
      <c r="AT158" s="39">
        <f t="shared" si="194"/>
        <v>0</v>
      </c>
      <c r="AV158" s="39">
        <f t="shared" si="195"/>
        <v>8.9443086290863314E-3</v>
      </c>
      <c r="AW158" s="39">
        <f t="shared" si="196"/>
        <v>2.5412829604014087E-2</v>
      </c>
      <c r="AX158" s="39">
        <f t="shared" si="197"/>
        <v>2.1847982402357861E-2</v>
      </c>
      <c r="AY158" s="39">
        <f t="shared" si="198"/>
        <v>1.436996588464901E-2</v>
      </c>
      <c r="AZ158" s="39">
        <f t="shared" si="199"/>
        <v>1.2982651097780988E-2</v>
      </c>
      <c r="BA158" s="39">
        <f t="shared" si="200"/>
        <v>1.4027474457131752E-2</v>
      </c>
      <c r="BC158" s="39" t="str">
        <f t="shared" si="201"/>
        <v/>
      </c>
      <c r="BD158" s="39" t="str">
        <f t="shared" si="202"/>
        <v/>
      </c>
      <c r="BE158" s="39" t="str">
        <f t="shared" si="203"/>
        <v/>
      </c>
      <c r="BF158" s="39" t="str">
        <f t="shared" si="204"/>
        <v/>
      </c>
      <c r="BG158" s="39" t="str">
        <f t="shared" si="205"/>
        <v/>
      </c>
      <c r="BH158" s="39" t="str">
        <f t="shared" si="206"/>
        <v/>
      </c>
      <c r="BJ158" s="39" cm="1">
        <f t="array" ref="BJ158">_xll.EWMA($I$3:I158)</f>
        <v>1.064274492509578E-2</v>
      </c>
      <c r="BK158" s="39" cm="1">
        <f t="array" ref="BK158">_xll.EWMA($J$3:J158)</f>
        <v>2.349908464270636E-2</v>
      </c>
      <c r="BL158" s="39" cm="1">
        <f t="array" ref="BL158">_xll.EWMA($K$3:K158)</f>
        <v>2.5910534165863704E-2</v>
      </c>
      <c r="BM158" s="39" cm="1">
        <f t="array" ref="BM158">_xll.EWMA($L$3:L158)</f>
        <v>1.7541623293398978E-2</v>
      </c>
      <c r="BN158" s="39" cm="1">
        <f t="array" ref="BN158">_xll.EWMA($M$3:M158)</f>
        <v>1.5081163164949979E-2</v>
      </c>
      <c r="BO158" s="39" cm="1">
        <f t="array" ref="BO158">_xll.EWMA($N$3:N158)</f>
        <v>1.5586897046107882E-2</v>
      </c>
      <c r="BP158" s="39"/>
    </row>
    <row r="159" spans="1:68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160"/>
        <v>-2.6463029829868923E-2</v>
      </c>
      <c r="J159" s="9">
        <f t="shared" si="160"/>
        <v>-3.778467908902694E-2</v>
      </c>
      <c r="K159" s="9">
        <f t="shared" si="160"/>
        <v>-1.2627251023513364E-2</v>
      </c>
      <c r="L159" s="9">
        <f t="shared" si="160"/>
        <v>-3.6977754068583613E-2</v>
      </c>
      <c r="M159" s="9">
        <f t="shared" si="160"/>
        <v>-6.546612325584622E-3</v>
      </c>
      <c r="N159" s="9">
        <f t="shared" si="174"/>
        <v>-1.6931031426424471E-2</v>
      </c>
      <c r="T159" s="39">
        <f t="shared" si="176"/>
        <v>1.28880928264247E-2</v>
      </c>
      <c r="U159" s="39">
        <f t="shared" si="177"/>
        <v>4.0961160472272516E-2</v>
      </c>
      <c r="V159" s="39">
        <f t="shared" si="178"/>
        <v>2.6992773443601105E-2</v>
      </c>
      <c r="W159" s="39">
        <f t="shared" si="179"/>
        <v>2.314052293809573E-2</v>
      </c>
      <c r="X159" s="39">
        <f t="shared" si="180"/>
        <v>1.9367495721342175E-2</v>
      </c>
      <c r="Y159" s="39">
        <f t="shared" si="181"/>
        <v>1.8197255754258578E-2</v>
      </c>
      <c r="AA159" s="39">
        <f t="shared" ref="AA159:AF159" si="233">_xlfn.STDEV.S(I130:I159)</f>
        <v>1.0258127990489059E-2</v>
      </c>
      <c r="AB159" s="39">
        <f t="shared" si="233"/>
        <v>2.3675792888876931E-2</v>
      </c>
      <c r="AC159" s="39">
        <f t="shared" si="233"/>
        <v>2.1620357968229715E-2</v>
      </c>
      <c r="AD159" s="39">
        <f t="shared" si="233"/>
        <v>2.0004464393753783E-2</v>
      </c>
      <c r="AE159" s="39">
        <f t="shared" si="233"/>
        <v>1.1976467209158688E-2</v>
      </c>
      <c r="AF159" s="39">
        <f t="shared" si="233"/>
        <v>1.2532719753603998E-2</v>
      </c>
      <c r="AH159" s="39">
        <f t="shared" si="183"/>
        <v>8.0455931464385802E-3</v>
      </c>
      <c r="AI159" s="39">
        <f t="shared" si="184"/>
        <v>2.3957189192872277E-2</v>
      </c>
      <c r="AJ159" s="39">
        <f t="shared" si="185"/>
        <v>1.7649721321114371E-2</v>
      </c>
      <c r="AK159" s="39">
        <f t="shared" si="186"/>
        <v>1.3310752807225216E-2</v>
      </c>
      <c r="AL159" s="39">
        <f t="shared" si="187"/>
        <v>1.1450442796261926E-2</v>
      </c>
      <c r="AM159" s="39">
        <f t="shared" si="188"/>
        <v>1.1684533239097758E-2</v>
      </c>
      <c r="AO159" s="39">
        <f t="shared" si="189"/>
        <v>-2.6463029829868923E-2</v>
      </c>
      <c r="AP159" s="39">
        <f t="shared" si="190"/>
        <v>-3.778467908902694E-2</v>
      </c>
      <c r="AQ159" s="39">
        <f t="shared" si="191"/>
        <v>-1.2627251023513364E-2</v>
      </c>
      <c r="AR159" s="39">
        <f t="shared" si="192"/>
        <v>-3.6977754068583613E-2</v>
      </c>
      <c r="AS159" s="39">
        <f t="shared" si="193"/>
        <v>-6.546612325584622E-3</v>
      </c>
      <c r="AT159" s="39">
        <f t="shared" si="194"/>
        <v>-1.6931031426424471E-2</v>
      </c>
      <c r="AV159" s="39">
        <f t="shared" si="195"/>
        <v>8.9443086290863314E-3</v>
      </c>
      <c r="AW159" s="39">
        <f t="shared" si="196"/>
        <v>2.5412829604014087E-2</v>
      </c>
      <c r="AX159" s="39">
        <f t="shared" si="197"/>
        <v>2.1847982402357861E-2</v>
      </c>
      <c r="AY159" s="39">
        <f t="shared" si="198"/>
        <v>1.436996588464901E-2</v>
      </c>
      <c r="AZ159" s="39">
        <f t="shared" si="199"/>
        <v>1.2982651097780988E-2</v>
      </c>
      <c r="BA159" s="39">
        <f t="shared" si="200"/>
        <v>1.4027474457131752E-2</v>
      </c>
      <c r="BC159" s="39">
        <f t="shared" si="201"/>
        <v>-2.6463029829868923E-2</v>
      </c>
      <c r="BD159" s="39">
        <f t="shared" si="202"/>
        <v>-3.778467908902694E-2</v>
      </c>
      <c r="BE159" s="39">
        <f t="shared" si="203"/>
        <v>-1.2627251023513364E-2</v>
      </c>
      <c r="BF159" s="39">
        <f t="shared" si="204"/>
        <v>-3.6977754068583613E-2</v>
      </c>
      <c r="BG159" s="39">
        <f t="shared" si="205"/>
        <v>-6.546612325584622E-3</v>
      </c>
      <c r="BH159" s="39">
        <f t="shared" si="206"/>
        <v>-1.6931031426424471E-2</v>
      </c>
      <c r="BJ159" s="39" cm="1">
        <f t="array" ref="BJ159">_xll.EWMA($I$3:I159)</f>
        <v>1.0482815396457878E-2</v>
      </c>
      <c r="BK159" s="39" cm="1">
        <f t="array" ref="BK159">_xll.EWMA($J$3:J159)</f>
        <v>2.2798674508726038E-2</v>
      </c>
      <c r="BL159" s="39" cm="1">
        <f t="array" ref="BL159">_xll.EWMA($K$3:K159)</f>
        <v>2.530282104106581E-2</v>
      </c>
      <c r="BM159" s="39" cm="1">
        <f t="array" ref="BM159">_xll.EWMA($L$3:L159)</f>
        <v>1.8637229321817567E-2</v>
      </c>
      <c r="BN159" s="39" cm="1">
        <f t="array" ref="BN159">_xll.EWMA($M$3:M159)</f>
        <v>1.4735585235405127E-2</v>
      </c>
      <c r="BO159" s="39" cm="1">
        <f t="array" ref="BO159">_xll.EWMA($N$3:N159)</f>
        <v>1.551605206860192E-2</v>
      </c>
      <c r="BP159" s="39"/>
    </row>
    <row r="160" spans="1:68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160"/>
        <v>8.3201069250689041E-3</v>
      </c>
      <c r="J160" s="9">
        <f t="shared" si="160"/>
        <v>2.9047821409359909E-2</v>
      </c>
      <c r="K160" s="9">
        <f t="shared" si="160"/>
        <v>1.0726072607260884E-2</v>
      </c>
      <c r="L160" s="9">
        <f t="shared" si="160"/>
        <v>-1.6093798371489498E-2</v>
      </c>
      <c r="M160" s="9">
        <f t="shared" si="160"/>
        <v>2.6688632619439767E-2</v>
      </c>
      <c r="N160" s="9">
        <f t="shared" si="174"/>
        <v>1.1066953855269424E-2</v>
      </c>
      <c r="T160" s="39">
        <f t="shared" si="176"/>
        <v>1.28880928264247E-2</v>
      </c>
      <c r="U160" s="39">
        <f t="shared" si="177"/>
        <v>4.0961160472272516E-2</v>
      </c>
      <c r="V160" s="39">
        <f t="shared" si="178"/>
        <v>2.6992773443601105E-2</v>
      </c>
      <c r="W160" s="39">
        <f t="shared" si="179"/>
        <v>2.314052293809573E-2</v>
      </c>
      <c r="X160" s="39">
        <f t="shared" si="180"/>
        <v>1.9367495721342175E-2</v>
      </c>
      <c r="Y160" s="39">
        <f t="shared" si="181"/>
        <v>1.8197255754258578E-2</v>
      </c>
      <c r="AA160" s="39">
        <f t="shared" ref="AA160:AF160" si="234">_xlfn.STDEV.S(I131:I160)</f>
        <v>1.0131794093664359E-2</v>
      </c>
      <c r="AB160" s="39">
        <f t="shared" si="234"/>
        <v>2.3988368206407765E-2</v>
      </c>
      <c r="AC160" s="39">
        <f t="shared" si="234"/>
        <v>2.1677218113194025E-2</v>
      </c>
      <c r="AD160" s="39">
        <f t="shared" si="234"/>
        <v>2.0213677562576755E-2</v>
      </c>
      <c r="AE160" s="39">
        <f t="shared" si="234"/>
        <v>1.1632158548679099E-2</v>
      </c>
      <c r="AF160" s="39">
        <f t="shared" si="234"/>
        <v>1.2612484793404247E-2</v>
      </c>
      <c r="AH160" s="39">
        <f t="shared" si="183"/>
        <v>8.0455931464385802E-3</v>
      </c>
      <c r="AI160" s="39">
        <f t="shared" si="184"/>
        <v>2.3957189192872277E-2</v>
      </c>
      <c r="AJ160" s="39">
        <f t="shared" si="185"/>
        <v>1.7649721321114371E-2</v>
      </c>
      <c r="AK160" s="39">
        <f t="shared" si="186"/>
        <v>1.3310752807225216E-2</v>
      </c>
      <c r="AL160" s="39">
        <f t="shared" si="187"/>
        <v>1.1450442796261926E-2</v>
      </c>
      <c r="AM160" s="39">
        <f t="shared" si="188"/>
        <v>1.1684533239097758E-2</v>
      </c>
      <c r="AO160" s="39">
        <f t="shared" si="189"/>
        <v>0</v>
      </c>
      <c r="AP160" s="39">
        <f t="shared" si="190"/>
        <v>0</v>
      </c>
      <c r="AQ160" s="39">
        <f t="shared" si="191"/>
        <v>0</v>
      </c>
      <c r="AR160" s="39">
        <f t="shared" si="192"/>
        <v>-1.6093798371489498E-2</v>
      </c>
      <c r="AS160" s="39">
        <f t="shared" si="193"/>
        <v>0</v>
      </c>
      <c r="AT160" s="39">
        <f t="shared" si="194"/>
        <v>0</v>
      </c>
      <c r="AV160" s="39">
        <f t="shared" si="195"/>
        <v>8.9443086290863314E-3</v>
      </c>
      <c r="AW160" s="39">
        <f t="shared" si="196"/>
        <v>2.5412829604014087E-2</v>
      </c>
      <c r="AX160" s="39">
        <f t="shared" si="197"/>
        <v>2.1847982402357861E-2</v>
      </c>
      <c r="AY160" s="39">
        <f t="shared" si="198"/>
        <v>1.436996588464901E-2</v>
      </c>
      <c r="AZ160" s="39">
        <f t="shared" si="199"/>
        <v>1.2982651097780988E-2</v>
      </c>
      <c r="BA160" s="39">
        <f t="shared" si="200"/>
        <v>1.4027474457131752E-2</v>
      </c>
      <c r="BC160" s="39" t="str">
        <f t="shared" si="201"/>
        <v/>
      </c>
      <c r="BD160" s="39" t="str">
        <f t="shared" si="202"/>
        <v/>
      </c>
      <c r="BE160" s="39" t="str">
        <f t="shared" si="203"/>
        <v/>
      </c>
      <c r="BF160" s="39">
        <f t="shared" si="204"/>
        <v>-1.6093798371489498E-2</v>
      </c>
      <c r="BG160" s="39" t="str">
        <f t="shared" si="205"/>
        <v/>
      </c>
      <c r="BH160" s="39" t="str">
        <f t="shared" si="206"/>
        <v/>
      </c>
      <c r="BJ160" s="39" cm="1">
        <f t="array" ref="BJ160">_xll.EWMA($I$3:I160)</f>
        <v>1.2223997578998823E-2</v>
      </c>
      <c r="BK160" s="39" cm="1">
        <f t="array" ref="BK160">_xll.EWMA($J$3:J160)</f>
        <v>2.3947108967236789E-2</v>
      </c>
      <c r="BL160" s="39" cm="1">
        <f t="array" ref="BL160">_xll.EWMA($K$3:K160)</f>
        <v>2.4755538595107596E-2</v>
      </c>
      <c r="BM160" s="39" cm="1">
        <f t="array" ref="BM160">_xll.EWMA($L$3:L160)</f>
        <v>2.0684084873756128E-2</v>
      </c>
      <c r="BN160" s="39" cm="1">
        <f t="array" ref="BN160">_xll.EWMA($M$3:M160)</f>
        <v>1.4362320708214048E-2</v>
      </c>
      <c r="BO160" s="39" cm="1">
        <f t="array" ref="BO160">_xll.EWMA($N$3:N160)</f>
        <v>1.568378717123247E-2</v>
      </c>
      <c r="BP160" s="39"/>
    </row>
    <row r="161" spans="1:68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160"/>
        <v>9.7343959703743987E-3</v>
      </c>
      <c r="J161" s="9">
        <f t="shared" si="160"/>
        <v>1.0455306348942095E-3</v>
      </c>
      <c r="K161" s="9">
        <f t="shared" si="160"/>
        <v>4.653057142857131E-2</v>
      </c>
      <c r="L161" s="9">
        <f t="shared" si="160"/>
        <v>-1.7157080934431246E-2</v>
      </c>
      <c r="M161" s="9">
        <f t="shared" si="160"/>
        <v>0</v>
      </c>
      <c r="N161" s="9">
        <f t="shared" si="174"/>
        <v>1.7559617487715552E-2</v>
      </c>
      <c r="T161" s="39">
        <f t="shared" si="176"/>
        <v>1.28880928264247E-2</v>
      </c>
      <c r="U161" s="39">
        <f t="shared" si="177"/>
        <v>4.0961160472272516E-2</v>
      </c>
      <c r="V161" s="39">
        <f t="shared" si="178"/>
        <v>2.6992773443601105E-2</v>
      </c>
      <c r="W161" s="39">
        <f t="shared" si="179"/>
        <v>2.314052293809573E-2</v>
      </c>
      <c r="X161" s="39">
        <f t="shared" si="180"/>
        <v>1.9367495721342175E-2</v>
      </c>
      <c r="Y161" s="39">
        <f t="shared" si="181"/>
        <v>1.8197255754258578E-2</v>
      </c>
      <c r="AA161" s="39">
        <f t="shared" ref="AA161:AF161" si="235">_xlfn.STDEV.S(I132:I161)</f>
        <v>1.0234455092719223E-2</v>
      </c>
      <c r="AB161" s="39">
        <f t="shared" si="235"/>
        <v>2.3914759784440767E-2</v>
      </c>
      <c r="AC161" s="39">
        <f t="shared" si="235"/>
        <v>2.3068569904135316E-2</v>
      </c>
      <c r="AD161" s="39">
        <f t="shared" si="235"/>
        <v>2.0598813920284433E-2</v>
      </c>
      <c r="AE161" s="39">
        <f t="shared" si="235"/>
        <v>1.1499033045779341E-2</v>
      </c>
      <c r="AF161" s="39">
        <f t="shared" si="235"/>
        <v>1.2912323686556034E-2</v>
      </c>
      <c r="AH161" s="39">
        <f t="shared" si="183"/>
        <v>8.0455931464385802E-3</v>
      </c>
      <c r="AI161" s="39">
        <f t="shared" si="184"/>
        <v>2.3957189192872277E-2</v>
      </c>
      <c r="AJ161" s="39">
        <f t="shared" si="185"/>
        <v>1.7649721321114371E-2</v>
      </c>
      <c r="AK161" s="39">
        <f t="shared" si="186"/>
        <v>1.3310752807225216E-2</v>
      </c>
      <c r="AL161" s="39">
        <f t="shared" si="187"/>
        <v>1.1450442796261926E-2</v>
      </c>
      <c r="AM161" s="39">
        <f t="shared" si="188"/>
        <v>1.1684533239097758E-2</v>
      </c>
      <c r="AO161" s="39">
        <f t="shared" si="189"/>
        <v>0</v>
      </c>
      <c r="AP161" s="39">
        <f t="shared" si="190"/>
        <v>0</v>
      </c>
      <c r="AQ161" s="39">
        <f t="shared" si="191"/>
        <v>0</v>
      </c>
      <c r="AR161" s="39">
        <f t="shared" si="192"/>
        <v>-1.7157080934431246E-2</v>
      </c>
      <c r="AS161" s="39">
        <f t="shared" si="193"/>
        <v>0</v>
      </c>
      <c r="AT161" s="39">
        <f t="shared" si="194"/>
        <v>0</v>
      </c>
      <c r="AV161" s="39">
        <f t="shared" si="195"/>
        <v>8.9443086290863314E-3</v>
      </c>
      <c r="AW161" s="39">
        <f t="shared" si="196"/>
        <v>2.5412829604014087E-2</v>
      </c>
      <c r="AX161" s="39">
        <f t="shared" si="197"/>
        <v>2.1847982402357861E-2</v>
      </c>
      <c r="AY161" s="39">
        <f t="shared" si="198"/>
        <v>1.436996588464901E-2</v>
      </c>
      <c r="AZ161" s="39">
        <f t="shared" si="199"/>
        <v>1.2982651097780988E-2</v>
      </c>
      <c r="BA161" s="39">
        <f t="shared" si="200"/>
        <v>1.4027474457131752E-2</v>
      </c>
      <c r="BC161" s="39" t="str">
        <f t="shared" si="201"/>
        <v/>
      </c>
      <c r="BD161" s="39" t="str">
        <f t="shared" si="202"/>
        <v/>
      </c>
      <c r="BE161" s="39" t="str">
        <f t="shared" si="203"/>
        <v/>
      </c>
      <c r="BF161" s="39">
        <f t="shared" si="204"/>
        <v>-1.7157080934431246E-2</v>
      </c>
      <c r="BG161" s="39" t="str">
        <f t="shared" si="205"/>
        <v/>
      </c>
      <c r="BH161" s="39" t="str">
        <f t="shared" si="206"/>
        <v/>
      </c>
      <c r="BJ161" s="39" cm="1">
        <f t="array" ref="BJ161">_xll.EWMA($I$3:I161)</f>
        <v>1.1978149202839442E-2</v>
      </c>
      <c r="BK161" s="39" cm="1">
        <f t="array" ref="BK161">_xll.EWMA($J$3:J161)</f>
        <v>2.4321351130667149E-2</v>
      </c>
      <c r="BL161" s="39" cm="1">
        <f t="array" ref="BL161">_xll.EWMA($K$3:K161)</f>
        <v>2.4100466661028823E-2</v>
      </c>
      <c r="BM161" s="39" cm="1">
        <f t="array" ref="BM161">_xll.EWMA($L$3:L161)</f>
        <v>2.0641797680180804E-2</v>
      </c>
      <c r="BN161" s="39" cm="1">
        <f t="array" ref="BN161">_xll.EWMA($M$3:M161)</f>
        <v>1.5377388918455701E-2</v>
      </c>
      <c r="BO161" s="39" cm="1">
        <f t="array" ref="BO161">_xll.EWMA($N$3:N161)</f>
        <v>1.5387798336334253E-2</v>
      </c>
      <c r="BP161" s="39"/>
    </row>
    <row r="162" spans="1:68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160"/>
        <v>8.6723935642143424E-3</v>
      </c>
      <c r="J162" s="9">
        <f t="shared" si="160"/>
        <v>-1.5143550913838011E-2</v>
      </c>
      <c r="K162" s="9">
        <f t="shared" si="160"/>
        <v>1.1700546478180307E-2</v>
      </c>
      <c r="L162" s="9">
        <f t="shared" si="160"/>
        <v>2.6230110821818142E-2</v>
      </c>
      <c r="M162" s="9">
        <f t="shared" si="160"/>
        <v>1.7650802310654745E-2</v>
      </c>
      <c r="N162" s="9">
        <f t="shared" si="174"/>
        <v>1.504933122704929E-2</v>
      </c>
      <c r="T162" s="39">
        <f t="shared" si="176"/>
        <v>1.28880928264247E-2</v>
      </c>
      <c r="U162" s="39">
        <f t="shared" si="177"/>
        <v>4.0961160472272516E-2</v>
      </c>
      <c r="V162" s="39">
        <f t="shared" si="178"/>
        <v>2.6992773443601105E-2</v>
      </c>
      <c r="W162" s="39">
        <f t="shared" si="179"/>
        <v>2.314052293809573E-2</v>
      </c>
      <c r="X162" s="39">
        <f t="shared" si="180"/>
        <v>1.9367495721342175E-2</v>
      </c>
      <c r="Y162" s="39">
        <f t="shared" si="181"/>
        <v>1.8197255754258578E-2</v>
      </c>
      <c r="AA162" s="39">
        <f t="shared" ref="AA162:AF162" si="236">_xlfn.STDEV.S(I133:I162)</f>
        <v>9.9935569210775482E-3</v>
      </c>
      <c r="AB162" s="39">
        <f t="shared" si="236"/>
        <v>2.3937906518725006E-2</v>
      </c>
      <c r="AC162" s="39">
        <f t="shared" si="236"/>
        <v>2.2925895784885332E-2</v>
      </c>
      <c r="AD162" s="39">
        <f t="shared" si="236"/>
        <v>2.0886279528892406E-2</v>
      </c>
      <c r="AE162" s="39">
        <f t="shared" si="236"/>
        <v>1.141855747387552E-2</v>
      </c>
      <c r="AF162" s="39">
        <f t="shared" si="236"/>
        <v>1.284803770824163E-2</v>
      </c>
      <c r="AH162" s="39">
        <f t="shared" si="183"/>
        <v>8.0455931464385802E-3</v>
      </c>
      <c r="AI162" s="39">
        <f t="shared" si="184"/>
        <v>2.3957189192872277E-2</v>
      </c>
      <c r="AJ162" s="39">
        <f t="shared" si="185"/>
        <v>1.7649721321114371E-2</v>
      </c>
      <c r="AK162" s="39">
        <f t="shared" si="186"/>
        <v>1.3310752807225216E-2</v>
      </c>
      <c r="AL162" s="39">
        <f t="shared" si="187"/>
        <v>1.1450442796261926E-2</v>
      </c>
      <c r="AM162" s="39">
        <f t="shared" si="188"/>
        <v>1.1684533239097758E-2</v>
      </c>
      <c r="AO162" s="39">
        <f t="shared" si="189"/>
        <v>0</v>
      </c>
      <c r="AP162" s="39">
        <f t="shared" si="190"/>
        <v>-1.5143550913838011E-2</v>
      </c>
      <c r="AQ162" s="39">
        <f t="shared" si="191"/>
        <v>0</v>
      </c>
      <c r="AR162" s="39">
        <f t="shared" si="192"/>
        <v>0</v>
      </c>
      <c r="AS162" s="39">
        <f t="shared" si="193"/>
        <v>0</v>
      </c>
      <c r="AT162" s="39">
        <f t="shared" si="194"/>
        <v>0</v>
      </c>
      <c r="AV162" s="39">
        <f t="shared" si="195"/>
        <v>8.9443086290863314E-3</v>
      </c>
      <c r="AW162" s="39">
        <f t="shared" si="196"/>
        <v>2.5412829604014087E-2</v>
      </c>
      <c r="AX162" s="39">
        <f t="shared" si="197"/>
        <v>2.1847982402357861E-2</v>
      </c>
      <c r="AY162" s="39">
        <f t="shared" si="198"/>
        <v>1.436996588464901E-2</v>
      </c>
      <c r="AZ162" s="39">
        <f t="shared" si="199"/>
        <v>1.2982651097780988E-2</v>
      </c>
      <c r="BA162" s="39">
        <f t="shared" si="200"/>
        <v>1.4027474457131752E-2</v>
      </c>
      <c r="BC162" s="39" t="str">
        <f t="shared" si="201"/>
        <v/>
      </c>
      <c r="BD162" s="39">
        <f t="shared" si="202"/>
        <v>-1.5143550913838011E-2</v>
      </c>
      <c r="BE162" s="39" t="str">
        <f t="shared" si="203"/>
        <v/>
      </c>
      <c r="BF162" s="39" t="str">
        <f t="shared" si="204"/>
        <v/>
      </c>
      <c r="BG162" s="39" t="str">
        <f t="shared" si="205"/>
        <v/>
      </c>
      <c r="BH162" s="39" t="str">
        <f t="shared" si="206"/>
        <v/>
      </c>
      <c r="BJ162" s="39" cm="1">
        <f t="array" ref="BJ162">_xll.EWMA($I$3:I162)</f>
        <v>1.1793744209706181E-2</v>
      </c>
      <c r="BK162" s="39" cm="1">
        <f t="array" ref="BK162">_xll.EWMA($J$3:J162)</f>
        <v>2.3569005059072702E-2</v>
      </c>
      <c r="BL162" s="39" cm="1">
        <f t="array" ref="BL162">_xll.EWMA($K$3:K162)</f>
        <v>2.584429285116328E-2</v>
      </c>
      <c r="BM162" s="39" cm="1">
        <f t="array" ref="BM162">_xll.EWMA($L$3:L162)</f>
        <v>2.0678959153168017E-2</v>
      </c>
      <c r="BN162" s="39" cm="1">
        <f t="array" ref="BN162">_xll.EWMA($M$3:M162)</f>
        <v>1.489278101680265E-2</v>
      </c>
      <c r="BO162" s="39" cm="1">
        <f t="array" ref="BO162">_xll.EWMA($N$3:N162)</f>
        <v>1.5427075182824265E-2</v>
      </c>
      <c r="BP162" s="39"/>
    </row>
    <row r="163" spans="1:68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160"/>
        <v>3.4163562120737012E-4</v>
      </c>
      <c r="J163" s="9">
        <f t="shared" si="160"/>
        <v>5.8323432750613247E-3</v>
      </c>
      <c r="K163" s="9">
        <f t="shared" si="160"/>
        <v>-1.3107208438426721E-2</v>
      </c>
      <c r="L163" s="9">
        <f t="shared" si="160"/>
        <v>1.0047585140556814E-2</v>
      </c>
      <c r="M163" s="9">
        <f t="shared" si="160"/>
        <v>1.3875844020051931E-2</v>
      </c>
      <c r="N163" s="9">
        <f t="shared" si="174"/>
        <v>5.6564360058798321E-4</v>
      </c>
      <c r="T163" s="39">
        <f t="shared" si="176"/>
        <v>1.28880928264247E-2</v>
      </c>
      <c r="U163" s="39">
        <f t="shared" si="177"/>
        <v>4.0961160472272516E-2</v>
      </c>
      <c r="V163" s="39">
        <f t="shared" si="178"/>
        <v>2.6992773443601105E-2</v>
      </c>
      <c r="W163" s="39">
        <f t="shared" si="179"/>
        <v>2.314052293809573E-2</v>
      </c>
      <c r="X163" s="39">
        <f t="shared" si="180"/>
        <v>1.9367495721342175E-2</v>
      </c>
      <c r="Y163" s="39">
        <f t="shared" si="181"/>
        <v>1.8197255754258578E-2</v>
      </c>
      <c r="AA163" s="39">
        <f t="shared" ref="AA163:AF163" si="237">_xlfn.STDEV.S(I134:I163)</f>
        <v>9.437255842078128E-3</v>
      </c>
      <c r="AB163" s="39">
        <f t="shared" si="237"/>
        <v>2.3984167650813255E-2</v>
      </c>
      <c r="AC163" s="39">
        <f t="shared" si="237"/>
        <v>2.3076744453837228E-2</v>
      </c>
      <c r="AD163" s="39">
        <f t="shared" si="237"/>
        <v>1.8018638064545414E-2</v>
      </c>
      <c r="AE163" s="39">
        <f t="shared" si="237"/>
        <v>1.1603048212551656E-2</v>
      </c>
      <c r="AF163" s="39">
        <f t="shared" si="237"/>
        <v>1.2594781139297399E-2</v>
      </c>
      <c r="AH163" s="39">
        <f t="shared" si="183"/>
        <v>8.0455931464385802E-3</v>
      </c>
      <c r="AI163" s="39">
        <f t="shared" si="184"/>
        <v>2.3957189192872277E-2</v>
      </c>
      <c r="AJ163" s="39">
        <f t="shared" si="185"/>
        <v>1.7649721321114371E-2</v>
      </c>
      <c r="AK163" s="39">
        <f t="shared" si="186"/>
        <v>1.3310752807225216E-2</v>
      </c>
      <c r="AL163" s="39">
        <f t="shared" si="187"/>
        <v>1.1450442796261926E-2</v>
      </c>
      <c r="AM163" s="39">
        <f t="shared" si="188"/>
        <v>1.1684533239097758E-2</v>
      </c>
      <c r="AO163" s="39">
        <f t="shared" si="189"/>
        <v>0</v>
      </c>
      <c r="AP163" s="39">
        <f t="shared" si="190"/>
        <v>0</v>
      </c>
      <c r="AQ163" s="39">
        <f t="shared" si="191"/>
        <v>-1.3107208438426721E-2</v>
      </c>
      <c r="AR163" s="39">
        <f t="shared" si="192"/>
        <v>0</v>
      </c>
      <c r="AS163" s="39">
        <f t="shared" si="193"/>
        <v>0</v>
      </c>
      <c r="AT163" s="39">
        <f t="shared" si="194"/>
        <v>0</v>
      </c>
      <c r="AV163" s="39">
        <f t="shared" si="195"/>
        <v>8.9443086290863314E-3</v>
      </c>
      <c r="AW163" s="39">
        <f t="shared" si="196"/>
        <v>2.5412829604014087E-2</v>
      </c>
      <c r="AX163" s="39">
        <f t="shared" si="197"/>
        <v>2.1847982402357861E-2</v>
      </c>
      <c r="AY163" s="39">
        <f t="shared" si="198"/>
        <v>1.436996588464901E-2</v>
      </c>
      <c r="AZ163" s="39">
        <f t="shared" si="199"/>
        <v>1.2982651097780988E-2</v>
      </c>
      <c r="BA163" s="39">
        <f t="shared" si="200"/>
        <v>1.4027474457131752E-2</v>
      </c>
      <c r="BC163" s="39" t="str">
        <f t="shared" si="201"/>
        <v/>
      </c>
      <c r="BD163" s="39" t="str">
        <f t="shared" si="202"/>
        <v/>
      </c>
      <c r="BE163" s="39">
        <f t="shared" si="203"/>
        <v>-1.3107208438426721E-2</v>
      </c>
      <c r="BF163" s="39" t="str">
        <f t="shared" si="204"/>
        <v/>
      </c>
      <c r="BG163" s="39" t="str">
        <f t="shared" si="205"/>
        <v/>
      </c>
      <c r="BH163" s="39" t="str">
        <f t="shared" si="206"/>
        <v/>
      </c>
      <c r="BJ163" s="39" cm="1">
        <f t="array" ref="BJ163">_xll.EWMA($I$3:I163)</f>
        <v>1.1573200649148728E-2</v>
      </c>
      <c r="BK163" s="39" cm="1">
        <f t="array" ref="BK163">_xll.EWMA($J$3:J163)</f>
        <v>2.3135103608828145E-2</v>
      </c>
      <c r="BL163" s="39" cm="1">
        <f t="array" ref="BL163">_xll.EWMA($K$3:K163)</f>
        <v>2.5198620434426094E-2</v>
      </c>
      <c r="BM163" s="39" cm="1">
        <f t="array" ref="BM163">_xll.EWMA($L$3:L163)</f>
        <v>2.0777329742004035E-2</v>
      </c>
      <c r="BN163" s="39" cm="1">
        <f t="array" ref="BN163">_xll.EWMA($M$3:M163)</f>
        <v>1.5043975313908088E-2</v>
      </c>
      <c r="BO163" s="39" cm="1">
        <f t="array" ref="BO163">_xll.EWMA($N$3:N163)</f>
        <v>1.5324065861243623E-2</v>
      </c>
      <c r="BP163" s="39"/>
    </row>
    <row r="164" spans="1:68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160"/>
        <v>-2.7972027972027469E-3</v>
      </c>
      <c r="J164" s="9">
        <f t="shared" si="160"/>
        <v>-1.5287243821151542E-2</v>
      </c>
      <c r="K164" s="9">
        <f t="shared" si="160"/>
        <v>-3.1250000000000444E-3</v>
      </c>
      <c r="L164" s="9">
        <f t="shared" si="160"/>
        <v>-2.0506091108308699E-2</v>
      </c>
      <c r="M164" s="9">
        <f t="shared" si="160"/>
        <v>1.7107277318365366E-2</v>
      </c>
      <c r="N164" s="9">
        <f t="shared" si="174"/>
        <v>-1.1396472172097282E-3</v>
      </c>
      <c r="T164" s="39">
        <f t="shared" si="176"/>
        <v>1.28880928264247E-2</v>
      </c>
      <c r="U164" s="39">
        <f t="shared" si="177"/>
        <v>4.0961160472272516E-2</v>
      </c>
      <c r="V164" s="39">
        <f t="shared" si="178"/>
        <v>2.6992773443601105E-2</v>
      </c>
      <c r="W164" s="39">
        <f t="shared" si="179"/>
        <v>2.314052293809573E-2</v>
      </c>
      <c r="X164" s="39">
        <f t="shared" si="180"/>
        <v>1.9367495721342175E-2</v>
      </c>
      <c r="Y164" s="39">
        <f t="shared" si="181"/>
        <v>1.8197255754258578E-2</v>
      </c>
      <c r="AA164" s="39">
        <f t="shared" ref="AA164:AF164" si="238">_xlfn.STDEV.S(I135:I164)</f>
        <v>9.4660457929640392E-3</v>
      </c>
      <c r="AB164" s="39">
        <f t="shared" si="238"/>
        <v>2.4006859984194742E-2</v>
      </c>
      <c r="AC164" s="39">
        <f t="shared" si="238"/>
        <v>2.3023913858164987E-2</v>
      </c>
      <c r="AD164" s="39">
        <f t="shared" si="238"/>
        <v>1.8308020095590783E-2</v>
      </c>
      <c r="AE164" s="39">
        <f t="shared" si="238"/>
        <v>1.1566164826364239E-2</v>
      </c>
      <c r="AF164" s="39">
        <f t="shared" si="238"/>
        <v>1.2422432706057359E-2</v>
      </c>
      <c r="AH164" s="39">
        <f t="shared" si="183"/>
        <v>8.0455931464385802E-3</v>
      </c>
      <c r="AI164" s="39">
        <f t="shared" si="184"/>
        <v>2.3957189192872277E-2</v>
      </c>
      <c r="AJ164" s="39">
        <f t="shared" si="185"/>
        <v>1.7649721321114371E-2</v>
      </c>
      <c r="AK164" s="39">
        <f t="shared" si="186"/>
        <v>1.3310752807225216E-2</v>
      </c>
      <c r="AL164" s="39">
        <f t="shared" si="187"/>
        <v>1.1450442796261926E-2</v>
      </c>
      <c r="AM164" s="39">
        <f t="shared" si="188"/>
        <v>1.1684533239097758E-2</v>
      </c>
      <c r="AO164" s="39">
        <f t="shared" si="189"/>
        <v>-2.7972027972027469E-3</v>
      </c>
      <c r="AP164" s="39">
        <f t="shared" si="190"/>
        <v>-1.5287243821151542E-2</v>
      </c>
      <c r="AQ164" s="39">
        <f t="shared" si="191"/>
        <v>-3.1250000000000444E-3</v>
      </c>
      <c r="AR164" s="39">
        <f t="shared" si="192"/>
        <v>-2.0506091108308699E-2</v>
      </c>
      <c r="AS164" s="39">
        <f t="shared" si="193"/>
        <v>0</v>
      </c>
      <c r="AT164" s="39">
        <f t="shared" si="194"/>
        <v>-1.1396472172097282E-3</v>
      </c>
      <c r="AV164" s="39">
        <f t="shared" si="195"/>
        <v>8.9443086290863314E-3</v>
      </c>
      <c r="AW164" s="39">
        <f t="shared" si="196"/>
        <v>2.5412829604014087E-2</v>
      </c>
      <c r="AX164" s="39">
        <f t="shared" si="197"/>
        <v>2.1847982402357861E-2</v>
      </c>
      <c r="AY164" s="39">
        <f t="shared" si="198"/>
        <v>1.436996588464901E-2</v>
      </c>
      <c r="AZ164" s="39">
        <f t="shared" si="199"/>
        <v>1.2982651097780988E-2</v>
      </c>
      <c r="BA164" s="39">
        <f t="shared" si="200"/>
        <v>1.4027474457131752E-2</v>
      </c>
      <c r="BC164" s="39">
        <f t="shared" si="201"/>
        <v>-2.7972027972027469E-3</v>
      </c>
      <c r="BD164" s="39">
        <f t="shared" si="202"/>
        <v>-1.5287243821151542E-2</v>
      </c>
      <c r="BE164" s="39">
        <f t="shared" si="203"/>
        <v>-3.1250000000000444E-3</v>
      </c>
      <c r="BF164" s="39">
        <f t="shared" si="204"/>
        <v>-2.0506091108308699E-2</v>
      </c>
      <c r="BG164" s="39" t="str">
        <f t="shared" si="205"/>
        <v/>
      </c>
      <c r="BH164" s="39">
        <f t="shared" si="206"/>
        <v>-1.1396472172097282E-3</v>
      </c>
      <c r="BJ164" s="39" cm="1">
        <f t="array" ref="BJ164">_xll.EWMA($I$3:I164)</f>
        <v>1.1224389231121462E-2</v>
      </c>
      <c r="BK164" s="39" cm="1">
        <f t="array" ref="BK164">_xll.EWMA($J$3:J164)</f>
        <v>2.2469761308512002E-2</v>
      </c>
      <c r="BL164" s="39" cm="1">
        <f t="array" ref="BL164">_xll.EWMA($K$3:K164)</f>
        <v>2.4689169879646793E-2</v>
      </c>
      <c r="BM164" s="39" cm="1">
        <f t="array" ref="BM164">_xll.EWMA($L$3:L164)</f>
        <v>2.019554587501057E-2</v>
      </c>
      <c r="BN164" s="39" cm="1">
        <f t="array" ref="BN164">_xll.EWMA($M$3:M164)</f>
        <v>1.4937957661628471E-2</v>
      </c>
      <c r="BO164" s="39" cm="1">
        <f t="array" ref="BO164">_xll.EWMA($N$3:N164)</f>
        <v>1.4861259464553666E-2</v>
      </c>
      <c r="BP164" s="39"/>
    </row>
    <row r="165" spans="1:68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160"/>
        <v>5.3002381030031742E-4</v>
      </c>
      <c r="J165" s="9">
        <f t="shared" si="160"/>
        <v>3.2119914346895317E-3</v>
      </c>
      <c r="K165" s="9">
        <f t="shared" si="160"/>
        <v>-1.3714733542319668E-2</v>
      </c>
      <c r="L165" s="9">
        <f t="shared" si="160"/>
        <v>-1.0155893095768365E-2</v>
      </c>
      <c r="M165" s="9">
        <f t="shared" si="160"/>
        <v>3.0580427199375926E-3</v>
      </c>
      <c r="N165" s="9">
        <f t="shared" si="174"/>
        <v>-7.1247963254817701E-3</v>
      </c>
      <c r="T165" s="39">
        <f t="shared" si="176"/>
        <v>1.28880928264247E-2</v>
      </c>
      <c r="U165" s="39">
        <f t="shared" si="177"/>
        <v>4.0961160472272516E-2</v>
      </c>
      <c r="V165" s="39">
        <f t="shared" si="178"/>
        <v>2.6992773443601105E-2</v>
      </c>
      <c r="W165" s="39">
        <f t="shared" si="179"/>
        <v>2.314052293809573E-2</v>
      </c>
      <c r="X165" s="39">
        <f t="shared" si="180"/>
        <v>1.9367495721342175E-2</v>
      </c>
      <c r="Y165" s="39">
        <f t="shared" si="181"/>
        <v>1.8197255754258578E-2</v>
      </c>
      <c r="AA165" s="39">
        <f t="shared" ref="AA165:AF165" si="239">_xlfn.STDEV.S(I136:I165)</f>
        <v>9.4673388385616147E-3</v>
      </c>
      <c r="AB165" s="39">
        <f t="shared" si="239"/>
        <v>2.3802638806986361E-2</v>
      </c>
      <c r="AC165" s="39">
        <f t="shared" si="239"/>
        <v>2.3214700847325395E-2</v>
      </c>
      <c r="AD165" s="39">
        <f t="shared" si="239"/>
        <v>1.8013928966477744E-2</v>
      </c>
      <c r="AE165" s="39">
        <f t="shared" si="239"/>
        <v>1.1415537262196501E-2</v>
      </c>
      <c r="AF165" s="39">
        <f t="shared" si="239"/>
        <v>1.2550042454842075E-2</v>
      </c>
      <c r="AH165" s="39">
        <f t="shared" si="183"/>
        <v>8.0455931464385802E-3</v>
      </c>
      <c r="AI165" s="39">
        <f t="shared" si="184"/>
        <v>2.3957189192872277E-2</v>
      </c>
      <c r="AJ165" s="39">
        <f t="shared" si="185"/>
        <v>1.7649721321114371E-2</v>
      </c>
      <c r="AK165" s="39">
        <f t="shared" si="186"/>
        <v>1.3310752807225216E-2</v>
      </c>
      <c r="AL165" s="39">
        <f t="shared" si="187"/>
        <v>1.1450442796261926E-2</v>
      </c>
      <c r="AM165" s="39">
        <f t="shared" si="188"/>
        <v>1.1684533239097758E-2</v>
      </c>
      <c r="AO165" s="39">
        <f t="shared" si="189"/>
        <v>0</v>
      </c>
      <c r="AP165" s="39">
        <f t="shared" si="190"/>
        <v>0</v>
      </c>
      <c r="AQ165" s="39">
        <f t="shared" si="191"/>
        <v>-1.3714733542319668E-2</v>
      </c>
      <c r="AR165" s="39">
        <f t="shared" si="192"/>
        <v>-1.0155893095768365E-2</v>
      </c>
      <c r="AS165" s="39">
        <f t="shared" si="193"/>
        <v>0</v>
      </c>
      <c r="AT165" s="39">
        <f t="shared" si="194"/>
        <v>-7.1247963254817701E-3</v>
      </c>
      <c r="AV165" s="39">
        <f t="shared" si="195"/>
        <v>8.9443086290863314E-3</v>
      </c>
      <c r="AW165" s="39">
        <f t="shared" si="196"/>
        <v>2.5412829604014087E-2</v>
      </c>
      <c r="AX165" s="39">
        <f t="shared" si="197"/>
        <v>2.1847982402357861E-2</v>
      </c>
      <c r="AY165" s="39">
        <f t="shared" si="198"/>
        <v>1.436996588464901E-2</v>
      </c>
      <c r="AZ165" s="39">
        <f t="shared" si="199"/>
        <v>1.2982651097780988E-2</v>
      </c>
      <c r="BA165" s="39">
        <f t="shared" si="200"/>
        <v>1.4027474457131752E-2</v>
      </c>
      <c r="BC165" s="39" t="str">
        <f t="shared" si="201"/>
        <v/>
      </c>
      <c r="BD165" s="39" t="str">
        <f t="shared" si="202"/>
        <v/>
      </c>
      <c r="BE165" s="39">
        <f t="shared" si="203"/>
        <v>-1.3714733542319668E-2</v>
      </c>
      <c r="BF165" s="39">
        <f t="shared" si="204"/>
        <v>-1.0155893095768365E-2</v>
      </c>
      <c r="BG165" s="39" t="str">
        <f t="shared" si="205"/>
        <v/>
      </c>
      <c r="BH165" s="39">
        <f t="shared" si="206"/>
        <v>-7.1247963254817701E-3</v>
      </c>
      <c r="BJ165" s="39" cm="1">
        <f t="array" ref="BJ165">_xll.EWMA($I$3:I165)</f>
        <v>1.0929885073975859E-2</v>
      </c>
      <c r="BK165" s="39" cm="1">
        <f t="array" ref="BK165">_xll.EWMA($J$3:J165)</f>
        <v>2.2083494424696152E-2</v>
      </c>
      <c r="BL165" s="39" cm="1">
        <f t="array" ref="BL165">_xll.EWMA($K$3:K165)</f>
        <v>2.3972485720844081E-2</v>
      </c>
      <c r="BM165" s="39" cm="1">
        <f t="array" ref="BM165">_xll.EWMA($L$3:L165)</f>
        <v>2.0463933532181799E-2</v>
      </c>
      <c r="BN165" s="39" cm="1">
        <f t="array" ref="BN165">_xll.EWMA($M$3:M165)</f>
        <v>1.5048365259721511E-2</v>
      </c>
      <c r="BO165" s="39" cm="1">
        <f t="array" ref="BO165">_xll.EWMA($N$3:N165)</f>
        <v>1.4429649791242369E-2</v>
      </c>
      <c r="BP165" s="39"/>
    </row>
    <row r="166" spans="1:68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160"/>
        <v>-8.8833831835111177E-4</v>
      </c>
      <c r="J166" s="9">
        <f t="shared" si="160"/>
        <v>-1.1205923159018139E-2</v>
      </c>
      <c r="K166" s="9">
        <f t="shared" si="160"/>
        <v>9.9324592769169939E-3</v>
      </c>
      <c r="L166" s="9">
        <f t="shared" si="160"/>
        <v>-1.539014476293632E-2</v>
      </c>
      <c r="M166" s="9">
        <f t="shared" si="160"/>
        <v>8.5366770895327626E-3</v>
      </c>
      <c r="N166" s="9">
        <f t="shared" si="174"/>
        <v>3.3922846909343047E-3</v>
      </c>
      <c r="T166" s="39">
        <f t="shared" si="176"/>
        <v>1.28880928264247E-2</v>
      </c>
      <c r="U166" s="39">
        <f t="shared" si="177"/>
        <v>4.0961160472272516E-2</v>
      </c>
      <c r="V166" s="39">
        <f t="shared" si="178"/>
        <v>2.6992773443601105E-2</v>
      </c>
      <c r="W166" s="39">
        <f t="shared" si="179"/>
        <v>2.314052293809573E-2</v>
      </c>
      <c r="X166" s="39">
        <f t="shared" si="180"/>
        <v>1.9367495721342175E-2</v>
      </c>
      <c r="Y166" s="39">
        <f t="shared" si="181"/>
        <v>1.8197255754258578E-2</v>
      </c>
      <c r="AA166" s="39">
        <f t="shared" ref="AA166:AF166" si="240">_xlfn.STDEV.S(I137:I166)</f>
        <v>9.4391865654085486E-3</v>
      </c>
      <c r="AB166" s="39">
        <f t="shared" si="240"/>
        <v>1.7617172372627311E-2</v>
      </c>
      <c r="AC166" s="39">
        <f t="shared" si="240"/>
        <v>2.2974801660664942E-2</v>
      </c>
      <c r="AD166" s="39">
        <f t="shared" si="240"/>
        <v>1.8293080086860661E-2</v>
      </c>
      <c r="AE166" s="39">
        <f t="shared" si="240"/>
        <v>1.1205719958670486E-2</v>
      </c>
      <c r="AF166" s="39">
        <f t="shared" si="240"/>
        <v>1.2447398507095312E-2</v>
      </c>
      <c r="AH166" s="39">
        <f t="shared" si="183"/>
        <v>8.0455931464385802E-3</v>
      </c>
      <c r="AI166" s="39">
        <f t="shared" si="184"/>
        <v>2.3957189192872277E-2</v>
      </c>
      <c r="AJ166" s="39">
        <f t="shared" si="185"/>
        <v>1.7649721321114371E-2</v>
      </c>
      <c r="AK166" s="39">
        <f t="shared" si="186"/>
        <v>1.3310752807225216E-2</v>
      </c>
      <c r="AL166" s="39">
        <f t="shared" si="187"/>
        <v>1.1450442796261926E-2</v>
      </c>
      <c r="AM166" s="39">
        <f t="shared" si="188"/>
        <v>1.1684533239097758E-2</v>
      </c>
      <c r="AO166" s="39">
        <f t="shared" si="189"/>
        <v>-8.8833831835111177E-4</v>
      </c>
      <c r="AP166" s="39">
        <f t="shared" si="190"/>
        <v>-1.1205923159018139E-2</v>
      </c>
      <c r="AQ166" s="39">
        <f t="shared" si="191"/>
        <v>0</v>
      </c>
      <c r="AR166" s="39">
        <f t="shared" si="192"/>
        <v>-1.539014476293632E-2</v>
      </c>
      <c r="AS166" s="39">
        <f t="shared" si="193"/>
        <v>0</v>
      </c>
      <c r="AT166" s="39">
        <f t="shared" si="194"/>
        <v>0</v>
      </c>
      <c r="AV166" s="39">
        <f t="shared" si="195"/>
        <v>8.9443086290863314E-3</v>
      </c>
      <c r="AW166" s="39">
        <f t="shared" si="196"/>
        <v>2.5412829604014087E-2</v>
      </c>
      <c r="AX166" s="39">
        <f t="shared" si="197"/>
        <v>2.1847982402357861E-2</v>
      </c>
      <c r="AY166" s="39">
        <f t="shared" si="198"/>
        <v>1.436996588464901E-2</v>
      </c>
      <c r="AZ166" s="39">
        <f t="shared" si="199"/>
        <v>1.2982651097780988E-2</v>
      </c>
      <c r="BA166" s="39">
        <f t="shared" si="200"/>
        <v>1.4027474457131752E-2</v>
      </c>
      <c r="BC166" s="39">
        <f t="shared" si="201"/>
        <v>-8.8833831835111177E-4</v>
      </c>
      <c r="BD166" s="39">
        <f t="shared" si="202"/>
        <v>-1.1205923159018139E-2</v>
      </c>
      <c r="BE166" s="39" t="str">
        <f t="shared" si="203"/>
        <v/>
      </c>
      <c r="BF166" s="39">
        <f t="shared" si="204"/>
        <v>-1.539014476293632E-2</v>
      </c>
      <c r="BG166" s="39" t="str">
        <f t="shared" si="205"/>
        <v/>
      </c>
      <c r="BH166" s="39" t="str">
        <f t="shared" si="206"/>
        <v/>
      </c>
      <c r="BJ166" s="39" cm="1">
        <f t="array" ref="BJ166">_xll.EWMA($I$3:I166)</f>
        <v>1.0598910922904461E-2</v>
      </c>
      <c r="BK166" s="39" cm="1">
        <f t="array" ref="BK166">_xll.EWMA($J$3:J166)</f>
        <v>2.1419784572856374E-2</v>
      </c>
      <c r="BL166" s="39" cm="1">
        <f t="array" ref="BL166">_xll.EWMA($K$3:K166)</f>
        <v>2.3523895228413569E-2</v>
      </c>
      <c r="BM166" s="39" cm="1">
        <f t="array" ref="BM166">_xll.EWMA($L$3:L166)</f>
        <v>2.01190198157137E-2</v>
      </c>
      <c r="BN166" s="39" cm="1">
        <f t="array" ref="BN166">_xll.EWMA($M$3:M166)</f>
        <v>1.4590580684271253E-2</v>
      </c>
      <c r="BO166" s="39" cm="1">
        <f t="array" ref="BO166">_xll.EWMA($N$3:N166)</f>
        <v>1.4143221655631253E-2</v>
      </c>
      <c r="BP166" s="39"/>
    </row>
    <row r="167" spans="1:68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160"/>
        <v>1.1746280344557603E-2</v>
      </c>
      <c r="J167" s="9">
        <f t="shared" si="160"/>
        <v>7.9330756647018053E-2</v>
      </c>
      <c r="K167" s="9">
        <f t="shared" si="160"/>
        <v>1.0228166797797034E-2</v>
      </c>
      <c r="L167" s="9">
        <f t="shared" si="160"/>
        <v>3.473464287505168E-3</v>
      </c>
      <c r="M167" s="9">
        <f t="shared" si="160"/>
        <v>-6.0459790782358969E-3</v>
      </c>
      <c r="N167" s="9">
        <f t="shared" si="174"/>
        <v>7.4501120253898344E-3</v>
      </c>
      <c r="T167" s="39">
        <f t="shared" si="176"/>
        <v>1.28880928264247E-2</v>
      </c>
      <c r="U167" s="39">
        <f t="shared" si="177"/>
        <v>4.0961160472272516E-2</v>
      </c>
      <c r="V167" s="39">
        <f t="shared" si="178"/>
        <v>2.6992773443601105E-2</v>
      </c>
      <c r="W167" s="39">
        <f t="shared" si="179"/>
        <v>2.314052293809573E-2</v>
      </c>
      <c r="X167" s="39">
        <f t="shared" si="180"/>
        <v>1.9367495721342175E-2</v>
      </c>
      <c r="Y167" s="39">
        <f t="shared" si="181"/>
        <v>1.8197255754258578E-2</v>
      </c>
      <c r="AA167" s="39">
        <f t="shared" ref="AA167:AF167" si="241">_xlfn.STDEV.S(I138:I167)</f>
        <v>9.5416437073907422E-3</v>
      </c>
      <c r="AB167" s="39">
        <f t="shared" si="241"/>
        <v>2.3417955470905083E-2</v>
      </c>
      <c r="AC167" s="39">
        <f t="shared" si="241"/>
        <v>2.3011720516291356E-2</v>
      </c>
      <c r="AD167" s="39">
        <f t="shared" si="241"/>
        <v>1.8041759054488279E-2</v>
      </c>
      <c r="AE167" s="39">
        <f t="shared" si="241"/>
        <v>1.136248694243085E-2</v>
      </c>
      <c r="AF167" s="39">
        <f t="shared" si="241"/>
        <v>1.2460568131128094E-2</v>
      </c>
      <c r="AH167" s="39">
        <f t="shared" si="183"/>
        <v>8.0455931464385802E-3</v>
      </c>
      <c r="AI167" s="39">
        <f t="shared" si="184"/>
        <v>2.3957189192872277E-2</v>
      </c>
      <c r="AJ167" s="39">
        <f t="shared" si="185"/>
        <v>1.7649721321114371E-2</v>
      </c>
      <c r="AK167" s="39">
        <f t="shared" si="186"/>
        <v>1.3310752807225216E-2</v>
      </c>
      <c r="AL167" s="39">
        <f t="shared" si="187"/>
        <v>1.1450442796261926E-2</v>
      </c>
      <c r="AM167" s="39">
        <f t="shared" si="188"/>
        <v>1.1684533239097758E-2</v>
      </c>
      <c r="AO167" s="39">
        <f t="shared" si="189"/>
        <v>0</v>
      </c>
      <c r="AP167" s="39">
        <f t="shared" si="190"/>
        <v>0</v>
      </c>
      <c r="AQ167" s="39">
        <f t="shared" si="191"/>
        <v>0</v>
      </c>
      <c r="AR167" s="39">
        <f t="shared" si="192"/>
        <v>0</v>
      </c>
      <c r="AS167" s="39">
        <f t="shared" si="193"/>
        <v>-6.0459790782358969E-3</v>
      </c>
      <c r="AT167" s="39">
        <f t="shared" si="194"/>
        <v>0</v>
      </c>
      <c r="AV167" s="39">
        <f t="shared" si="195"/>
        <v>8.9443086290863314E-3</v>
      </c>
      <c r="AW167" s="39">
        <f t="shared" si="196"/>
        <v>2.5412829604014087E-2</v>
      </c>
      <c r="AX167" s="39">
        <f t="shared" si="197"/>
        <v>2.1847982402357861E-2</v>
      </c>
      <c r="AY167" s="39">
        <f t="shared" si="198"/>
        <v>1.436996588464901E-2</v>
      </c>
      <c r="AZ167" s="39">
        <f t="shared" si="199"/>
        <v>1.2982651097780988E-2</v>
      </c>
      <c r="BA167" s="39">
        <f t="shared" si="200"/>
        <v>1.4027474457131752E-2</v>
      </c>
      <c r="BC167" s="39" t="str">
        <f t="shared" si="201"/>
        <v/>
      </c>
      <c r="BD167" s="39" t="str">
        <f t="shared" si="202"/>
        <v/>
      </c>
      <c r="BE167" s="39" t="str">
        <f t="shared" si="203"/>
        <v/>
      </c>
      <c r="BF167" s="39" t="str">
        <f t="shared" si="204"/>
        <v/>
      </c>
      <c r="BG167" s="39">
        <f t="shared" si="205"/>
        <v>-6.0459790782358969E-3</v>
      </c>
      <c r="BH167" s="39" t="str">
        <f t="shared" si="206"/>
        <v/>
      </c>
      <c r="BJ167" s="39" cm="1">
        <f t="array" ref="BJ167">_xll.EWMA($I$3:I167)</f>
        <v>1.0290957819892657E-2</v>
      </c>
      <c r="BK167" s="39" cm="1">
        <f t="array" ref="BK167">_xll.EWMA($J$3:J167)</f>
        <v>2.1028699512575019E-2</v>
      </c>
      <c r="BL167" s="39" cm="1">
        <f t="array" ref="BL167">_xll.EWMA($K$3:K167)</f>
        <v>2.2900818997444332E-2</v>
      </c>
      <c r="BM167" s="39" cm="1">
        <f t="array" ref="BM167">_xll.EWMA($L$3:L167)</f>
        <v>2.0057135397957084E-2</v>
      </c>
      <c r="BN167" s="39" cm="1">
        <f t="array" ref="BN167">_xll.EWMA($M$3:M167)</f>
        <v>1.4297188984915868E-2</v>
      </c>
      <c r="BO167" s="39" cm="1">
        <f t="array" ref="BO167">_xll.EWMA($N$3:N167)</f>
        <v>1.3717310954707863E-2</v>
      </c>
      <c r="BP167" s="39"/>
    </row>
    <row r="168" spans="1:68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160"/>
        <v>-8.4171826625386581E-3</v>
      </c>
      <c r="J168" s="9">
        <f t="shared" si="160"/>
        <v>9.9999999999988987E-4</v>
      </c>
      <c r="K168" s="9">
        <f t="shared" si="160"/>
        <v>-1.7912811526479722E-2</v>
      </c>
      <c r="L168" s="9">
        <f t="shared" si="160"/>
        <v>-2.4867881443504158E-2</v>
      </c>
      <c r="M168" s="9">
        <f t="shared" si="160"/>
        <v>-1.338205555407368E-2</v>
      </c>
      <c r="N168" s="9">
        <f t="shared" si="174"/>
        <v>-1.6998958141838817E-2</v>
      </c>
      <c r="T168" s="39">
        <f t="shared" si="176"/>
        <v>1.28880928264247E-2</v>
      </c>
      <c r="U168" s="39">
        <f t="shared" si="177"/>
        <v>4.0961160472272516E-2</v>
      </c>
      <c r="V168" s="39">
        <f t="shared" si="178"/>
        <v>2.6992773443601105E-2</v>
      </c>
      <c r="W168" s="39">
        <f t="shared" si="179"/>
        <v>2.314052293809573E-2</v>
      </c>
      <c r="X168" s="39">
        <f t="shared" si="180"/>
        <v>1.9367495721342175E-2</v>
      </c>
      <c r="Y168" s="39">
        <f t="shared" si="181"/>
        <v>1.8197255754258578E-2</v>
      </c>
      <c r="AA168" s="39">
        <f t="shared" ref="AA168:AF168" si="242">_xlfn.STDEV.S(I139:I168)</f>
        <v>9.5974676663259408E-3</v>
      </c>
      <c r="AB168" s="39">
        <f t="shared" si="242"/>
        <v>2.3424794256947559E-2</v>
      </c>
      <c r="AC168" s="39">
        <f t="shared" si="242"/>
        <v>2.3288103410348444E-2</v>
      </c>
      <c r="AD168" s="39">
        <f t="shared" si="242"/>
        <v>1.8705304028073393E-2</v>
      </c>
      <c r="AE168" s="39">
        <f t="shared" si="242"/>
        <v>1.1680645005861058E-2</v>
      </c>
      <c r="AF168" s="39">
        <f t="shared" si="242"/>
        <v>1.2923526488300656E-2</v>
      </c>
      <c r="AH168" s="39">
        <f t="shared" si="183"/>
        <v>8.0455931464385802E-3</v>
      </c>
      <c r="AI168" s="39">
        <f t="shared" si="184"/>
        <v>2.3957189192872277E-2</v>
      </c>
      <c r="AJ168" s="39">
        <f t="shared" si="185"/>
        <v>1.7649721321114371E-2</v>
      </c>
      <c r="AK168" s="39">
        <f t="shared" si="186"/>
        <v>1.3310752807225216E-2</v>
      </c>
      <c r="AL168" s="39">
        <f t="shared" si="187"/>
        <v>1.1450442796261926E-2</v>
      </c>
      <c r="AM168" s="39">
        <f t="shared" si="188"/>
        <v>1.1684533239097758E-2</v>
      </c>
      <c r="AO168" s="39">
        <f t="shared" si="189"/>
        <v>-8.4171826625386581E-3</v>
      </c>
      <c r="AP168" s="39">
        <f t="shared" si="190"/>
        <v>0</v>
      </c>
      <c r="AQ168" s="39">
        <f t="shared" si="191"/>
        <v>-1.7912811526479722E-2</v>
      </c>
      <c r="AR168" s="39">
        <f t="shared" si="192"/>
        <v>-2.4867881443504158E-2</v>
      </c>
      <c r="AS168" s="39">
        <f t="shared" si="193"/>
        <v>-1.338205555407368E-2</v>
      </c>
      <c r="AT168" s="39">
        <f t="shared" si="194"/>
        <v>-1.6998958141838817E-2</v>
      </c>
      <c r="AV168" s="39">
        <f t="shared" si="195"/>
        <v>8.9443086290863314E-3</v>
      </c>
      <c r="AW168" s="39">
        <f t="shared" si="196"/>
        <v>2.5412829604014087E-2</v>
      </c>
      <c r="AX168" s="39">
        <f t="shared" si="197"/>
        <v>2.1847982402357861E-2</v>
      </c>
      <c r="AY168" s="39">
        <f t="shared" si="198"/>
        <v>1.436996588464901E-2</v>
      </c>
      <c r="AZ168" s="39">
        <f t="shared" si="199"/>
        <v>1.2982651097780988E-2</v>
      </c>
      <c r="BA168" s="39">
        <f t="shared" si="200"/>
        <v>1.4027474457131752E-2</v>
      </c>
      <c r="BC168" s="39">
        <f t="shared" si="201"/>
        <v>-8.4171826625386581E-3</v>
      </c>
      <c r="BD168" s="39" t="str">
        <f t="shared" si="202"/>
        <v/>
      </c>
      <c r="BE168" s="39">
        <f t="shared" si="203"/>
        <v>-1.7912811526479722E-2</v>
      </c>
      <c r="BF168" s="39">
        <f t="shared" si="204"/>
        <v>-2.4867881443504158E-2</v>
      </c>
      <c r="BG168" s="39">
        <f t="shared" si="205"/>
        <v>-1.338205555407368E-2</v>
      </c>
      <c r="BH168" s="39">
        <f t="shared" si="206"/>
        <v>-1.6998958141838817E-2</v>
      </c>
      <c r="BJ168" s="39" cm="1">
        <f t="array" ref="BJ168">_xll.EWMA($I$3:I168)</f>
        <v>1.0297551576700335E-2</v>
      </c>
      <c r="BK168" s="39" cm="1">
        <f t="array" ref="BK168">_xll.EWMA($J$3:J168)</f>
        <v>2.8197403331623294E-2</v>
      </c>
      <c r="BL168" s="39" cm="1">
        <f t="array" ref="BL168">_xll.EWMA($K$3:K168)</f>
        <v>2.2323618332401377E-2</v>
      </c>
      <c r="BM168" s="39" cm="1">
        <f t="array" ref="BM168">_xll.EWMA($L$3:L168)</f>
        <v>1.9419623768240902E-2</v>
      </c>
      <c r="BN168" s="39" cm="1">
        <f t="array" ref="BN168">_xll.EWMA($M$3:M168)</f>
        <v>1.3973341767518637E-2</v>
      </c>
      <c r="BO168" s="39" cm="1">
        <f t="array" ref="BO168">_xll.EWMA($N$3:N168)</f>
        <v>1.3395179963613207E-2</v>
      </c>
      <c r="BP168" s="39"/>
    </row>
    <row r="169" spans="1:68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243">B169/B168 - 1</f>
        <v>8.1390054314240956E-3</v>
      </c>
      <c r="J169" s="9">
        <f t="shared" si="243"/>
        <v>-1.748251748251739E-2</v>
      </c>
      <c r="K169" s="9">
        <f t="shared" si="243"/>
        <v>9.1198258969003021E-3</v>
      </c>
      <c r="L169" s="9">
        <f t="shared" si="243"/>
        <v>2.9425445228618896E-2</v>
      </c>
      <c r="M169" s="9">
        <f t="shared" si="243"/>
        <v>1.6646147245565457E-2</v>
      </c>
      <c r="N169" s="9">
        <f t="shared" si="174"/>
        <v>1.4108728998872682E-2</v>
      </c>
      <c r="T169" s="39">
        <f t="shared" si="176"/>
        <v>1.28880928264247E-2</v>
      </c>
      <c r="U169" s="39">
        <f t="shared" si="177"/>
        <v>4.0961160472272516E-2</v>
      </c>
      <c r="V169" s="39">
        <f t="shared" si="178"/>
        <v>2.6992773443601105E-2</v>
      </c>
      <c r="W169" s="39">
        <f t="shared" si="179"/>
        <v>2.314052293809573E-2</v>
      </c>
      <c r="X169" s="39">
        <f t="shared" si="180"/>
        <v>1.9367495721342175E-2</v>
      </c>
      <c r="Y169" s="39">
        <f t="shared" si="181"/>
        <v>1.8197255754258578E-2</v>
      </c>
      <c r="AA169" s="39">
        <f t="shared" ref="AA169:AF169" si="244">_xlfn.STDEV.S(I140:I169)</f>
        <v>9.6678475859365703E-3</v>
      </c>
      <c r="AB169" s="39">
        <f t="shared" si="244"/>
        <v>2.2977293312398842E-2</v>
      </c>
      <c r="AC169" s="39">
        <f t="shared" si="244"/>
        <v>2.3316842424878352E-2</v>
      </c>
      <c r="AD169" s="39">
        <f t="shared" si="244"/>
        <v>1.9396621190582799E-2</v>
      </c>
      <c r="AE169" s="39">
        <f t="shared" si="244"/>
        <v>1.1917312575294534E-2</v>
      </c>
      <c r="AF169" s="39">
        <f t="shared" si="244"/>
        <v>1.3106462347282941E-2</v>
      </c>
      <c r="AH169" s="39">
        <f t="shared" si="183"/>
        <v>8.0455931464385802E-3</v>
      </c>
      <c r="AI169" s="39">
        <f t="shared" si="184"/>
        <v>2.3957189192872277E-2</v>
      </c>
      <c r="AJ169" s="39">
        <f t="shared" si="185"/>
        <v>1.7649721321114371E-2</v>
      </c>
      <c r="AK169" s="39">
        <f t="shared" si="186"/>
        <v>1.3310752807225216E-2</v>
      </c>
      <c r="AL169" s="39">
        <f t="shared" si="187"/>
        <v>1.1450442796261926E-2</v>
      </c>
      <c r="AM169" s="39">
        <f t="shared" si="188"/>
        <v>1.1684533239097758E-2</v>
      </c>
      <c r="AO169" s="39">
        <f t="shared" si="189"/>
        <v>0</v>
      </c>
      <c r="AP169" s="39">
        <f t="shared" si="190"/>
        <v>-1.748251748251739E-2</v>
      </c>
      <c r="AQ169" s="39">
        <f t="shared" si="191"/>
        <v>0</v>
      </c>
      <c r="AR169" s="39">
        <f t="shared" si="192"/>
        <v>0</v>
      </c>
      <c r="AS169" s="39">
        <f t="shared" si="193"/>
        <v>0</v>
      </c>
      <c r="AT169" s="39">
        <f t="shared" si="194"/>
        <v>0</v>
      </c>
      <c r="AV169" s="39">
        <f t="shared" si="195"/>
        <v>8.9443086290863314E-3</v>
      </c>
      <c r="AW169" s="39">
        <f t="shared" si="196"/>
        <v>2.5412829604014087E-2</v>
      </c>
      <c r="AX169" s="39">
        <f t="shared" si="197"/>
        <v>2.1847982402357861E-2</v>
      </c>
      <c r="AY169" s="39">
        <f t="shared" si="198"/>
        <v>1.436996588464901E-2</v>
      </c>
      <c r="AZ169" s="39">
        <f t="shared" si="199"/>
        <v>1.2982651097780988E-2</v>
      </c>
      <c r="BA169" s="39">
        <f t="shared" si="200"/>
        <v>1.4027474457131752E-2</v>
      </c>
      <c r="BC169" s="39" t="str">
        <f t="shared" si="201"/>
        <v/>
      </c>
      <c r="BD169" s="39">
        <f t="shared" si="202"/>
        <v>-1.748251748251739E-2</v>
      </c>
      <c r="BE169" s="39" t="str">
        <f t="shared" si="203"/>
        <v/>
      </c>
      <c r="BF169" s="39" t="str">
        <f t="shared" si="204"/>
        <v/>
      </c>
      <c r="BG169" s="39" t="str">
        <f t="shared" si="205"/>
        <v/>
      </c>
      <c r="BH169" s="39" t="str">
        <f t="shared" si="206"/>
        <v/>
      </c>
      <c r="BJ169" s="39" cm="1">
        <f t="array" ref="BJ169">_xll.EWMA($I$3:I169)</f>
        <v>1.026610597614476E-2</v>
      </c>
      <c r="BK169" s="39" cm="1">
        <f t="array" ref="BK169">_xll.EWMA($J$3:J169)</f>
        <v>2.7341798930033381E-2</v>
      </c>
      <c r="BL169" s="39" cm="1">
        <f t="array" ref="BL169">_xll.EWMA($K$3:K169)</f>
        <v>2.2141362254996921E-2</v>
      </c>
      <c r="BM169" s="39" cm="1">
        <f t="array" ref="BM169">_xll.EWMA($L$3:L169)</f>
        <v>2.0104411952263933E-2</v>
      </c>
      <c r="BN169" s="39" cm="1">
        <f t="array" ref="BN169">_xll.EWMA($M$3:M169)</f>
        <v>1.3936607776981091E-2</v>
      </c>
      <c r="BO169" s="39" cm="1">
        <f t="array" ref="BO169">_xll.EWMA($N$3:N169)</f>
        <v>1.3737546901403972E-2</v>
      </c>
      <c r="BP169" s="39"/>
    </row>
    <row r="170" spans="1:68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243"/>
        <v>3.048657542201294E-3</v>
      </c>
      <c r="J170" s="9">
        <f t="shared" si="243"/>
        <v>-4.0671072699542954E-3</v>
      </c>
      <c r="K170" s="9">
        <f t="shared" si="243"/>
        <v>-7.8585851529042738E-3</v>
      </c>
      <c r="L170" s="9">
        <f t="shared" si="243"/>
        <v>7.1687932986059799E-3</v>
      </c>
      <c r="M170" s="9">
        <f t="shared" si="243"/>
        <v>1.3644633110976523E-2</v>
      </c>
      <c r="N170" s="9">
        <f t="shared" si="174"/>
        <v>1.7874299107095148E-3</v>
      </c>
      <c r="T170" s="39">
        <f t="shared" si="176"/>
        <v>1.28880928264247E-2</v>
      </c>
      <c r="U170" s="39">
        <f t="shared" si="177"/>
        <v>4.0961160472272516E-2</v>
      </c>
      <c r="V170" s="39">
        <f t="shared" si="178"/>
        <v>2.6992773443601105E-2</v>
      </c>
      <c r="W170" s="39">
        <f t="shared" si="179"/>
        <v>2.314052293809573E-2</v>
      </c>
      <c r="X170" s="39">
        <f t="shared" si="180"/>
        <v>1.9367495721342175E-2</v>
      </c>
      <c r="Y170" s="39">
        <f t="shared" si="181"/>
        <v>1.8197255754258578E-2</v>
      </c>
      <c r="AA170" s="39">
        <f t="shared" ref="AA170:AF170" si="245">_xlfn.STDEV.S(I141:I170)</f>
        <v>9.5828208464011824E-3</v>
      </c>
      <c r="AB170" s="39">
        <f t="shared" si="245"/>
        <v>2.2977330217547942E-2</v>
      </c>
      <c r="AC170" s="39">
        <f t="shared" si="245"/>
        <v>2.3250059482273659E-2</v>
      </c>
      <c r="AD170" s="39">
        <f t="shared" si="245"/>
        <v>1.8537769867173943E-2</v>
      </c>
      <c r="AE170" s="39">
        <f t="shared" si="245"/>
        <v>1.2045741446809501E-2</v>
      </c>
      <c r="AF170" s="39">
        <f t="shared" si="245"/>
        <v>1.2922522637341975E-2</v>
      </c>
      <c r="AH170" s="39">
        <f t="shared" si="183"/>
        <v>8.0455931464385802E-3</v>
      </c>
      <c r="AI170" s="39">
        <f t="shared" si="184"/>
        <v>2.3957189192872277E-2</v>
      </c>
      <c r="AJ170" s="39">
        <f t="shared" si="185"/>
        <v>1.7649721321114371E-2</v>
      </c>
      <c r="AK170" s="39">
        <f t="shared" si="186"/>
        <v>1.3310752807225216E-2</v>
      </c>
      <c r="AL170" s="39">
        <f t="shared" si="187"/>
        <v>1.1450442796261926E-2</v>
      </c>
      <c r="AM170" s="39">
        <f t="shared" si="188"/>
        <v>1.1684533239097758E-2</v>
      </c>
      <c r="AO170" s="39">
        <f t="shared" si="189"/>
        <v>0</v>
      </c>
      <c r="AP170" s="39">
        <f t="shared" si="190"/>
        <v>-4.0671072699542954E-3</v>
      </c>
      <c r="AQ170" s="39">
        <f t="shared" si="191"/>
        <v>-7.8585851529042738E-3</v>
      </c>
      <c r="AR170" s="39">
        <f t="shared" si="192"/>
        <v>0</v>
      </c>
      <c r="AS170" s="39">
        <f t="shared" si="193"/>
        <v>0</v>
      </c>
      <c r="AT170" s="39">
        <f t="shared" si="194"/>
        <v>0</v>
      </c>
      <c r="AV170" s="39">
        <f t="shared" si="195"/>
        <v>8.9443086290863314E-3</v>
      </c>
      <c r="AW170" s="39">
        <f t="shared" si="196"/>
        <v>2.5412829604014087E-2</v>
      </c>
      <c r="AX170" s="39">
        <f t="shared" si="197"/>
        <v>2.1847982402357861E-2</v>
      </c>
      <c r="AY170" s="39">
        <f t="shared" si="198"/>
        <v>1.436996588464901E-2</v>
      </c>
      <c r="AZ170" s="39">
        <f t="shared" si="199"/>
        <v>1.2982651097780988E-2</v>
      </c>
      <c r="BA170" s="39">
        <f t="shared" si="200"/>
        <v>1.4027474457131752E-2</v>
      </c>
      <c r="BC170" s="39" t="str">
        <f t="shared" si="201"/>
        <v/>
      </c>
      <c r="BD170" s="39">
        <f t="shared" si="202"/>
        <v>-4.0671072699542954E-3</v>
      </c>
      <c r="BE170" s="39">
        <f t="shared" si="203"/>
        <v>-7.8585851529042738E-3</v>
      </c>
      <c r="BF170" s="39" t="str">
        <f t="shared" si="204"/>
        <v/>
      </c>
      <c r="BG170" s="39" t="str">
        <f t="shared" si="205"/>
        <v/>
      </c>
      <c r="BH170" s="39" t="str">
        <f t="shared" si="206"/>
        <v/>
      </c>
      <c r="BJ170" s="39" cm="1">
        <f t="array" ref="BJ170">_xll.EWMA($I$3:I170)</f>
        <v>1.0089844636992213E-2</v>
      </c>
      <c r="BK170" s="39" cm="1">
        <f t="array" ref="BK170">_xll.EWMA($J$3:J170)</f>
        <v>2.6840944671399313E-2</v>
      </c>
      <c r="BL170" s="39" cm="1">
        <f t="array" ref="BL170">_xll.EWMA($K$3:K170)</f>
        <v>2.1557558730470539E-2</v>
      </c>
      <c r="BM170" s="39" cm="1">
        <f t="array" ref="BM170">_xll.EWMA($L$3:L170)</f>
        <v>2.0491313674698121E-2</v>
      </c>
      <c r="BN170" s="39" cm="1">
        <f t="array" ref="BN170">_xll.EWMA($M$3:M170)</f>
        <v>1.4066718660247156E-2</v>
      </c>
      <c r="BO170" s="39" cm="1">
        <f t="array" ref="BO170">_xll.EWMA($N$3:N170)</f>
        <v>1.3677924671814631E-2</v>
      </c>
      <c r="BP170" s="39"/>
    </row>
    <row r="171" spans="1:68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243"/>
        <v>9.6006175271574623E-3</v>
      </c>
      <c r="J171" s="9">
        <f t="shared" si="243"/>
        <v>3.3690658499234249E-2</v>
      </c>
      <c r="K171" s="9">
        <f t="shared" si="243"/>
        <v>5.7821742574257318E-2</v>
      </c>
      <c r="L171" s="9">
        <f t="shared" si="243"/>
        <v>5.4058745005112208E-3</v>
      </c>
      <c r="M171" s="9">
        <f t="shared" si="243"/>
        <v>3.290487586000479E-3</v>
      </c>
      <c r="N171" s="9">
        <f t="shared" si="174"/>
        <v>2.9772638259279897E-2</v>
      </c>
      <c r="T171" s="39">
        <f t="shared" si="176"/>
        <v>1.28880928264247E-2</v>
      </c>
      <c r="U171" s="39">
        <f t="shared" si="177"/>
        <v>4.0961160472272516E-2</v>
      </c>
      <c r="V171" s="39">
        <f t="shared" si="178"/>
        <v>2.6992773443601105E-2</v>
      </c>
      <c r="W171" s="39">
        <f t="shared" si="179"/>
        <v>2.314052293809573E-2</v>
      </c>
      <c r="X171" s="39">
        <f t="shared" si="180"/>
        <v>1.9367495721342175E-2</v>
      </c>
      <c r="Y171" s="39">
        <f t="shared" si="181"/>
        <v>1.8197255754258578E-2</v>
      </c>
      <c r="AA171" s="39">
        <f t="shared" ref="AA171:AF171" si="246">_xlfn.STDEV.S(I142:I171)</f>
        <v>9.6992602605943164E-3</v>
      </c>
      <c r="AB171" s="39">
        <f t="shared" si="246"/>
        <v>2.3947189153217949E-2</v>
      </c>
      <c r="AC171" s="39">
        <f t="shared" si="246"/>
        <v>2.332261643898045E-2</v>
      </c>
      <c r="AD171" s="39">
        <f t="shared" si="246"/>
        <v>1.8459996792744512E-2</v>
      </c>
      <c r="AE171" s="39">
        <f t="shared" si="246"/>
        <v>1.2035492310290016E-2</v>
      </c>
      <c r="AF171" s="39">
        <f t="shared" si="246"/>
        <v>1.3203970785164653E-2</v>
      </c>
      <c r="AH171" s="39">
        <f t="shared" si="183"/>
        <v>8.0455931464385802E-3</v>
      </c>
      <c r="AI171" s="39">
        <f t="shared" si="184"/>
        <v>2.3957189192872277E-2</v>
      </c>
      <c r="AJ171" s="39">
        <f t="shared" si="185"/>
        <v>1.7649721321114371E-2</v>
      </c>
      <c r="AK171" s="39">
        <f t="shared" si="186"/>
        <v>1.3310752807225216E-2</v>
      </c>
      <c r="AL171" s="39">
        <f t="shared" si="187"/>
        <v>1.1450442796261926E-2</v>
      </c>
      <c r="AM171" s="39">
        <f t="shared" si="188"/>
        <v>1.1684533239097758E-2</v>
      </c>
      <c r="AO171" s="39">
        <f t="shared" si="189"/>
        <v>0</v>
      </c>
      <c r="AP171" s="39">
        <f t="shared" si="190"/>
        <v>0</v>
      </c>
      <c r="AQ171" s="39">
        <f t="shared" si="191"/>
        <v>0</v>
      </c>
      <c r="AR171" s="39">
        <f t="shared" si="192"/>
        <v>0</v>
      </c>
      <c r="AS171" s="39">
        <f t="shared" si="193"/>
        <v>0</v>
      </c>
      <c r="AT171" s="39">
        <f t="shared" si="194"/>
        <v>0</v>
      </c>
      <c r="AV171" s="39">
        <f t="shared" si="195"/>
        <v>8.9443086290863314E-3</v>
      </c>
      <c r="AW171" s="39">
        <f t="shared" si="196"/>
        <v>2.5412829604014087E-2</v>
      </c>
      <c r="AX171" s="39">
        <f t="shared" si="197"/>
        <v>2.1847982402357861E-2</v>
      </c>
      <c r="AY171" s="39">
        <f t="shared" si="198"/>
        <v>1.436996588464901E-2</v>
      </c>
      <c r="AZ171" s="39">
        <f t="shared" si="199"/>
        <v>1.2982651097780988E-2</v>
      </c>
      <c r="BA171" s="39">
        <f t="shared" si="200"/>
        <v>1.4027474457131752E-2</v>
      </c>
      <c r="BC171" s="39" t="str">
        <f t="shared" si="201"/>
        <v/>
      </c>
      <c r="BD171" s="39" t="str">
        <f t="shared" si="202"/>
        <v/>
      </c>
      <c r="BE171" s="39" t="str">
        <f t="shared" si="203"/>
        <v/>
      </c>
      <c r="BF171" s="39" t="str">
        <f t="shared" si="204"/>
        <v/>
      </c>
      <c r="BG171" s="39" t="str">
        <f t="shared" si="205"/>
        <v/>
      </c>
      <c r="BH171" s="39" t="str">
        <f t="shared" si="206"/>
        <v/>
      </c>
      <c r="BJ171" s="39" cm="1">
        <f t="array" ref="BJ171">_xll.EWMA($I$3:I171)</f>
        <v>9.7890857429072439E-3</v>
      </c>
      <c r="BK171" s="39" cm="1">
        <f t="array" ref="BK171">_xll.EWMA($J$3:J171)</f>
        <v>2.6045663549040209E-2</v>
      </c>
      <c r="BL171" s="39" cm="1">
        <f t="array" ref="BL171">_xll.EWMA($K$3:K171)</f>
        <v>2.1003398177107151E-2</v>
      </c>
      <c r="BM171" s="39" cm="1">
        <f t="array" ref="BM171">_xll.EWMA($L$3:L171)</f>
        <v>1.9886707480250586E-2</v>
      </c>
      <c r="BN171" s="39" cm="1">
        <f t="array" ref="BN171">_xll.EWMA($M$3:M171)</f>
        <v>1.4009780708026649E-2</v>
      </c>
      <c r="BO171" s="39" cm="1">
        <f t="array" ref="BO171">_xll.EWMA($N$3:N171)</f>
        <v>1.3247721116929453E-2</v>
      </c>
      <c r="BP171" s="39"/>
    </row>
    <row r="172" spans="1:68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243"/>
        <v>5.2165879532657389E-3</v>
      </c>
      <c r="J172" s="9">
        <f t="shared" si="243"/>
        <v>-4.4444444444444731E-3</v>
      </c>
      <c r="K172" s="9">
        <f t="shared" si="243"/>
        <v>-2.2463123267059126E-3</v>
      </c>
      <c r="L172" s="9">
        <f t="shared" si="243"/>
        <v>2.8586818839925421E-2</v>
      </c>
      <c r="M172" s="9">
        <f t="shared" si="243"/>
        <v>-1.4907274451184671E-3</v>
      </c>
      <c r="N172" s="9">
        <f t="shared" si="174"/>
        <v>4.0370827652096604E-3</v>
      </c>
      <c r="T172" s="39">
        <f t="shared" si="176"/>
        <v>1.28880928264247E-2</v>
      </c>
      <c r="U172" s="39">
        <f t="shared" si="177"/>
        <v>4.0961160472272516E-2</v>
      </c>
      <c r="V172" s="39">
        <f t="shared" si="178"/>
        <v>2.6992773443601105E-2</v>
      </c>
      <c r="W172" s="39">
        <f t="shared" si="179"/>
        <v>2.314052293809573E-2</v>
      </c>
      <c r="X172" s="39">
        <f t="shared" si="180"/>
        <v>1.9367495721342175E-2</v>
      </c>
      <c r="Y172" s="39">
        <f t="shared" si="181"/>
        <v>1.8197255754258578E-2</v>
      </c>
      <c r="AA172" s="39">
        <f t="shared" ref="AA172:AF172" si="247">_xlfn.STDEV.S(I143:I172)</f>
        <v>9.717919683698702E-3</v>
      </c>
      <c r="AB172" s="39">
        <f t="shared" si="247"/>
        <v>2.3877963353699957E-2</v>
      </c>
      <c r="AC172" s="39">
        <f t="shared" si="247"/>
        <v>2.3145112640569735E-2</v>
      </c>
      <c r="AD172" s="39">
        <f t="shared" si="247"/>
        <v>1.9121968850148493E-2</v>
      </c>
      <c r="AE172" s="39">
        <f t="shared" si="247"/>
        <v>1.2080081852345369E-2</v>
      </c>
      <c r="AF172" s="39">
        <f t="shared" si="247"/>
        <v>1.3126917510141618E-2</v>
      </c>
      <c r="AH172" s="39">
        <f t="shared" si="183"/>
        <v>8.0455931464385802E-3</v>
      </c>
      <c r="AI172" s="39">
        <f t="shared" si="184"/>
        <v>2.3957189192872277E-2</v>
      </c>
      <c r="AJ172" s="39">
        <f t="shared" si="185"/>
        <v>1.7649721321114371E-2</v>
      </c>
      <c r="AK172" s="39">
        <f t="shared" si="186"/>
        <v>1.3310752807225216E-2</v>
      </c>
      <c r="AL172" s="39">
        <f t="shared" si="187"/>
        <v>1.1450442796261926E-2</v>
      </c>
      <c r="AM172" s="39">
        <f t="shared" si="188"/>
        <v>1.1684533239097758E-2</v>
      </c>
      <c r="AO172" s="39">
        <f t="shared" si="189"/>
        <v>0</v>
      </c>
      <c r="AP172" s="39">
        <f t="shared" si="190"/>
        <v>-4.4444444444444731E-3</v>
      </c>
      <c r="AQ172" s="39">
        <f t="shared" si="191"/>
        <v>-2.2463123267059126E-3</v>
      </c>
      <c r="AR172" s="39">
        <f t="shared" si="192"/>
        <v>0</v>
      </c>
      <c r="AS172" s="39">
        <f t="shared" si="193"/>
        <v>-1.4907274451184671E-3</v>
      </c>
      <c r="AT172" s="39">
        <f t="shared" si="194"/>
        <v>0</v>
      </c>
      <c r="AV172" s="39">
        <f t="shared" si="195"/>
        <v>8.9443086290863314E-3</v>
      </c>
      <c r="AW172" s="39">
        <f t="shared" si="196"/>
        <v>2.5412829604014087E-2</v>
      </c>
      <c r="AX172" s="39">
        <f t="shared" si="197"/>
        <v>2.1847982402357861E-2</v>
      </c>
      <c r="AY172" s="39">
        <f t="shared" si="198"/>
        <v>1.436996588464901E-2</v>
      </c>
      <c r="AZ172" s="39">
        <f t="shared" si="199"/>
        <v>1.2982651097780988E-2</v>
      </c>
      <c r="BA172" s="39">
        <f t="shared" si="200"/>
        <v>1.4027474457131752E-2</v>
      </c>
      <c r="BC172" s="39" t="str">
        <f t="shared" si="201"/>
        <v/>
      </c>
      <c r="BD172" s="39">
        <f t="shared" si="202"/>
        <v>-4.4444444444444731E-3</v>
      </c>
      <c r="BE172" s="39">
        <f t="shared" si="203"/>
        <v>-2.2463123267059126E-3</v>
      </c>
      <c r="BF172" s="39" t="str">
        <f t="shared" si="204"/>
        <v/>
      </c>
      <c r="BG172" s="39">
        <f t="shared" si="205"/>
        <v>-1.4907274451184671E-3</v>
      </c>
      <c r="BH172" s="39" t="str">
        <f t="shared" si="206"/>
        <v/>
      </c>
      <c r="BJ172" s="39" cm="1">
        <f t="array" ref="BJ172">_xll.EWMA($I$3:I172)</f>
        <v>9.6973804846473746E-3</v>
      </c>
      <c r="BK172" s="39" cm="1">
        <f t="array" ref="BK172">_xll.EWMA($J$3:J172)</f>
        <v>2.6575933390462669E-2</v>
      </c>
      <c r="BL172" s="39" cm="1">
        <f t="array" ref="BL172">_xll.EWMA($K$3:K172)</f>
        <v>2.4596420551846413E-2</v>
      </c>
      <c r="BM172" s="39" cm="1">
        <f t="array" ref="BM172">_xll.EWMA($L$3:L172)</f>
        <v>1.9302579097894183E-2</v>
      </c>
      <c r="BN172" s="39" cm="1">
        <f t="array" ref="BN172">_xll.EWMA($M$3:M172)</f>
        <v>1.3603656252314765E-2</v>
      </c>
      <c r="BO172" s="39" cm="1">
        <f t="array" ref="BO172">_xll.EWMA($N$3:N172)</f>
        <v>1.4581706286953112E-2</v>
      </c>
      <c r="BP172" s="39"/>
    </row>
    <row r="173" spans="1:68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243"/>
        <v>1.6249920770742277E-2</v>
      </c>
      <c r="J173" s="9">
        <f t="shared" si="243"/>
        <v>9.4246031746032521E-3</v>
      </c>
      <c r="K173" s="9">
        <f t="shared" si="243"/>
        <v>2.1763602251407166E-2</v>
      </c>
      <c r="L173" s="9">
        <f t="shared" si="243"/>
        <v>-1.3765481911182209E-2</v>
      </c>
      <c r="M173" s="9">
        <f t="shared" si="243"/>
        <v>1.4631172610858556E-2</v>
      </c>
      <c r="N173" s="9">
        <f t="shared" si="174"/>
        <v>1.1901106572884512E-2</v>
      </c>
      <c r="T173" s="39">
        <f t="shared" si="176"/>
        <v>1.28880928264247E-2</v>
      </c>
      <c r="U173" s="39">
        <f t="shared" si="177"/>
        <v>4.0961160472272516E-2</v>
      </c>
      <c r="V173" s="39">
        <f t="shared" si="178"/>
        <v>2.6992773443601105E-2</v>
      </c>
      <c r="W173" s="39">
        <f t="shared" si="179"/>
        <v>2.314052293809573E-2</v>
      </c>
      <c r="X173" s="39">
        <f t="shared" si="180"/>
        <v>1.9367495721342175E-2</v>
      </c>
      <c r="Y173" s="39">
        <f t="shared" si="181"/>
        <v>1.8197255754258578E-2</v>
      </c>
      <c r="AA173" s="39">
        <f t="shared" ref="AA173:AF173" si="248">_xlfn.STDEV.S(I144:I173)</f>
        <v>1.0068078679756854E-2</v>
      </c>
      <c r="AB173" s="39">
        <f t="shared" si="248"/>
        <v>2.3900134649942197E-2</v>
      </c>
      <c r="AC173" s="39">
        <f t="shared" si="248"/>
        <v>2.179333817394901E-2</v>
      </c>
      <c r="AD173" s="39">
        <f t="shared" si="248"/>
        <v>1.9242652416229595E-2</v>
      </c>
      <c r="AE173" s="39">
        <f t="shared" si="248"/>
        <v>1.210619653963149E-2</v>
      </c>
      <c r="AF173" s="39">
        <f t="shared" si="248"/>
        <v>1.291846304803204E-2</v>
      </c>
      <c r="AH173" s="39">
        <f t="shared" si="183"/>
        <v>8.0455931464385802E-3</v>
      </c>
      <c r="AI173" s="39">
        <f t="shared" si="184"/>
        <v>2.3957189192872277E-2</v>
      </c>
      <c r="AJ173" s="39">
        <f t="shared" si="185"/>
        <v>1.7649721321114371E-2</v>
      </c>
      <c r="AK173" s="39">
        <f t="shared" si="186"/>
        <v>1.3310752807225216E-2</v>
      </c>
      <c r="AL173" s="39">
        <f t="shared" si="187"/>
        <v>1.1450442796261926E-2</v>
      </c>
      <c r="AM173" s="39">
        <f t="shared" si="188"/>
        <v>1.1684533239097758E-2</v>
      </c>
      <c r="AO173" s="39">
        <f t="shared" si="189"/>
        <v>0</v>
      </c>
      <c r="AP173" s="39">
        <f t="shared" si="190"/>
        <v>0</v>
      </c>
      <c r="AQ173" s="39">
        <f t="shared" si="191"/>
        <v>0</v>
      </c>
      <c r="AR173" s="39">
        <f t="shared" si="192"/>
        <v>-1.3765481911182209E-2</v>
      </c>
      <c r="AS173" s="39">
        <f t="shared" si="193"/>
        <v>0</v>
      </c>
      <c r="AT173" s="39">
        <f t="shared" si="194"/>
        <v>0</v>
      </c>
      <c r="AV173" s="39">
        <f t="shared" si="195"/>
        <v>8.9443086290863314E-3</v>
      </c>
      <c r="AW173" s="39">
        <f t="shared" si="196"/>
        <v>2.5412829604014087E-2</v>
      </c>
      <c r="AX173" s="39">
        <f t="shared" si="197"/>
        <v>2.1847982402357861E-2</v>
      </c>
      <c r="AY173" s="39">
        <f t="shared" si="198"/>
        <v>1.436996588464901E-2</v>
      </c>
      <c r="AZ173" s="39">
        <f t="shared" si="199"/>
        <v>1.2982651097780988E-2</v>
      </c>
      <c r="BA173" s="39">
        <f t="shared" si="200"/>
        <v>1.4027474457131752E-2</v>
      </c>
      <c r="BC173" s="39" t="str">
        <f t="shared" si="201"/>
        <v/>
      </c>
      <c r="BD173" s="39" t="str">
        <f t="shared" si="202"/>
        <v/>
      </c>
      <c r="BE173" s="39" t="str">
        <f t="shared" si="203"/>
        <v/>
      </c>
      <c r="BF173" s="39">
        <f t="shared" si="204"/>
        <v>-1.3765481911182209E-2</v>
      </c>
      <c r="BG173" s="39" t="str">
        <f t="shared" si="205"/>
        <v/>
      </c>
      <c r="BH173" s="39" t="str">
        <f t="shared" si="206"/>
        <v/>
      </c>
      <c r="BJ173" s="39" cm="1">
        <f t="array" ref="BJ173">_xll.EWMA($I$3:I173)</f>
        <v>9.4384118310433199E-3</v>
      </c>
      <c r="BK173" s="39" cm="1">
        <f t="array" ref="BK173">_xll.EWMA($J$3:J173)</f>
        <v>2.5786092793505761E-2</v>
      </c>
      <c r="BL173" s="39" cm="1">
        <f t="array" ref="BL173">_xll.EWMA($K$3:K173)</f>
        <v>2.3847057424005419E-2</v>
      </c>
      <c r="BM173" s="39" cm="1">
        <f t="array" ref="BM173">_xll.EWMA($L$3:L173)</f>
        <v>1.9668784786526446E-2</v>
      </c>
      <c r="BN173" s="39" cm="1">
        <f t="array" ref="BN173">_xll.EWMA($M$3:M173)</f>
        <v>1.3175816504680431E-2</v>
      </c>
      <c r="BO173" s="39" cm="1">
        <f t="array" ref="BO173">_xll.EWMA($N$3:N173)</f>
        <v>1.4139233957269329E-2</v>
      </c>
      <c r="BP173" s="39"/>
    </row>
    <row r="174" spans="1:68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243"/>
        <v>1.0400180872710774E-2</v>
      </c>
      <c r="J174" s="9">
        <f t="shared" si="243"/>
        <v>7.3710073710073765E-3</v>
      </c>
      <c r="K174" s="9">
        <f t="shared" si="243"/>
        <v>4.9577671685640867E-2</v>
      </c>
      <c r="L174" s="9">
        <f t="shared" si="243"/>
        <v>1.4134328996492806E-2</v>
      </c>
      <c r="M174" s="9">
        <f t="shared" si="243"/>
        <v>3.5903502060035342E-2</v>
      </c>
      <c r="N174" s="9">
        <f t="shared" si="174"/>
        <v>3.627641904439792E-2</v>
      </c>
      <c r="T174" s="39">
        <f t="shared" si="176"/>
        <v>1.28880928264247E-2</v>
      </c>
      <c r="U174" s="39">
        <f t="shared" si="177"/>
        <v>4.0961160472272516E-2</v>
      </c>
      <c r="V174" s="39">
        <f t="shared" si="178"/>
        <v>2.6992773443601105E-2</v>
      </c>
      <c r="W174" s="39">
        <f t="shared" si="179"/>
        <v>2.314052293809573E-2</v>
      </c>
      <c r="X174" s="39">
        <f t="shared" si="180"/>
        <v>1.9367495721342175E-2</v>
      </c>
      <c r="Y174" s="39">
        <f t="shared" si="181"/>
        <v>1.8197255754258578E-2</v>
      </c>
      <c r="AA174" s="39">
        <f t="shared" ref="AA174:AF174" si="249">_xlfn.STDEV.S(I145:I174)</f>
        <v>1.0025039661461472E-2</v>
      </c>
      <c r="AB174" s="39">
        <f t="shared" si="249"/>
        <v>2.3958165922841841E-2</v>
      </c>
      <c r="AC174" s="39">
        <f t="shared" si="249"/>
        <v>2.2535177859409748E-2</v>
      </c>
      <c r="AD174" s="39">
        <f t="shared" si="249"/>
        <v>1.9112114963752157E-2</v>
      </c>
      <c r="AE174" s="39">
        <f t="shared" si="249"/>
        <v>1.3235569388604554E-2</v>
      </c>
      <c r="AF174" s="39">
        <f t="shared" si="249"/>
        <v>1.3960732526154408E-2</v>
      </c>
      <c r="AH174" s="39">
        <f t="shared" si="183"/>
        <v>8.0455931464385802E-3</v>
      </c>
      <c r="AI174" s="39">
        <f t="shared" si="184"/>
        <v>2.3957189192872277E-2</v>
      </c>
      <c r="AJ174" s="39">
        <f t="shared" si="185"/>
        <v>1.7649721321114371E-2</v>
      </c>
      <c r="AK174" s="39">
        <f t="shared" si="186"/>
        <v>1.3310752807225216E-2</v>
      </c>
      <c r="AL174" s="39">
        <f t="shared" si="187"/>
        <v>1.1450442796261926E-2</v>
      </c>
      <c r="AM174" s="39">
        <f t="shared" si="188"/>
        <v>1.1684533239097758E-2</v>
      </c>
      <c r="AO174" s="39">
        <f t="shared" si="189"/>
        <v>0</v>
      </c>
      <c r="AP174" s="39">
        <f t="shared" si="190"/>
        <v>0</v>
      </c>
      <c r="AQ174" s="39">
        <f t="shared" si="191"/>
        <v>0</v>
      </c>
      <c r="AR174" s="39">
        <f t="shared" si="192"/>
        <v>0</v>
      </c>
      <c r="AS174" s="39">
        <f t="shared" si="193"/>
        <v>0</v>
      </c>
      <c r="AT174" s="39">
        <f t="shared" si="194"/>
        <v>0</v>
      </c>
      <c r="AV174" s="39">
        <f t="shared" si="195"/>
        <v>8.9443086290863314E-3</v>
      </c>
      <c r="AW174" s="39">
        <f t="shared" si="196"/>
        <v>2.5412829604014087E-2</v>
      </c>
      <c r="AX174" s="39">
        <f t="shared" si="197"/>
        <v>2.1847982402357861E-2</v>
      </c>
      <c r="AY174" s="39">
        <f t="shared" si="198"/>
        <v>1.436996588464901E-2</v>
      </c>
      <c r="AZ174" s="39">
        <f t="shared" si="199"/>
        <v>1.2982651097780988E-2</v>
      </c>
      <c r="BA174" s="39">
        <f t="shared" si="200"/>
        <v>1.4027474457131752E-2</v>
      </c>
      <c r="BC174" s="39" t="str">
        <f t="shared" si="201"/>
        <v/>
      </c>
      <c r="BD174" s="39" t="str">
        <f t="shared" si="202"/>
        <v/>
      </c>
      <c r="BE174" s="39" t="str">
        <f t="shared" si="203"/>
        <v/>
      </c>
      <c r="BF174" s="39" t="str">
        <f t="shared" si="204"/>
        <v/>
      </c>
      <c r="BG174" s="39" t="str">
        <f t="shared" si="205"/>
        <v/>
      </c>
      <c r="BH174" s="39" t="str">
        <f t="shared" si="206"/>
        <v/>
      </c>
      <c r="BJ174" s="39" cm="1">
        <f t="array" ref="BJ174">_xll.EWMA($I$3:I174)</f>
        <v>9.825325002947069E-3</v>
      </c>
      <c r="BK174" s="39" cm="1">
        <f t="array" ref="BK174">_xll.EWMA($J$3:J174)</f>
        <v>2.5106397463739116E-2</v>
      </c>
      <c r="BL174" s="39" cm="1">
        <f t="array" ref="BL174">_xll.EWMA($K$3:K174)</f>
        <v>2.3589220819875398E-2</v>
      </c>
      <c r="BM174" s="39" cm="1">
        <f t="array" ref="BM174">_xll.EWMA($L$3:L174)</f>
        <v>1.9550367747515715E-2</v>
      </c>
      <c r="BN174" s="39" cm="1">
        <f t="array" ref="BN174">_xll.EWMA($M$3:M174)</f>
        <v>1.3168313508361082E-2</v>
      </c>
      <c r="BO174" s="39" cm="1">
        <f t="array" ref="BO174">_xll.EWMA($N$3:N174)</f>
        <v>1.3894668355642693E-2</v>
      </c>
      <c r="BP174" s="39"/>
    </row>
    <row r="175" spans="1:68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243"/>
        <v>4.0508946690225311E-3</v>
      </c>
      <c r="J175" s="9">
        <f t="shared" si="243"/>
        <v>1.7073170731707332E-2</v>
      </c>
      <c r="K175" s="9">
        <f t="shared" si="243"/>
        <v>1.2246326102169469E-2</v>
      </c>
      <c r="L175" s="9">
        <f t="shared" si="243"/>
        <v>-1.6550530926379925E-2</v>
      </c>
      <c r="M175" s="9">
        <f t="shared" si="243"/>
        <v>1.5624971147017774E-2</v>
      </c>
      <c r="N175" s="9">
        <f t="shared" si="174"/>
        <v>7.7418904413909754E-3</v>
      </c>
      <c r="T175" s="39">
        <f t="shared" si="176"/>
        <v>1.28880928264247E-2</v>
      </c>
      <c r="U175" s="39">
        <f t="shared" si="177"/>
        <v>4.0961160472272516E-2</v>
      </c>
      <c r="V175" s="39">
        <f t="shared" si="178"/>
        <v>2.6992773443601105E-2</v>
      </c>
      <c r="W175" s="39">
        <f t="shared" si="179"/>
        <v>2.314052293809573E-2</v>
      </c>
      <c r="X175" s="39">
        <f t="shared" si="180"/>
        <v>1.9367495721342175E-2</v>
      </c>
      <c r="Y175" s="39">
        <f t="shared" si="181"/>
        <v>1.8197255754258578E-2</v>
      </c>
      <c r="AA175" s="39">
        <f t="shared" ref="AA175:AF175" si="250">_xlfn.STDEV.S(I146:I175)</f>
        <v>9.9023189376296755E-3</v>
      </c>
      <c r="AB175" s="39">
        <f t="shared" si="250"/>
        <v>2.3901139418106551E-2</v>
      </c>
      <c r="AC175" s="39">
        <f t="shared" si="250"/>
        <v>2.2515720860464338E-2</v>
      </c>
      <c r="AD175" s="39">
        <f t="shared" si="250"/>
        <v>1.9433779223959842E-2</v>
      </c>
      <c r="AE175" s="39">
        <f t="shared" si="250"/>
        <v>1.3081034443081218E-2</v>
      </c>
      <c r="AF175" s="39">
        <f t="shared" si="250"/>
        <v>1.3868318453969294E-2</v>
      </c>
      <c r="AH175" s="39">
        <f t="shared" si="183"/>
        <v>8.0455931464385802E-3</v>
      </c>
      <c r="AI175" s="39">
        <f t="shared" si="184"/>
        <v>2.3957189192872277E-2</v>
      </c>
      <c r="AJ175" s="39">
        <f t="shared" si="185"/>
        <v>1.7649721321114371E-2</v>
      </c>
      <c r="AK175" s="39">
        <f t="shared" si="186"/>
        <v>1.3310752807225216E-2</v>
      </c>
      <c r="AL175" s="39">
        <f t="shared" si="187"/>
        <v>1.1450442796261926E-2</v>
      </c>
      <c r="AM175" s="39">
        <f t="shared" si="188"/>
        <v>1.1684533239097758E-2</v>
      </c>
      <c r="AO175" s="39">
        <f t="shared" si="189"/>
        <v>0</v>
      </c>
      <c r="AP175" s="39">
        <f t="shared" si="190"/>
        <v>0</v>
      </c>
      <c r="AQ175" s="39">
        <f t="shared" si="191"/>
        <v>0</v>
      </c>
      <c r="AR175" s="39">
        <f t="shared" si="192"/>
        <v>-1.6550530926379925E-2</v>
      </c>
      <c r="AS175" s="39">
        <f t="shared" si="193"/>
        <v>0</v>
      </c>
      <c r="AT175" s="39">
        <f t="shared" si="194"/>
        <v>0</v>
      </c>
      <c r="AV175" s="39">
        <f t="shared" si="195"/>
        <v>8.9443086290863314E-3</v>
      </c>
      <c r="AW175" s="39">
        <f t="shared" si="196"/>
        <v>2.5412829604014087E-2</v>
      </c>
      <c r="AX175" s="39">
        <f t="shared" si="197"/>
        <v>2.1847982402357861E-2</v>
      </c>
      <c r="AY175" s="39">
        <f t="shared" si="198"/>
        <v>1.436996588464901E-2</v>
      </c>
      <c r="AZ175" s="39">
        <f t="shared" si="199"/>
        <v>1.2982651097780988E-2</v>
      </c>
      <c r="BA175" s="39">
        <f t="shared" si="200"/>
        <v>1.4027474457131752E-2</v>
      </c>
      <c r="BC175" s="39" t="str">
        <f t="shared" si="201"/>
        <v/>
      </c>
      <c r="BD175" s="39" t="str">
        <f t="shared" si="202"/>
        <v/>
      </c>
      <c r="BE175" s="39" t="str">
        <f t="shared" si="203"/>
        <v/>
      </c>
      <c r="BF175" s="39">
        <f t="shared" si="204"/>
        <v>-1.6550530926379925E-2</v>
      </c>
      <c r="BG175" s="39" t="str">
        <f t="shared" si="205"/>
        <v/>
      </c>
      <c r="BH175" s="39" t="str">
        <f t="shared" si="206"/>
        <v/>
      </c>
      <c r="BJ175" s="39" cm="1">
        <f t="array" ref="BJ175">_xll.EWMA($I$3:I175)</f>
        <v>9.7639540574905193E-3</v>
      </c>
      <c r="BK175" s="39" cm="1">
        <f t="array" ref="BK175">_xll.EWMA($J$3:J175)</f>
        <v>2.4402505270526606E-2</v>
      </c>
      <c r="BL175" s="39" cm="1">
        <f t="array" ref="BL175">_xll.EWMA($K$3:K175)</f>
        <v>2.5663435940976753E-2</v>
      </c>
      <c r="BM175" s="39" cm="1">
        <f t="array" ref="BM175">_xll.EWMA($L$3:L175)</f>
        <v>1.9117831593318878E-2</v>
      </c>
      <c r="BN175" s="39" cm="1">
        <f t="array" ref="BN175">_xll.EWMA($M$3:M175)</f>
        <v>1.536497940978928E-2</v>
      </c>
      <c r="BO175" s="39" cm="1">
        <f t="array" ref="BO175">_xll.EWMA($N$3:N175)</f>
        <v>1.5883737562470124E-2</v>
      </c>
      <c r="BP175" s="39"/>
    </row>
    <row r="176" spans="1:68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243"/>
        <v>4.995158538647182E-3</v>
      </c>
      <c r="J176" s="9">
        <f t="shared" si="243"/>
        <v>-2.3981294964029454E-3</v>
      </c>
      <c r="K176" s="9">
        <f t="shared" si="243"/>
        <v>-7.2589353612166896E-3</v>
      </c>
      <c r="L176" s="9">
        <f t="shared" si="243"/>
        <v>-9.7431264881642221E-3</v>
      </c>
      <c r="M176" s="9">
        <f t="shared" si="243"/>
        <v>2.1538461538461728E-2</v>
      </c>
      <c r="N176" s="9">
        <f t="shared" si="174"/>
        <v>1.1264857765380162E-3</v>
      </c>
      <c r="T176" s="39">
        <f t="shared" si="176"/>
        <v>1.28880928264247E-2</v>
      </c>
      <c r="U176" s="39">
        <f t="shared" si="177"/>
        <v>4.0961160472272516E-2</v>
      </c>
      <c r="V176" s="39">
        <f t="shared" si="178"/>
        <v>2.6992773443601105E-2</v>
      </c>
      <c r="W176" s="39">
        <f t="shared" si="179"/>
        <v>2.314052293809573E-2</v>
      </c>
      <c r="X176" s="39">
        <f t="shared" si="180"/>
        <v>1.9367495721342175E-2</v>
      </c>
      <c r="Y176" s="39">
        <f t="shared" si="181"/>
        <v>1.8197255754258578E-2</v>
      </c>
      <c r="AA176" s="39">
        <f t="shared" ref="AA176:AF176" si="251">_xlfn.STDEV.S(I147:I176)</f>
        <v>9.8281121893128379E-3</v>
      </c>
      <c r="AB176" s="39">
        <f t="shared" si="251"/>
        <v>2.3325700591060157E-2</v>
      </c>
      <c r="AC176" s="39">
        <f t="shared" si="251"/>
        <v>2.2662747728638598E-2</v>
      </c>
      <c r="AD176" s="39">
        <f t="shared" si="251"/>
        <v>1.935721577787524E-2</v>
      </c>
      <c r="AE176" s="39">
        <f t="shared" si="251"/>
        <v>1.3377592400041143E-2</v>
      </c>
      <c r="AF176" s="39">
        <f t="shared" si="251"/>
        <v>1.3884013255378615E-2</v>
      </c>
      <c r="AH176" s="39">
        <f t="shared" si="183"/>
        <v>8.0455931464385802E-3</v>
      </c>
      <c r="AI176" s="39">
        <f t="shared" si="184"/>
        <v>2.3957189192872277E-2</v>
      </c>
      <c r="AJ176" s="39">
        <f t="shared" si="185"/>
        <v>1.7649721321114371E-2</v>
      </c>
      <c r="AK176" s="39">
        <f t="shared" si="186"/>
        <v>1.3310752807225216E-2</v>
      </c>
      <c r="AL176" s="39">
        <f t="shared" si="187"/>
        <v>1.1450442796261926E-2</v>
      </c>
      <c r="AM176" s="39">
        <f t="shared" si="188"/>
        <v>1.1684533239097758E-2</v>
      </c>
      <c r="AO176" s="39">
        <f t="shared" si="189"/>
        <v>0</v>
      </c>
      <c r="AP176" s="39">
        <f t="shared" si="190"/>
        <v>-2.3981294964029454E-3</v>
      </c>
      <c r="AQ176" s="39">
        <f t="shared" si="191"/>
        <v>-7.2589353612166896E-3</v>
      </c>
      <c r="AR176" s="39">
        <f t="shared" si="192"/>
        <v>-9.7431264881642221E-3</v>
      </c>
      <c r="AS176" s="39">
        <f t="shared" si="193"/>
        <v>0</v>
      </c>
      <c r="AT176" s="39">
        <f t="shared" si="194"/>
        <v>0</v>
      </c>
      <c r="AV176" s="39">
        <f t="shared" si="195"/>
        <v>8.9443086290863314E-3</v>
      </c>
      <c r="AW176" s="39">
        <f t="shared" si="196"/>
        <v>2.5412829604014087E-2</v>
      </c>
      <c r="AX176" s="39">
        <f t="shared" si="197"/>
        <v>2.1847982402357861E-2</v>
      </c>
      <c r="AY176" s="39">
        <f t="shared" si="198"/>
        <v>1.436996588464901E-2</v>
      </c>
      <c r="AZ176" s="39">
        <f t="shared" si="199"/>
        <v>1.2982651097780988E-2</v>
      </c>
      <c r="BA176" s="39">
        <f t="shared" si="200"/>
        <v>1.4027474457131752E-2</v>
      </c>
      <c r="BC176" s="39" t="str">
        <f t="shared" si="201"/>
        <v/>
      </c>
      <c r="BD176" s="39">
        <f t="shared" si="202"/>
        <v>-2.3981294964029454E-3</v>
      </c>
      <c r="BE176" s="39">
        <f t="shared" si="203"/>
        <v>-7.2589353612166896E-3</v>
      </c>
      <c r="BF176" s="39">
        <f t="shared" si="204"/>
        <v>-9.7431264881642221E-3</v>
      </c>
      <c r="BG176" s="39" t="str">
        <f t="shared" si="205"/>
        <v/>
      </c>
      <c r="BH176" s="39" t="str">
        <f t="shared" si="206"/>
        <v/>
      </c>
      <c r="BJ176" s="39" cm="1">
        <f t="array" ref="BJ176">_xll.EWMA($I$3:I176)</f>
        <v>9.4810603373953715E-3</v>
      </c>
      <c r="BK176" s="39" cm="1">
        <f t="array" ref="BK176">_xll.EWMA($J$3:J176)</f>
        <v>2.4024647828127028E-2</v>
      </c>
      <c r="BL176" s="39" cm="1">
        <f t="array" ref="BL176">_xll.EWMA($K$3:K176)</f>
        <v>2.5023640322778391E-2</v>
      </c>
      <c r="BM176" s="39" cm="1">
        <f t="array" ref="BM176">_xll.EWMA($L$3:L176)</f>
        <v>1.9178179125089182E-2</v>
      </c>
      <c r="BN176" s="39" cm="1">
        <f t="array" ref="BN176">_xll.EWMA($M$3:M176)</f>
        <v>1.5281850857305634E-2</v>
      </c>
      <c r="BO176" s="39" cm="1">
        <f t="array" ref="BO176">_xll.EWMA($N$3:N176)</f>
        <v>1.5468019077952528E-2</v>
      </c>
      <c r="BP176" s="39"/>
    </row>
    <row r="177" spans="1:68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243"/>
        <v>-7.5625497033094957E-3</v>
      </c>
      <c r="J177" s="9">
        <f t="shared" si="243"/>
        <v>1.2019231347078385E-2</v>
      </c>
      <c r="K177" s="9">
        <f t="shared" si="243"/>
        <v>2.4025105293353111E-2</v>
      </c>
      <c r="L177" s="9">
        <f t="shared" si="243"/>
        <v>-1.6815786668628263E-2</v>
      </c>
      <c r="M177" s="9">
        <f t="shared" si="243"/>
        <v>-6.0241237677985948E-3</v>
      </c>
      <c r="N177" s="9">
        <f t="shared" si="174"/>
        <v>6.2418644852975875E-3</v>
      </c>
      <c r="T177" s="39">
        <f t="shared" si="176"/>
        <v>1.28880928264247E-2</v>
      </c>
      <c r="U177" s="39">
        <f t="shared" si="177"/>
        <v>4.0961160472272516E-2</v>
      </c>
      <c r="V177" s="39">
        <f t="shared" si="178"/>
        <v>2.6992773443601105E-2</v>
      </c>
      <c r="W177" s="39">
        <f t="shared" si="179"/>
        <v>2.314052293809573E-2</v>
      </c>
      <c r="X177" s="39">
        <f t="shared" si="180"/>
        <v>1.9367495721342175E-2</v>
      </c>
      <c r="Y177" s="39">
        <f t="shared" si="181"/>
        <v>1.8197255754258578E-2</v>
      </c>
      <c r="AA177" s="39">
        <f t="shared" ref="AA177:AF177" si="252">_xlfn.STDEV.S(I148:I177)</f>
        <v>1.0001312093127929E-2</v>
      </c>
      <c r="AB177" s="39">
        <f t="shared" si="252"/>
        <v>2.3450319582737144E-2</v>
      </c>
      <c r="AC177" s="39">
        <f t="shared" si="252"/>
        <v>2.2834893614753077E-2</v>
      </c>
      <c r="AD177" s="39">
        <f t="shared" si="252"/>
        <v>1.9619833130533088E-2</v>
      </c>
      <c r="AE177" s="39">
        <f t="shared" si="252"/>
        <v>1.3539168737680756E-2</v>
      </c>
      <c r="AF177" s="39">
        <f t="shared" si="252"/>
        <v>1.3868311133744447E-2</v>
      </c>
      <c r="AH177" s="39">
        <f t="shared" si="183"/>
        <v>8.0455931464385802E-3</v>
      </c>
      <c r="AI177" s="39">
        <f t="shared" si="184"/>
        <v>2.3957189192872277E-2</v>
      </c>
      <c r="AJ177" s="39">
        <f t="shared" si="185"/>
        <v>1.7649721321114371E-2</v>
      </c>
      <c r="AK177" s="39">
        <f t="shared" si="186"/>
        <v>1.3310752807225216E-2</v>
      </c>
      <c r="AL177" s="39">
        <f t="shared" si="187"/>
        <v>1.1450442796261926E-2</v>
      </c>
      <c r="AM177" s="39">
        <f t="shared" si="188"/>
        <v>1.1684533239097758E-2</v>
      </c>
      <c r="AO177" s="39">
        <f t="shared" si="189"/>
        <v>-7.5625497033094957E-3</v>
      </c>
      <c r="AP177" s="39">
        <f t="shared" si="190"/>
        <v>0</v>
      </c>
      <c r="AQ177" s="39">
        <f t="shared" si="191"/>
        <v>0</v>
      </c>
      <c r="AR177" s="39">
        <f t="shared" si="192"/>
        <v>-1.6815786668628263E-2</v>
      </c>
      <c r="AS177" s="39">
        <f t="shared" si="193"/>
        <v>-6.0241237677985948E-3</v>
      </c>
      <c r="AT177" s="39">
        <f t="shared" si="194"/>
        <v>0</v>
      </c>
      <c r="AV177" s="39">
        <f t="shared" si="195"/>
        <v>8.9443086290863314E-3</v>
      </c>
      <c r="AW177" s="39">
        <f t="shared" si="196"/>
        <v>2.5412829604014087E-2</v>
      </c>
      <c r="AX177" s="39">
        <f t="shared" si="197"/>
        <v>2.1847982402357861E-2</v>
      </c>
      <c r="AY177" s="39">
        <f t="shared" si="198"/>
        <v>1.436996588464901E-2</v>
      </c>
      <c r="AZ177" s="39">
        <f t="shared" si="199"/>
        <v>1.2982651097780988E-2</v>
      </c>
      <c r="BA177" s="39">
        <f t="shared" si="200"/>
        <v>1.4027474457131752E-2</v>
      </c>
      <c r="BC177" s="39">
        <f t="shared" si="201"/>
        <v>-7.5625497033094957E-3</v>
      </c>
      <c r="BD177" s="39" t="str">
        <f t="shared" si="202"/>
        <v/>
      </c>
      <c r="BE177" s="39" t="str">
        <f t="shared" si="203"/>
        <v/>
      </c>
      <c r="BF177" s="39">
        <f t="shared" si="204"/>
        <v>-1.6815786668628263E-2</v>
      </c>
      <c r="BG177" s="39">
        <f t="shared" si="205"/>
        <v>-6.0241237677985948E-3</v>
      </c>
      <c r="BH177" s="39" t="str">
        <f t="shared" si="206"/>
        <v/>
      </c>
      <c r="BJ177" s="39" cm="1">
        <f t="array" ref="BJ177">_xll.EWMA($I$3:I177)</f>
        <v>9.2414870850468563E-3</v>
      </c>
      <c r="BK177" s="39" cm="1">
        <f t="array" ref="BK177">_xll.EWMA($J$3:J177)</f>
        <v>2.3294078305561846E-2</v>
      </c>
      <c r="BL177" s="39" cm="1">
        <f t="array" ref="BL177">_xll.EWMA($K$3:K177)</f>
        <v>2.4333887539017454E-2</v>
      </c>
      <c r="BM177" s="39" cm="1">
        <f t="array" ref="BM177">_xll.EWMA($L$3:L177)</f>
        <v>1.8863135740828343E-2</v>
      </c>
      <c r="BN177" s="39" cm="1">
        <f t="array" ref="BN177">_xll.EWMA($M$3:M177)</f>
        <v>1.5667247011059551E-2</v>
      </c>
      <c r="BO177" s="39" cm="1">
        <f t="array" ref="BO177">_xll.EWMA($N$3:N177)</f>
        <v>1.4990572186134254E-2</v>
      </c>
      <c r="BP177" s="39"/>
    </row>
    <row r="178" spans="1:68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243"/>
        <v>9.2459183123128064E-4</v>
      </c>
      <c r="J178" s="9">
        <f t="shared" si="243"/>
        <v>-3.7054586083353214E-2</v>
      </c>
      <c r="K178" s="9">
        <f t="shared" si="243"/>
        <v>3.4002040122407262E-3</v>
      </c>
      <c r="L178" s="9">
        <f t="shared" si="243"/>
        <v>2.0742349358485068E-2</v>
      </c>
      <c r="M178" s="9">
        <f t="shared" si="243"/>
        <v>-1.9283774635916684E-2</v>
      </c>
      <c r="N178" s="9">
        <f t="shared" si="174"/>
        <v>-1.9593000177373253E-3</v>
      </c>
      <c r="T178" s="39">
        <f t="shared" si="176"/>
        <v>1.28880928264247E-2</v>
      </c>
      <c r="U178" s="39">
        <f t="shared" si="177"/>
        <v>4.0961160472272516E-2</v>
      </c>
      <c r="V178" s="39">
        <f t="shared" si="178"/>
        <v>2.6992773443601105E-2</v>
      </c>
      <c r="W178" s="39">
        <f t="shared" si="179"/>
        <v>2.314052293809573E-2</v>
      </c>
      <c r="X178" s="39">
        <f t="shared" si="180"/>
        <v>1.9367495721342175E-2</v>
      </c>
      <c r="Y178" s="39">
        <f t="shared" si="181"/>
        <v>1.8197255754258578E-2</v>
      </c>
      <c r="AA178" s="39">
        <f t="shared" ref="AA178:AF178" si="253">_xlfn.STDEV.S(I149:I178)</f>
        <v>9.7251712836204842E-3</v>
      </c>
      <c r="AB178" s="39">
        <f t="shared" si="253"/>
        <v>2.3556162501852107E-2</v>
      </c>
      <c r="AC178" s="39">
        <f t="shared" si="253"/>
        <v>2.2041623837364906E-2</v>
      </c>
      <c r="AD178" s="39">
        <f t="shared" si="253"/>
        <v>1.9809874987057371E-2</v>
      </c>
      <c r="AE178" s="39">
        <f t="shared" si="253"/>
        <v>1.3983982942054335E-2</v>
      </c>
      <c r="AF178" s="39">
        <f t="shared" si="253"/>
        <v>1.3499175252793807E-2</v>
      </c>
      <c r="AH178" s="39">
        <f t="shared" si="183"/>
        <v>8.0455931464385802E-3</v>
      </c>
      <c r="AI178" s="39">
        <f t="shared" si="184"/>
        <v>2.3957189192872277E-2</v>
      </c>
      <c r="AJ178" s="39">
        <f t="shared" si="185"/>
        <v>1.7649721321114371E-2</v>
      </c>
      <c r="AK178" s="39">
        <f t="shared" si="186"/>
        <v>1.3310752807225216E-2</v>
      </c>
      <c r="AL178" s="39">
        <f t="shared" si="187"/>
        <v>1.1450442796261926E-2</v>
      </c>
      <c r="AM178" s="39">
        <f t="shared" si="188"/>
        <v>1.1684533239097758E-2</v>
      </c>
      <c r="AO178" s="39">
        <f t="shared" si="189"/>
        <v>0</v>
      </c>
      <c r="AP178" s="39">
        <f t="shared" si="190"/>
        <v>-3.7054586083353214E-2</v>
      </c>
      <c r="AQ178" s="39">
        <f t="shared" si="191"/>
        <v>0</v>
      </c>
      <c r="AR178" s="39">
        <f t="shared" si="192"/>
        <v>0</v>
      </c>
      <c r="AS178" s="39">
        <f t="shared" si="193"/>
        <v>-1.9283774635916684E-2</v>
      </c>
      <c r="AT178" s="39">
        <f t="shared" si="194"/>
        <v>-1.9593000177373253E-3</v>
      </c>
      <c r="AV178" s="39">
        <f t="shared" si="195"/>
        <v>8.9443086290863314E-3</v>
      </c>
      <c r="AW178" s="39">
        <f t="shared" si="196"/>
        <v>2.5412829604014087E-2</v>
      </c>
      <c r="AX178" s="39">
        <f t="shared" si="197"/>
        <v>2.1847982402357861E-2</v>
      </c>
      <c r="AY178" s="39">
        <f t="shared" si="198"/>
        <v>1.436996588464901E-2</v>
      </c>
      <c r="AZ178" s="39">
        <f t="shared" si="199"/>
        <v>1.2982651097780988E-2</v>
      </c>
      <c r="BA178" s="39">
        <f t="shared" si="200"/>
        <v>1.4027474457131752E-2</v>
      </c>
      <c r="BC178" s="39" t="str">
        <f t="shared" si="201"/>
        <v/>
      </c>
      <c r="BD178" s="39">
        <f t="shared" si="202"/>
        <v>-3.7054586083353214E-2</v>
      </c>
      <c r="BE178" s="39" t="str">
        <f t="shared" si="203"/>
        <v/>
      </c>
      <c r="BF178" s="39" t="str">
        <f t="shared" si="204"/>
        <v/>
      </c>
      <c r="BG178" s="39">
        <f t="shared" si="205"/>
        <v>-1.9283774635916684E-2</v>
      </c>
      <c r="BH178" s="39">
        <f t="shared" si="206"/>
        <v>-1.9593000177373253E-3</v>
      </c>
      <c r="BJ178" s="39" cm="1">
        <f t="array" ref="BJ178">_xll.EWMA($I$3:I178)</f>
        <v>9.2361225436463149E-3</v>
      </c>
      <c r="BK178" s="39" cm="1">
        <f t="array" ref="BK178">_xll.EWMA($J$3:J178)</f>
        <v>2.2798104385154439E-2</v>
      </c>
      <c r="BL178" s="39" cm="1">
        <f t="array" ref="BL178">_xll.EWMA($K$3:K178)</f>
        <v>2.4197296657892529E-2</v>
      </c>
      <c r="BM178" s="39" cm="1">
        <f t="array" ref="BM178">_xll.EWMA($L$3:L178)</f>
        <v>1.8970848544639259E-2</v>
      </c>
      <c r="BN178" s="39" cm="1">
        <f t="array" ref="BN178">_xll.EWMA($M$3:M178)</f>
        <v>1.5332241925473247E-2</v>
      </c>
      <c r="BO178" s="39" cm="1">
        <f t="array" ref="BO178">_xll.EWMA($N$3:N178)</f>
        <v>1.4579410608445311E-2</v>
      </c>
      <c r="BP178" s="39"/>
    </row>
    <row r="179" spans="1:68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243"/>
        <v>1.3009306657840725E-3</v>
      </c>
      <c r="J179" s="9">
        <f t="shared" si="243"/>
        <v>4.9338924518993466E-4</v>
      </c>
      <c r="K179" s="9">
        <f t="shared" si="243"/>
        <v>2.0332090816672643E-3</v>
      </c>
      <c r="L179" s="9">
        <f t="shared" si="243"/>
        <v>-3.2976382343397059E-3</v>
      </c>
      <c r="M179" s="9">
        <f t="shared" si="243"/>
        <v>-2.8089327420748322E-3</v>
      </c>
      <c r="N179" s="9">
        <f t="shared" si="174"/>
        <v>-5.6259392048062522E-4</v>
      </c>
      <c r="T179" s="39">
        <f t="shared" si="176"/>
        <v>1.28880928264247E-2</v>
      </c>
      <c r="U179" s="39">
        <f t="shared" si="177"/>
        <v>4.0961160472272516E-2</v>
      </c>
      <c r="V179" s="39">
        <f t="shared" si="178"/>
        <v>2.6992773443601105E-2</v>
      </c>
      <c r="W179" s="39">
        <f t="shared" si="179"/>
        <v>2.314052293809573E-2</v>
      </c>
      <c r="X179" s="39">
        <f t="shared" si="180"/>
        <v>1.9367495721342175E-2</v>
      </c>
      <c r="Y179" s="39">
        <f t="shared" si="181"/>
        <v>1.8197255754258578E-2</v>
      </c>
      <c r="AA179" s="39">
        <f t="shared" ref="AA179:AF179" si="254">_xlfn.STDEV.S(I150:I179)</f>
        <v>9.499730796199455E-3</v>
      </c>
      <c r="AB179" s="39">
        <f t="shared" si="254"/>
        <v>2.3418610731104735E-2</v>
      </c>
      <c r="AC179" s="39">
        <f t="shared" si="254"/>
        <v>2.1486548682973842E-2</v>
      </c>
      <c r="AD179" s="39">
        <f t="shared" si="254"/>
        <v>1.9602315857179139E-2</v>
      </c>
      <c r="AE179" s="39">
        <f t="shared" si="254"/>
        <v>1.3893865453503511E-2</v>
      </c>
      <c r="AF179" s="39">
        <f t="shared" si="254"/>
        <v>1.3111087200558549E-2</v>
      </c>
      <c r="AH179" s="39">
        <f t="shared" si="183"/>
        <v>8.0455931464385802E-3</v>
      </c>
      <c r="AI179" s="39">
        <f t="shared" si="184"/>
        <v>2.3957189192872277E-2</v>
      </c>
      <c r="AJ179" s="39">
        <f t="shared" si="185"/>
        <v>1.7649721321114371E-2</v>
      </c>
      <c r="AK179" s="39">
        <f t="shared" si="186"/>
        <v>1.3310752807225216E-2</v>
      </c>
      <c r="AL179" s="39">
        <f t="shared" si="187"/>
        <v>1.1450442796261926E-2</v>
      </c>
      <c r="AM179" s="39">
        <f t="shared" si="188"/>
        <v>1.1684533239097758E-2</v>
      </c>
      <c r="AO179" s="39">
        <f t="shared" si="189"/>
        <v>0</v>
      </c>
      <c r="AP179" s="39">
        <f t="shared" si="190"/>
        <v>0</v>
      </c>
      <c r="AQ179" s="39">
        <f t="shared" si="191"/>
        <v>0</v>
      </c>
      <c r="AR179" s="39">
        <f t="shared" si="192"/>
        <v>-3.2976382343397059E-3</v>
      </c>
      <c r="AS179" s="39">
        <f t="shared" si="193"/>
        <v>-2.8089327420748322E-3</v>
      </c>
      <c r="AT179" s="39">
        <f t="shared" si="194"/>
        <v>-5.6259392048062522E-4</v>
      </c>
      <c r="AV179" s="39">
        <f t="shared" si="195"/>
        <v>8.9443086290863314E-3</v>
      </c>
      <c r="AW179" s="39">
        <f t="shared" si="196"/>
        <v>2.5412829604014087E-2</v>
      </c>
      <c r="AX179" s="39">
        <f t="shared" si="197"/>
        <v>2.1847982402357861E-2</v>
      </c>
      <c r="AY179" s="39">
        <f t="shared" si="198"/>
        <v>1.436996588464901E-2</v>
      </c>
      <c r="AZ179" s="39">
        <f t="shared" si="199"/>
        <v>1.2982651097780988E-2</v>
      </c>
      <c r="BA179" s="39">
        <f t="shared" si="200"/>
        <v>1.4027474457131752E-2</v>
      </c>
      <c r="BC179" s="39" t="str">
        <f t="shared" si="201"/>
        <v/>
      </c>
      <c r="BD179" s="39" t="str">
        <f t="shared" si="202"/>
        <v/>
      </c>
      <c r="BE179" s="39" t="str">
        <f t="shared" si="203"/>
        <v/>
      </c>
      <c r="BF179" s="39">
        <f t="shared" si="204"/>
        <v>-3.2976382343397059E-3</v>
      </c>
      <c r="BG179" s="39">
        <f t="shared" si="205"/>
        <v>-2.8089327420748322E-3</v>
      </c>
      <c r="BH179" s="39">
        <f t="shared" si="206"/>
        <v>-5.6259392048062522E-4</v>
      </c>
      <c r="BJ179" s="39" cm="1">
        <f t="array" ref="BJ179">_xll.EWMA($I$3:I179)</f>
        <v>8.9564123691813751E-3</v>
      </c>
      <c r="BK179" s="39" cm="1">
        <f t="array" ref="BK179">_xll.EWMA($J$3:J179)</f>
        <v>2.3885825383693077E-2</v>
      </c>
      <c r="BL179" s="39" cm="1">
        <f t="array" ref="BL179">_xll.EWMA($K$3:K179)</f>
        <v>2.3462515450742887E-2</v>
      </c>
      <c r="BM179" s="39" cm="1">
        <f t="array" ref="BM179">_xll.EWMA($L$3:L179)</f>
        <v>1.8862381002983524E-2</v>
      </c>
      <c r="BN179" s="39" cm="1">
        <f t="array" ref="BN179">_xll.EWMA($M$3:M179)</f>
        <v>1.5665606983057172E-2</v>
      </c>
      <c r="BO179" s="39" cm="1">
        <f t="array" ref="BO179">_xll.EWMA($N$3:N179)</f>
        <v>1.4170284717273251E-2</v>
      </c>
      <c r="BP179" s="39"/>
    </row>
    <row r="180" spans="1:68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243"/>
        <v>-4.8817614317783198E-3</v>
      </c>
      <c r="J180" s="9">
        <f t="shared" si="243"/>
        <v>4.9308676069592661E-3</v>
      </c>
      <c r="K180" s="9">
        <f t="shared" si="243"/>
        <v>-9.130909705782897E-3</v>
      </c>
      <c r="L180" s="9">
        <f t="shared" si="243"/>
        <v>2.244472820451171E-2</v>
      </c>
      <c r="M180" s="9">
        <f t="shared" si="243"/>
        <v>-2.8168450704225689E-3</v>
      </c>
      <c r="N180" s="9">
        <f t="shared" si="174"/>
        <v>-2.1847386747876911E-4</v>
      </c>
      <c r="T180" s="39">
        <f t="shared" si="176"/>
        <v>1.28880928264247E-2</v>
      </c>
      <c r="U180" s="39">
        <f t="shared" si="177"/>
        <v>4.0961160472272516E-2</v>
      </c>
      <c r="V180" s="39">
        <f t="shared" si="178"/>
        <v>2.6992773443601105E-2</v>
      </c>
      <c r="W180" s="39">
        <f t="shared" si="179"/>
        <v>2.314052293809573E-2</v>
      </c>
      <c r="X180" s="39">
        <f t="shared" si="180"/>
        <v>1.9367495721342175E-2</v>
      </c>
      <c r="Y180" s="39">
        <f t="shared" si="181"/>
        <v>1.8197255754258578E-2</v>
      </c>
      <c r="AA180" s="39">
        <f t="shared" ref="AA180:AF180" si="255">_xlfn.STDEV.S(I151:I180)</f>
        <v>9.3920588497722526E-3</v>
      </c>
      <c r="AB180" s="39">
        <f t="shared" si="255"/>
        <v>2.3170651041000585E-2</v>
      </c>
      <c r="AC180" s="39">
        <f t="shared" si="255"/>
        <v>2.109091434093216E-2</v>
      </c>
      <c r="AD180" s="39">
        <f t="shared" si="255"/>
        <v>2.0020295446849121E-2</v>
      </c>
      <c r="AE180" s="39">
        <f t="shared" si="255"/>
        <v>1.301898281836277E-2</v>
      </c>
      <c r="AF180" s="39">
        <f t="shared" si="255"/>
        <v>1.2512501587051127E-2</v>
      </c>
      <c r="AH180" s="39">
        <f t="shared" si="183"/>
        <v>8.0455931464385802E-3</v>
      </c>
      <c r="AI180" s="39">
        <f t="shared" si="184"/>
        <v>2.3957189192872277E-2</v>
      </c>
      <c r="AJ180" s="39">
        <f t="shared" si="185"/>
        <v>1.7649721321114371E-2</v>
      </c>
      <c r="AK180" s="39">
        <f t="shared" si="186"/>
        <v>1.3310752807225216E-2</v>
      </c>
      <c r="AL180" s="39">
        <f t="shared" si="187"/>
        <v>1.1450442796261926E-2</v>
      </c>
      <c r="AM180" s="39">
        <f t="shared" si="188"/>
        <v>1.1684533239097758E-2</v>
      </c>
      <c r="AO180" s="39">
        <f t="shared" si="189"/>
        <v>-4.8817614317783198E-3</v>
      </c>
      <c r="AP180" s="39">
        <f t="shared" si="190"/>
        <v>0</v>
      </c>
      <c r="AQ180" s="39">
        <f t="shared" si="191"/>
        <v>-9.130909705782897E-3</v>
      </c>
      <c r="AR180" s="39">
        <f t="shared" si="192"/>
        <v>0</v>
      </c>
      <c r="AS180" s="39">
        <f t="shared" si="193"/>
        <v>-2.8168450704225689E-3</v>
      </c>
      <c r="AT180" s="39">
        <f t="shared" si="194"/>
        <v>-2.1847386747876911E-4</v>
      </c>
      <c r="AV180" s="39">
        <f t="shared" si="195"/>
        <v>8.9443086290863314E-3</v>
      </c>
      <c r="AW180" s="39">
        <f t="shared" si="196"/>
        <v>2.5412829604014087E-2</v>
      </c>
      <c r="AX180" s="39">
        <f t="shared" si="197"/>
        <v>2.1847982402357861E-2</v>
      </c>
      <c r="AY180" s="39">
        <f t="shared" si="198"/>
        <v>1.436996588464901E-2</v>
      </c>
      <c r="AZ180" s="39">
        <f t="shared" si="199"/>
        <v>1.2982651097780988E-2</v>
      </c>
      <c r="BA180" s="39">
        <f t="shared" si="200"/>
        <v>1.4027474457131752E-2</v>
      </c>
      <c r="BC180" s="39">
        <f t="shared" si="201"/>
        <v>-4.8817614317783198E-3</v>
      </c>
      <c r="BD180" s="39" t="str">
        <f t="shared" si="202"/>
        <v/>
      </c>
      <c r="BE180" s="39">
        <f t="shared" si="203"/>
        <v>-9.130909705782897E-3</v>
      </c>
      <c r="BF180" s="39" t="str">
        <f t="shared" si="204"/>
        <v/>
      </c>
      <c r="BG180" s="39">
        <f t="shared" si="205"/>
        <v>-2.8168450704225689E-3</v>
      </c>
      <c r="BH180" s="39">
        <f t="shared" si="206"/>
        <v>-2.1847386747876911E-4</v>
      </c>
      <c r="BJ180" s="39" cm="1">
        <f t="array" ref="BJ180">_xll.EWMA($I$3:I180)</f>
        <v>8.6893225546894309E-3</v>
      </c>
      <c r="BK180" s="39" cm="1">
        <f t="array" ref="BK180">_xll.EWMA($J$3:J180)</f>
        <v>2.3157960003181752E-2</v>
      </c>
      <c r="BL180" s="39" cm="1">
        <f t="array" ref="BL180">_xll.EWMA($K$3:K180)</f>
        <v>2.276487881193795E-2</v>
      </c>
      <c r="BM180" s="39" cm="1">
        <f t="array" ref="BM180">_xll.EWMA($L$3:L180)</f>
        <v>1.8379838003756987E-2</v>
      </c>
      <c r="BN180" s="39" cm="1">
        <f t="array" ref="BN180">_xll.EWMA($M$3:M180)</f>
        <v>1.5219722575456189E-2</v>
      </c>
      <c r="BO180" s="39" cm="1">
        <f t="array" ref="BO180">_xll.EWMA($N$3:N180)</f>
        <v>1.3754471232358078E-2</v>
      </c>
      <c r="BP180" s="39"/>
    </row>
    <row r="181" spans="1:68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243"/>
        <v>5.9254795621170864E-3</v>
      </c>
      <c r="J181" s="9">
        <f t="shared" si="243"/>
        <v>1.0304269396676613E-2</v>
      </c>
      <c r="K181" s="9">
        <f t="shared" si="243"/>
        <v>-1.3651536302099476E-3</v>
      </c>
      <c r="L181" s="9">
        <f t="shared" si="243"/>
        <v>-5.4223808088991188E-3</v>
      </c>
      <c r="M181" s="9">
        <f t="shared" si="243"/>
        <v>6.2146041686663711E-3</v>
      </c>
      <c r="N181" s="9">
        <f t="shared" si="174"/>
        <v>6.807994250594418E-4</v>
      </c>
      <c r="T181" s="39">
        <f t="shared" si="176"/>
        <v>1.28880928264247E-2</v>
      </c>
      <c r="U181" s="39">
        <f t="shared" si="177"/>
        <v>4.0961160472272516E-2</v>
      </c>
      <c r="V181" s="39">
        <f t="shared" si="178"/>
        <v>2.6992773443601105E-2</v>
      </c>
      <c r="W181" s="39">
        <f t="shared" si="179"/>
        <v>2.314052293809573E-2</v>
      </c>
      <c r="X181" s="39">
        <f t="shared" si="180"/>
        <v>1.9367495721342175E-2</v>
      </c>
      <c r="Y181" s="39">
        <f t="shared" si="181"/>
        <v>1.8197255754258578E-2</v>
      </c>
      <c r="AA181" s="39">
        <f t="shared" ref="AA181:AF181" si="256">_xlfn.STDEV.S(I152:I181)</f>
        <v>9.1154884512386434E-3</v>
      </c>
      <c r="AB181" s="39">
        <f t="shared" si="256"/>
        <v>2.3127507751102189E-2</v>
      </c>
      <c r="AC181" s="39">
        <f t="shared" si="256"/>
        <v>2.112157406881934E-2</v>
      </c>
      <c r="AD181" s="39">
        <f t="shared" si="256"/>
        <v>1.9401711101545493E-2</v>
      </c>
      <c r="AE181" s="39">
        <f t="shared" si="256"/>
        <v>1.2969265032108632E-2</v>
      </c>
      <c r="AF181" s="39">
        <f t="shared" si="256"/>
        <v>1.237466742897495E-2</v>
      </c>
      <c r="AH181" s="39">
        <f t="shared" si="183"/>
        <v>8.0455931464385802E-3</v>
      </c>
      <c r="AI181" s="39">
        <f t="shared" si="184"/>
        <v>2.3957189192872277E-2</v>
      </c>
      <c r="AJ181" s="39">
        <f t="shared" si="185"/>
        <v>1.7649721321114371E-2</v>
      </c>
      <c r="AK181" s="39">
        <f t="shared" si="186"/>
        <v>1.3310752807225216E-2</v>
      </c>
      <c r="AL181" s="39">
        <f t="shared" si="187"/>
        <v>1.1450442796261926E-2</v>
      </c>
      <c r="AM181" s="39">
        <f t="shared" si="188"/>
        <v>1.1684533239097758E-2</v>
      </c>
      <c r="AO181" s="39">
        <f t="shared" si="189"/>
        <v>0</v>
      </c>
      <c r="AP181" s="39">
        <f t="shared" si="190"/>
        <v>0</v>
      </c>
      <c r="AQ181" s="39">
        <f t="shared" si="191"/>
        <v>-1.3651536302099476E-3</v>
      </c>
      <c r="AR181" s="39">
        <f t="shared" si="192"/>
        <v>-5.4223808088991188E-3</v>
      </c>
      <c r="AS181" s="39">
        <f t="shared" si="193"/>
        <v>0</v>
      </c>
      <c r="AT181" s="39">
        <f t="shared" si="194"/>
        <v>0</v>
      </c>
      <c r="AV181" s="39">
        <f t="shared" si="195"/>
        <v>8.9443086290863314E-3</v>
      </c>
      <c r="AW181" s="39">
        <f t="shared" si="196"/>
        <v>2.5412829604014087E-2</v>
      </c>
      <c r="AX181" s="39">
        <f t="shared" si="197"/>
        <v>2.1847982402357861E-2</v>
      </c>
      <c r="AY181" s="39">
        <f t="shared" si="198"/>
        <v>1.436996588464901E-2</v>
      </c>
      <c r="AZ181" s="39">
        <f t="shared" si="199"/>
        <v>1.2982651097780988E-2</v>
      </c>
      <c r="BA181" s="39">
        <f t="shared" si="200"/>
        <v>1.4027474457131752E-2</v>
      </c>
      <c r="BC181" s="39" t="str">
        <f t="shared" si="201"/>
        <v/>
      </c>
      <c r="BD181" s="39" t="str">
        <f t="shared" si="202"/>
        <v/>
      </c>
      <c r="BE181" s="39">
        <f t="shared" si="203"/>
        <v>-1.3651536302099476E-3</v>
      </c>
      <c r="BF181" s="39">
        <f t="shared" si="204"/>
        <v>-5.4223808088991188E-3</v>
      </c>
      <c r="BG181" s="39" t="str">
        <f t="shared" si="205"/>
        <v/>
      </c>
      <c r="BH181" s="39" t="str">
        <f t="shared" si="206"/>
        <v/>
      </c>
      <c r="BJ181" s="39" cm="1">
        <f t="array" ref="BJ181">_xll.EWMA($I$3:I181)</f>
        <v>8.5676247116011246E-3</v>
      </c>
      <c r="BK181" s="39" cm="1">
        <f t="array" ref="BK181">_xll.EWMA($J$3:J181)</f>
        <v>2.2483806523815854E-2</v>
      </c>
      <c r="BL181" s="39" cm="1">
        <f t="array" ref="BL181">_xll.EWMA($K$3:K181)</f>
        <v>2.2242996592459572E-2</v>
      </c>
      <c r="BM181" s="39" cm="1">
        <f t="array" ref="BM181">_xll.EWMA($L$3:L181)</f>
        <v>1.8401313715433215E-2</v>
      </c>
      <c r="BN181" s="39" cm="1">
        <f t="array" ref="BN181">_xll.EWMA($M$3:M181)</f>
        <v>1.4774512255931181E-2</v>
      </c>
      <c r="BO181" s="39" cm="1">
        <f t="array" ref="BO181">_xll.EWMA($N$3:N181)</f>
        <v>1.3346673157923358E-2</v>
      </c>
      <c r="BP181" s="39"/>
    </row>
    <row r="182" spans="1:68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243"/>
        <v>-8.9856230031948314E-4</v>
      </c>
      <c r="J182" s="9">
        <f t="shared" si="243"/>
        <v>1.4570131131617314E-2</v>
      </c>
      <c r="K182" s="9">
        <f t="shared" si="243"/>
        <v>7.1769993164729762E-3</v>
      </c>
      <c r="L182" s="9">
        <f t="shared" si="243"/>
        <v>-1.9521640700653875E-2</v>
      </c>
      <c r="M182" s="9">
        <f t="shared" si="243"/>
        <v>-3.3688659003050514E-3</v>
      </c>
      <c r="N182" s="9">
        <f t="shared" si="174"/>
        <v>-9.5683166122858578E-4</v>
      </c>
      <c r="T182" s="39">
        <f t="shared" si="176"/>
        <v>1.28880928264247E-2</v>
      </c>
      <c r="U182" s="39">
        <f t="shared" si="177"/>
        <v>4.0961160472272516E-2</v>
      </c>
      <c r="V182" s="39">
        <f t="shared" si="178"/>
        <v>2.6992773443601105E-2</v>
      </c>
      <c r="W182" s="39">
        <f t="shared" si="179"/>
        <v>2.314052293809573E-2</v>
      </c>
      <c r="X182" s="39">
        <f t="shared" si="180"/>
        <v>1.9367495721342175E-2</v>
      </c>
      <c r="Y182" s="39">
        <f t="shared" si="181"/>
        <v>1.8197255754258578E-2</v>
      </c>
      <c r="AA182" s="39">
        <f t="shared" ref="AA182:AF182" si="257">_xlfn.STDEV.S(I153:I182)</f>
        <v>9.1441704111293026E-3</v>
      </c>
      <c r="AB182" s="39">
        <f t="shared" si="257"/>
        <v>2.3230087596277548E-2</v>
      </c>
      <c r="AC182" s="39">
        <f t="shared" si="257"/>
        <v>2.1000712155005107E-2</v>
      </c>
      <c r="AD182" s="39">
        <f t="shared" si="257"/>
        <v>1.9748327200822903E-2</v>
      </c>
      <c r="AE182" s="39">
        <f t="shared" si="257"/>
        <v>1.3080537883127998E-2</v>
      </c>
      <c r="AF182" s="39">
        <f t="shared" si="257"/>
        <v>1.2368085058662721E-2</v>
      </c>
      <c r="AH182" s="39">
        <f t="shared" si="183"/>
        <v>8.0455931464385802E-3</v>
      </c>
      <c r="AI182" s="39">
        <f t="shared" si="184"/>
        <v>2.3957189192872277E-2</v>
      </c>
      <c r="AJ182" s="39">
        <f t="shared" si="185"/>
        <v>1.7649721321114371E-2</v>
      </c>
      <c r="AK182" s="39">
        <f t="shared" si="186"/>
        <v>1.3310752807225216E-2</v>
      </c>
      <c r="AL182" s="39">
        <f t="shared" si="187"/>
        <v>1.1450442796261926E-2</v>
      </c>
      <c r="AM182" s="39">
        <f t="shared" si="188"/>
        <v>1.1684533239097758E-2</v>
      </c>
      <c r="AO182" s="39">
        <f t="shared" si="189"/>
        <v>-8.9856230031948314E-4</v>
      </c>
      <c r="AP182" s="39">
        <f t="shared" si="190"/>
        <v>0</v>
      </c>
      <c r="AQ182" s="39">
        <f t="shared" si="191"/>
        <v>0</v>
      </c>
      <c r="AR182" s="39">
        <f t="shared" si="192"/>
        <v>-1.9521640700653875E-2</v>
      </c>
      <c r="AS182" s="39">
        <f t="shared" si="193"/>
        <v>-3.3688659003050514E-3</v>
      </c>
      <c r="AT182" s="39">
        <f t="shared" si="194"/>
        <v>-9.5683166122858578E-4</v>
      </c>
      <c r="AV182" s="39">
        <f t="shared" si="195"/>
        <v>8.9443086290863314E-3</v>
      </c>
      <c r="AW182" s="39">
        <f t="shared" si="196"/>
        <v>2.5412829604014087E-2</v>
      </c>
      <c r="AX182" s="39">
        <f t="shared" si="197"/>
        <v>2.1847982402357861E-2</v>
      </c>
      <c r="AY182" s="39">
        <f t="shared" si="198"/>
        <v>1.436996588464901E-2</v>
      </c>
      <c r="AZ182" s="39">
        <f t="shared" si="199"/>
        <v>1.2982651097780988E-2</v>
      </c>
      <c r="BA182" s="39">
        <f t="shared" si="200"/>
        <v>1.4027474457131752E-2</v>
      </c>
      <c r="BC182" s="39">
        <f t="shared" si="201"/>
        <v>-8.9856230031948314E-4</v>
      </c>
      <c r="BD182" s="39" t="str">
        <f t="shared" si="202"/>
        <v/>
      </c>
      <c r="BE182" s="39" t="str">
        <f t="shared" si="203"/>
        <v/>
      </c>
      <c r="BF182" s="39">
        <f t="shared" si="204"/>
        <v>-1.9521640700653875E-2</v>
      </c>
      <c r="BG182" s="39">
        <f t="shared" si="205"/>
        <v>-3.3688659003050514E-3</v>
      </c>
      <c r="BH182" s="39">
        <f t="shared" si="206"/>
        <v>-9.5683166122858578E-4</v>
      </c>
      <c r="BJ182" s="39" cm="1">
        <f t="array" ref="BJ182">_xll.EWMA($I$3:I182)</f>
        <v>8.3768463294717488E-3</v>
      </c>
      <c r="BK182" s="39" cm="1">
        <f t="array" ref="BK182">_xll.EWMA($J$3:J182)</f>
        <v>2.1939948214632896E-2</v>
      </c>
      <c r="BL182" s="39" cm="1">
        <f t="array" ref="BL182">_xll.EWMA($K$3:K182)</f>
        <v>2.157450547150757E-2</v>
      </c>
      <c r="BM182" s="39" cm="1">
        <f t="array" ref="BM182">_xll.EWMA($L$3:L182)</f>
        <v>1.7964149587373694E-2</v>
      </c>
      <c r="BN182" s="39" cm="1">
        <f t="array" ref="BN182">_xll.EWMA($M$3:M182)</f>
        <v>1.43917913654071E-2</v>
      </c>
      <c r="BO182" s="39" cm="1">
        <f t="array" ref="BO182">_xll.EWMA($N$3:N182)</f>
        <v>1.2946803109864539E-2</v>
      </c>
      <c r="BP182" s="39"/>
    </row>
    <row r="183" spans="1:68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243"/>
        <v>-6.3955231338063134E-3</v>
      </c>
      <c r="J183" s="9">
        <f t="shared" si="243"/>
        <v>-2.7764481941813357E-2</v>
      </c>
      <c r="K183" s="9">
        <f t="shared" si="243"/>
        <v>3.3933153509777547E-3</v>
      </c>
      <c r="L183" s="9">
        <f t="shared" si="243"/>
        <v>-3.0044825112107598E-2</v>
      </c>
      <c r="M183" s="9">
        <f t="shared" si="243"/>
        <v>7.0422535211267512E-3</v>
      </c>
      <c r="N183" s="9">
        <f t="shared" si="174"/>
        <v>-3.7575211552341734E-3</v>
      </c>
      <c r="T183" s="39">
        <f t="shared" si="176"/>
        <v>1.28880928264247E-2</v>
      </c>
      <c r="U183" s="39">
        <f t="shared" si="177"/>
        <v>4.0961160472272516E-2</v>
      </c>
      <c r="V183" s="39">
        <f t="shared" si="178"/>
        <v>2.6992773443601105E-2</v>
      </c>
      <c r="W183" s="39">
        <f t="shared" si="179"/>
        <v>2.314052293809573E-2</v>
      </c>
      <c r="X183" s="39">
        <f t="shared" si="180"/>
        <v>1.9367495721342175E-2</v>
      </c>
      <c r="Y183" s="39">
        <f t="shared" si="181"/>
        <v>1.8197255754258578E-2</v>
      </c>
      <c r="AA183" s="39">
        <f t="shared" ref="AA183:AF183" si="258">_xlfn.STDEV.S(I154:I183)</f>
        <v>8.8480652546254167E-3</v>
      </c>
      <c r="AB183" s="39">
        <f t="shared" si="258"/>
        <v>2.3476414722695599E-2</v>
      </c>
      <c r="AC183" s="39">
        <f t="shared" si="258"/>
        <v>2.0170612526938057E-2</v>
      </c>
      <c r="AD183" s="39">
        <f t="shared" si="258"/>
        <v>2.0355620237720615E-2</v>
      </c>
      <c r="AE183" s="39">
        <f t="shared" si="258"/>
        <v>1.2591590923657473E-2</v>
      </c>
      <c r="AF183" s="39">
        <f t="shared" si="258"/>
        <v>1.2031299373421914E-2</v>
      </c>
      <c r="AH183" s="39">
        <f t="shared" si="183"/>
        <v>8.0455931464385802E-3</v>
      </c>
      <c r="AI183" s="39">
        <f t="shared" si="184"/>
        <v>2.3957189192872277E-2</v>
      </c>
      <c r="AJ183" s="39">
        <f t="shared" si="185"/>
        <v>1.7649721321114371E-2</v>
      </c>
      <c r="AK183" s="39">
        <f t="shared" si="186"/>
        <v>1.3310752807225216E-2</v>
      </c>
      <c r="AL183" s="39">
        <f t="shared" si="187"/>
        <v>1.1450442796261926E-2</v>
      </c>
      <c r="AM183" s="39">
        <f t="shared" si="188"/>
        <v>1.1684533239097758E-2</v>
      </c>
      <c r="AO183" s="39">
        <f t="shared" si="189"/>
        <v>-6.3955231338063134E-3</v>
      </c>
      <c r="AP183" s="39">
        <f t="shared" si="190"/>
        <v>-2.7764481941813357E-2</v>
      </c>
      <c r="AQ183" s="39">
        <f t="shared" si="191"/>
        <v>0</v>
      </c>
      <c r="AR183" s="39">
        <f t="shared" si="192"/>
        <v>-3.0044825112107598E-2</v>
      </c>
      <c r="AS183" s="39">
        <f t="shared" si="193"/>
        <v>0</v>
      </c>
      <c r="AT183" s="39">
        <f t="shared" si="194"/>
        <v>-3.7575211552341734E-3</v>
      </c>
      <c r="AV183" s="39">
        <f t="shared" si="195"/>
        <v>8.9443086290863314E-3</v>
      </c>
      <c r="AW183" s="39">
        <f t="shared" si="196"/>
        <v>2.5412829604014087E-2</v>
      </c>
      <c r="AX183" s="39">
        <f t="shared" si="197"/>
        <v>2.1847982402357861E-2</v>
      </c>
      <c r="AY183" s="39">
        <f t="shared" si="198"/>
        <v>1.436996588464901E-2</v>
      </c>
      <c r="AZ183" s="39">
        <f t="shared" si="199"/>
        <v>1.2982651097780988E-2</v>
      </c>
      <c r="BA183" s="39">
        <f t="shared" si="200"/>
        <v>1.4027474457131752E-2</v>
      </c>
      <c r="BC183" s="39">
        <f t="shared" si="201"/>
        <v>-6.3955231338063134E-3</v>
      </c>
      <c r="BD183" s="39">
        <f t="shared" si="202"/>
        <v>-2.7764481941813357E-2</v>
      </c>
      <c r="BE183" s="39" t="str">
        <f t="shared" si="203"/>
        <v/>
      </c>
      <c r="BF183" s="39">
        <f t="shared" si="204"/>
        <v>-3.0044825112107598E-2</v>
      </c>
      <c r="BG183" s="39" t="str">
        <f t="shared" si="205"/>
        <v/>
      </c>
      <c r="BH183" s="39">
        <f t="shared" si="206"/>
        <v>-3.7575211552341734E-3</v>
      </c>
      <c r="BJ183" s="39" cm="1">
        <f t="array" ref="BJ183">_xll.EWMA($I$3:I183)</f>
        <v>8.1484860827591155E-3</v>
      </c>
      <c r="BK183" s="39" cm="1">
        <f t="array" ref="BK183">_xll.EWMA($J$3:J183)</f>
        <v>2.1580714921858739E-2</v>
      </c>
      <c r="BL183" s="39" cm="1">
        <f t="array" ref="BL183">_xll.EWMA($K$3:K183)</f>
        <v>2.0954030991965931E-2</v>
      </c>
      <c r="BM183" s="39" cm="1">
        <f t="array" ref="BM183">_xll.EWMA($L$3:L183)</f>
        <v>1.8275080888405699E-2</v>
      </c>
      <c r="BN183" s="39" cm="1">
        <f t="array" ref="BN183">_xll.EWMA($M$3:M183)</f>
        <v>1.3981997270307512E-2</v>
      </c>
      <c r="BO183" s="39" cm="1">
        <f t="array" ref="BO183">_xll.EWMA($N$3:N183)</f>
        <v>1.257744995095182E-2</v>
      </c>
      <c r="BP183" s="39"/>
    </row>
    <row r="184" spans="1:68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243"/>
        <v>-9.2991590527545798E-3</v>
      </c>
      <c r="J184" s="9">
        <f t="shared" si="243"/>
        <v>4.9236831572468276E-2</v>
      </c>
      <c r="K184" s="9">
        <f t="shared" si="243"/>
        <v>-3.0774433547514413E-2</v>
      </c>
      <c r="L184" s="9">
        <f t="shared" si="243"/>
        <v>-2.0804437895433403E-2</v>
      </c>
      <c r="M184" s="9">
        <f t="shared" si="243"/>
        <v>-2.3776167832167849E-2</v>
      </c>
      <c r="N184" s="9">
        <f t="shared" si="174"/>
        <v>-2.2680391446495106E-2</v>
      </c>
      <c r="T184" s="39">
        <f t="shared" si="176"/>
        <v>1.28880928264247E-2</v>
      </c>
      <c r="U184" s="39">
        <f t="shared" si="177"/>
        <v>4.0961160472272516E-2</v>
      </c>
      <c r="V184" s="39">
        <f t="shared" si="178"/>
        <v>2.6992773443601105E-2</v>
      </c>
      <c r="W184" s="39">
        <f t="shared" si="179"/>
        <v>2.314052293809573E-2</v>
      </c>
      <c r="X184" s="39">
        <f t="shared" si="180"/>
        <v>1.9367495721342175E-2</v>
      </c>
      <c r="Y184" s="39">
        <f t="shared" si="181"/>
        <v>1.8197255754258578E-2</v>
      </c>
      <c r="AA184" s="39">
        <f t="shared" ref="AA184:AF184" si="259">_xlfn.STDEV.S(I155:I184)</f>
        <v>8.8018768661308807E-3</v>
      </c>
      <c r="AB184" s="39">
        <f t="shared" si="259"/>
        <v>2.5046416945532848E-2</v>
      </c>
      <c r="AC184" s="39">
        <f t="shared" si="259"/>
        <v>2.0547322664762568E-2</v>
      </c>
      <c r="AD184" s="39">
        <f t="shared" si="259"/>
        <v>2.065673564216888E-2</v>
      </c>
      <c r="AE184" s="39">
        <f t="shared" si="259"/>
        <v>1.3648561663277804E-2</v>
      </c>
      <c r="AF184" s="39">
        <f t="shared" si="259"/>
        <v>1.2886445102913141E-2</v>
      </c>
      <c r="AH184" s="39">
        <f t="shared" si="183"/>
        <v>8.0455931464385802E-3</v>
      </c>
      <c r="AI184" s="39">
        <f t="shared" si="184"/>
        <v>2.3957189192872277E-2</v>
      </c>
      <c r="AJ184" s="39">
        <f t="shared" si="185"/>
        <v>1.7649721321114371E-2</v>
      </c>
      <c r="AK184" s="39">
        <f t="shared" si="186"/>
        <v>1.3310752807225216E-2</v>
      </c>
      <c r="AL184" s="39">
        <f t="shared" si="187"/>
        <v>1.1450442796261926E-2</v>
      </c>
      <c r="AM184" s="39">
        <f t="shared" si="188"/>
        <v>1.1684533239097758E-2</v>
      </c>
      <c r="AO184" s="39">
        <f t="shared" si="189"/>
        <v>-9.2991590527545798E-3</v>
      </c>
      <c r="AP184" s="39">
        <f t="shared" si="190"/>
        <v>0</v>
      </c>
      <c r="AQ184" s="39">
        <f t="shared" si="191"/>
        <v>-3.0774433547514413E-2</v>
      </c>
      <c r="AR184" s="39">
        <f t="shared" si="192"/>
        <v>-2.0804437895433403E-2</v>
      </c>
      <c r="AS184" s="39">
        <f t="shared" si="193"/>
        <v>-2.3776167832167849E-2</v>
      </c>
      <c r="AT184" s="39">
        <f t="shared" si="194"/>
        <v>-2.2680391446495106E-2</v>
      </c>
      <c r="AV184" s="39">
        <f t="shared" si="195"/>
        <v>8.9443086290863314E-3</v>
      </c>
      <c r="AW184" s="39">
        <f t="shared" si="196"/>
        <v>2.5412829604014087E-2</v>
      </c>
      <c r="AX184" s="39">
        <f t="shared" si="197"/>
        <v>2.1847982402357861E-2</v>
      </c>
      <c r="AY184" s="39">
        <f t="shared" si="198"/>
        <v>1.436996588464901E-2</v>
      </c>
      <c r="AZ184" s="39">
        <f t="shared" si="199"/>
        <v>1.2982651097780988E-2</v>
      </c>
      <c r="BA184" s="39">
        <f t="shared" si="200"/>
        <v>1.4027474457131752E-2</v>
      </c>
      <c r="BC184" s="39">
        <f t="shared" si="201"/>
        <v>-9.2991590527545798E-3</v>
      </c>
      <c r="BD184" s="39" t="str">
        <f t="shared" si="202"/>
        <v/>
      </c>
      <c r="BE184" s="39">
        <f t="shared" si="203"/>
        <v>-3.0774433547514413E-2</v>
      </c>
      <c r="BF184" s="39">
        <f t="shared" si="204"/>
        <v>-2.0804437895433403E-2</v>
      </c>
      <c r="BG184" s="39">
        <f t="shared" si="205"/>
        <v>-2.3776167832167849E-2</v>
      </c>
      <c r="BH184" s="39">
        <f t="shared" si="206"/>
        <v>-2.2680391446495106E-2</v>
      </c>
      <c r="BJ184" s="39" cm="1">
        <f t="array" ref="BJ184">_xll.EWMA($I$3:I184)</f>
        <v>8.136731458753375E-3</v>
      </c>
      <c r="BK184" s="39" cm="1">
        <f t="array" ref="BK184">_xll.EWMA($J$3:J184)</f>
        <v>2.1991981757912064E-2</v>
      </c>
      <c r="BL184" s="39" cm="1">
        <f t="array" ref="BL184">_xll.EWMA($K$3:K184)</f>
        <v>2.0359180160125789E-2</v>
      </c>
      <c r="BM184" s="39" cm="1">
        <f t="array" ref="BM184">_xll.EWMA($L$3:L184)</f>
        <v>1.9477339672840242E-2</v>
      </c>
      <c r="BN184" s="39" cm="1">
        <f t="array" ref="BN184">_xll.EWMA($M$3:M184)</f>
        <v>1.3677270363042175E-2</v>
      </c>
      <c r="BO184" s="39" cm="1">
        <f t="array" ref="BO184">_xll.EWMA($N$3:N184)</f>
        <v>1.229458336192627E-2</v>
      </c>
      <c r="BP184" s="39"/>
    </row>
    <row r="185" spans="1:68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243"/>
        <v>2.7175398455374644E-3</v>
      </c>
      <c r="J185" s="9">
        <f t="shared" si="243"/>
        <v>-1.1262271762659481E-2</v>
      </c>
      <c r="K185" s="9">
        <f t="shared" si="243"/>
        <v>2.791346824842833E-3</v>
      </c>
      <c r="L185" s="9">
        <f t="shared" si="243"/>
        <v>3.0122700092111376E-2</v>
      </c>
      <c r="M185" s="9">
        <f t="shared" si="243"/>
        <v>-1.4327792875198364E-3</v>
      </c>
      <c r="N185" s="9">
        <f t="shared" si="174"/>
        <v>6.2876987152126257E-3</v>
      </c>
      <c r="T185" s="39">
        <f t="shared" si="176"/>
        <v>1.28880928264247E-2</v>
      </c>
      <c r="U185" s="39">
        <f t="shared" si="177"/>
        <v>4.0961160472272516E-2</v>
      </c>
      <c r="V185" s="39">
        <f t="shared" si="178"/>
        <v>2.6992773443601105E-2</v>
      </c>
      <c r="W185" s="39">
        <f t="shared" si="179"/>
        <v>2.314052293809573E-2</v>
      </c>
      <c r="X185" s="39">
        <f t="shared" si="180"/>
        <v>1.9367495721342175E-2</v>
      </c>
      <c r="Y185" s="39">
        <f t="shared" si="181"/>
        <v>1.8197255754258578E-2</v>
      </c>
      <c r="AA185" s="39">
        <f t="shared" ref="AA185:AF185" si="260">_xlfn.STDEV.S(I156:I185)</f>
        <v>8.8013213078459718E-3</v>
      </c>
      <c r="AB185" s="39">
        <f t="shared" si="260"/>
        <v>2.4754211024902047E-2</v>
      </c>
      <c r="AC185" s="39">
        <f t="shared" si="260"/>
        <v>2.0177707174022487E-2</v>
      </c>
      <c r="AD185" s="39">
        <f t="shared" si="260"/>
        <v>2.0102371628091292E-2</v>
      </c>
      <c r="AE185" s="39">
        <f t="shared" si="260"/>
        <v>1.3643289151082226E-2</v>
      </c>
      <c r="AF185" s="39">
        <f t="shared" si="260"/>
        <v>1.2854902832219774E-2</v>
      </c>
      <c r="AH185" s="39">
        <f t="shared" si="183"/>
        <v>8.0455931464385802E-3</v>
      </c>
      <c r="AI185" s="39">
        <f t="shared" si="184"/>
        <v>2.3957189192872277E-2</v>
      </c>
      <c r="AJ185" s="39">
        <f t="shared" si="185"/>
        <v>1.7649721321114371E-2</v>
      </c>
      <c r="AK185" s="39">
        <f t="shared" si="186"/>
        <v>1.3310752807225216E-2</v>
      </c>
      <c r="AL185" s="39">
        <f t="shared" si="187"/>
        <v>1.1450442796261926E-2</v>
      </c>
      <c r="AM185" s="39">
        <f t="shared" si="188"/>
        <v>1.1684533239097758E-2</v>
      </c>
      <c r="AO185" s="39">
        <f t="shared" si="189"/>
        <v>0</v>
      </c>
      <c r="AP185" s="39">
        <f t="shared" si="190"/>
        <v>-1.1262271762659481E-2</v>
      </c>
      <c r="AQ185" s="39">
        <f t="shared" si="191"/>
        <v>0</v>
      </c>
      <c r="AR185" s="39">
        <f t="shared" si="192"/>
        <v>0</v>
      </c>
      <c r="AS185" s="39">
        <f t="shared" si="193"/>
        <v>-1.4327792875198364E-3</v>
      </c>
      <c r="AT185" s="39">
        <f t="shared" si="194"/>
        <v>0</v>
      </c>
      <c r="AV185" s="39">
        <f t="shared" si="195"/>
        <v>8.9443086290863314E-3</v>
      </c>
      <c r="AW185" s="39">
        <f t="shared" si="196"/>
        <v>2.5412829604014087E-2</v>
      </c>
      <c r="AX185" s="39">
        <f t="shared" si="197"/>
        <v>2.1847982402357861E-2</v>
      </c>
      <c r="AY185" s="39">
        <f t="shared" si="198"/>
        <v>1.436996588464901E-2</v>
      </c>
      <c r="AZ185" s="39">
        <f t="shared" si="199"/>
        <v>1.2982651097780988E-2</v>
      </c>
      <c r="BA185" s="39">
        <f t="shared" si="200"/>
        <v>1.4027474457131752E-2</v>
      </c>
      <c r="BC185" s="39" t="str">
        <f t="shared" si="201"/>
        <v/>
      </c>
      <c r="BD185" s="39">
        <f t="shared" si="202"/>
        <v>-1.1262271762659481E-2</v>
      </c>
      <c r="BE185" s="39" t="str">
        <f t="shared" si="203"/>
        <v/>
      </c>
      <c r="BF185" s="39" t="str">
        <f t="shared" si="204"/>
        <v/>
      </c>
      <c r="BG185" s="39">
        <f t="shared" si="205"/>
        <v>-1.4327792875198364E-3</v>
      </c>
      <c r="BH185" s="39" t="str">
        <f t="shared" si="206"/>
        <v/>
      </c>
      <c r="BJ185" s="39" cm="1">
        <f t="array" ref="BJ185">_xll.EWMA($I$3:I185)</f>
        <v>8.3164509705402328E-3</v>
      </c>
      <c r="BK185" s="39" cm="1">
        <f t="array" ref="BK185">_xll.EWMA($J$3:J185)</f>
        <v>2.4481107891399217E-2</v>
      </c>
      <c r="BL185" s="39" cm="1">
        <f t="array" ref="BL185">_xll.EWMA($K$3:K185)</f>
        <v>2.1291946746639871E-2</v>
      </c>
      <c r="BM185" s="39" cm="1">
        <f t="array" ref="BM185">_xll.EWMA($L$3:L185)</f>
        <v>1.9817396745124904E-2</v>
      </c>
      <c r="BN185" s="39" cm="1">
        <f t="array" ref="BN185">_xll.EWMA($M$3:M185)</f>
        <v>1.4552869864721671E-2</v>
      </c>
      <c r="BO185" s="39" cm="1">
        <f t="array" ref="BO185">_xll.EWMA($N$3:N185)</f>
        <v>1.3327065933000997E-2</v>
      </c>
      <c r="BP185" s="39"/>
    </row>
    <row r="186" spans="1:68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243"/>
        <v>6.6975585062887255E-3</v>
      </c>
      <c r="J186" s="9">
        <f t="shared" si="243"/>
        <v>9.492168960607561E-3</v>
      </c>
      <c r="K186" s="9">
        <f t="shared" si="243"/>
        <v>2.087682672233826E-2</v>
      </c>
      <c r="L186" s="9">
        <f t="shared" si="243"/>
        <v>9.3501240938720365E-3</v>
      </c>
      <c r="M186" s="9">
        <f t="shared" si="243"/>
        <v>-7.7473749065924968E-3</v>
      </c>
      <c r="N186" s="9">
        <f t="shared" si="174"/>
        <v>9.4149928198792535E-3</v>
      </c>
      <c r="T186" s="39">
        <f t="shared" si="176"/>
        <v>1.28880928264247E-2</v>
      </c>
      <c r="U186" s="39">
        <f t="shared" si="177"/>
        <v>4.0961160472272516E-2</v>
      </c>
      <c r="V186" s="39">
        <f t="shared" si="178"/>
        <v>2.6992773443601105E-2</v>
      </c>
      <c r="W186" s="39">
        <f t="shared" si="179"/>
        <v>2.314052293809573E-2</v>
      </c>
      <c r="X186" s="39">
        <f t="shared" si="180"/>
        <v>1.9367495721342175E-2</v>
      </c>
      <c r="Y186" s="39">
        <f t="shared" si="181"/>
        <v>1.8197255754258578E-2</v>
      </c>
      <c r="AA186" s="39">
        <f t="shared" ref="AA186:AF186" si="261">_xlfn.STDEV.S(I157:I186)</f>
        <v>8.3592990804365434E-3</v>
      </c>
      <c r="AB186" s="39">
        <f t="shared" si="261"/>
        <v>2.4523836427813698E-2</v>
      </c>
      <c r="AC186" s="39">
        <f t="shared" si="261"/>
        <v>1.9556993172570068E-2</v>
      </c>
      <c r="AD186" s="39">
        <f t="shared" si="261"/>
        <v>2.0181729097869704E-2</v>
      </c>
      <c r="AE186" s="39">
        <f t="shared" si="261"/>
        <v>1.3377896268153984E-2</v>
      </c>
      <c r="AF186" s="39">
        <f t="shared" si="261"/>
        <v>1.2260424743259961E-2</v>
      </c>
      <c r="AH186" s="39">
        <f t="shared" si="183"/>
        <v>8.0455931464385802E-3</v>
      </c>
      <c r="AI186" s="39">
        <f t="shared" si="184"/>
        <v>2.3957189192872277E-2</v>
      </c>
      <c r="AJ186" s="39">
        <f t="shared" si="185"/>
        <v>1.7649721321114371E-2</v>
      </c>
      <c r="AK186" s="39">
        <f t="shared" si="186"/>
        <v>1.3310752807225216E-2</v>
      </c>
      <c r="AL186" s="39">
        <f t="shared" si="187"/>
        <v>1.1450442796261926E-2</v>
      </c>
      <c r="AM186" s="39">
        <f t="shared" si="188"/>
        <v>1.1684533239097758E-2</v>
      </c>
      <c r="AO186" s="39">
        <f t="shared" si="189"/>
        <v>0</v>
      </c>
      <c r="AP186" s="39">
        <f t="shared" si="190"/>
        <v>0</v>
      </c>
      <c r="AQ186" s="39">
        <f t="shared" si="191"/>
        <v>0</v>
      </c>
      <c r="AR186" s="39">
        <f t="shared" si="192"/>
        <v>0</v>
      </c>
      <c r="AS186" s="39">
        <f t="shared" si="193"/>
        <v>-7.7473749065924968E-3</v>
      </c>
      <c r="AT186" s="39">
        <f t="shared" si="194"/>
        <v>0</v>
      </c>
      <c r="AV186" s="39">
        <f t="shared" si="195"/>
        <v>8.9443086290863314E-3</v>
      </c>
      <c r="AW186" s="39">
        <f t="shared" si="196"/>
        <v>2.5412829604014087E-2</v>
      </c>
      <c r="AX186" s="39">
        <f t="shared" si="197"/>
        <v>2.1847982402357861E-2</v>
      </c>
      <c r="AY186" s="39">
        <f t="shared" si="198"/>
        <v>1.436996588464901E-2</v>
      </c>
      <c r="AZ186" s="39">
        <f t="shared" si="199"/>
        <v>1.2982651097780988E-2</v>
      </c>
      <c r="BA186" s="39">
        <f t="shared" si="200"/>
        <v>1.4027474457131752E-2</v>
      </c>
      <c r="BC186" s="39" t="str">
        <f t="shared" si="201"/>
        <v/>
      </c>
      <c r="BD186" s="39" t="str">
        <f t="shared" si="202"/>
        <v/>
      </c>
      <c r="BE186" s="39" t="str">
        <f t="shared" si="203"/>
        <v/>
      </c>
      <c r="BF186" s="39" t="str">
        <f t="shared" si="204"/>
        <v/>
      </c>
      <c r="BG186" s="39">
        <f t="shared" si="205"/>
        <v>-7.7473749065924968E-3</v>
      </c>
      <c r="BH186" s="39" t="str">
        <f t="shared" si="206"/>
        <v/>
      </c>
      <c r="BJ186" s="39" cm="1">
        <f t="array" ref="BJ186">_xll.EWMA($I$3:I186)</f>
        <v>8.0696454834958149E-3</v>
      </c>
      <c r="BK186" s="39" cm="1">
        <f t="array" ref="BK186">_xll.EWMA($J$3:J186)</f>
        <v>2.3894124841524932E-2</v>
      </c>
      <c r="BL186" s="39" cm="1">
        <f t="array" ref="BL186">_xll.EWMA($K$3:K186)</f>
        <v>2.0633139312574947E-2</v>
      </c>
      <c r="BM186" s="39" cm="1">
        <f t="array" ref="BM186">_xll.EWMA($L$3:L186)</f>
        <v>2.0312526272087465E-2</v>
      </c>
      <c r="BN186" s="39" cm="1">
        <f t="array" ref="BN186">_xll.EWMA($M$3:M186)</f>
        <v>1.4124719838572409E-2</v>
      </c>
      <c r="BO186" s="39" cm="1">
        <f t="array" ref="BO186">_xll.EWMA($N$3:N186)</f>
        <v>1.2967155687893837E-2</v>
      </c>
      <c r="BP186" s="39"/>
    </row>
    <row r="187" spans="1:68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243"/>
        <v>-3.8525509612037379E-3</v>
      </c>
      <c r="J187" s="9">
        <f t="shared" si="243"/>
        <v>-1.4104419370004617E-2</v>
      </c>
      <c r="K187" s="9">
        <f t="shared" si="243"/>
        <v>1.0225289706884411E-3</v>
      </c>
      <c r="L187" s="9">
        <f t="shared" si="243"/>
        <v>1.1715566145531264E-2</v>
      </c>
      <c r="M187" s="9">
        <f t="shared" si="243"/>
        <v>-2.1110582931718747E-2</v>
      </c>
      <c r="N187" s="9">
        <f t="shared" si="174"/>
        <v>-4.2351445820998038E-3</v>
      </c>
      <c r="T187" s="39">
        <f t="shared" si="176"/>
        <v>1.28880928264247E-2</v>
      </c>
      <c r="U187" s="39">
        <f t="shared" si="177"/>
        <v>4.0961160472272516E-2</v>
      </c>
      <c r="V187" s="39">
        <f t="shared" si="178"/>
        <v>2.6992773443601105E-2</v>
      </c>
      <c r="W187" s="39">
        <f t="shared" si="179"/>
        <v>2.314052293809573E-2</v>
      </c>
      <c r="X187" s="39">
        <f t="shared" si="180"/>
        <v>1.9367495721342175E-2</v>
      </c>
      <c r="Y187" s="39">
        <f t="shared" si="181"/>
        <v>1.8197255754258578E-2</v>
      </c>
      <c r="AA187" s="39">
        <f t="shared" ref="AA187:AF187" si="262">_xlfn.STDEV.S(I158:I187)</f>
        <v>8.4094466566759663E-3</v>
      </c>
      <c r="AB187" s="39">
        <f t="shared" si="262"/>
        <v>2.3721484326965789E-2</v>
      </c>
      <c r="AC187" s="39">
        <f t="shared" si="262"/>
        <v>1.9557549778423979E-2</v>
      </c>
      <c r="AD187" s="39">
        <f t="shared" si="262"/>
        <v>2.029528475012949E-2</v>
      </c>
      <c r="AE187" s="39">
        <f t="shared" si="262"/>
        <v>1.4095450283673564E-2</v>
      </c>
      <c r="AF187" s="39">
        <f t="shared" si="262"/>
        <v>1.2355426749878976E-2</v>
      </c>
      <c r="AH187" s="39">
        <f t="shared" si="183"/>
        <v>8.0455931464385802E-3</v>
      </c>
      <c r="AI187" s="39">
        <f t="shared" si="184"/>
        <v>2.3957189192872277E-2</v>
      </c>
      <c r="AJ187" s="39">
        <f t="shared" si="185"/>
        <v>1.7649721321114371E-2</v>
      </c>
      <c r="AK187" s="39">
        <f t="shared" si="186"/>
        <v>1.3310752807225216E-2</v>
      </c>
      <c r="AL187" s="39">
        <f t="shared" si="187"/>
        <v>1.1450442796261926E-2</v>
      </c>
      <c r="AM187" s="39">
        <f t="shared" si="188"/>
        <v>1.1684533239097758E-2</v>
      </c>
      <c r="AO187" s="39">
        <f t="shared" si="189"/>
        <v>-3.8525509612037379E-3</v>
      </c>
      <c r="AP187" s="39">
        <f t="shared" si="190"/>
        <v>-1.4104419370004617E-2</v>
      </c>
      <c r="AQ187" s="39">
        <f t="shared" si="191"/>
        <v>0</v>
      </c>
      <c r="AR187" s="39">
        <f t="shared" si="192"/>
        <v>0</v>
      </c>
      <c r="AS187" s="39">
        <f t="shared" si="193"/>
        <v>-2.1110582931718747E-2</v>
      </c>
      <c r="AT187" s="39">
        <f t="shared" si="194"/>
        <v>-4.2351445820998038E-3</v>
      </c>
      <c r="AV187" s="39">
        <f t="shared" si="195"/>
        <v>8.9443086290863314E-3</v>
      </c>
      <c r="AW187" s="39">
        <f t="shared" si="196"/>
        <v>2.5412829604014087E-2</v>
      </c>
      <c r="AX187" s="39">
        <f t="shared" si="197"/>
        <v>2.1847982402357861E-2</v>
      </c>
      <c r="AY187" s="39">
        <f t="shared" si="198"/>
        <v>1.436996588464901E-2</v>
      </c>
      <c r="AZ187" s="39">
        <f t="shared" si="199"/>
        <v>1.2982651097780988E-2</v>
      </c>
      <c r="BA187" s="39">
        <f t="shared" si="200"/>
        <v>1.4027474457131752E-2</v>
      </c>
      <c r="BC187" s="39">
        <f t="shared" si="201"/>
        <v>-3.8525509612037379E-3</v>
      </c>
      <c r="BD187" s="39">
        <f t="shared" si="202"/>
        <v>-1.4104419370004617E-2</v>
      </c>
      <c r="BE187" s="39" t="str">
        <f t="shared" si="203"/>
        <v/>
      </c>
      <c r="BF187" s="39" t="str">
        <f t="shared" si="204"/>
        <v/>
      </c>
      <c r="BG187" s="39">
        <f t="shared" si="205"/>
        <v>-2.1110582931718747E-2</v>
      </c>
      <c r="BH187" s="39">
        <f t="shared" si="206"/>
        <v>-4.2351445820998038E-3</v>
      </c>
      <c r="BJ187" s="39" cm="1">
        <f t="array" ref="BJ187">_xll.EWMA($I$3:I187)</f>
        <v>7.9280698135597832E-3</v>
      </c>
      <c r="BK187" s="39" cm="1">
        <f t="array" ref="BK187">_xll.EWMA($J$3:J187)</f>
        <v>2.3286981696421894E-2</v>
      </c>
      <c r="BL187" s="39" cm="1">
        <f t="array" ref="BL187">_xll.EWMA($K$3:K187)</f>
        <v>2.0536668886164861E-2</v>
      </c>
      <c r="BM187" s="39" cm="1">
        <f t="array" ref="BM187">_xll.EWMA($L$3:L187)</f>
        <v>1.9756504507602069E-2</v>
      </c>
      <c r="BN187" s="39" cm="1">
        <f t="array" ref="BN187">_xll.EWMA($M$3:M187)</f>
        <v>1.3857798064127947E-2</v>
      </c>
      <c r="BO187" s="39" cm="1">
        <f t="array" ref="BO187">_xll.EWMA($N$3:N187)</f>
        <v>1.2715538896889299E-2</v>
      </c>
      <c r="BP187" s="39"/>
    </row>
    <row r="188" spans="1:68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243"/>
        <v>-2.6326620951020452E-3</v>
      </c>
      <c r="J188" s="9">
        <f t="shared" si="243"/>
        <v>-1.8597950338481328E-2</v>
      </c>
      <c r="K188" s="9">
        <f t="shared" si="243"/>
        <v>2.3833843247060837E-3</v>
      </c>
      <c r="L188" s="9">
        <f t="shared" si="243"/>
        <v>1.4991005116858025E-2</v>
      </c>
      <c r="M188" s="9">
        <f t="shared" si="243"/>
        <v>0</v>
      </c>
      <c r="N188" s="9">
        <f t="shared" si="174"/>
        <v>3.1408264525652767E-3</v>
      </c>
      <c r="T188" s="39">
        <f t="shared" si="176"/>
        <v>1.28880928264247E-2</v>
      </c>
      <c r="U188" s="39">
        <f t="shared" si="177"/>
        <v>4.0961160472272516E-2</v>
      </c>
      <c r="V188" s="39">
        <f t="shared" si="178"/>
        <v>2.6992773443601105E-2</v>
      </c>
      <c r="W188" s="39">
        <f t="shared" si="179"/>
        <v>2.314052293809573E-2</v>
      </c>
      <c r="X188" s="39">
        <f t="shared" si="180"/>
        <v>1.9367495721342175E-2</v>
      </c>
      <c r="Y188" s="39">
        <f t="shared" si="181"/>
        <v>1.8197255754258578E-2</v>
      </c>
      <c r="AA188" s="39">
        <f t="shared" ref="AA188:AF188" si="263">_xlfn.STDEV.S(I159:I188)</f>
        <v>8.3472728110306985E-3</v>
      </c>
      <c r="AB188" s="39">
        <f t="shared" si="263"/>
        <v>2.4043324814002127E-2</v>
      </c>
      <c r="AC188" s="39">
        <f t="shared" si="263"/>
        <v>1.953157223596582E-2</v>
      </c>
      <c r="AD188" s="39">
        <f t="shared" si="263"/>
        <v>1.9378713586975689E-2</v>
      </c>
      <c r="AE188" s="39">
        <f t="shared" si="263"/>
        <v>1.4095712178455337E-2</v>
      </c>
      <c r="AF188" s="39">
        <f t="shared" si="263"/>
        <v>1.2168589731727502E-2</v>
      </c>
      <c r="AH188" s="39">
        <f t="shared" si="183"/>
        <v>8.0455931464385802E-3</v>
      </c>
      <c r="AI188" s="39">
        <f t="shared" si="184"/>
        <v>2.3957189192872277E-2</v>
      </c>
      <c r="AJ188" s="39">
        <f t="shared" si="185"/>
        <v>1.7649721321114371E-2</v>
      </c>
      <c r="AK188" s="39">
        <f t="shared" si="186"/>
        <v>1.3310752807225216E-2</v>
      </c>
      <c r="AL188" s="39">
        <f t="shared" si="187"/>
        <v>1.1450442796261926E-2</v>
      </c>
      <c r="AM188" s="39">
        <f t="shared" si="188"/>
        <v>1.1684533239097758E-2</v>
      </c>
      <c r="AO188" s="39">
        <f t="shared" si="189"/>
        <v>-2.6326620951020452E-3</v>
      </c>
      <c r="AP188" s="39">
        <f t="shared" si="190"/>
        <v>-1.8597950338481328E-2</v>
      </c>
      <c r="AQ188" s="39">
        <f t="shared" si="191"/>
        <v>0</v>
      </c>
      <c r="AR188" s="39">
        <f t="shared" si="192"/>
        <v>0</v>
      </c>
      <c r="AS188" s="39">
        <f t="shared" si="193"/>
        <v>0</v>
      </c>
      <c r="AT188" s="39">
        <f t="shared" si="194"/>
        <v>0</v>
      </c>
      <c r="AV188" s="39">
        <f t="shared" si="195"/>
        <v>8.9443086290863314E-3</v>
      </c>
      <c r="AW188" s="39">
        <f t="shared" si="196"/>
        <v>2.5412829604014087E-2</v>
      </c>
      <c r="AX188" s="39">
        <f t="shared" si="197"/>
        <v>2.1847982402357861E-2</v>
      </c>
      <c r="AY188" s="39">
        <f t="shared" si="198"/>
        <v>1.436996588464901E-2</v>
      </c>
      <c r="AZ188" s="39">
        <f t="shared" si="199"/>
        <v>1.2982651097780988E-2</v>
      </c>
      <c r="BA188" s="39">
        <f t="shared" si="200"/>
        <v>1.4027474457131752E-2</v>
      </c>
      <c r="BC188" s="39">
        <f t="shared" si="201"/>
        <v>-2.6326620951020452E-3</v>
      </c>
      <c r="BD188" s="39">
        <f t="shared" si="202"/>
        <v>-1.8597950338481328E-2</v>
      </c>
      <c r="BE188" s="39" t="str">
        <f t="shared" si="203"/>
        <v/>
      </c>
      <c r="BF188" s="39" t="str">
        <f t="shared" si="204"/>
        <v/>
      </c>
      <c r="BG188" s="39" t="str">
        <f t="shared" si="205"/>
        <v/>
      </c>
      <c r="BH188" s="39" t="str">
        <f t="shared" si="206"/>
        <v/>
      </c>
      <c r="BJ188" s="39" cm="1">
        <f t="array" ref="BJ188">_xll.EWMA($I$3:I188)</f>
        <v>7.7951652094949567E-3</v>
      </c>
      <c r="BK188" s="39" cm="1">
        <f t="array" ref="BK188">_xll.EWMA($J$3:J188)</f>
        <v>2.2851889551441417E-2</v>
      </c>
      <c r="BL188" s="39" cm="1">
        <f t="array" ref="BL188">_xll.EWMA($K$3:K188)</f>
        <v>1.9911893411729355E-2</v>
      </c>
      <c r="BM188" s="39" cm="1">
        <f t="array" ref="BM188">_xll.EWMA($L$3:L188)</f>
        <v>1.927198129436445E-2</v>
      </c>
      <c r="BN188" s="39" cm="1">
        <f t="array" ref="BN188">_xll.EWMA($M$3:M188)</f>
        <v>1.444157553571686E-2</v>
      </c>
      <c r="BO188" s="39" cm="1">
        <f t="array" ref="BO188">_xll.EWMA($N$3:N188)</f>
        <v>1.2413015269540447E-2</v>
      </c>
      <c r="BP188" s="39"/>
    </row>
    <row r="189" spans="1:68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243"/>
        <v>8.4560999159062344E-3</v>
      </c>
      <c r="J189" s="9">
        <f t="shared" si="243"/>
        <v>5.1992225461613195E-2</v>
      </c>
      <c r="K189" s="9">
        <f t="shared" si="243"/>
        <v>1.5285257632973615E-2</v>
      </c>
      <c r="L189" s="9">
        <f t="shared" si="243"/>
        <v>-1.8041929778013555E-2</v>
      </c>
      <c r="M189" s="9">
        <f t="shared" si="243"/>
        <v>2.0679469464075506E-3</v>
      </c>
      <c r="N189" s="9">
        <f t="shared" si="174"/>
        <v>6.4899753362383404E-3</v>
      </c>
      <c r="T189" s="39">
        <f t="shared" si="176"/>
        <v>1.28880928264247E-2</v>
      </c>
      <c r="U189" s="39">
        <f t="shared" si="177"/>
        <v>4.0961160472272516E-2</v>
      </c>
      <c r="V189" s="39">
        <f t="shared" si="178"/>
        <v>2.6992773443601105E-2</v>
      </c>
      <c r="W189" s="39">
        <f t="shared" si="179"/>
        <v>2.314052293809573E-2</v>
      </c>
      <c r="X189" s="39">
        <f t="shared" si="180"/>
        <v>1.9367495721342175E-2</v>
      </c>
      <c r="Y189" s="39">
        <f t="shared" si="181"/>
        <v>1.8197255754258578E-2</v>
      </c>
      <c r="AA189" s="39">
        <f t="shared" ref="AA189:AF189" si="264">_xlfn.STDEV.S(I160:I189)</f>
        <v>6.5588917856960688E-3</v>
      </c>
      <c r="AB189" s="39">
        <f t="shared" si="264"/>
        <v>2.4455030725937278E-2</v>
      </c>
      <c r="AC189" s="39">
        <f t="shared" si="264"/>
        <v>1.9264101740723377E-2</v>
      </c>
      <c r="AD189" s="39">
        <f t="shared" si="264"/>
        <v>1.8468367205208301E-2</v>
      </c>
      <c r="AE189" s="39">
        <f t="shared" si="264"/>
        <v>1.3970746909417898E-2</v>
      </c>
      <c r="AF189" s="39">
        <f t="shared" si="264"/>
        <v>1.153400417176855E-2</v>
      </c>
      <c r="AH189" s="39">
        <f t="shared" si="183"/>
        <v>8.0455931464385802E-3</v>
      </c>
      <c r="AI189" s="39">
        <f t="shared" si="184"/>
        <v>2.3957189192872277E-2</v>
      </c>
      <c r="AJ189" s="39">
        <f t="shared" si="185"/>
        <v>1.7649721321114371E-2</v>
      </c>
      <c r="AK189" s="39">
        <f t="shared" si="186"/>
        <v>1.3310752807225216E-2</v>
      </c>
      <c r="AL189" s="39">
        <f t="shared" si="187"/>
        <v>1.1450442796261926E-2</v>
      </c>
      <c r="AM189" s="39">
        <f t="shared" si="188"/>
        <v>1.1684533239097758E-2</v>
      </c>
      <c r="AO189" s="39">
        <f t="shared" si="189"/>
        <v>0</v>
      </c>
      <c r="AP189" s="39">
        <f t="shared" si="190"/>
        <v>0</v>
      </c>
      <c r="AQ189" s="39">
        <f t="shared" si="191"/>
        <v>0</v>
      </c>
      <c r="AR189" s="39">
        <f t="shared" si="192"/>
        <v>-1.8041929778013555E-2</v>
      </c>
      <c r="AS189" s="39">
        <f t="shared" si="193"/>
        <v>0</v>
      </c>
      <c r="AT189" s="39">
        <f t="shared" si="194"/>
        <v>0</v>
      </c>
      <c r="AV189" s="39">
        <f t="shared" si="195"/>
        <v>8.9443086290863314E-3</v>
      </c>
      <c r="AW189" s="39">
        <f t="shared" si="196"/>
        <v>2.5412829604014087E-2</v>
      </c>
      <c r="AX189" s="39">
        <f t="shared" si="197"/>
        <v>2.1847982402357861E-2</v>
      </c>
      <c r="AY189" s="39">
        <f t="shared" si="198"/>
        <v>1.436996588464901E-2</v>
      </c>
      <c r="AZ189" s="39">
        <f t="shared" si="199"/>
        <v>1.2982651097780988E-2</v>
      </c>
      <c r="BA189" s="39">
        <f t="shared" si="200"/>
        <v>1.4027474457131752E-2</v>
      </c>
      <c r="BC189" s="39" t="str">
        <f t="shared" si="201"/>
        <v/>
      </c>
      <c r="BD189" s="39" t="str">
        <f t="shared" si="202"/>
        <v/>
      </c>
      <c r="BE189" s="39" t="str">
        <f t="shared" si="203"/>
        <v/>
      </c>
      <c r="BF189" s="39">
        <f t="shared" si="204"/>
        <v>-1.8041929778013555E-2</v>
      </c>
      <c r="BG189" s="39" t="str">
        <f t="shared" si="205"/>
        <v/>
      </c>
      <c r="BH189" s="39" t="str">
        <f t="shared" si="206"/>
        <v/>
      </c>
      <c r="BJ189" s="39" cm="1">
        <f t="array" ref="BJ189">_xll.EWMA($I$3:I189)</f>
        <v>7.624831025563392E-3</v>
      </c>
      <c r="BK189" s="39" cm="1">
        <f t="array" ref="BK189">_xll.EWMA($J$3:J189)</f>
        <v>2.2614335694955377E-2</v>
      </c>
      <c r="BL189" s="39" cm="1">
        <f t="array" ref="BL189">_xll.EWMA($K$3:K189)</f>
        <v>1.9295212116070246E-2</v>
      </c>
      <c r="BM189" s="39" cm="1">
        <f t="array" ref="BM189">_xll.EWMA($L$3:L189)</f>
        <v>1.8887029100308761E-2</v>
      </c>
      <c r="BN189" s="39" cm="1">
        <f t="array" ref="BN189">_xll.EWMA($M$3:M189)</f>
        <v>1.4002230060702567E-2</v>
      </c>
      <c r="BO189" s="39" cm="1">
        <f t="array" ref="BO189">_xll.EWMA($N$3:N189)</f>
        <v>1.2038081909137978E-2</v>
      </c>
      <c r="BP189" s="39"/>
    </row>
    <row r="190" spans="1:68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243"/>
        <v>-1.7434408635359833E-2</v>
      </c>
      <c r="J190" s="9">
        <f t="shared" si="243"/>
        <v>-1.200928406466506E-2</v>
      </c>
      <c r="K190" s="9">
        <f t="shared" si="243"/>
        <v>-1.6058849650680829E-2</v>
      </c>
      <c r="L190" s="9">
        <f t="shared" si="243"/>
        <v>1.2339034606313914E-2</v>
      </c>
      <c r="M190" s="9">
        <f t="shared" si="243"/>
        <v>-3.0070638565485752E-2</v>
      </c>
      <c r="N190" s="9">
        <f t="shared" si="174"/>
        <v>-1.438033119442257E-2</v>
      </c>
      <c r="T190" s="39">
        <f t="shared" si="176"/>
        <v>1.28880928264247E-2</v>
      </c>
      <c r="U190" s="39">
        <f t="shared" si="177"/>
        <v>4.0961160472272516E-2</v>
      </c>
      <c r="V190" s="39">
        <f t="shared" si="178"/>
        <v>2.6992773443601105E-2</v>
      </c>
      <c r="W190" s="39">
        <f t="shared" si="179"/>
        <v>2.314052293809573E-2</v>
      </c>
      <c r="X190" s="39">
        <f t="shared" si="180"/>
        <v>1.9367495721342175E-2</v>
      </c>
      <c r="Y190" s="39">
        <f t="shared" si="181"/>
        <v>1.8197255754258578E-2</v>
      </c>
      <c r="AA190" s="39">
        <f t="shared" ref="AA190:AF190" si="265">_xlfn.STDEV.S(I161:I190)</f>
        <v>7.4198654470168336E-3</v>
      </c>
      <c r="AB190" s="39">
        <f t="shared" si="265"/>
        <v>2.423238115820216E-2</v>
      </c>
      <c r="AC190" s="39">
        <f t="shared" si="265"/>
        <v>1.9709852149252992E-2</v>
      </c>
      <c r="AD190" s="39">
        <f t="shared" si="265"/>
        <v>1.8386433817902514E-2</v>
      </c>
      <c r="AE190" s="39">
        <f t="shared" si="265"/>
        <v>1.4594634575356548E-2</v>
      </c>
      <c r="AF190" s="39">
        <f t="shared" si="265"/>
        <v>1.1960858210303306E-2</v>
      </c>
      <c r="AH190" s="39">
        <f t="shared" si="183"/>
        <v>8.0455931464385802E-3</v>
      </c>
      <c r="AI190" s="39">
        <f t="shared" si="184"/>
        <v>2.3957189192872277E-2</v>
      </c>
      <c r="AJ190" s="39">
        <f t="shared" si="185"/>
        <v>1.7649721321114371E-2</v>
      </c>
      <c r="AK190" s="39">
        <f t="shared" si="186"/>
        <v>1.3310752807225216E-2</v>
      </c>
      <c r="AL190" s="39">
        <f t="shared" si="187"/>
        <v>1.1450442796261926E-2</v>
      </c>
      <c r="AM190" s="39">
        <f t="shared" si="188"/>
        <v>1.1684533239097758E-2</v>
      </c>
      <c r="AO190" s="39">
        <f t="shared" si="189"/>
        <v>-1.7434408635359833E-2</v>
      </c>
      <c r="AP190" s="39">
        <f t="shared" si="190"/>
        <v>-1.200928406466506E-2</v>
      </c>
      <c r="AQ190" s="39">
        <f t="shared" si="191"/>
        <v>-1.6058849650680829E-2</v>
      </c>
      <c r="AR190" s="39">
        <f t="shared" si="192"/>
        <v>0</v>
      </c>
      <c r="AS190" s="39">
        <f t="shared" si="193"/>
        <v>-3.0070638565485752E-2</v>
      </c>
      <c r="AT190" s="39">
        <f t="shared" si="194"/>
        <v>-1.438033119442257E-2</v>
      </c>
      <c r="AV190" s="39">
        <f t="shared" si="195"/>
        <v>8.9443086290863314E-3</v>
      </c>
      <c r="AW190" s="39">
        <f t="shared" si="196"/>
        <v>2.5412829604014087E-2</v>
      </c>
      <c r="AX190" s="39">
        <f t="shared" si="197"/>
        <v>2.1847982402357861E-2</v>
      </c>
      <c r="AY190" s="39">
        <f t="shared" si="198"/>
        <v>1.436996588464901E-2</v>
      </c>
      <c r="AZ190" s="39">
        <f t="shared" si="199"/>
        <v>1.2982651097780988E-2</v>
      </c>
      <c r="BA190" s="39">
        <f t="shared" si="200"/>
        <v>1.4027474457131752E-2</v>
      </c>
      <c r="BC190" s="39">
        <f t="shared" si="201"/>
        <v>-1.7434408635359833E-2</v>
      </c>
      <c r="BD190" s="39">
        <f t="shared" si="202"/>
        <v>-1.200928406466506E-2</v>
      </c>
      <c r="BE190" s="39">
        <f t="shared" si="203"/>
        <v>-1.6058849650680829E-2</v>
      </c>
      <c r="BF190" s="39" t="str">
        <f t="shared" si="204"/>
        <v/>
      </c>
      <c r="BG190" s="39">
        <f t="shared" si="205"/>
        <v>-3.0070638565485752E-2</v>
      </c>
      <c r="BH190" s="39">
        <f t="shared" si="206"/>
        <v>-1.438033119442257E-2</v>
      </c>
      <c r="BJ190" s="39" cm="1">
        <f t="array" ref="BJ190">_xll.EWMA($I$3:I190)</f>
        <v>7.5893255036424334E-3</v>
      </c>
      <c r="BK190" s="39" cm="1">
        <f t="array" ref="BK190">_xll.EWMA($J$3:J190)</f>
        <v>2.5329833844672637E-2</v>
      </c>
      <c r="BL190" s="39" cm="1">
        <f t="array" ref="BL190">_xll.EWMA($K$3:K190)</f>
        <v>1.9005864567749373E-2</v>
      </c>
      <c r="BM190" s="39" cm="1">
        <f t="array" ref="BM190">_xll.EWMA($L$3:L190)</f>
        <v>1.9052190913494478E-2</v>
      </c>
      <c r="BN190" s="39" cm="1">
        <f t="array" ref="BN190">_xll.EWMA($M$3:M190)</f>
        <v>1.3582006979586479E-2</v>
      </c>
      <c r="BO190" s="39" cm="1">
        <f t="array" ref="BO190">_xll.EWMA($N$3:N190)</f>
        <v>1.1737871591538234E-2</v>
      </c>
      <c r="BP190" s="39"/>
    </row>
    <row r="191" spans="1:68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243"/>
        <v>1.3594643867480549E-3</v>
      </c>
      <c r="J191" s="9">
        <f t="shared" si="243"/>
        <v>6.5452083471344569E-3</v>
      </c>
      <c r="K191" s="9">
        <f t="shared" si="243"/>
        <v>-4.4202312138729161E-3</v>
      </c>
      <c r="L191" s="9">
        <f t="shared" si="243"/>
        <v>-1.6014270177682088E-2</v>
      </c>
      <c r="M191" s="9">
        <f t="shared" si="243"/>
        <v>-7.5987837325967034E-3</v>
      </c>
      <c r="N191" s="9">
        <f t="shared" si="174"/>
        <v>-7.1443327842015186E-3</v>
      </c>
      <c r="T191" s="39">
        <f t="shared" si="176"/>
        <v>1.28880928264247E-2</v>
      </c>
      <c r="U191" s="39">
        <f t="shared" si="177"/>
        <v>4.0961160472272516E-2</v>
      </c>
      <c r="V191" s="39">
        <f t="shared" si="178"/>
        <v>2.6992773443601105E-2</v>
      </c>
      <c r="W191" s="39">
        <f t="shared" si="179"/>
        <v>2.314052293809573E-2</v>
      </c>
      <c r="X191" s="39">
        <f t="shared" si="180"/>
        <v>1.9367495721342175E-2</v>
      </c>
      <c r="Y191" s="39">
        <f t="shared" si="181"/>
        <v>1.8197255754258578E-2</v>
      </c>
      <c r="AA191" s="39">
        <f t="shared" ref="AA191:AF191" si="266">_xlfn.STDEV.S(I162:I191)</f>
        <v>7.266609924982197E-3</v>
      </c>
      <c r="AB191" s="39">
        <f t="shared" si="266"/>
        <v>2.4230010784347313E-2</v>
      </c>
      <c r="AC191" s="39">
        <f t="shared" si="266"/>
        <v>1.8265223489764216E-2</v>
      </c>
      <c r="AD191" s="39">
        <f t="shared" si="266"/>
        <v>1.8350517757864247E-2</v>
      </c>
      <c r="AE191" s="39">
        <f t="shared" si="266"/>
        <v>1.4694626836152731E-2</v>
      </c>
      <c r="AF191" s="39">
        <f t="shared" si="266"/>
        <v>1.1818590874628009E-2</v>
      </c>
      <c r="AH191" s="39">
        <f t="shared" si="183"/>
        <v>8.0455931464385802E-3</v>
      </c>
      <c r="AI191" s="39">
        <f t="shared" si="184"/>
        <v>2.3957189192872277E-2</v>
      </c>
      <c r="AJ191" s="39">
        <f t="shared" si="185"/>
        <v>1.7649721321114371E-2</v>
      </c>
      <c r="AK191" s="39">
        <f t="shared" si="186"/>
        <v>1.3310752807225216E-2</v>
      </c>
      <c r="AL191" s="39">
        <f t="shared" si="187"/>
        <v>1.1450442796261926E-2</v>
      </c>
      <c r="AM191" s="39">
        <f t="shared" si="188"/>
        <v>1.1684533239097758E-2</v>
      </c>
      <c r="AO191" s="39">
        <f t="shared" si="189"/>
        <v>0</v>
      </c>
      <c r="AP191" s="39">
        <f t="shared" si="190"/>
        <v>0</v>
      </c>
      <c r="AQ191" s="39">
        <f t="shared" si="191"/>
        <v>-4.4202312138729161E-3</v>
      </c>
      <c r="AR191" s="39">
        <f t="shared" si="192"/>
        <v>-1.6014270177682088E-2</v>
      </c>
      <c r="AS191" s="39">
        <f t="shared" si="193"/>
        <v>-7.5987837325967034E-3</v>
      </c>
      <c r="AT191" s="39">
        <f t="shared" si="194"/>
        <v>-7.1443327842015186E-3</v>
      </c>
      <c r="AV191" s="39">
        <f t="shared" si="195"/>
        <v>8.9443086290863314E-3</v>
      </c>
      <c r="AW191" s="39">
        <f t="shared" si="196"/>
        <v>2.5412829604014087E-2</v>
      </c>
      <c r="AX191" s="39">
        <f t="shared" si="197"/>
        <v>2.1847982402357861E-2</v>
      </c>
      <c r="AY191" s="39">
        <f t="shared" si="198"/>
        <v>1.436996588464901E-2</v>
      </c>
      <c r="AZ191" s="39">
        <f t="shared" si="199"/>
        <v>1.2982651097780988E-2</v>
      </c>
      <c r="BA191" s="39">
        <f t="shared" si="200"/>
        <v>1.4027474457131752E-2</v>
      </c>
      <c r="BC191" s="39" t="str">
        <f t="shared" si="201"/>
        <v/>
      </c>
      <c r="BD191" s="39" t="str">
        <f t="shared" si="202"/>
        <v/>
      </c>
      <c r="BE191" s="39">
        <f t="shared" si="203"/>
        <v>-4.4202312138729161E-3</v>
      </c>
      <c r="BF191" s="39">
        <f t="shared" si="204"/>
        <v>-1.6014270177682088E-2</v>
      </c>
      <c r="BG191" s="39">
        <f t="shared" si="205"/>
        <v>-7.5987837325967034E-3</v>
      </c>
      <c r="BH191" s="39">
        <f t="shared" si="206"/>
        <v>-7.1443327842015186E-3</v>
      </c>
      <c r="BJ191" s="39" cm="1">
        <f t="array" ref="BJ191">_xll.EWMA($I$3:I191)</f>
        <v>8.6804662129875611E-3</v>
      </c>
      <c r="BK191" s="39" cm="1">
        <f t="array" ref="BK191">_xll.EWMA($J$3:J191)</f>
        <v>2.4736778569613895E-2</v>
      </c>
      <c r="BL191" s="39" cm="1">
        <f t="array" ref="BL191">_xll.EWMA($K$3:K191)</f>
        <v>1.8948756211325166E-2</v>
      </c>
      <c r="BM191" s="39" cm="1">
        <f t="array" ref="BM191">_xll.EWMA($L$3:L191)</f>
        <v>1.8589813264340029E-2</v>
      </c>
      <c r="BN191" s="39" cm="1">
        <f t="array" ref="BN191">_xll.EWMA($M$3:M191)</f>
        <v>1.5125946264765903E-2</v>
      </c>
      <c r="BO191" s="39" cm="1">
        <f t="array" ref="BO191">_xll.EWMA($N$3:N191)</f>
        <v>1.2039127000774485E-2</v>
      </c>
      <c r="BP191" s="39"/>
    </row>
    <row r="192" spans="1:68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243"/>
        <v>-8.0044573841120403E-4</v>
      </c>
      <c r="J192" s="9">
        <f t="shared" si="243"/>
        <v>6.5025078261724545E-3</v>
      </c>
      <c r="K192" s="9">
        <f t="shared" si="243"/>
        <v>1.3661167566217047E-2</v>
      </c>
      <c r="L192" s="9">
        <f t="shared" si="243"/>
        <v>1.7269475899990505E-2</v>
      </c>
      <c r="M192" s="9">
        <f t="shared" si="243"/>
        <v>-6.7381925428365852E-3</v>
      </c>
      <c r="N192" s="9">
        <f t="shared" si="174"/>
        <v>7.9050882132534195E-3</v>
      </c>
      <c r="T192" s="39">
        <f t="shared" si="176"/>
        <v>1.28880928264247E-2</v>
      </c>
      <c r="U192" s="39">
        <f t="shared" si="177"/>
        <v>4.0961160472272516E-2</v>
      </c>
      <c r="V192" s="39">
        <f t="shared" si="178"/>
        <v>2.6992773443601105E-2</v>
      </c>
      <c r="W192" s="39">
        <f t="shared" si="179"/>
        <v>2.314052293809573E-2</v>
      </c>
      <c r="X192" s="39">
        <f t="shared" si="180"/>
        <v>1.9367495721342175E-2</v>
      </c>
      <c r="Y192" s="39">
        <f t="shared" si="181"/>
        <v>1.8197255754258578E-2</v>
      </c>
      <c r="AA192" s="39">
        <f t="shared" ref="AA192:AF192" si="267">_xlfn.STDEV.S(I163:I192)</f>
        <v>7.1495367146560927E-3</v>
      </c>
      <c r="AB192" s="39">
        <f t="shared" si="267"/>
        <v>2.3955171331289948E-2</v>
      </c>
      <c r="AC192" s="39">
        <f t="shared" si="267"/>
        <v>1.8295013065946122E-2</v>
      </c>
      <c r="AD192" s="39">
        <f t="shared" si="267"/>
        <v>1.7980996664175058E-2</v>
      </c>
      <c r="AE192" s="39">
        <f t="shared" si="267"/>
        <v>1.4452238078204515E-2</v>
      </c>
      <c r="AF192" s="39">
        <f t="shared" si="267"/>
        <v>1.1634008264581315E-2</v>
      </c>
      <c r="AH192" s="39">
        <f t="shared" si="183"/>
        <v>8.0455931464385802E-3</v>
      </c>
      <c r="AI192" s="39">
        <f t="shared" si="184"/>
        <v>2.3957189192872277E-2</v>
      </c>
      <c r="AJ192" s="39">
        <f t="shared" si="185"/>
        <v>1.7649721321114371E-2</v>
      </c>
      <c r="AK192" s="39">
        <f t="shared" si="186"/>
        <v>1.3310752807225216E-2</v>
      </c>
      <c r="AL192" s="39">
        <f t="shared" si="187"/>
        <v>1.1450442796261926E-2</v>
      </c>
      <c r="AM192" s="39">
        <f t="shared" si="188"/>
        <v>1.1684533239097758E-2</v>
      </c>
      <c r="AO192" s="39">
        <f t="shared" si="189"/>
        <v>-8.0044573841120403E-4</v>
      </c>
      <c r="AP192" s="39">
        <f t="shared" si="190"/>
        <v>0</v>
      </c>
      <c r="AQ192" s="39">
        <f t="shared" si="191"/>
        <v>0</v>
      </c>
      <c r="AR192" s="39">
        <f t="shared" si="192"/>
        <v>0</v>
      </c>
      <c r="AS192" s="39">
        <f t="shared" si="193"/>
        <v>-6.7381925428365852E-3</v>
      </c>
      <c r="AT192" s="39">
        <f t="shared" si="194"/>
        <v>0</v>
      </c>
      <c r="AV192" s="39">
        <f t="shared" si="195"/>
        <v>8.9443086290863314E-3</v>
      </c>
      <c r="AW192" s="39">
        <f t="shared" si="196"/>
        <v>2.5412829604014087E-2</v>
      </c>
      <c r="AX192" s="39">
        <f t="shared" si="197"/>
        <v>2.1847982402357861E-2</v>
      </c>
      <c r="AY192" s="39">
        <f t="shared" si="198"/>
        <v>1.436996588464901E-2</v>
      </c>
      <c r="AZ192" s="39">
        <f t="shared" si="199"/>
        <v>1.2982651097780988E-2</v>
      </c>
      <c r="BA192" s="39">
        <f t="shared" si="200"/>
        <v>1.4027474457131752E-2</v>
      </c>
      <c r="BC192" s="39">
        <f t="shared" si="201"/>
        <v>-8.0044573841120403E-4</v>
      </c>
      <c r="BD192" s="39" t="str">
        <f t="shared" si="202"/>
        <v/>
      </c>
      <c r="BE192" s="39" t="str">
        <f t="shared" si="203"/>
        <v/>
      </c>
      <c r="BF192" s="39" t="str">
        <f t="shared" si="204"/>
        <v/>
      </c>
      <c r="BG192" s="39">
        <f t="shared" si="205"/>
        <v>-6.7381925428365852E-3</v>
      </c>
      <c r="BH192" s="39" t="str">
        <f t="shared" si="206"/>
        <v/>
      </c>
      <c r="BJ192" s="39" cm="1">
        <f t="array" ref="BJ192">_xll.EWMA($I$3:I192)</f>
        <v>8.4147579209839229E-3</v>
      </c>
      <c r="BK192" s="39" cm="1">
        <f t="array" ref="BK192">_xll.EWMA($J$3:J192)</f>
        <v>2.4029049612942062E-2</v>
      </c>
      <c r="BL192" s="39" cm="1">
        <f t="array" ref="BL192">_xll.EWMA($K$3:K192)</f>
        <v>1.8430236548129961E-2</v>
      </c>
      <c r="BM192" s="39" cm="1">
        <f t="array" ref="BM192">_xll.EWMA($L$3:L192)</f>
        <v>1.8644802679916441E-2</v>
      </c>
      <c r="BN192" s="39" cm="1">
        <f t="array" ref="BN192">_xll.EWMA($M$3:M192)</f>
        <v>1.4787549945183123E-2</v>
      </c>
      <c r="BO192" s="39" cm="1">
        <f t="array" ref="BO192">_xll.EWMA($N$3:N192)</f>
        <v>1.1868209698652181E-2</v>
      </c>
      <c r="BP192" s="39"/>
    </row>
    <row r="193" spans="1:68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243"/>
        <v>-4.123241731918581E-3</v>
      </c>
      <c r="J193" s="9">
        <f t="shared" si="243"/>
        <v>-2.3996308260267774E-2</v>
      </c>
      <c r="K193" s="9">
        <f t="shared" si="243"/>
        <v>2.0552594339622754E-2</v>
      </c>
      <c r="L193" s="9">
        <f t="shared" si="243"/>
        <v>6.5771752452727927E-3</v>
      </c>
      <c r="M193" s="9">
        <f t="shared" si="243"/>
        <v>-9.2506629663891005E-3</v>
      </c>
      <c r="N193" s="9">
        <f t="shared" si="174"/>
        <v>6.589088198954679E-3</v>
      </c>
      <c r="T193" s="39">
        <f t="shared" si="176"/>
        <v>1.28880928264247E-2</v>
      </c>
      <c r="U193" s="39">
        <f t="shared" si="177"/>
        <v>4.0961160472272516E-2</v>
      </c>
      <c r="V193" s="39">
        <f t="shared" si="178"/>
        <v>2.6992773443601105E-2</v>
      </c>
      <c r="W193" s="39">
        <f t="shared" si="179"/>
        <v>2.314052293809573E-2</v>
      </c>
      <c r="X193" s="39">
        <f t="shared" si="180"/>
        <v>1.9367495721342175E-2</v>
      </c>
      <c r="Y193" s="39">
        <f t="shared" si="181"/>
        <v>1.8197255754258578E-2</v>
      </c>
      <c r="AA193" s="39">
        <f t="shared" ref="AA193:AF193" si="268">_xlfn.STDEV.S(I164:I193)</f>
        <v>7.2140869111067662E-3</v>
      </c>
      <c r="AB193" s="39">
        <f t="shared" si="268"/>
        <v>2.4527822305576034E-2</v>
      </c>
      <c r="AC193" s="39">
        <f t="shared" si="268"/>
        <v>1.8199780901924856E-2</v>
      </c>
      <c r="AD193" s="39">
        <f t="shared" si="268"/>
        <v>1.7924374691932199E-2</v>
      </c>
      <c r="AE193" s="39">
        <f t="shared" si="268"/>
        <v>1.4349876886985217E-2</v>
      </c>
      <c r="AF193" s="39">
        <f t="shared" si="268"/>
        <v>1.1650152187502566E-2</v>
      </c>
      <c r="AH193" s="39">
        <f t="shared" si="183"/>
        <v>8.0455931464385802E-3</v>
      </c>
      <c r="AI193" s="39">
        <f t="shared" si="184"/>
        <v>2.3957189192872277E-2</v>
      </c>
      <c r="AJ193" s="39">
        <f t="shared" si="185"/>
        <v>1.7649721321114371E-2</v>
      </c>
      <c r="AK193" s="39">
        <f t="shared" si="186"/>
        <v>1.3310752807225216E-2</v>
      </c>
      <c r="AL193" s="39">
        <f t="shared" si="187"/>
        <v>1.1450442796261926E-2</v>
      </c>
      <c r="AM193" s="39">
        <f t="shared" si="188"/>
        <v>1.1684533239097758E-2</v>
      </c>
      <c r="AO193" s="39">
        <f t="shared" si="189"/>
        <v>-4.123241731918581E-3</v>
      </c>
      <c r="AP193" s="39">
        <f t="shared" si="190"/>
        <v>-2.3996308260267774E-2</v>
      </c>
      <c r="AQ193" s="39">
        <f t="shared" si="191"/>
        <v>0</v>
      </c>
      <c r="AR193" s="39">
        <f t="shared" si="192"/>
        <v>0</v>
      </c>
      <c r="AS193" s="39">
        <f t="shared" si="193"/>
        <v>-9.2506629663891005E-3</v>
      </c>
      <c r="AT193" s="39">
        <f t="shared" si="194"/>
        <v>0</v>
      </c>
      <c r="AV193" s="39">
        <f t="shared" si="195"/>
        <v>8.9443086290863314E-3</v>
      </c>
      <c r="AW193" s="39">
        <f t="shared" si="196"/>
        <v>2.5412829604014087E-2</v>
      </c>
      <c r="AX193" s="39">
        <f t="shared" si="197"/>
        <v>2.1847982402357861E-2</v>
      </c>
      <c r="AY193" s="39">
        <f t="shared" si="198"/>
        <v>1.436996588464901E-2</v>
      </c>
      <c r="AZ193" s="39">
        <f t="shared" si="199"/>
        <v>1.2982651097780988E-2</v>
      </c>
      <c r="BA193" s="39">
        <f t="shared" si="200"/>
        <v>1.4027474457131752E-2</v>
      </c>
      <c r="BC193" s="39">
        <f t="shared" si="201"/>
        <v>-4.123241731918581E-3</v>
      </c>
      <c r="BD193" s="39">
        <f t="shared" si="202"/>
        <v>-2.3996308260267774E-2</v>
      </c>
      <c r="BE193" s="39" t="str">
        <f t="shared" si="203"/>
        <v/>
      </c>
      <c r="BF193" s="39" t="str">
        <f t="shared" si="204"/>
        <v/>
      </c>
      <c r="BG193" s="39">
        <f t="shared" si="205"/>
        <v>-9.2506629663891005E-3</v>
      </c>
      <c r="BH193" s="39" t="str">
        <f t="shared" si="206"/>
        <v/>
      </c>
      <c r="BJ193" s="39" cm="1">
        <f t="array" ref="BJ193">_xll.EWMA($I$3:I193)</f>
        <v>8.1720112502602447E-3</v>
      </c>
      <c r="BK193" s="39" cm="1">
        <f t="array" ref="BK193">_xll.EWMA($J$3:J193)</f>
        <v>2.3362728770398789E-2</v>
      </c>
      <c r="BL193" s="39" cm="1">
        <f t="array" ref="BL193">_xll.EWMA($K$3:K193)</f>
        <v>1.8086301156943742E-2</v>
      </c>
      <c r="BM193" s="39" cm="1">
        <f t="array" ref="BM193">_xll.EWMA($L$3:L193)</f>
        <v>1.8397970575908071E-2</v>
      </c>
      <c r="BN193" s="39" cm="1">
        <f t="array" ref="BN193">_xll.EWMA($M$3:M193)</f>
        <v>1.4431780628281255E-2</v>
      </c>
      <c r="BO193" s="39" cm="1">
        <f t="array" ref="BO193">_xll.EWMA($N$3:N193)</f>
        <v>1.1608693126604251E-2</v>
      </c>
      <c r="BP193" s="39"/>
    </row>
    <row r="194" spans="1:68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243"/>
        <v>-8.958849229507404E-3</v>
      </c>
      <c r="J194" s="9">
        <f t="shared" si="243"/>
        <v>-2.1749361702127601E-2</v>
      </c>
      <c r="K194" s="9">
        <f t="shared" si="243"/>
        <v>-1.7497556371820489E-2</v>
      </c>
      <c r="L194" s="9">
        <f t="shared" si="243"/>
        <v>-1.7395152317880802E-2</v>
      </c>
      <c r="M194" s="9">
        <f t="shared" si="243"/>
        <v>-1.0582010252660701E-2</v>
      </c>
      <c r="N194" s="9">
        <f t="shared" si="174"/>
        <v>-1.561500199179997E-2</v>
      </c>
      <c r="T194" s="39">
        <f t="shared" si="176"/>
        <v>1.28880928264247E-2</v>
      </c>
      <c r="U194" s="39">
        <f t="shared" si="177"/>
        <v>4.0961160472272516E-2</v>
      </c>
      <c r="V194" s="39">
        <f t="shared" si="178"/>
        <v>2.6992773443601105E-2</v>
      </c>
      <c r="W194" s="39">
        <f t="shared" si="179"/>
        <v>2.314052293809573E-2</v>
      </c>
      <c r="X194" s="39">
        <f t="shared" si="180"/>
        <v>1.9367495721342175E-2</v>
      </c>
      <c r="Y194" s="39">
        <f t="shared" si="181"/>
        <v>1.8197255754258578E-2</v>
      </c>
      <c r="AA194" s="39">
        <f t="shared" ref="AA194:AF194" si="269">_xlfn.STDEV.S(I165:I194)</f>
        <v>7.4122634441226428E-3</v>
      </c>
      <c r="AB194" s="39">
        <f t="shared" si="269"/>
        <v>2.4729834694023897E-2</v>
      </c>
      <c r="AC194" s="39">
        <f t="shared" si="269"/>
        <v>1.8626467401532967E-2</v>
      </c>
      <c r="AD194" s="39">
        <f t="shared" si="269"/>
        <v>1.7811730189919689E-2</v>
      </c>
      <c r="AE194" s="39">
        <f t="shared" si="269"/>
        <v>1.4105231798021504E-2</v>
      </c>
      <c r="AF194" s="39">
        <f t="shared" si="269"/>
        <v>1.210852782417244E-2</v>
      </c>
      <c r="AH194" s="39">
        <f t="shared" si="183"/>
        <v>8.0455931464385802E-3</v>
      </c>
      <c r="AI194" s="39">
        <f t="shared" si="184"/>
        <v>2.3957189192872277E-2</v>
      </c>
      <c r="AJ194" s="39">
        <f t="shared" si="185"/>
        <v>1.7649721321114371E-2</v>
      </c>
      <c r="AK194" s="39">
        <f t="shared" si="186"/>
        <v>1.3310752807225216E-2</v>
      </c>
      <c r="AL194" s="39">
        <f t="shared" si="187"/>
        <v>1.1450442796261926E-2</v>
      </c>
      <c r="AM194" s="39">
        <f t="shared" si="188"/>
        <v>1.1684533239097758E-2</v>
      </c>
      <c r="AO194" s="39">
        <f t="shared" si="189"/>
        <v>-8.958849229507404E-3</v>
      </c>
      <c r="AP194" s="39">
        <f t="shared" si="190"/>
        <v>-2.1749361702127601E-2</v>
      </c>
      <c r="AQ194" s="39">
        <f t="shared" si="191"/>
        <v>-1.7497556371820489E-2</v>
      </c>
      <c r="AR194" s="39">
        <f t="shared" si="192"/>
        <v>-1.7395152317880802E-2</v>
      </c>
      <c r="AS194" s="39">
        <f t="shared" si="193"/>
        <v>-1.0582010252660701E-2</v>
      </c>
      <c r="AT194" s="39">
        <f t="shared" si="194"/>
        <v>-1.561500199179997E-2</v>
      </c>
      <c r="AV194" s="39">
        <f t="shared" si="195"/>
        <v>8.9443086290863314E-3</v>
      </c>
      <c r="AW194" s="39">
        <f t="shared" si="196"/>
        <v>2.5412829604014087E-2</v>
      </c>
      <c r="AX194" s="39">
        <f t="shared" si="197"/>
        <v>2.1847982402357861E-2</v>
      </c>
      <c r="AY194" s="39">
        <f t="shared" si="198"/>
        <v>1.436996588464901E-2</v>
      </c>
      <c r="AZ194" s="39">
        <f t="shared" si="199"/>
        <v>1.2982651097780988E-2</v>
      </c>
      <c r="BA194" s="39">
        <f t="shared" si="200"/>
        <v>1.4027474457131752E-2</v>
      </c>
      <c r="BC194" s="39">
        <f t="shared" si="201"/>
        <v>-8.958849229507404E-3</v>
      </c>
      <c r="BD194" s="39">
        <f t="shared" si="202"/>
        <v>-2.1749361702127601E-2</v>
      </c>
      <c r="BE194" s="39">
        <f t="shared" si="203"/>
        <v>-1.7497556371820489E-2</v>
      </c>
      <c r="BF194" s="39">
        <f t="shared" si="204"/>
        <v>-1.7395152317880802E-2</v>
      </c>
      <c r="BG194" s="39">
        <f t="shared" si="205"/>
        <v>-1.0582010252660701E-2</v>
      </c>
      <c r="BH194" s="39">
        <f t="shared" si="206"/>
        <v>-1.561500199179997E-2</v>
      </c>
      <c r="BJ194" s="39" cm="1">
        <f t="array" ref="BJ194">_xll.EWMA($I$3:I194)</f>
        <v>8.0266164840435399E-3</v>
      </c>
      <c r="BK194" s="39" cm="1">
        <f t="array" ref="BK194">_xll.EWMA($J$3:J194)</f>
        <v>2.3417820781200607E-2</v>
      </c>
      <c r="BL194" s="39" cm="1">
        <f t="array" ref="BL194">_xll.EWMA($K$3:K194)</f>
        <v>1.8130887160378358E-2</v>
      </c>
      <c r="BM194" s="39" cm="1">
        <f t="array" ref="BM194">_xll.EWMA($L$3:L194)</f>
        <v>1.7843664556765285E-2</v>
      </c>
      <c r="BN194" s="39" cm="1">
        <f t="array" ref="BN194">_xll.EWMA($M$3:M194)</f>
        <v>1.4172805998880265E-2</v>
      </c>
      <c r="BO194" s="39" cm="1">
        <f t="array" ref="BO194">_xll.EWMA($N$3:N194)</f>
        <v>1.1322478799812123E-2</v>
      </c>
      <c r="BP194" s="39"/>
    </row>
    <row r="195" spans="1:68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243"/>
        <v>1.5565069310712554E-2</v>
      </c>
      <c r="J195" s="9">
        <f t="shared" si="243"/>
        <v>4.5915802517360937E-2</v>
      </c>
      <c r="K195" s="9">
        <f t="shared" si="243"/>
        <v>9.07261424731165E-3</v>
      </c>
      <c r="L195" s="9">
        <f t="shared" si="243"/>
        <v>2.0668610897453199E-2</v>
      </c>
      <c r="M195" s="9">
        <f t="shared" si="243"/>
        <v>1.100968823498949E-2</v>
      </c>
      <c r="N195" s="9">
        <f t="shared" ref="N195:N258" si="270">(J195*$Q$3)+(K195*$Q$4)+(L195*$Q$5)+(M195*$Q$6)</f>
        <v>1.3815095187145777E-2</v>
      </c>
      <c r="T195" s="39">
        <f t="shared" si="176"/>
        <v>1.28880928264247E-2</v>
      </c>
      <c r="U195" s="39">
        <f t="shared" si="177"/>
        <v>4.0961160472272516E-2</v>
      </c>
      <c r="V195" s="39">
        <f t="shared" si="178"/>
        <v>2.6992773443601105E-2</v>
      </c>
      <c r="W195" s="39">
        <f t="shared" si="179"/>
        <v>2.314052293809573E-2</v>
      </c>
      <c r="X195" s="39">
        <f t="shared" si="180"/>
        <v>1.9367495721342175E-2</v>
      </c>
      <c r="Y195" s="39">
        <f t="shared" si="181"/>
        <v>1.8197255754258578E-2</v>
      </c>
      <c r="AA195" s="39">
        <f t="shared" ref="AA195:AF195" si="271">_xlfn.STDEV.S(I166:I195)</f>
        <v>7.8838344792568574E-3</v>
      </c>
      <c r="AB195" s="39">
        <f t="shared" si="271"/>
        <v>2.5901921735826079E-2</v>
      </c>
      <c r="AC195" s="39">
        <f t="shared" si="271"/>
        <v>1.8285755005970159E-2</v>
      </c>
      <c r="AD195" s="39">
        <f t="shared" si="271"/>
        <v>1.8100528524196382E-2</v>
      </c>
      <c r="AE195" s="39">
        <f t="shared" si="271"/>
        <v>1.4255006151600653E-2</v>
      </c>
      <c r="AF195" s="39">
        <f t="shared" si="271"/>
        <v>1.2150543156614756E-2</v>
      </c>
      <c r="AH195" s="39">
        <f t="shared" si="183"/>
        <v>8.0455931464385802E-3</v>
      </c>
      <c r="AI195" s="39">
        <f t="shared" si="184"/>
        <v>2.3957189192872277E-2</v>
      </c>
      <c r="AJ195" s="39">
        <f t="shared" si="185"/>
        <v>1.7649721321114371E-2</v>
      </c>
      <c r="AK195" s="39">
        <f t="shared" si="186"/>
        <v>1.3310752807225216E-2</v>
      </c>
      <c r="AL195" s="39">
        <f t="shared" si="187"/>
        <v>1.1450442796261926E-2</v>
      </c>
      <c r="AM195" s="39">
        <f t="shared" si="188"/>
        <v>1.1684533239097758E-2</v>
      </c>
      <c r="AO195" s="39">
        <f t="shared" si="189"/>
        <v>0</v>
      </c>
      <c r="AP195" s="39">
        <f t="shared" si="190"/>
        <v>0</v>
      </c>
      <c r="AQ195" s="39">
        <f t="shared" si="191"/>
        <v>0</v>
      </c>
      <c r="AR195" s="39">
        <f t="shared" si="192"/>
        <v>0</v>
      </c>
      <c r="AS195" s="39">
        <f t="shared" si="193"/>
        <v>0</v>
      </c>
      <c r="AT195" s="39">
        <f t="shared" si="194"/>
        <v>0</v>
      </c>
      <c r="AV195" s="39">
        <f t="shared" si="195"/>
        <v>8.9443086290863314E-3</v>
      </c>
      <c r="AW195" s="39">
        <f t="shared" si="196"/>
        <v>2.5412829604014087E-2</v>
      </c>
      <c r="AX195" s="39">
        <f t="shared" si="197"/>
        <v>2.1847982402357861E-2</v>
      </c>
      <c r="AY195" s="39">
        <f t="shared" si="198"/>
        <v>1.436996588464901E-2</v>
      </c>
      <c r="AZ195" s="39">
        <f t="shared" si="199"/>
        <v>1.2982651097780988E-2</v>
      </c>
      <c r="BA195" s="39">
        <f t="shared" si="200"/>
        <v>1.4027474457131752E-2</v>
      </c>
      <c r="BC195" s="39" t="str">
        <f t="shared" si="201"/>
        <v/>
      </c>
      <c r="BD195" s="39" t="str">
        <f t="shared" si="202"/>
        <v/>
      </c>
      <c r="BE195" s="39" t="str">
        <f t="shared" si="203"/>
        <v/>
      </c>
      <c r="BF195" s="39" t="str">
        <f t="shared" si="204"/>
        <v/>
      </c>
      <c r="BG195" s="39" t="str">
        <f t="shared" si="205"/>
        <v/>
      </c>
      <c r="BH195" s="39" t="str">
        <f t="shared" si="206"/>
        <v/>
      </c>
      <c r="BJ195" s="39" cm="1">
        <f t="array" ref="BJ195">_xll.EWMA($I$3:I195)</f>
        <v>8.1917123906728433E-3</v>
      </c>
      <c r="BK195" s="39" cm="1">
        <f t="array" ref="BK195">_xll.EWMA($J$3:J195)</f>
        <v>2.3323818706716251E-2</v>
      </c>
      <c r="BL195" s="39" cm="1">
        <f t="array" ref="BL195">_xll.EWMA($K$3:K195)</f>
        <v>1.8207261997567951E-2</v>
      </c>
      <c r="BM195" s="39" cm="1">
        <f t="array" ref="BM195">_xll.EWMA($L$3:L195)</f>
        <v>1.8038986115917949E-2</v>
      </c>
      <c r="BN195" s="39" cm="1">
        <f t="array" ref="BN195">_xll.EWMA($M$3:M195)</f>
        <v>1.4003496143477897E-2</v>
      </c>
      <c r="BO195" s="39" cm="1">
        <f t="array" ref="BO195">_xll.EWMA($N$3:N195)</f>
        <v>1.1760583810880252E-2</v>
      </c>
      <c r="BP195" s="39"/>
    </row>
    <row r="196" spans="1:68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243"/>
        <v>-5.5006190155302281E-3</v>
      </c>
      <c r="J196" s="9">
        <f t="shared" si="243"/>
        <v>-1.2014787985895836E-2</v>
      </c>
      <c r="K196" s="9">
        <f t="shared" si="243"/>
        <v>-1.132201094498797E-2</v>
      </c>
      <c r="L196" s="9">
        <f t="shared" si="243"/>
        <v>-3.6098256099694748E-3</v>
      </c>
      <c r="M196" s="9">
        <f t="shared" si="243"/>
        <v>-6.2227133236688603E-3</v>
      </c>
      <c r="N196" s="9">
        <f t="shared" si="270"/>
        <v>-8.2844234436339308E-3</v>
      </c>
      <c r="T196" s="39">
        <f t="shared" ref="T196:T259" si="272">_xlfn.STDEV.S($I$3:$I$497)</f>
        <v>1.28880928264247E-2</v>
      </c>
      <c r="U196" s="39">
        <f t="shared" ref="U196:U259" si="273">_xlfn.STDEV.S($J$3:$J$497)</f>
        <v>4.0961160472272516E-2</v>
      </c>
      <c r="V196" s="39">
        <f t="shared" ref="V196:V259" si="274">_xlfn.STDEV.S($K$3:$K$497)</f>
        <v>2.6992773443601105E-2</v>
      </c>
      <c r="W196" s="39">
        <f t="shared" ref="W196:W259" si="275">_xlfn.STDEV.S($L$3:$L$497)</f>
        <v>2.314052293809573E-2</v>
      </c>
      <c r="X196" s="39">
        <f t="shared" ref="X196:X259" si="276">_xlfn.STDEV.S($M$3:$M$497)</f>
        <v>1.9367495721342175E-2</v>
      </c>
      <c r="Y196" s="39">
        <f t="shared" ref="Y196:Y259" si="277">_xlfn.STDEV.S($N$3:$N$497)</f>
        <v>1.8197255754258578E-2</v>
      </c>
      <c r="AA196" s="39">
        <f t="shared" ref="AA196:AF196" si="278">_xlfn.STDEV.S(I167:I196)</f>
        <v>7.9732851692545358E-3</v>
      </c>
      <c r="AB196" s="39">
        <f t="shared" si="278"/>
        <v>2.5919922265230707E-2</v>
      </c>
      <c r="AC196" s="39">
        <f t="shared" si="278"/>
        <v>1.8540574034920133E-2</v>
      </c>
      <c r="AD196" s="39">
        <f t="shared" si="278"/>
        <v>1.7861336283858609E-2</v>
      </c>
      <c r="AE196" s="39">
        <f t="shared" si="278"/>
        <v>1.4184058071366809E-2</v>
      </c>
      <c r="AF196" s="39">
        <f t="shared" si="278"/>
        <v>1.2322957066235622E-2</v>
      </c>
      <c r="AH196" s="39">
        <f t="shared" ref="AH196:AH259" si="279">_xlfn.STDEV.S(AO$3:AO$497)</f>
        <v>8.0455931464385802E-3</v>
      </c>
      <c r="AI196" s="39">
        <f t="shared" ref="AI196:AI259" si="280">_xlfn.STDEV.S(AP$3:AP$497)</f>
        <v>2.3957189192872277E-2</v>
      </c>
      <c r="AJ196" s="39">
        <f t="shared" ref="AJ196:AJ259" si="281">_xlfn.STDEV.S(AQ$3:AQ$497)</f>
        <v>1.7649721321114371E-2</v>
      </c>
      <c r="AK196" s="39">
        <f t="shared" ref="AK196:AK259" si="282">_xlfn.STDEV.S(AR$3:AR$497)</f>
        <v>1.3310752807225216E-2</v>
      </c>
      <c r="AL196" s="39">
        <f t="shared" ref="AL196:AL259" si="283">_xlfn.STDEV.S(AS$3:AS$497)</f>
        <v>1.1450442796261926E-2</v>
      </c>
      <c r="AM196" s="39">
        <f t="shared" ref="AM196:AM259" si="284">_xlfn.STDEV.S(AT$3:AT$497)</f>
        <v>1.1684533239097758E-2</v>
      </c>
      <c r="AO196" s="39">
        <f t="shared" ref="AO196:AO259" si="285">IF(I196&lt;0,I196,0)</f>
        <v>-5.5006190155302281E-3</v>
      </c>
      <c r="AP196" s="39">
        <f t="shared" ref="AP196:AP259" si="286">IF(J196&lt;0,J196,0)</f>
        <v>-1.2014787985895836E-2</v>
      </c>
      <c r="AQ196" s="39">
        <f t="shared" ref="AQ196:AQ259" si="287">IF(K196&lt;0,K196,0)</f>
        <v>-1.132201094498797E-2</v>
      </c>
      <c r="AR196" s="39">
        <f t="shared" ref="AR196:AR259" si="288">IF(L196&lt;0,L196,0)</f>
        <v>-3.6098256099694748E-3</v>
      </c>
      <c r="AS196" s="39">
        <f t="shared" ref="AS196:AS259" si="289">IF(M196&lt;0,M196,0)</f>
        <v>-6.2227133236688603E-3</v>
      </c>
      <c r="AT196" s="39">
        <f t="shared" ref="AT196:AT259" si="290">IF(N196&lt;0,N196,0)</f>
        <v>-8.2844234436339308E-3</v>
      </c>
      <c r="AV196" s="39">
        <f t="shared" ref="AV196:AV259" si="291">_xlfn.STDEV.S(BC$3:BC$497)</f>
        <v>8.9443086290863314E-3</v>
      </c>
      <c r="AW196" s="39">
        <f t="shared" ref="AW196:AW259" si="292">_xlfn.STDEV.S(BD$3:BD$497)</f>
        <v>2.5412829604014087E-2</v>
      </c>
      <c r="AX196" s="39">
        <f t="shared" ref="AX196:AX259" si="293">_xlfn.STDEV.S(BE$3:BE$497)</f>
        <v>2.1847982402357861E-2</v>
      </c>
      <c r="AY196" s="39">
        <f t="shared" ref="AY196:AY259" si="294">_xlfn.STDEV.S(BF$3:BF$497)</f>
        <v>1.436996588464901E-2</v>
      </c>
      <c r="AZ196" s="39">
        <f t="shared" ref="AZ196:AZ259" si="295">_xlfn.STDEV.S(BG$3:BG$497)</f>
        <v>1.2982651097780988E-2</v>
      </c>
      <c r="BA196" s="39">
        <f t="shared" ref="BA196:BA259" si="296">_xlfn.STDEV.S(BH$3:BH$497)</f>
        <v>1.4027474457131752E-2</v>
      </c>
      <c r="BC196" s="39">
        <f t="shared" ref="BC196:BC259" si="297">IF(I196&lt;0,I196,"")</f>
        <v>-5.5006190155302281E-3</v>
      </c>
      <c r="BD196" s="39">
        <f t="shared" ref="BD196:BD259" si="298">IF(J196&lt;0,J196,"")</f>
        <v>-1.2014787985895836E-2</v>
      </c>
      <c r="BE196" s="39">
        <f t="shared" ref="BE196:BE259" si="299">IF(K196&lt;0,K196,"")</f>
        <v>-1.132201094498797E-2</v>
      </c>
      <c r="BF196" s="39">
        <f t="shared" ref="BF196:BF259" si="300">IF(L196&lt;0,L196,"")</f>
        <v>-3.6098256099694748E-3</v>
      </c>
      <c r="BG196" s="39">
        <f t="shared" ref="BG196:BG259" si="301">IF(M196&lt;0,M196,"")</f>
        <v>-6.2227133236688603E-3</v>
      </c>
      <c r="BH196" s="39">
        <f t="shared" ref="BH196:BH259" si="302">IF(N196&lt;0,N196,"")</f>
        <v>-8.2844234436339308E-3</v>
      </c>
      <c r="BJ196" s="39" cm="1">
        <f t="array" ref="BJ196">_xll.EWMA($I$3:I196)</f>
        <v>8.6688480257433014E-3</v>
      </c>
      <c r="BK196" s="39" cm="1">
        <f t="array" ref="BK196">_xll.EWMA($J$3:J196)</f>
        <v>2.5231924160630789E-2</v>
      </c>
      <c r="BL196" s="39" cm="1">
        <f t="array" ref="BL196">_xll.EWMA($K$3:K196)</f>
        <v>1.7746811127208856E-2</v>
      </c>
      <c r="BM196" s="39" cm="1">
        <f t="array" ref="BM196">_xll.EWMA($L$3:L196)</f>
        <v>1.7993551333718164E-2</v>
      </c>
      <c r="BN196" s="39" cm="1">
        <f t="array" ref="BN196">_xll.EWMA($M$3:M196)</f>
        <v>1.3826124915043257E-2</v>
      </c>
      <c r="BO196" s="39" cm="1">
        <f t="array" ref="BO196">_xll.EWMA($N$3:N196)</f>
        <v>1.1786680873501189E-2</v>
      </c>
      <c r="BP196" s="39"/>
    </row>
    <row r="197" spans="1:68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243"/>
        <v>-1.437913646391431E-2</v>
      </c>
      <c r="J197" s="9">
        <f t="shared" si="243"/>
        <v>-1.4499486178647714E-2</v>
      </c>
      <c r="K197" s="9">
        <f t="shared" si="243"/>
        <v>-3.7386357784225055E-2</v>
      </c>
      <c r="L197" s="9">
        <f t="shared" si="243"/>
        <v>5.3017496739726777E-3</v>
      </c>
      <c r="M197" s="9">
        <f t="shared" si="243"/>
        <v>-1.5028239980330538E-2</v>
      </c>
      <c r="N197" s="9">
        <f t="shared" si="270"/>
        <v>-2.0996957371138287E-2</v>
      </c>
      <c r="T197" s="39">
        <f t="shared" si="272"/>
        <v>1.28880928264247E-2</v>
      </c>
      <c r="U197" s="39">
        <f t="shared" si="273"/>
        <v>4.0961160472272516E-2</v>
      </c>
      <c r="V197" s="39">
        <f t="shared" si="274"/>
        <v>2.6992773443601105E-2</v>
      </c>
      <c r="W197" s="39">
        <f t="shared" si="275"/>
        <v>2.314052293809573E-2</v>
      </c>
      <c r="X197" s="39">
        <f t="shared" si="276"/>
        <v>1.9367495721342175E-2</v>
      </c>
      <c r="Y197" s="39">
        <f t="shared" si="277"/>
        <v>1.8197255754258578E-2</v>
      </c>
      <c r="AA197" s="39">
        <f t="shared" ref="AA197:AF197" si="303">_xlfn.STDEV.S(I168:I197)</f>
        <v>8.2037127102662227E-3</v>
      </c>
      <c r="AB197" s="39">
        <f t="shared" si="303"/>
        <v>2.2021590088512601E-2</v>
      </c>
      <c r="AC197" s="39">
        <f t="shared" si="303"/>
        <v>2.0082704276280266E-2</v>
      </c>
      <c r="AD197" s="39">
        <f t="shared" si="303"/>
        <v>1.7872180026079851E-2</v>
      </c>
      <c r="AE197" s="39">
        <f t="shared" si="303"/>
        <v>1.438605402878957E-2</v>
      </c>
      <c r="AF197" s="39">
        <f t="shared" si="303"/>
        <v>1.3012026090995346E-2</v>
      </c>
      <c r="AH197" s="39">
        <f t="shared" si="279"/>
        <v>8.0455931464385802E-3</v>
      </c>
      <c r="AI197" s="39">
        <f t="shared" si="280"/>
        <v>2.3957189192872277E-2</v>
      </c>
      <c r="AJ197" s="39">
        <f t="shared" si="281"/>
        <v>1.7649721321114371E-2</v>
      </c>
      <c r="AK197" s="39">
        <f t="shared" si="282"/>
        <v>1.3310752807225216E-2</v>
      </c>
      <c r="AL197" s="39">
        <f t="shared" si="283"/>
        <v>1.1450442796261926E-2</v>
      </c>
      <c r="AM197" s="39">
        <f t="shared" si="284"/>
        <v>1.1684533239097758E-2</v>
      </c>
      <c r="AO197" s="39">
        <f t="shared" si="285"/>
        <v>-1.437913646391431E-2</v>
      </c>
      <c r="AP197" s="39">
        <f t="shared" si="286"/>
        <v>-1.4499486178647714E-2</v>
      </c>
      <c r="AQ197" s="39">
        <f t="shared" si="287"/>
        <v>-3.7386357784225055E-2</v>
      </c>
      <c r="AR197" s="39">
        <f t="shared" si="288"/>
        <v>0</v>
      </c>
      <c r="AS197" s="39">
        <f t="shared" si="289"/>
        <v>-1.5028239980330538E-2</v>
      </c>
      <c r="AT197" s="39">
        <f t="shared" si="290"/>
        <v>-2.0996957371138287E-2</v>
      </c>
      <c r="AV197" s="39">
        <f t="shared" si="291"/>
        <v>8.9443086290863314E-3</v>
      </c>
      <c r="AW197" s="39">
        <f t="shared" si="292"/>
        <v>2.5412829604014087E-2</v>
      </c>
      <c r="AX197" s="39">
        <f t="shared" si="293"/>
        <v>2.1847982402357861E-2</v>
      </c>
      <c r="AY197" s="39">
        <f t="shared" si="294"/>
        <v>1.436996588464901E-2</v>
      </c>
      <c r="AZ197" s="39">
        <f t="shared" si="295"/>
        <v>1.2982651097780988E-2</v>
      </c>
      <c r="BA197" s="39">
        <f t="shared" si="296"/>
        <v>1.4027474457131752E-2</v>
      </c>
      <c r="BC197" s="39">
        <f t="shared" si="297"/>
        <v>-1.437913646391431E-2</v>
      </c>
      <c r="BD197" s="39">
        <f t="shared" si="298"/>
        <v>-1.4499486178647714E-2</v>
      </c>
      <c r="BE197" s="39">
        <f t="shared" si="299"/>
        <v>-3.7386357784225055E-2</v>
      </c>
      <c r="BF197" s="39" t="str">
        <f t="shared" si="300"/>
        <v/>
      </c>
      <c r="BG197" s="39">
        <f t="shared" si="301"/>
        <v>-1.5028239980330538E-2</v>
      </c>
      <c r="BH197" s="39">
        <f t="shared" si="302"/>
        <v>-2.0996957371138287E-2</v>
      </c>
      <c r="BJ197" s="39" cm="1">
        <f t="array" ref="BJ197">_xll.EWMA($I$3:I197)</f>
        <v>8.5581981681763127E-3</v>
      </c>
      <c r="BK197" s="39" cm="1">
        <f t="array" ref="BK197">_xll.EWMA($J$3:J197)</f>
        <v>2.4651561370759446E-2</v>
      </c>
      <c r="BL197" s="39" cm="1">
        <f t="array" ref="BL197">_xll.EWMA($K$3:K197)</f>
        <v>1.7524456383716105E-2</v>
      </c>
      <c r="BM197" s="39" cm="1">
        <f t="array" ref="BM197">_xll.EWMA($L$3:L197)</f>
        <v>1.7528643637291952E-2</v>
      </c>
      <c r="BN197" s="39" cm="1">
        <f t="array" ref="BN197">_xll.EWMA($M$3:M197)</f>
        <v>1.348224771496331E-2</v>
      </c>
      <c r="BO197" s="39" cm="1">
        <f t="array" ref="BO197">_xll.EWMA($N$3:N197)</f>
        <v>1.1676061997186141E-2</v>
      </c>
      <c r="BP197" s="39"/>
    </row>
    <row r="198" spans="1:68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243"/>
        <v>1.5380310963667654E-2</v>
      </c>
      <c r="J198" s="9">
        <f t="shared" si="243"/>
        <v>4.4613194114855315E-2</v>
      </c>
      <c r="K198" s="9">
        <f t="shared" si="243"/>
        <v>5.2484254723583756E-3</v>
      </c>
      <c r="L198" s="9">
        <f t="shared" si="243"/>
        <v>2.9005977735940824E-3</v>
      </c>
      <c r="M198" s="9">
        <f t="shared" si="243"/>
        <v>1.3350286501916386E-2</v>
      </c>
      <c r="N198" s="9">
        <f t="shared" si="270"/>
        <v>9.1776566735977672E-3</v>
      </c>
      <c r="T198" s="39">
        <f t="shared" si="272"/>
        <v>1.28880928264247E-2</v>
      </c>
      <c r="U198" s="39">
        <f t="shared" si="273"/>
        <v>4.0961160472272516E-2</v>
      </c>
      <c r="V198" s="39">
        <f t="shared" si="274"/>
        <v>2.6992773443601105E-2</v>
      </c>
      <c r="W198" s="39">
        <f t="shared" si="275"/>
        <v>2.314052293809573E-2</v>
      </c>
      <c r="X198" s="39">
        <f t="shared" si="276"/>
        <v>1.9367495721342175E-2</v>
      </c>
      <c r="Y198" s="39">
        <f t="shared" si="277"/>
        <v>1.8197255754258578E-2</v>
      </c>
      <c r="AA198" s="39">
        <f t="shared" ref="AA198:AF198" si="304">_xlfn.STDEV.S(I169:I198)</f>
        <v>8.4760604972319784E-3</v>
      </c>
      <c r="AB198" s="39">
        <f t="shared" si="304"/>
        <v>2.3354546659536443E-2</v>
      </c>
      <c r="AC198" s="39">
        <f t="shared" si="304"/>
        <v>1.9661351564935887E-2</v>
      </c>
      <c r="AD198" s="39">
        <f t="shared" si="304"/>
        <v>1.717318842379742E-2</v>
      </c>
      <c r="AE198" s="39">
        <f t="shared" si="304"/>
        <v>1.4444196607538611E-2</v>
      </c>
      <c r="AF198" s="39">
        <f t="shared" si="304"/>
        <v>1.258908436266587E-2</v>
      </c>
      <c r="AH198" s="39">
        <f t="shared" si="279"/>
        <v>8.0455931464385802E-3</v>
      </c>
      <c r="AI198" s="39">
        <f t="shared" si="280"/>
        <v>2.3957189192872277E-2</v>
      </c>
      <c r="AJ198" s="39">
        <f t="shared" si="281"/>
        <v>1.7649721321114371E-2</v>
      </c>
      <c r="AK198" s="39">
        <f t="shared" si="282"/>
        <v>1.3310752807225216E-2</v>
      </c>
      <c r="AL198" s="39">
        <f t="shared" si="283"/>
        <v>1.1450442796261926E-2</v>
      </c>
      <c r="AM198" s="39">
        <f t="shared" si="284"/>
        <v>1.1684533239097758E-2</v>
      </c>
      <c r="AO198" s="39">
        <f t="shared" si="285"/>
        <v>0</v>
      </c>
      <c r="AP198" s="39">
        <f t="shared" si="286"/>
        <v>0</v>
      </c>
      <c r="AQ198" s="39">
        <f t="shared" si="287"/>
        <v>0</v>
      </c>
      <c r="AR198" s="39">
        <f t="shared" si="288"/>
        <v>0</v>
      </c>
      <c r="AS198" s="39">
        <f t="shared" si="289"/>
        <v>0</v>
      </c>
      <c r="AT198" s="39">
        <f t="shared" si="290"/>
        <v>0</v>
      </c>
      <c r="AV198" s="39">
        <f t="shared" si="291"/>
        <v>8.9443086290863314E-3</v>
      </c>
      <c r="AW198" s="39">
        <f t="shared" si="292"/>
        <v>2.5412829604014087E-2</v>
      </c>
      <c r="AX198" s="39">
        <f t="shared" si="293"/>
        <v>2.1847982402357861E-2</v>
      </c>
      <c r="AY198" s="39">
        <f t="shared" si="294"/>
        <v>1.436996588464901E-2</v>
      </c>
      <c r="AZ198" s="39">
        <f t="shared" si="295"/>
        <v>1.2982651097780988E-2</v>
      </c>
      <c r="BA198" s="39">
        <f t="shared" si="296"/>
        <v>1.4027474457131752E-2</v>
      </c>
      <c r="BC198" s="39" t="str">
        <f t="shared" si="297"/>
        <v/>
      </c>
      <c r="BD198" s="39" t="str">
        <f t="shared" si="298"/>
        <v/>
      </c>
      <c r="BE198" s="39" t="str">
        <f t="shared" si="299"/>
        <v/>
      </c>
      <c r="BF198" s="39" t="str">
        <f t="shared" si="300"/>
        <v/>
      </c>
      <c r="BG198" s="39" t="str">
        <f t="shared" si="301"/>
        <v/>
      </c>
      <c r="BH198" s="39" t="str">
        <f t="shared" si="302"/>
        <v/>
      </c>
      <c r="BJ198" s="39" cm="1">
        <f t="array" ref="BJ198">_xll.EWMA($I$3:I198)</f>
        <v>9.1518966195975587E-3</v>
      </c>
      <c r="BK198" s="39" cm="1">
        <f t="array" ref="BK198">_xll.EWMA($J$3:J198)</f>
        <v>2.4161218169253044E-2</v>
      </c>
      <c r="BL198" s="39" cm="1">
        <f t="array" ref="BL198">_xll.EWMA($K$3:K198)</f>
        <v>1.950256310302036E-2</v>
      </c>
      <c r="BM198" s="39" cm="1">
        <f t="array" ref="BM198">_xll.EWMA($L$3:L198)</f>
        <v>1.7001385906822604E-2</v>
      </c>
      <c r="BN198" s="39" cm="1">
        <f t="array" ref="BN198">_xll.EWMA($M$3:M198)</f>
        <v>1.3603475273513585E-2</v>
      </c>
      <c r="BO198" s="39" cm="1">
        <f t="array" ref="BO198">_xll.EWMA($N$3:N198)</f>
        <v>1.2592071005280876E-2</v>
      </c>
      <c r="BP198" s="39"/>
    </row>
    <row r="199" spans="1:68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243"/>
        <v>-1.2525685133720099E-2</v>
      </c>
      <c r="J199" s="9">
        <f t="shared" si="243"/>
        <v>-4.0890504316219989E-3</v>
      </c>
      <c r="K199" s="9">
        <f t="shared" si="243"/>
        <v>-1.983988861816921E-2</v>
      </c>
      <c r="L199" s="9">
        <f t="shared" si="243"/>
        <v>-3.8562139150957186E-3</v>
      </c>
      <c r="M199" s="9">
        <f t="shared" si="243"/>
        <v>-2.8230239279493086E-3</v>
      </c>
      <c r="N199" s="9">
        <f t="shared" si="270"/>
        <v>-1.0750552361161183E-2</v>
      </c>
      <c r="T199" s="39">
        <f t="shared" si="272"/>
        <v>1.28880928264247E-2</v>
      </c>
      <c r="U199" s="39">
        <f t="shared" si="273"/>
        <v>4.0961160472272516E-2</v>
      </c>
      <c r="V199" s="39">
        <f t="shared" si="274"/>
        <v>2.6992773443601105E-2</v>
      </c>
      <c r="W199" s="39">
        <f t="shared" si="275"/>
        <v>2.314052293809573E-2</v>
      </c>
      <c r="X199" s="39">
        <f t="shared" si="276"/>
        <v>1.9367495721342175E-2</v>
      </c>
      <c r="Y199" s="39">
        <f t="shared" si="277"/>
        <v>1.8197255754258578E-2</v>
      </c>
      <c r="AA199" s="39">
        <f t="shared" ref="AA199:AF199" si="305">_xlfn.STDEV.S(I170:I199)</f>
        <v>8.7212917587677838E-3</v>
      </c>
      <c r="AB199" s="39">
        <f t="shared" si="305"/>
        <v>2.3067356805301094E-2</v>
      </c>
      <c r="AC199" s="39">
        <f t="shared" si="305"/>
        <v>2.0133873122666762E-2</v>
      </c>
      <c r="AD199" s="39">
        <f t="shared" si="305"/>
        <v>1.6416835465313809E-2</v>
      </c>
      <c r="AE199" s="39">
        <f t="shared" si="305"/>
        <v>1.4081016904852096E-2</v>
      </c>
      <c r="AF199" s="39">
        <f t="shared" si="305"/>
        <v>1.2618332859306046E-2</v>
      </c>
      <c r="AH199" s="39">
        <f t="shared" si="279"/>
        <v>8.0455931464385802E-3</v>
      </c>
      <c r="AI199" s="39">
        <f t="shared" si="280"/>
        <v>2.3957189192872277E-2</v>
      </c>
      <c r="AJ199" s="39">
        <f t="shared" si="281"/>
        <v>1.7649721321114371E-2</v>
      </c>
      <c r="AK199" s="39">
        <f t="shared" si="282"/>
        <v>1.3310752807225216E-2</v>
      </c>
      <c r="AL199" s="39">
        <f t="shared" si="283"/>
        <v>1.1450442796261926E-2</v>
      </c>
      <c r="AM199" s="39">
        <f t="shared" si="284"/>
        <v>1.1684533239097758E-2</v>
      </c>
      <c r="AO199" s="39">
        <f t="shared" si="285"/>
        <v>-1.2525685133720099E-2</v>
      </c>
      <c r="AP199" s="39">
        <f t="shared" si="286"/>
        <v>-4.0890504316219989E-3</v>
      </c>
      <c r="AQ199" s="39">
        <f t="shared" si="287"/>
        <v>-1.983988861816921E-2</v>
      </c>
      <c r="AR199" s="39">
        <f t="shared" si="288"/>
        <v>-3.8562139150957186E-3</v>
      </c>
      <c r="AS199" s="39">
        <f t="shared" si="289"/>
        <v>-2.8230239279493086E-3</v>
      </c>
      <c r="AT199" s="39">
        <f t="shared" si="290"/>
        <v>-1.0750552361161183E-2</v>
      </c>
      <c r="AV199" s="39">
        <f t="shared" si="291"/>
        <v>8.9443086290863314E-3</v>
      </c>
      <c r="AW199" s="39">
        <f t="shared" si="292"/>
        <v>2.5412829604014087E-2</v>
      </c>
      <c r="AX199" s="39">
        <f t="shared" si="293"/>
        <v>2.1847982402357861E-2</v>
      </c>
      <c r="AY199" s="39">
        <f t="shared" si="294"/>
        <v>1.436996588464901E-2</v>
      </c>
      <c r="AZ199" s="39">
        <f t="shared" si="295"/>
        <v>1.2982651097780988E-2</v>
      </c>
      <c r="BA199" s="39">
        <f t="shared" si="296"/>
        <v>1.4027474457131752E-2</v>
      </c>
      <c r="BC199" s="39">
        <f t="shared" si="297"/>
        <v>-1.2525685133720099E-2</v>
      </c>
      <c r="BD199" s="39">
        <f t="shared" si="298"/>
        <v>-4.0890504316219989E-3</v>
      </c>
      <c r="BE199" s="39">
        <f t="shared" si="299"/>
        <v>-1.983988861816921E-2</v>
      </c>
      <c r="BF199" s="39">
        <f t="shared" si="300"/>
        <v>-3.8562139150957186E-3</v>
      </c>
      <c r="BG199" s="39">
        <f t="shared" si="301"/>
        <v>-2.8230239279493086E-3</v>
      </c>
      <c r="BH199" s="39">
        <f t="shared" si="302"/>
        <v>-1.0750552361161183E-2</v>
      </c>
      <c r="BJ199" s="39" cm="1">
        <f t="array" ref="BJ199">_xll.EWMA($I$3:I199)</f>
        <v>9.5119291020456832E-3</v>
      </c>
      <c r="BK199" s="39" cm="1">
        <f t="array" ref="BK199">_xll.EWMA($J$3:J199)</f>
        <v>2.5813619088666889E-2</v>
      </c>
      <c r="BL199" s="39" cm="1">
        <f t="array" ref="BL199">_xll.EWMA($K$3:K199)</f>
        <v>1.8924739534434597E-2</v>
      </c>
      <c r="BM199" s="39" cm="1">
        <f t="array" ref="BM199">_xll.EWMA($L$3:L199)</f>
        <v>1.6479933320031098E-2</v>
      </c>
      <c r="BN199" s="39" cm="1">
        <f t="array" ref="BN199">_xll.EWMA($M$3:M199)</f>
        <v>1.3575392881719389E-2</v>
      </c>
      <c r="BO199" s="39" cm="1">
        <f t="array" ref="BO199">_xll.EWMA($N$3:N199)</f>
        <v>1.2346517922137083E-2</v>
      </c>
      <c r="BP199" s="39"/>
    </row>
    <row r="200" spans="1:68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243"/>
        <v>1.7268871384379825E-2</v>
      </c>
      <c r="J200" s="9">
        <f t="shared" si="243"/>
        <v>8.2116788321167089E-3</v>
      </c>
      <c r="K200" s="9">
        <f t="shared" si="243"/>
        <v>1.0298330965909042E-2</v>
      </c>
      <c r="L200" s="9">
        <f t="shared" si="243"/>
        <v>1.2405384043449486E-2</v>
      </c>
      <c r="M200" s="9">
        <f t="shared" si="243"/>
        <v>2.5479615430021418E-2</v>
      </c>
      <c r="N200" s="9">
        <f t="shared" si="270"/>
        <v>1.5169794313961227E-2</v>
      </c>
      <c r="T200" s="39">
        <f t="shared" si="272"/>
        <v>1.28880928264247E-2</v>
      </c>
      <c r="U200" s="39">
        <f t="shared" si="273"/>
        <v>4.0961160472272516E-2</v>
      </c>
      <c r="V200" s="39">
        <f t="shared" si="274"/>
        <v>2.6992773443601105E-2</v>
      </c>
      <c r="W200" s="39">
        <f t="shared" si="275"/>
        <v>2.314052293809573E-2</v>
      </c>
      <c r="X200" s="39">
        <f t="shared" si="276"/>
        <v>1.9367495721342175E-2</v>
      </c>
      <c r="Y200" s="39">
        <f t="shared" si="277"/>
        <v>1.8197255754258578E-2</v>
      </c>
      <c r="AA200" s="39">
        <f t="shared" ref="AA200:AF200" si="306">_xlfn.STDEV.S(I171:I200)</f>
        <v>9.2400169547564737E-3</v>
      </c>
      <c r="AB200" s="39">
        <f t="shared" si="306"/>
        <v>2.3030559245913105E-2</v>
      </c>
      <c r="AC200" s="39">
        <f t="shared" si="306"/>
        <v>2.0051135351748239E-2</v>
      </c>
      <c r="AD200" s="39">
        <f t="shared" si="306"/>
        <v>1.6510486381881719E-2</v>
      </c>
      <c r="AE200" s="39">
        <f t="shared" si="306"/>
        <v>1.4662942566552281E-2</v>
      </c>
      <c r="AF200" s="39">
        <f t="shared" si="306"/>
        <v>1.2856025624007233E-2</v>
      </c>
      <c r="AH200" s="39">
        <f t="shared" si="279"/>
        <v>8.0455931464385802E-3</v>
      </c>
      <c r="AI200" s="39">
        <f t="shared" si="280"/>
        <v>2.3957189192872277E-2</v>
      </c>
      <c r="AJ200" s="39">
        <f t="shared" si="281"/>
        <v>1.7649721321114371E-2</v>
      </c>
      <c r="AK200" s="39">
        <f t="shared" si="282"/>
        <v>1.3310752807225216E-2</v>
      </c>
      <c r="AL200" s="39">
        <f t="shared" si="283"/>
        <v>1.1450442796261926E-2</v>
      </c>
      <c r="AM200" s="39">
        <f t="shared" si="284"/>
        <v>1.1684533239097758E-2</v>
      </c>
      <c r="AO200" s="39">
        <f t="shared" si="285"/>
        <v>0</v>
      </c>
      <c r="AP200" s="39">
        <f t="shared" si="286"/>
        <v>0</v>
      </c>
      <c r="AQ200" s="39">
        <f t="shared" si="287"/>
        <v>0</v>
      </c>
      <c r="AR200" s="39">
        <f t="shared" si="288"/>
        <v>0</v>
      </c>
      <c r="AS200" s="39">
        <f t="shared" si="289"/>
        <v>0</v>
      </c>
      <c r="AT200" s="39">
        <f t="shared" si="290"/>
        <v>0</v>
      </c>
      <c r="AV200" s="39">
        <f t="shared" si="291"/>
        <v>8.9443086290863314E-3</v>
      </c>
      <c r="AW200" s="39">
        <f t="shared" si="292"/>
        <v>2.5412829604014087E-2</v>
      </c>
      <c r="AX200" s="39">
        <f t="shared" si="293"/>
        <v>2.1847982402357861E-2</v>
      </c>
      <c r="AY200" s="39">
        <f t="shared" si="294"/>
        <v>1.436996588464901E-2</v>
      </c>
      <c r="AZ200" s="39">
        <f t="shared" si="295"/>
        <v>1.2982651097780988E-2</v>
      </c>
      <c r="BA200" s="39">
        <f t="shared" si="296"/>
        <v>1.4027474457131752E-2</v>
      </c>
      <c r="BC200" s="39" t="str">
        <f t="shared" si="297"/>
        <v/>
      </c>
      <c r="BD200" s="39" t="str">
        <f t="shared" si="298"/>
        <v/>
      </c>
      <c r="BE200" s="39" t="str">
        <f t="shared" si="299"/>
        <v/>
      </c>
      <c r="BF200" s="39" t="str">
        <f t="shared" si="300"/>
        <v/>
      </c>
      <c r="BG200" s="39" t="str">
        <f t="shared" si="301"/>
        <v/>
      </c>
      <c r="BH200" s="39" t="str">
        <f t="shared" si="302"/>
        <v/>
      </c>
      <c r="BJ200" s="39" cm="1">
        <f t="array" ref="BJ200">_xll.EWMA($I$3:I200)</f>
        <v>9.8335298938907242E-3</v>
      </c>
      <c r="BK200" s="39" cm="1">
        <f t="array" ref="BK200">_xll.EWMA($J$3:J200)</f>
        <v>2.5046383398608034E-2</v>
      </c>
      <c r="BL200" s="39" cm="1">
        <f t="array" ref="BL200">_xll.EWMA($K$3:K200)</f>
        <v>1.9089392044653389E-2</v>
      </c>
      <c r="BM200" s="39" cm="1">
        <f t="array" ref="BM200">_xll.EWMA($L$3:L200)</f>
        <v>1.6079057948234277E-2</v>
      </c>
      <c r="BN200" s="39" cm="1">
        <f t="array" ref="BN200">_xll.EWMA($M$3:M200)</f>
        <v>1.3205202202345331E-2</v>
      </c>
      <c r="BO200" s="39" cm="1">
        <f t="array" ref="BO200">_xll.EWMA($N$3:N200)</f>
        <v>1.2347561678868578E-2</v>
      </c>
      <c r="BP200" s="39"/>
    </row>
    <row r="201" spans="1:68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243"/>
        <v>4.4986441368717323E-3</v>
      </c>
      <c r="J201" s="9">
        <f t="shared" si="243"/>
        <v>1.7647058823529349E-2</v>
      </c>
      <c r="K201" s="9">
        <f t="shared" si="243"/>
        <v>3.8663619027641261E-3</v>
      </c>
      <c r="L201" s="9">
        <f t="shared" si="243"/>
        <v>5.9094464239159983E-3</v>
      </c>
      <c r="M201" s="9">
        <f t="shared" si="243"/>
        <v>-4.2944481162237036E-3</v>
      </c>
      <c r="N201" s="9">
        <f t="shared" si="270"/>
        <v>2.5157706473364133E-3</v>
      </c>
      <c r="T201" s="39">
        <f t="shared" si="272"/>
        <v>1.28880928264247E-2</v>
      </c>
      <c r="U201" s="39">
        <f t="shared" si="273"/>
        <v>4.0961160472272516E-2</v>
      </c>
      <c r="V201" s="39">
        <f t="shared" si="274"/>
        <v>2.6992773443601105E-2</v>
      </c>
      <c r="W201" s="39">
        <f t="shared" si="275"/>
        <v>2.314052293809573E-2</v>
      </c>
      <c r="X201" s="39">
        <f t="shared" si="276"/>
        <v>1.9367495721342175E-2</v>
      </c>
      <c r="Y201" s="39">
        <f t="shared" si="277"/>
        <v>1.8197255754258578E-2</v>
      </c>
      <c r="AA201" s="39">
        <f t="shared" ref="AA201:AF201" si="307">_xlfn.STDEV.S(I172:I201)</f>
        <v>9.1204489703824269E-3</v>
      </c>
      <c r="AB201" s="39">
        <f t="shared" si="307"/>
        <v>2.2504334595012953E-2</v>
      </c>
      <c r="AC201" s="39">
        <f t="shared" si="307"/>
        <v>1.7305334518056891E-2</v>
      </c>
      <c r="AD201" s="39">
        <f t="shared" si="307"/>
        <v>1.6515022415777521E-2</v>
      </c>
      <c r="AE201" s="39">
        <f t="shared" si="307"/>
        <v>1.4656546737144206E-2</v>
      </c>
      <c r="AF201" s="39">
        <f t="shared" si="307"/>
        <v>1.17516056372623E-2</v>
      </c>
      <c r="AH201" s="39">
        <f t="shared" si="279"/>
        <v>8.0455931464385802E-3</v>
      </c>
      <c r="AI201" s="39">
        <f t="shared" si="280"/>
        <v>2.3957189192872277E-2</v>
      </c>
      <c r="AJ201" s="39">
        <f t="shared" si="281"/>
        <v>1.7649721321114371E-2</v>
      </c>
      <c r="AK201" s="39">
        <f t="shared" si="282"/>
        <v>1.3310752807225216E-2</v>
      </c>
      <c r="AL201" s="39">
        <f t="shared" si="283"/>
        <v>1.1450442796261926E-2</v>
      </c>
      <c r="AM201" s="39">
        <f t="shared" si="284"/>
        <v>1.1684533239097758E-2</v>
      </c>
      <c r="AO201" s="39">
        <f t="shared" si="285"/>
        <v>0</v>
      </c>
      <c r="AP201" s="39">
        <f t="shared" si="286"/>
        <v>0</v>
      </c>
      <c r="AQ201" s="39">
        <f t="shared" si="287"/>
        <v>0</v>
      </c>
      <c r="AR201" s="39">
        <f t="shared" si="288"/>
        <v>0</v>
      </c>
      <c r="AS201" s="39">
        <f t="shared" si="289"/>
        <v>-4.2944481162237036E-3</v>
      </c>
      <c r="AT201" s="39">
        <f t="shared" si="290"/>
        <v>0</v>
      </c>
      <c r="AV201" s="39">
        <f t="shared" si="291"/>
        <v>8.9443086290863314E-3</v>
      </c>
      <c r="AW201" s="39">
        <f t="shared" si="292"/>
        <v>2.5412829604014087E-2</v>
      </c>
      <c r="AX201" s="39">
        <f t="shared" si="293"/>
        <v>2.1847982402357861E-2</v>
      </c>
      <c r="AY201" s="39">
        <f t="shared" si="294"/>
        <v>1.436996588464901E-2</v>
      </c>
      <c r="AZ201" s="39">
        <f t="shared" si="295"/>
        <v>1.2982651097780988E-2</v>
      </c>
      <c r="BA201" s="39">
        <f t="shared" si="296"/>
        <v>1.4027474457131752E-2</v>
      </c>
      <c r="BC201" s="39" t="str">
        <f t="shared" si="297"/>
        <v/>
      </c>
      <c r="BD201" s="39" t="str">
        <f t="shared" si="298"/>
        <v/>
      </c>
      <c r="BE201" s="39" t="str">
        <f t="shared" si="299"/>
        <v/>
      </c>
      <c r="BF201" s="39" t="str">
        <f t="shared" si="300"/>
        <v/>
      </c>
      <c r="BG201" s="39">
        <f t="shared" si="301"/>
        <v>-4.2944481162237036E-3</v>
      </c>
      <c r="BH201" s="39" t="str">
        <f t="shared" si="302"/>
        <v/>
      </c>
      <c r="BJ201" s="39" cm="1">
        <f t="array" ref="BJ201">_xll.EWMA($I$3:I201)</f>
        <v>1.0305079535707235E-2</v>
      </c>
      <c r="BK201" s="39" cm="1">
        <f t="array" ref="BK201">_xll.EWMA($J$3:J201)</f>
        <v>2.4348160552244466E-2</v>
      </c>
      <c r="BL201" s="39" cm="1">
        <f t="array" ref="BL201">_xll.EWMA($K$3:K201)</f>
        <v>1.8629523021033125E-2</v>
      </c>
      <c r="BM201" s="39" cm="1">
        <f t="array" ref="BM201">_xll.EWMA($L$3:L201)</f>
        <v>1.5748348468977314E-2</v>
      </c>
      <c r="BN201" s="39" cm="1">
        <f t="array" ref="BN201">_xll.EWMA($M$3:M201)</f>
        <v>1.4210777452862491E-2</v>
      </c>
      <c r="BO201" s="39" cm="1">
        <f t="array" ref="BO201">_xll.EWMA($N$3:N201)</f>
        <v>1.2430430412926734E-2</v>
      </c>
      <c r="BP201" s="39"/>
    </row>
    <row r="202" spans="1:68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243"/>
        <v>1.8647400287123972E-3</v>
      </c>
      <c r="J202" s="9">
        <f t="shared" si="243"/>
        <v>1.9564250778123737E-2</v>
      </c>
      <c r="K202" s="9">
        <f t="shared" si="243"/>
        <v>-6.6525912693485845E-3</v>
      </c>
      <c r="L202" s="9">
        <f t="shared" si="243"/>
        <v>-5.4427386609071648E-3</v>
      </c>
      <c r="M202" s="9">
        <f t="shared" si="243"/>
        <v>6.7776034127418061E-3</v>
      </c>
      <c r="N202" s="9">
        <f t="shared" si="270"/>
        <v>-1.0707202406595676E-3</v>
      </c>
      <c r="T202" s="39">
        <f t="shared" si="272"/>
        <v>1.28880928264247E-2</v>
      </c>
      <c r="U202" s="39">
        <f t="shared" si="273"/>
        <v>4.0961160472272516E-2</v>
      </c>
      <c r="V202" s="39">
        <f t="shared" si="274"/>
        <v>2.6992773443601105E-2</v>
      </c>
      <c r="W202" s="39">
        <f t="shared" si="275"/>
        <v>2.314052293809573E-2</v>
      </c>
      <c r="X202" s="39">
        <f t="shared" si="276"/>
        <v>1.9367495721342175E-2</v>
      </c>
      <c r="Y202" s="39">
        <f t="shared" si="277"/>
        <v>1.8197255754258578E-2</v>
      </c>
      <c r="AA202" s="39">
        <f t="shared" ref="AA202:AF202" si="308">_xlfn.STDEV.S(I173:I202)</f>
        <v>9.0839911416076523E-3</v>
      </c>
      <c r="AB202" s="39">
        <f t="shared" si="308"/>
        <v>2.2629596817250526E-2</v>
      </c>
      <c r="AC202" s="39">
        <f t="shared" si="308"/>
        <v>1.7364543533686792E-2</v>
      </c>
      <c r="AD202" s="39">
        <f t="shared" si="308"/>
        <v>1.5729942589419295E-2</v>
      </c>
      <c r="AE202" s="39">
        <f t="shared" si="308"/>
        <v>1.4724330082397086E-2</v>
      </c>
      <c r="AF202" s="39">
        <f t="shared" si="308"/>
        <v>1.1746568864747524E-2</v>
      </c>
      <c r="AH202" s="39">
        <f t="shared" si="279"/>
        <v>8.0455931464385802E-3</v>
      </c>
      <c r="AI202" s="39">
        <f t="shared" si="280"/>
        <v>2.3957189192872277E-2</v>
      </c>
      <c r="AJ202" s="39">
        <f t="shared" si="281"/>
        <v>1.7649721321114371E-2</v>
      </c>
      <c r="AK202" s="39">
        <f t="shared" si="282"/>
        <v>1.3310752807225216E-2</v>
      </c>
      <c r="AL202" s="39">
        <f t="shared" si="283"/>
        <v>1.1450442796261926E-2</v>
      </c>
      <c r="AM202" s="39">
        <f t="shared" si="284"/>
        <v>1.1684533239097758E-2</v>
      </c>
      <c r="AO202" s="39">
        <f t="shared" si="285"/>
        <v>0</v>
      </c>
      <c r="AP202" s="39">
        <f t="shared" si="286"/>
        <v>0</v>
      </c>
      <c r="AQ202" s="39">
        <f t="shared" si="287"/>
        <v>-6.6525912693485845E-3</v>
      </c>
      <c r="AR202" s="39">
        <f t="shared" si="288"/>
        <v>-5.4427386609071648E-3</v>
      </c>
      <c r="AS202" s="39">
        <f t="shared" si="289"/>
        <v>0</v>
      </c>
      <c r="AT202" s="39">
        <f t="shared" si="290"/>
        <v>-1.0707202406595676E-3</v>
      </c>
      <c r="AV202" s="39">
        <f t="shared" si="291"/>
        <v>8.9443086290863314E-3</v>
      </c>
      <c r="AW202" s="39">
        <f t="shared" si="292"/>
        <v>2.5412829604014087E-2</v>
      </c>
      <c r="AX202" s="39">
        <f t="shared" si="293"/>
        <v>2.1847982402357861E-2</v>
      </c>
      <c r="AY202" s="39">
        <f t="shared" si="294"/>
        <v>1.436996588464901E-2</v>
      </c>
      <c r="AZ202" s="39">
        <f t="shared" si="295"/>
        <v>1.2982651097780988E-2</v>
      </c>
      <c r="BA202" s="39">
        <f t="shared" si="296"/>
        <v>1.4027474457131752E-2</v>
      </c>
      <c r="BC202" s="39" t="str">
        <f t="shared" si="297"/>
        <v/>
      </c>
      <c r="BD202" s="39" t="str">
        <f t="shared" si="298"/>
        <v/>
      </c>
      <c r="BE202" s="39">
        <f t="shared" si="299"/>
        <v>-6.6525912693485845E-3</v>
      </c>
      <c r="BF202" s="39">
        <f t="shared" si="300"/>
        <v>-5.4427386609071648E-3</v>
      </c>
      <c r="BG202" s="39" t="str">
        <f t="shared" si="301"/>
        <v/>
      </c>
      <c r="BH202" s="39">
        <f t="shared" si="302"/>
        <v>-1.0707202406595676E-3</v>
      </c>
      <c r="BJ202" s="39" cm="1">
        <f t="array" ref="BJ202">_xll.EWMA($I$3:I202)</f>
        <v>1.002139274432224E-2</v>
      </c>
      <c r="BK202" s="39" cm="1">
        <f t="array" ref="BK202">_xll.EWMA($J$3:J202)</f>
        <v>2.3963297839420167E-2</v>
      </c>
      <c r="BL202" s="39" cm="1">
        <f t="array" ref="BL202">_xll.EWMA($K$3:K202)</f>
        <v>1.8067778609090146E-2</v>
      </c>
      <c r="BM202" s="39" cm="1">
        <f t="array" ref="BM202">_xll.EWMA($L$3:L202)</f>
        <v>1.5278241021951799E-2</v>
      </c>
      <c r="BN202" s="39" cm="1">
        <f t="array" ref="BN202">_xll.EWMA($M$3:M202)</f>
        <v>1.3825484771339061E-2</v>
      </c>
      <c r="BO202" s="39" cm="1">
        <f t="array" ref="BO202">_xll.EWMA($N$3:N202)</f>
        <v>1.2053372918989903E-2</v>
      </c>
      <c r="BP202" s="39"/>
    </row>
    <row r="203" spans="1:68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243"/>
        <v>-7.3126854454975687E-3</v>
      </c>
      <c r="J203" s="9">
        <f t="shared" si="243"/>
        <v>3.4452638464893326E-2</v>
      </c>
      <c r="K203" s="9">
        <f t="shared" si="243"/>
        <v>-2.3616495466461163E-2</v>
      </c>
      <c r="L203" s="9">
        <f t="shared" si="243"/>
        <v>3.1271715654836996E-3</v>
      </c>
      <c r="M203" s="9">
        <f t="shared" si="243"/>
        <v>-1.5299877600979173E-2</v>
      </c>
      <c r="N203" s="9">
        <f t="shared" si="270"/>
        <v>-1.2869320003859867E-2</v>
      </c>
      <c r="T203" s="39">
        <f t="shared" si="272"/>
        <v>1.28880928264247E-2</v>
      </c>
      <c r="U203" s="39">
        <f t="shared" si="273"/>
        <v>4.0961160472272516E-2</v>
      </c>
      <c r="V203" s="39">
        <f t="shared" si="274"/>
        <v>2.6992773443601105E-2</v>
      </c>
      <c r="W203" s="39">
        <f t="shared" si="275"/>
        <v>2.314052293809573E-2</v>
      </c>
      <c r="X203" s="39">
        <f t="shared" si="276"/>
        <v>1.9367495721342175E-2</v>
      </c>
      <c r="Y203" s="39">
        <f t="shared" si="277"/>
        <v>1.8197255754258578E-2</v>
      </c>
      <c r="AA203" s="39">
        <f t="shared" ref="AA203:AF203" si="309">_xlfn.STDEV.S(I174:I203)</f>
        <v>8.6957708657818943E-3</v>
      </c>
      <c r="AB203" s="39">
        <f t="shared" si="309"/>
        <v>2.3268009689376284E-2</v>
      </c>
      <c r="AC203" s="39">
        <f t="shared" si="309"/>
        <v>1.7579705371840924E-2</v>
      </c>
      <c r="AD203" s="39">
        <f t="shared" si="309"/>
        <v>1.5512962416309785E-2</v>
      </c>
      <c r="AE203" s="39">
        <f t="shared" si="309"/>
        <v>1.4662814511349631E-2</v>
      </c>
      <c r="AF203" s="39">
        <f t="shared" si="309"/>
        <v>1.1828692125003173E-2</v>
      </c>
      <c r="AH203" s="39">
        <f t="shared" si="279"/>
        <v>8.0455931464385802E-3</v>
      </c>
      <c r="AI203" s="39">
        <f t="shared" si="280"/>
        <v>2.3957189192872277E-2</v>
      </c>
      <c r="AJ203" s="39">
        <f t="shared" si="281"/>
        <v>1.7649721321114371E-2</v>
      </c>
      <c r="AK203" s="39">
        <f t="shared" si="282"/>
        <v>1.3310752807225216E-2</v>
      </c>
      <c r="AL203" s="39">
        <f t="shared" si="283"/>
        <v>1.1450442796261926E-2</v>
      </c>
      <c r="AM203" s="39">
        <f t="shared" si="284"/>
        <v>1.1684533239097758E-2</v>
      </c>
      <c r="AO203" s="39">
        <f t="shared" si="285"/>
        <v>-7.3126854454975687E-3</v>
      </c>
      <c r="AP203" s="39">
        <f t="shared" si="286"/>
        <v>0</v>
      </c>
      <c r="AQ203" s="39">
        <f t="shared" si="287"/>
        <v>-2.3616495466461163E-2</v>
      </c>
      <c r="AR203" s="39">
        <f t="shared" si="288"/>
        <v>0</v>
      </c>
      <c r="AS203" s="39">
        <f t="shared" si="289"/>
        <v>-1.5299877600979173E-2</v>
      </c>
      <c r="AT203" s="39">
        <f t="shared" si="290"/>
        <v>-1.2869320003859867E-2</v>
      </c>
      <c r="AV203" s="39">
        <f t="shared" si="291"/>
        <v>8.9443086290863314E-3</v>
      </c>
      <c r="AW203" s="39">
        <f t="shared" si="292"/>
        <v>2.5412829604014087E-2</v>
      </c>
      <c r="AX203" s="39">
        <f t="shared" si="293"/>
        <v>2.1847982402357861E-2</v>
      </c>
      <c r="AY203" s="39">
        <f t="shared" si="294"/>
        <v>1.436996588464901E-2</v>
      </c>
      <c r="AZ203" s="39">
        <f t="shared" si="295"/>
        <v>1.2982651097780988E-2</v>
      </c>
      <c r="BA203" s="39">
        <f t="shared" si="296"/>
        <v>1.4027474457131752E-2</v>
      </c>
      <c r="BC203" s="39">
        <f t="shared" si="297"/>
        <v>-7.3126854454975687E-3</v>
      </c>
      <c r="BD203" s="39" t="str">
        <f t="shared" si="298"/>
        <v/>
      </c>
      <c r="BE203" s="39">
        <f t="shared" si="299"/>
        <v>-2.3616495466461163E-2</v>
      </c>
      <c r="BF203" s="39" t="str">
        <f t="shared" si="300"/>
        <v/>
      </c>
      <c r="BG203" s="39">
        <f t="shared" si="301"/>
        <v>-1.5299877600979173E-2</v>
      </c>
      <c r="BH203" s="39">
        <f t="shared" si="302"/>
        <v>-1.2869320003859867E-2</v>
      </c>
      <c r="BJ203" s="39" cm="1">
        <f t="array" ref="BJ203">_xll.EWMA($I$3:I203)</f>
        <v>9.7148999536323822E-3</v>
      </c>
      <c r="BK203" s="39" cm="1">
        <f t="array" ref="BK203">_xll.EWMA($J$3:J203)</f>
        <v>2.366216943707785E-2</v>
      </c>
      <c r="BL203" s="39" cm="1">
        <f t="array" ref="BL203">_xll.EWMA($K$3:K203)</f>
        <v>1.7624384525329179E-2</v>
      </c>
      <c r="BM203" s="39" cm="1">
        <f t="array" ref="BM203">_xll.EWMA($L$3:L203)</f>
        <v>1.4966438031576868E-2</v>
      </c>
      <c r="BN203" s="39" cm="1">
        <f t="array" ref="BN203">_xll.EWMA($M$3:M203)</f>
        <v>1.3494793118596375E-2</v>
      </c>
      <c r="BO203" s="39" cm="1">
        <f t="array" ref="BO203">_xll.EWMA($N$3:N203)</f>
        <v>1.1697906946958173E-2</v>
      </c>
      <c r="BP203" s="39"/>
    </row>
    <row r="204" spans="1:68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243"/>
        <v>-1.1830420183889245E-2</v>
      </c>
      <c r="J204" s="9">
        <f t="shared" si="243"/>
        <v>7.5885753620814622E-3</v>
      </c>
      <c r="K204" s="9">
        <f t="shared" si="243"/>
        <v>-1.913360941755915E-2</v>
      </c>
      <c r="L204" s="9">
        <f t="shared" si="243"/>
        <v>-1.8011785122658774E-2</v>
      </c>
      <c r="M204" s="9">
        <f t="shared" si="243"/>
        <v>-1.2119297700435072E-2</v>
      </c>
      <c r="N204" s="9">
        <f t="shared" si="270"/>
        <v>-1.5468841804459822E-2</v>
      </c>
      <c r="T204" s="39">
        <f t="shared" si="272"/>
        <v>1.28880928264247E-2</v>
      </c>
      <c r="U204" s="39">
        <f t="shared" si="273"/>
        <v>4.0961160472272516E-2</v>
      </c>
      <c r="V204" s="39">
        <f t="shared" si="274"/>
        <v>2.6992773443601105E-2</v>
      </c>
      <c r="W204" s="39">
        <f t="shared" si="275"/>
        <v>2.314052293809573E-2</v>
      </c>
      <c r="X204" s="39">
        <f t="shared" si="276"/>
        <v>1.9367495721342175E-2</v>
      </c>
      <c r="Y204" s="39">
        <f t="shared" si="277"/>
        <v>1.8197255754258578E-2</v>
      </c>
      <c r="AA204" s="39">
        <f t="shared" ref="AA204:AF204" si="310">_xlfn.STDEV.S(I175:I204)</f>
        <v>8.7109964851843601E-3</v>
      </c>
      <c r="AB204" s="39">
        <f t="shared" si="310"/>
        <v>2.3268685597937315E-2</v>
      </c>
      <c r="AC204" s="39">
        <f t="shared" si="310"/>
        <v>1.5326335735581497E-2</v>
      </c>
      <c r="AD204" s="39">
        <f t="shared" si="310"/>
        <v>1.5668262330832974E-2</v>
      </c>
      <c r="AE204" s="39">
        <f t="shared" si="310"/>
        <v>1.2934516276409657E-2</v>
      </c>
      <c r="AF204" s="39">
        <f t="shared" si="310"/>
        <v>1.0027786322847666E-2</v>
      </c>
      <c r="AH204" s="39">
        <f t="shared" si="279"/>
        <v>8.0455931464385802E-3</v>
      </c>
      <c r="AI204" s="39">
        <f t="shared" si="280"/>
        <v>2.3957189192872277E-2</v>
      </c>
      <c r="AJ204" s="39">
        <f t="shared" si="281"/>
        <v>1.7649721321114371E-2</v>
      </c>
      <c r="AK204" s="39">
        <f t="shared" si="282"/>
        <v>1.3310752807225216E-2</v>
      </c>
      <c r="AL204" s="39">
        <f t="shared" si="283"/>
        <v>1.1450442796261926E-2</v>
      </c>
      <c r="AM204" s="39">
        <f t="shared" si="284"/>
        <v>1.1684533239097758E-2</v>
      </c>
      <c r="AO204" s="39">
        <f t="shared" si="285"/>
        <v>-1.1830420183889245E-2</v>
      </c>
      <c r="AP204" s="39">
        <f t="shared" si="286"/>
        <v>0</v>
      </c>
      <c r="AQ204" s="39">
        <f t="shared" si="287"/>
        <v>-1.913360941755915E-2</v>
      </c>
      <c r="AR204" s="39">
        <f t="shared" si="288"/>
        <v>-1.8011785122658774E-2</v>
      </c>
      <c r="AS204" s="39">
        <f t="shared" si="289"/>
        <v>-1.2119297700435072E-2</v>
      </c>
      <c r="AT204" s="39">
        <f t="shared" si="290"/>
        <v>-1.5468841804459822E-2</v>
      </c>
      <c r="AV204" s="39">
        <f t="shared" si="291"/>
        <v>8.9443086290863314E-3</v>
      </c>
      <c r="AW204" s="39">
        <f t="shared" si="292"/>
        <v>2.5412829604014087E-2</v>
      </c>
      <c r="AX204" s="39">
        <f t="shared" si="293"/>
        <v>2.1847982402357861E-2</v>
      </c>
      <c r="AY204" s="39">
        <f t="shared" si="294"/>
        <v>1.436996588464901E-2</v>
      </c>
      <c r="AZ204" s="39">
        <f t="shared" si="295"/>
        <v>1.2982651097780988E-2</v>
      </c>
      <c r="BA204" s="39">
        <f t="shared" si="296"/>
        <v>1.4027474457131752E-2</v>
      </c>
      <c r="BC204" s="39">
        <f t="shared" si="297"/>
        <v>-1.1830420183889245E-2</v>
      </c>
      <c r="BD204" s="39" t="str">
        <f t="shared" si="298"/>
        <v/>
      </c>
      <c r="BE204" s="39">
        <f t="shared" si="299"/>
        <v>-1.913360941755915E-2</v>
      </c>
      <c r="BF204" s="39">
        <f t="shared" si="300"/>
        <v>-1.8011785122658774E-2</v>
      </c>
      <c r="BG204" s="39">
        <f t="shared" si="301"/>
        <v>-1.2119297700435072E-2</v>
      </c>
      <c r="BH204" s="39">
        <f t="shared" si="302"/>
        <v>-1.5468841804459822E-2</v>
      </c>
      <c r="BJ204" s="39" cm="1">
        <f t="array" ref="BJ204">_xll.EWMA($I$3:I204)</f>
        <v>9.6456862774648416E-3</v>
      </c>
      <c r="BK204" s="39" cm="1">
        <f t="array" ref="BK204">_xll.EWMA($J$3:J204)</f>
        <v>2.4373977628101912E-2</v>
      </c>
      <c r="BL204" s="39" cm="1">
        <f t="array" ref="BL204">_xll.EWMA($K$3:K204)</f>
        <v>1.8145463663172944E-2</v>
      </c>
      <c r="BM204" s="39" cm="1">
        <f t="array" ref="BM204">_xll.EWMA($L$3:L204)</f>
        <v>1.4499924273478142E-2</v>
      </c>
      <c r="BN204" s="39" cm="1">
        <f t="array" ref="BN204">_xll.EWMA($M$3:M204)</f>
        <v>1.3618876635795344E-2</v>
      </c>
      <c r="BO204" s="39" cm="1">
        <f t="array" ref="BO204">_xll.EWMA($N$3:N204)</f>
        <v>1.1859033916155545E-2</v>
      </c>
      <c r="BP204" s="39"/>
    </row>
    <row r="205" spans="1:68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243"/>
        <v>-1.2424579231502086E-2</v>
      </c>
      <c r="J205" s="9">
        <f t="shared" si="243"/>
        <v>-3.2635941422594184E-2</v>
      </c>
      <c r="K205" s="9">
        <f t="shared" si="243"/>
        <v>-1.1777695988222314E-2</v>
      </c>
      <c r="L205" s="9">
        <f t="shared" si="243"/>
        <v>-1.0934726438540987E-2</v>
      </c>
      <c r="M205" s="9">
        <f t="shared" si="243"/>
        <v>-7.5496065571057924E-3</v>
      </c>
      <c r="N205" s="9">
        <f t="shared" si="270"/>
        <v>-1.1383587520669687E-2</v>
      </c>
      <c r="T205" s="39">
        <f t="shared" si="272"/>
        <v>1.28880928264247E-2</v>
      </c>
      <c r="U205" s="39">
        <f t="shared" si="273"/>
        <v>4.0961160472272516E-2</v>
      </c>
      <c r="V205" s="39">
        <f t="shared" si="274"/>
        <v>2.6992773443601105E-2</v>
      </c>
      <c r="W205" s="39">
        <f t="shared" si="275"/>
        <v>2.314052293809573E-2</v>
      </c>
      <c r="X205" s="39">
        <f t="shared" si="276"/>
        <v>1.9367495721342175E-2</v>
      </c>
      <c r="Y205" s="39">
        <f t="shared" si="277"/>
        <v>1.8197255754258578E-2</v>
      </c>
      <c r="AA205" s="39">
        <f t="shared" ref="AA205:AF205" si="311">_xlfn.STDEV.S(I176:I205)</f>
        <v>8.9044705726539809E-3</v>
      </c>
      <c r="AB205" s="39">
        <f t="shared" si="311"/>
        <v>2.4160627226333786E-2</v>
      </c>
      <c r="AC205" s="39">
        <f t="shared" si="311"/>
        <v>1.5206658369821661E-2</v>
      </c>
      <c r="AD205" s="39">
        <f t="shared" si="311"/>
        <v>1.5499939559776986E-2</v>
      </c>
      <c r="AE205" s="39">
        <f t="shared" si="311"/>
        <v>1.2447546816786441E-2</v>
      </c>
      <c r="AF205" s="39">
        <f t="shared" si="311"/>
        <v>1.0028682921927897E-2</v>
      </c>
      <c r="AH205" s="39">
        <f t="shared" si="279"/>
        <v>8.0455931464385802E-3</v>
      </c>
      <c r="AI205" s="39">
        <f t="shared" si="280"/>
        <v>2.3957189192872277E-2</v>
      </c>
      <c r="AJ205" s="39">
        <f t="shared" si="281"/>
        <v>1.7649721321114371E-2</v>
      </c>
      <c r="AK205" s="39">
        <f t="shared" si="282"/>
        <v>1.3310752807225216E-2</v>
      </c>
      <c r="AL205" s="39">
        <f t="shared" si="283"/>
        <v>1.1450442796261926E-2</v>
      </c>
      <c r="AM205" s="39">
        <f t="shared" si="284"/>
        <v>1.1684533239097758E-2</v>
      </c>
      <c r="AO205" s="39">
        <f t="shared" si="285"/>
        <v>-1.2424579231502086E-2</v>
      </c>
      <c r="AP205" s="39">
        <f t="shared" si="286"/>
        <v>-3.2635941422594184E-2</v>
      </c>
      <c r="AQ205" s="39">
        <f t="shared" si="287"/>
        <v>-1.1777695988222314E-2</v>
      </c>
      <c r="AR205" s="39">
        <f t="shared" si="288"/>
        <v>-1.0934726438540987E-2</v>
      </c>
      <c r="AS205" s="39">
        <f t="shared" si="289"/>
        <v>-7.5496065571057924E-3</v>
      </c>
      <c r="AT205" s="39">
        <f t="shared" si="290"/>
        <v>-1.1383587520669687E-2</v>
      </c>
      <c r="AV205" s="39">
        <f t="shared" si="291"/>
        <v>8.9443086290863314E-3</v>
      </c>
      <c r="AW205" s="39">
        <f t="shared" si="292"/>
        <v>2.5412829604014087E-2</v>
      </c>
      <c r="AX205" s="39">
        <f t="shared" si="293"/>
        <v>2.1847982402357861E-2</v>
      </c>
      <c r="AY205" s="39">
        <f t="shared" si="294"/>
        <v>1.436996588464901E-2</v>
      </c>
      <c r="AZ205" s="39">
        <f t="shared" si="295"/>
        <v>1.2982651097780988E-2</v>
      </c>
      <c r="BA205" s="39">
        <f t="shared" si="296"/>
        <v>1.4027474457131752E-2</v>
      </c>
      <c r="BC205" s="39">
        <f t="shared" si="297"/>
        <v>-1.2424579231502086E-2</v>
      </c>
      <c r="BD205" s="39">
        <f t="shared" si="298"/>
        <v>-3.2635941422594184E-2</v>
      </c>
      <c r="BE205" s="39">
        <f t="shared" si="299"/>
        <v>-1.1777695988222314E-2</v>
      </c>
      <c r="BF205" s="39">
        <f t="shared" si="300"/>
        <v>-1.0934726438540987E-2</v>
      </c>
      <c r="BG205" s="39">
        <f t="shared" si="301"/>
        <v>-7.5496065571057924E-3</v>
      </c>
      <c r="BH205" s="39">
        <f t="shared" si="302"/>
        <v>-1.1383587520669687E-2</v>
      </c>
      <c r="BJ205" s="39" cm="1">
        <f t="array" ref="BJ205">_xll.EWMA($I$3:I205)</f>
        <v>9.8728075985970391E-3</v>
      </c>
      <c r="BK205" s="39" cm="1">
        <f t="array" ref="BK205">_xll.EWMA($J$3:J205)</f>
        <v>2.3734266954945796E-2</v>
      </c>
      <c r="BL205" s="39" cm="1">
        <f t="array" ref="BL205">_xll.EWMA($K$3:K205)</f>
        <v>1.8283778991423322E-2</v>
      </c>
      <c r="BM205" s="39" cm="1">
        <f t="array" ref="BM205">_xll.EWMA($L$3:L205)</f>
        <v>1.4974529302652835E-2</v>
      </c>
      <c r="BN205" s="39" cm="1">
        <f t="array" ref="BN205">_xll.EWMA($M$3:M205)</f>
        <v>1.3536814404943132E-2</v>
      </c>
      <c r="BO205" s="39" cm="1">
        <f t="array" ref="BO205">_xll.EWMA($N$3:N205)</f>
        <v>1.2200955886184781E-2</v>
      </c>
      <c r="BP205" s="39"/>
    </row>
    <row r="206" spans="1:68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243"/>
        <v>8.0871417661481093E-3</v>
      </c>
      <c r="J206" s="9">
        <f t="shared" si="243"/>
        <v>1.0813148321230592E-2</v>
      </c>
      <c r="K206" s="9">
        <f t="shared" si="243"/>
        <v>1.6387374301676028E-2</v>
      </c>
      <c r="L206" s="9">
        <f t="shared" si="243"/>
        <v>8.3808306568891044E-3</v>
      </c>
      <c r="M206" s="9">
        <f t="shared" si="243"/>
        <v>1.7749667757517074E-2</v>
      </c>
      <c r="N206" s="9">
        <f t="shared" si="270"/>
        <v>1.4916042310448685E-2</v>
      </c>
      <c r="T206" s="39">
        <f t="shared" si="272"/>
        <v>1.28880928264247E-2</v>
      </c>
      <c r="U206" s="39">
        <f t="shared" si="273"/>
        <v>4.0961160472272516E-2</v>
      </c>
      <c r="V206" s="39">
        <f t="shared" si="274"/>
        <v>2.6992773443601105E-2</v>
      </c>
      <c r="W206" s="39">
        <f t="shared" si="275"/>
        <v>2.314052293809573E-2</v>
      </c>
      <c r="X206" s="39">
        <f t="shared" si="276"/>
        <v>1.9367495721342175E-2</v>
      </c>
      <c r="Y206" s="39">
        <f t="shared" si="277"/>
        <v>1.8197255754258578E-2</v>
      </c>
      <c r="AA206" s="39">
        <f t="shared" ref="AA206:AF206" si="312">_xlfn.STDEV.S(I177:I206)</f>
        <v>8.9991771438969383E-3</v>
      </c>
      <c r="AB206" s="39">
        <f t="shared" si="312"/>
        <v>2.4165476175005012E-2</v>
      </c>
      <c r="AC206" s="39">
        <f t="shared" si="312"/>
        <v>1.5553472399374607E-2</v>
      </c>
      <c r="AD206" s="39">
        <f t="shared" si="312"/>
        <v>1.5464410074117771E-2</v>
      </c>
      <c r="AE206" s="39">
        <f t="shared" si="312"/>
        <v>1.2195299776517397E-2</v>
      </c>
      <c r="AF206" s="39">
        <f t="shared" si="312"/>
        <v>1.0488373455637688E-2</v>
      </c>
      <c r="AH206" s="39">
        <f t="shared" si="279"/>
        <v>8.0455931464385802E-3</v>
      </c>
      <c r="AI206" s="39">
        <f t="shared" si="280"/>
        <v>2.3957189192872277E-2</v>
      </c>
      <c r="AJ206" s="39">
        <f t="shared" si="281"/>
        <v>1.7649721321114371E-2</v>
      </c>
      <c r="AK206" s="39">
        <f t="shared" si="282"/>
        <v>1.3310752807225216E-2</v>
      </c>
      <c r="AL206" s="39">
        <f t="shared" si="283"/>
        <v>1.1450442796261926E-2</v>
      </c>
      <c r="AM206" s="39">
        <f t="shared" si="284"/>
        <v>1.1684533239097758E-2</v>
      </c>
      <c r="AO206" s="39">
        <f t="shared" si="285"/>
        <v>0</v>
      </c>
      <c r="AP206" s="39">
        <f t="shared" si="286"/>
        <v>0</v>
      </c>
      <c r="AQ206" s="39">
        <f t="shared" si="287"/>
        <v>0</v>
      </c>
      <c r="AR206" s="39">
        <f t="shared" si="288"/>
        <v>0</v>
      </c>
      <c r="AS206" s="39">
        <f t="shared" si="289"/>
        <v>0</v>
      </c>
      <c r="AT206" s="39">
        <f t="shared" si="290"/>
        <v>0</v>
      </c>
      <c r="AV206" s="39">
        <f t="shared" si="291"/>
        <v>8.9443086290863314E-3</v>
      </c>
      <c r="AW206" s="39">
        <f t="shared" si="292"/>
        <v>2.5412829604014087E-2</v>
      </c>
      <c r="AX206" s="39">
        <f t="shared" si="293"/>
        <v>2.1847982402357861E-2</v>
      </c>
      <c r="AY206" s="39">
        <f t="shared" si="294"/>
        <v>1.436996588464901E-2</v>
      </c>
      <c r="AZ206" s="39">
        <f t="shared" si="295"/>
        <v>1.2982651097780988E-2</v>
      </c>
      <c r="BA206" s="39">
        <f t="shared" si="296"/>
        <v>1.4027474457131752E-2</v>
      </c>
      <c r="BC206" s="39" t="str">
        <f t="shared" si="297"/>
        <v/>
      </c>
      <c r="BD206" s="39" t="str">
        <f t="shared" si="298"/>
        <v/>
      </c>
      <c r="BE206" s="39" t="str">
        <f t="shared" si="299"/>
        <v/>
      </c>
      <c r="BF206" s="39" t="str">
        <f t="shared" si="300"/>
        <v/>
      </c>
      <c r="BG206" s="39" t="str">
        <f t="shared" si="301"/>
        <v/>
      </c>
      <c r="BH206" s="39" t="str">
        <f t="shared" si="302"/>
        <v/>
      </c>
      <c r="BJ206" s="39" cm="1">
        <f t="array" ref="BJ206">_xll.EWMA($I$3:I206)</f>
        <v>1.0141355690311172E-2</v>
      </c>
      <c r="BK206" s="39" cm="1">
        <f t="array" ref="BK206">_xll.EWMA($J$3:J206)</f>
        <v>2.4401139195457524E-2</v>
      </c>
      <c r="BL206" s="39" cm="1">
        <f t="array" ref="BL206">_xll.EWMA($K$3:K206)</f>
        <v>1.8032288574091945E-2</v>
      </c>
      <c r="BM206" s="39" cm="1">
        <f t="array" ref="BM206">_xll.EWMA($L$3:L206)</f>
        <v>1.4926310795551654E-2</v>
      </c>
      <c r="BN206" s="39" cm="1">
        <f t="array" ref="BN206">_xll.EWMA($M$3:M206)</f>
        <v>1.3273592387275849E-2</v>
      </c>
      <c r="BO206" s="39" cm="1">
        <f t="array" ref="BO206">_xll.EWMA($N$3:N206)</f>
        <v>1.2246286322343246E-2</v>
      </c>
      <c r="BP206" s="39"/>
    </row>
    <row r="207" spans="1:68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243"/>
        <v>4.2104927392923042E-3</v>
      </c>
      <c r="J207" s="9">
        <f t="shared" si="243"/>
        <v>-4.2789899752238014E-4</v>
      </c>
      <c r="K207" s="9">
        <f t="shared" si="243"/>
        <v>1.6123084788454145E-2</v>
      </c>
      <c r="L207" s="9">
        <f t="shared" si="243"/>
        <v>1.1494288443754108E-2</v>
      </c>
      <c r="M207" s="9">
        <f t="shared" si="243"/>
        <v>9.9657113059574698E-3</v>
      </c>
      <c r="N207" s="9">
        <f t="shared" si="270"/>
        <v>1.2522564285466308E-2</v>
      </c>
      <c r="T207" s="39">
        <f t="shared" si="272"/>
        <v>1.28880928264247E-2</v>
      </c>
      <c r="U207" s="39">
        <f t="shared" si="273"/>
        <v>4.0961160472272516E-2</v>
      </c>
      <c r="V207" s="39">
        <f t="shared" si="274"/>
        <v>2.6992773443601105E-2</v>
      </c>
      <c r="W207" s="39">
        <f t="shared" si="275"/>
        <v>2.314052293809573E-2</v>
      </c>
      <c r="X207" s="39">
        <f t="shared" si="276"/>
        <v>1.9367495721342175E-2</v>
      </c>
      <c r="Y207" s="39">
        <f t="shared" si="277"/>
        <v>1.8197255754258578E-2</v>
      </c>
      <c r="AA207" s="39">
        <f t="shared" ref="AA207:AF207" si="313">_xlfn.STDEV.S(I178:I207)</f>
        <v>8.975988525938219E-3</v>
      </c>
      <c r="AB207" s="39">
        <f t="shared" si="313"/>
        <v>2.4132904602153164E-2</v>
      </c>
      <c r="AC207" s="39">
        <f t="shared" si="313"/>
        <v>1.5166942199115917E-2</v>
      </c>
      <c r="AD207" s="39">
        <f t="shared" si="313"/>
        <v>1.5233303387168841E-2</v>
      </c>
      <c r="AE207" s="39">
        <f t="shared" si="313"/>
        <v>1.2459761910923177E-2</v>
      </c>
      <c r="AF207" s="39">
        <f t="shared" si="313"/>
        <v>1.0711971255736415E-2</v>
      </c>
      <c r="AH207" s="39">
        <f t="shared" si="279"/>
        <v>8.0455931464385802E-3</v>
      </c>
      <c r="AI207" s="39">
        <f t="shared" si="280"/>
        <v>2.3957189192872277E-2</v>
      </c>
      <c r="AJ207" s="39">
        <f t="shared" si="281"/>
        <v>1.7649721321114371E-2</v>
      </c>
      <c r="AK207" s="39">
        <f t="shared" si="282"/>
        <v>1.3310752807225216E-2</v>
      </c>
      <c r="AL207" s="39">
        <f t="shared" si="283"/>
        <v>1.1450442796261926E-2</v>
      </c>
      <c r="AM207" s="39">
        <f t="shared" si="284"/>
        <v>1.1684533239097758E-2</v>
      </c>
      <c r="AO207" s="39">
        <f t="shared" si="285"/>
        <v>0</v>
      </c>
      <c r="AP207" s="39">
        <f t="shared" si="286"/>
        <v>-4.2789899752238014E-4</v>
      </c>
      <c r="AQ207" s="39">
        <f t="shared" si="287"/>
        <v>0</v>
      </c>
      <c r="AR207" s="39">
        <f t="shared" si="288"/>
        <v>0</v>
      </c>
      <c r="AS207" s="39">
        <f t="shared" si="289"/>
        <v>0</v>
      </c>
      <c r="AT207" s="39">
        <f t="shared" si="290"/>
        <v>0</v>
      </c>
      <c r="AV207" s="39">
        <f t="shared" si="291"/>
        <v>8.9443086290863314E-3</v>
      </c>
      <c r="AW207" s="39">
        <f t="shared" si="292"/>
        <v>2.5412829604014087E-2</v>
      </c>
      <c r="AX207" s="39">
        <f t="shared" si="293"/>
        <v>2.1847982402357861E-2</v>
      </c>
      <c r="AY207" s="39">
        <f t="shared" si="294"/>
        <v>1.436996588464901E-2</v>
      </c>
      <c r="AZ207" s="39">
        <f t="shared" si="295"/>
        <v>1.2982651097780988E-2</v>
      </c>
      <c r="BA207" s="39">
        <f t="shared" si="296"/>
        <v>1.4027474457131752E-2</v>
      </c>
      <c r="BC207" s="39" t="str">
        <f t="shared" si="297"/>
        <v/>
      </c>
      <c r="BD207" s="39">
        <f t="shared" si="298"/>
        <v>-4.2789899752238014E-4</v>
      </c>
      <c r="BE207" s="39" t="str">
        <f t="shared" si="299"/>
        <v/>
      </c>
      <c r="BF207" s="39" t="str">
        <f t="shared" si="300"/>
        <v/>
      </c>
      <c r="BG207" s="39" t="str">
        <f t="shared" si="301"/>
        <v/>
      </c>
      <c r="BH207" s="39" t="str">
        <f t="shared" si="302"/>
        <v/>
      </c>
      <c r="BJ207" s="39" cm="1">
        <f t="array" ref="BJ207">_xll.EWMA($I$3:I207)</f>
        <v>9.9790123452514184E-3</v>
      </c>
      <c r="BK207" s="39" cm="1">
        <f t="array" ref="BK207">_xll.EWMA($J$3:J207)</f>
        <v>2.378922675892561E-2</v>
      </c>
      <c r="BL207" s="39" cm="1">
        <f t="array" ref="BL207">_xll.EWMA($K$3:K207)</f>
        <v>1.787703835154112E-2</v>
      </c>
      <c r="BM207" s="39" cm="1">
        <f t="array" ref="BM207">_xll.EWMA($L$3:L207)</f>
        <v>1.453610615396198E-2</v>
      </c>
      <c r="BN207" s="39" cm="1">
        <f t="array" ref="BN207">_xll.EWMA($M$3:M207)</f>
        <v>1.3571652282976394E-2</v>
      </c>
      <c r="BO207" s="39" cm="1">
        <f t="array" ref="BO207">_xll.EWMA($N$3:N207)</f>
        <v>1.233859620587969E-2</v>
      </c>
      <c r="BP207" s="39"/>
    </row>
    <row r="208" spans="1:68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243"/>
        <v>1.7311342105472693E-3</v>
      </c>
      <c r="J208" s="9">
        <f t="shared" si="243"/>
        <v>-4.7089467162265697E-3</v>
      </c>
      <c r="K208" s="9">
        <f t="shared" si="243"/>
        <v>1.4424810674360522E-3</v>
      </c>
      <c r="L208" s="9">
        <f t="shared" si="243"/>
        <v>2.6223338702389132E-3</v>
      </c>
      <c r="M208" s="9">
        <f t="shared" si="243"/>
        <v>-1.4801079247610205E-2</v>
      </c>
      <c r="N208" s="9">
        <f t="shared" si="270"/>
        <v>-3.5021878557003837E-3</v>
      </c>
      <c r="T208" s="39">
        <f t="shared" si="272"/>
        <v>1.28880928264247E-2</v>
      </c>
      <c r="U208" s="39">
        <f t="shared" si="273"/>
        <v>4.0961160472272516E-2</v>
      </c>
      <c r="V208" s="39">
        <f t="shared" si="274"/>
        <v>2.6992773443601105E-2</v>
      </c>
      <c r="W208" s="39">
        <f t="shared" si="275"/>
        <v>2.314052293809573E-2</v>
      </c>
      <c r="X208" s="39">
        <f t="shared" si="276"/>
        <v>1.9367495721342175E-2</v>
      </c>
      <c r="Y208" s="39">
        <f t="shared" si="277"/>
        <v>1.8197255754258578E-2</v>
      </c>
      <c r="AA208" s="39">
        <f t="shared" ref="AA208:AF208" si="314">_xlfn.STDEV.S(I179:I208)</f>
        <v>8.9830529338985714E-3</v>
      </c>
      <c r="AB208" s="39">
        <f t="shared" si="314"/>
        <v>2.2939814643184814E-2</v>
      </c>
      <c r="AC208" s="39">
        <f t="shared" si="314"/>
        <v>1.5147787660773663E-2</v>
      </c>
      <c r="AD208" s="39">
        <f t="shared" si="314"/>
        <v>1.4794683928861489E-2</v>
      </c>
      <c r="AE208" s="39">
        <f t="shared" si="314"/>
        <v>1.2291874144013122E-2</v>
      </c>
      <c r="AF208" s="39">
        <f t="shared" si="314"/>
        <v>1.0718168212419442E-2</v>
      </c>
      <c r="AH208" s="39">
        <f t="shared" si="279"/>
        <v>8.0455931464385802E-3</v>
      </c>
      <c r="AI208" s="39">
        <f t="shared" si="280"/>
        <v>2.3957189192872277E-2</v>
      </c>
      <c r="AJ208" s="39">
        <f t="shared" si="281"/>
        <v>1.7649721321114371E-2</v>
      </c>
      <c r="AK208" s="39">
        <f t="shared" si="282"/>
        <v>1.3310752807225216E-2</v>
      </c>
      <c r="AL208" s="39">
        <f t="shared" si="283"/>
        <v>1.1450442796261926E-2</v>
      </c>
      <c r="AM208" s="39">
        <f t="shared" si="284"/>
        <v>1.1684533239097758E-2</v>
      </c>
      <c r="AO208" s="39">
        <f t="shared" si="285"/>
        <v>0</v>
      </c>
      <c r="AP208" s="39">
        <f t="shared" si="286"/>
        <v>-4.7089467162265697E-3</v>
      </c>
      <c r="AQ208" s="39">
        <f t="shared" si="287"/>
        <v>0</v>
      </c>
      <c r="AR208" s="39">
        <f t="shared" si="288"/>
        <v>0</v>
      </c>
      <c r="AS208" s="39">
        <f t="shared" si="289"/>
        <v>-1.4801079247610205E-2</v>
      </c>
      <c r="AT208" s="39">
        <f t="shared" si="290"/>
        <v>-3.5021878557003837E-3</v>
      </c>
      <c r="AV208" s="39">
        <f t="shared" si="291"/>
        <v>8.9443086290863314E-3</v>
      </c>
      <c r="AW208" s="39">
        <f t="shared" si="292"/>
        <v>2.5412829604014087E-2</v>
      </c>
      <c r="AX208" s="39">
        <f t="shared" si="293"/>
        <v>2.1847982402357861E-2</v>
      </c>
      <c r="AY208" s="39">
        <f t="shared" si="294"/>
        <v>1.436996588464901E-2</v>
      </c>
      <c r="AZ208" s="39">
        <f t="shared" si="295"/>
        <v>1.2982651097780988E-2</v>
      </c>
      <c r="BA208" s="39">
        <f t="shared" si="296"/>
        <v>1.4027474457131752E-2</v>
      </c>
      <c r="BC208" s="39" t="str">
        <f t="shared" si="297"/>
        <v/>
      </c>
      <c r="BD208" s="39">
        <f t="shared" si="298"/>
        <v>-4.7089467162265697E-3</v>
      </c>
      <c r="BE208" s="39" t="str">
        <f t="shared" si="299"/>
        <v/>
      </c>
      <c r="BF208" s="39" t="str">
        <f t="shared" si="300"/>
        <v/>
      </c>
      <c r="BG208" s="39">
        <f t="shared" si="301"/>
        <v>-1.4801079247610205E-2</v>
      </c>
      <c r="BH208" s="39">
        <f t="shared" si="302"/>
        <v>-3.5021878557003837E-3</v>
      </c>
      <c r="BJ208" s="39" cm="1">
        <f t="array" ref="BJ208">_xll.EWMA($I$3:I208)</f>
        <v>9.7033423323877425E-3</v>
      </c>
      <c r="BK208" s="39" cm="1">
        <f t="array" ref="BK208">_xll.EWMA($J$3:J208)</f>
        <v>2.3070577175062602E-2</v>
      </c>
      <c r="BL208" s="39" cm="1">
        <f t="array" ref="BL208">_xll.EWMA($K$3:K208)</f>
        <v>1.7700183015257109E-2</v>
      </c>
      <c r="BM208" s="39" cm="1">
        <f t="array" ref="BM208">_xll.EWMA($L$3:L208)</f>
        <v>1.4239169762714211E-2</v>
      </c>
      <c r="BN208" s="39" cm="1">
        <f t="array" ref="BN208">_xll.EWMA($M$3:M208)</f>
        <v>1.336836798351267E-2</v>
      </c>
      <c r="BO208" s="39" cm="1">
        <f t="array" ref="BO208">_xll.EWMA($N$3:N208)</f>
        <v>1.2266017790680017E-2</v>
      </c>
      <c r="BP208" s="39"/>
    </row>
    <row r="209" spans="1:68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243"/>
        <v>-8.6724218570397582E-3</v>
      </c>
      <c r="J209" s="9">
        <f t="shared" si="243"/>
        <v>-2.7956989247311714E-2</v>
      </c>
      <c r="K209" s="9">
        <f t="shared" si="243"/>
        <v>-1.3323730644580478E-2</v>
      </c>
      <c r="L209" s="9">
        <f t="shared" si="243"/>
        <v>-5.0566173946804405E-3</v>
      </c>
      <c r="M209" s="9">
        <f t="shared" si="243"/>
        <v>-5.3208136049823773E-3</v>
      </c>
      <c r="N209" s="9">
        <f t="shared" si="270"/>
        <v>-1.0001095812857602E-2</v>
      </c>
      <c r="T209" s="39">
        <f t="shared" si="272"/>
        <v>1.28880928264247E-2</v>
      </c>
      <c r="U209" s="39">
        <f t="shared" si="273"/>
        <v>4.0961160472272516E-2</v>
      </c>
      <c r="V209" s="39">
        <f t="shared" si="274"/>
        <v>2.6992773443601105E-2</v>
      </c>
      <c r="W209" s="39">
        <f t="shared" si="275"/>
        <v>2.314052293809573E-2</v>
      </c>
      <c r="X209" s="39">
        <f t="shared" si="276"/>
        <v>1.9367495721342175E-2</v>
      </c>
      <c r="Y209" s="39">
        <f t="shared" si="277"/>
        <v>1.8197255754258578E-2</v>
      </c>
      <c r="AA209" s="39">
        <f t="shared" ref="AA209:AF209" si="315">_xlfn.STDEV.S(I180:I209)</f>
        <v>9.0812875325619585E-3</v>
      </c>
      <c r="AB209" s="39">
        <f t="shared" si="315"/>
        <v>2.3700889851618948E-2</v>
      </c>
      <c r="AC209" s="39">
        <f t="shared" si="315"/>
        <v>1.5268866116814888E-2</v>
      </c>
      <c r="AD209" s="39">
        <f t="shared" si="315"/>
        <v>1.4815121671429241E-2</v>
      </c>
      <c r="AE209" s="39">
        <f t="shared" si="315"/>
        <v>1.2295375247196148E-2</v>
      </c>
      <c r="AF209" s="39">
        <f t="shared" si="315"/>
        <v>1.0827418421194127E-2</v>
      </c>
      <c r="AH209" s="39">
        <f t="shared" si="279"/>
        <v>8.0455931464385802E-3</v>
      </c>
      <c r="AI209" s="39">
        <f t="shared" si="280"/>
        <v>2.3957189192872277E-2</v>
      </c>
      <c r="AJ209" s="39">
        <f t="shared" si="281"/>
        <v>1.7649721321114371E-2</v>
      </c>
      <c r="AK209" s="39">
        <f t="shared" si="282"/>
        <v>1.3310752807225216E-2</v>
      </c>
      <c r="AL209" s="39">
        <f t="shared" si="283"/>
        <v>1.1450442796261926E-2</v>
      </c>
      <c r="AM209" s="39">
        <f t="shared" si="284"/>
        <v>1.1684533239097758E-2</v>
      </c>
      <c r="AO209" s="39">
        <f t="shared" si="285"/>
        <v>-8.6724218570397582E-3</v>
      </c>
      <c r="AP209" s="39">
        <f t="shared" si="286"/>
        <v>-2.7956989247311714E-2</v>
      </c>
      <c r="AQ209" s="39">
        <f t="shared" si="287"/>
        <v>-1.3323730644580478E-2</v>
      </c>
      <c r="AR209" s="39">
        <f t="shared" si="288"/>
        <v>-5.0566173946804405E-3</v>
      </c>
      <c r="AS209" s="39">
        <f t="shared" si="289"/>
        <v>-5.3208136049823773E-3</v>
      </c>
      <c r="AT209" s="39">
        <f t="shared" si="290"/>
        <v>-1.0001095812857602E-2</v>
      </c>
      <c r="AV209" s="39">
        <f t="shared" si="291"/>
        <v>8.9443086290863314E-3</v>
      </c>
      <c r="AW209" s="39">
        <f t="shared" si="292"/>
        <v>2.5412829604014087E-2</v>
      </c>
      <c r="AX209" s="39">
        <f t="shared" si="293"/>
        <v>2.1847982402357861E-2</v>
      </c>
      <c r="AY209" s="39">
        <f t="shared" si="294"/>
        <v>1.436996588464901E-2</v>
      </c>
      <c r="AZ209" s="39">
        <f t="shared" si="295"/>
        <v>1.2982651097780988E-2</v>
      </c>
      <c r="BA209" s="39">
        <f t="shared" si="296"/>
        <v>1.4027474457131752E-2</v>
      </c>
      <c r="BC209" s="39">
        <f t="shared" si="297"/>
        <v>-8.6724218570397582E-3</v>
      </c>
      <c r="BD209" s="39">
        <f t="shared" si="298"/>
        <v>-2.7956989247311714E-2</v>
      </c>
      <c r="BE209" s="39">
        <f t="shared" si="299"/>
        <v>-1.3323730644580478E-2</v>
      </c>
      <c r="BF209" s="39">
        <f t="shared" si="300"/>
        <v>-5.0566173946804405E-3</v>
      </c>
      <c r="BG209" s="39">
        <f t="shared" si="301"/>
        <v>-5.3208136049823773E-3</v>
      </c>
      <c r="BH209" s="39">
        <f t="shared" si="302"/>
        <v>-1.0001095812857602E-2</v>
      </c>
      <c r="BJ209" s="39" cm="1">
        <f t="array" ref="BJ209">_xll.EWMA($I$3:I209)</f>
        <v>9.4018644740881223E-3</v>
      </c>
      <c r="BK209" s="39" cm="1">
        <f t="array" ref="BK209">_xll.EWMA($J$3:J209)</f>
        <v>2.2427780607819657E-2</v>
      </c>
      <c r="BL209" s="39" cm="1">
        <f t="array" ref="BL209">_xll.EWMA($K$3:K209)</f>
        <v>1.7152807892997696E-2</v>
      </c>
      <c r="BM209" s="39" cm="1">
        <f t="array" ref="BM209">_xll.EWMA($L$3:L209)</f>
        <v>1.3800311191586923E-2</v>
      </c>
      <c r="BN209" s="39" cm="1">
        <f t="array" ref="BN209">_xll.EWMA($M$3:M209)</f>
        <v>1.3468218120367286E-2</v>
      </c>
      <c r="BO209" s="39" cm="1">
        <f t="array" ref="BO209">_xll.EWMA($N$3:N209)</f>
        <v>1.1945462318743647E-2</v>
      </c>
      <c r="BP209" s="39"/>
    </row>
    <row r="210" spans="1:68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243"/>
        <v>7.604775575156042E-3</v>
      </c>
      <c r="J210" s="9">
        <f t="shared" si="243"/>
        <v>-2.4778716814159329E-2</v>
      </c>
      <c r="K210" s="9">
        <f t="shared" si="243"/>
        <v>2.0073029197080317E-2</v>
      </c>
      <c r="L210" s="9">
        <f t="shared" si="243"/>
        <v>2.1731466305692226E-2</v>
      </c>
      <c r="M210" s="9">
        <f t="shared" si="243"/>
        <v>1.5418470251149508E-2</v>
      </c>
      <c r="N210" s="9">
        <f t="shared" si="270"/>
        <v>1.6765761634461473E-2</v>
      </c>
      <c r="T210" s="39">
        <f t="shared" si="272"/>
        <v>1.28880928264247E-2</v>
      </c>
      <c r="U210" s="39">
        <f t="shared" si="273"/>
        <v>4.0961160472272516E-2</v>
      </c>
      <c r="V210" s="39">
        <f t="shared" si="274"/>
        <v>2.6992773443601105E-2</v>
      </c>
      <c r="W210" s="39">
        <f t="shared" si="275"/>
        <v>2.314052293809573E-2</v>
      </c>
      <c r="X210" s="39">
        <f t="shared" si="276"/>
        <v>1.9367495721342175E-2</v>
      </c>
      <c r="Y210" s="39">
        <f t="shared" si="277"/>
        <v>1.8197255754258578E-2</v>
      </c>
      <c r="AA210" s="39">
        <f t="shared" ref="AA210:AF210" si="316">_xlfn.STDEV.S(I181:I210)</f>
        <v>9.1955639572823857E-3</v>
      </c>
      <c r="AB210" s="39">
        <f t="shared" si="316"/>
        <v>2.4269572659022645E-2</v>
      </c>
      <c r="AC210" s="39">
        <f t="shared" si="316"/>
        <v>1.5749887315886123E-2</v>
      </c>
      <c r="AD210" s="39">
        <f t="shared" si="316"/>
        <v>1.4779688574148204E-2</v>
      </c>
      <c r="AE210" s="39">
        <f t="shared" si="316"/>
        <v>1.2777234807743745E-2</v>
      </c>
      <c r="AF210" s="39">
        <f t="shared" si="316"/>
        <v>1.134583190267493E-2</v>
      </c>
      <c r="AH210" s="39">
        <f t="shared" si="279"/>
        <v>8.0455931464385802E-3</v>
      </c>
      <c r="AI210" s="39">
        <f t="shared" si="280"/>
        <v>2.3957189192872277E-2</v>
      </c>
      <c r="AJ210" s="39">
        <f t="shared" si="281"/>
        <v>1.7649721321114371E-2</v>
      </c>
      <c r="AK210" s="39">
        <f t="shared" si="282"/>
        <v>1.3310752807225216E-2</v>
      </c>
      <c r="AL210" s="39">
        <f t="shared" si="283"/>
        <v>1.1450442796261926E-2</v>
      </c>
      <c r="AM210" s="39">
        <f t="shared" si="284"/>
        <v>1.1684533239097758E-2</v>
      </c>
      <c r="AO210" s="39">
        <f t="shared" si="285"/>
        <v>0</v>
      </c>
      <c r="AP210" s="39">
        <f t="shared" si="286"/>
        <v>-2.4778716814159329E-2</v>
      </c>
      <c r="AQ210" s="39">
        <f t="shared" si="287"/>
        <v>0</v>
      </c>
      <c r="AR210" s="39">
        <f t="shared" si="288"/>
        <v>0</v>
      </c>
      <c r="AS210" s="39">
        <f t="shared" si="289"/>
        <v>0</v>
      </c>
      <c r="AT210" s="39">
        <f t="shared" si="290"/>
        <v>0</v>
      </c>
      <c r="AV210" s="39">
        <f t="shared" si="291"/>
        <v>8.9443086290863314E-3</v>
      </c>
      <c r="AW210" s="39">
        <f t="shared" si="292"/>
        <v>2.5412829604014087E-2</v>
      </c>
      <c r="AX210" s="39">
        <f t="shared" si="293"/>
        <v>2.1847982402357861E-2</v>
      </c>
      <c r="AY210" s="39">
        <f t="shared" si="294"/>
        <v>1.436996588464901E-2</v>
      </c>
      <c r="AZ210" s="39">
        <f t="shared" si="295"/>
        <v>1.2982651097780988E-2</v>
      </c>
      <c r="BA210" s="39">
        <f t="shared" si="296"/>
        <v>1.4027474457131752E-2</v>
      </c>
      <c r="BC210" s="39" t="str">
        <f t="shared" si="297"/>
        <v/>
      </c>
      <c r="BD210" s="39">
        <f t="shared" si="298"/>
        <v>-2.4778716814159329E-2</v>
      </c>
      <c r="BE210" s="39" t="str">
        <f t="shared" si="299"/>
        <v/>
      </c>
      <c r="BF210" s="39" t="str">
        <f t="shared" si="300"/>
        <v/>
      </c>
      <c r="BG210" s="39" t="str">
        <f t="shared" si="301"/>
        <v/>
      </c>
      <c r="BH210" s="39" t="str">
        <f t="shared" si="302"/>
        <v/>
      </c>
      <c r="BJ210" s="39" cm="1">
        <f t="array" ref="BJ210">_xll.EWMA($I$3:I210)</f>
        <v>9.4343404629846327E-3</v>
      </c>
      <c r="BK210" s="39" cm="1">
        <f t="array" ref="BK210">_xll.EWMA($J$3:J210)</f>
        <v>2.2842808638197383E-2</v>
      </c>
      <c r="BL210" s="39" cm="1">
        <f t="array" ref="BL210">_xll.EWMA($K$3:K210)</f>
        <v>1.7031157061347772E-2</v>
      </c>
      <c r="BM210" s="39" cm="1">
        <f t="array" ref="BM210">_xll.EWMA($L$3:L210)</f>
        <v>1.3545507554185651E-2</v>
      </c>
      <c r="BN210" s="39" cm="1">
        <f t="array" ref="BN210">_xll.EWMA($M$3:M210)</f>
        <v>1.313583854283509E-2</v>
      </c>
      <c r="BO210" s="39" cm="1">
        <f t="array" ref="BO210">_xll.EWMA($N$3:N210)</f>
        <v>1.19225799053344E-2</v>
      </c>
      <c r="BP210" s="39"/>
    </row>
    <row r="211" spans="1:68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243"/>
        <v>-1.1047268340687588E-2</v>
      </c>
      <c r="J211" s="9">
        <f t="shared" si="243"/>
        <v>-2.6769508767263694E-2</v>
      </c>
      <c r="K211" s="9">
        <f t="shared" si="243"/>
        <v>-4.2934166621318992E-3</v>
      </c>
      <c r="L211" s="9">
        <f t="shared" si="243"/>
        <v>-2.0754700184471675E-2</v>
      </c>
      <c r="M211" s="9">
        <f t="shared" si="243"/>
        <v>4.648218159280848E-3</v>
      </c>
      <c r="N211" s="9">
        <f t="shared" si="270"/>
        <v>-6.0269875254326203E-3</v>
      </c>
      <c r="T211" s="39">
        <f t="shared" si="272"/>
        <v>1.28880928264247E-2</v>
      </c>
      <c r="U211" s="39">
        <f t="shared" si="273"/>
        <v>4.0961160472272516E-2</v>
      </c>
      <c r="V211" s="39">
        <f t="shared" si="274"/>
        <v>2.6992773443601105E-2</v>
      </c>
      <c r="W211" s="39">
        <f t="shared" si="275"/>
        <v>2.314052293809573E-2</v>
      </c>
      <c r="X211" s="39">
        <f t="shared" si="276"/>
        <v>1.9367495721342175E-2</v>
      </c>
      <c r="Y211" s="39">
        <f t="shared" si="277"/>
        <v>1.8197255754258578E-2</v>
      </c>
      <c r="AA211" s="39">
        <f t="shared" ref="AA211:AF211" si="317">_xlfn.STDEV.S(I182:I211)</f>
        <v>9.2856428321938488E-3</v>
      </c>
      <c r="AB211" s="39">
        <f t="shared" si="317"/>
        <v>2.4817007683039346E-2</v>
      </c>
      <c r="AC211" s="39">
        <f t="shared" si="317"/>
        <v>1.575841201396672E-2</v>
      </c>
      <c r="AD211" s="39">
        <f t="shared" si="317"/>
        <v>1.5258135699292923E-2</v>
      </c>
      <c r="AE211" s="39">
        <f t="shared" si="317"/>
        <v>1.2741423731570408E-2</v>
      </c>
      <c r="AF211" s="39">
        <f t="shared" si="317"/>
        <v>1.1372393670389332E-2</v>
      </c>
      <c r="AH211" s="39">
        <f t="shared" si="279"/>
        <v>8.0455931464385802E-3</v>
      </c>
      <c r="AI211" s="39">
        <f t="shared" si="280"/>
        <v>2.3957189192872277E-2</v>
      </c>
      <c r="AJ211" s="39">
        <f t="shared" si="281"/>
        <v>1.7649721321114371E-2</v>
      </c>
      <c r="AK211" s="39">
        <f t="shared" si="282"/>
        <v>1.3310752807225216E-2</v>
      </c>
      <c r="AL211" s="39">
        <f t="shared" si="283"/>
        <v>1.1450442796261926E-2</v>
      </c>
      <c r="AM211" s="39">
        <f t="shared" si="284"/>
        <v>1.1684533239097758E-2</v>
      </c>
      <c r="AO211" s="39">
        <f t="shared" si="285"/>
        <v>-1.1047268340687588E-2</v>
      </c>
      <c r="AP211" s="39">
        <f t="shared" si="286"/>
        <v>-2.6769508767263694E-2</v>
      </c>
      <c r="AQ211" s="39">
        <f t="shared" si="287"/>
        <v>-4.2934166621318992E-3</v>
      </c>
      <c r="AR211" s="39">
        <f t="shared" si="288"/>
        <v>-2.0754700184471675E-2</v>
      </c>
      <c r="AS211" s="39">
        <f t="shared" si="289"/>
        <v>0</v>
      </c>
      <c r="AT211" s="39">
        <f t="shared" si="290"/>
        <v>-6.0269875254326203E-3</v>
      </c>
      <c r="AV211" s="39">
        <f t="shared" si="291"/>
        <v>8.9443086290863314E-3</v>
      </c>
      <c r="AW211" s="39">
        <f t="shared" si="292"/>
        <v>2.5412829604014087E-2</v>
      </c>
      <c r="AX211" s="39">
        <f t="shared" si="293"/>
        <v>2.1847982402357861E-2</v>
      </c>
      <c r="AY211" s="39">
        <f t="shared" si="294"/>
        <v>1.436996588464901E-2</v>
      </c>
      <c r="AZ211" s="39">
        <f t="shared" si="295"/>
        <v>1.2982651097780988E-2</v>
      </c>
      <c r="BA211" s="39">
        <f t="shared" si="296"/>
        <v>1.4027474457131752E-2</v>
      </c>
      <c r="BC211" s="39">
        <f t="shared" si="297"/>
        <v>-1.1047268340687588E-2</v>
      </c>
      <c r="BD211" s="39">
        <f t="shared" si="298"/>
        <v>-2.6769508767263694E-2</v>
      </c>
      <c r="BE211" s="39">
        <f t="shared" si="299"/>
        <v>-4.2934166621318992E-3</v>
      </c>
      <c r="BF211" s="39">
        <f t="shared" si="300"/>
        <v>-2.0754700184471675E-2</v>
      </c>
      <c r="BG211" s="39" t="str">
        <f t="shared" si="301"/>
        <v/>
      </c>
      <c r="BH211" s="39">
        <f t="shared" si="302"/>
        <v>-6.0269875254326203E-3</v>
      </c>
      <c r="BJ211" s="39" cm="1">
        <f t="array" ref="BJ211">_xll.EWMA($I$3:I211)</f>
        <v>9.2724748540560977E-3</v>
      </c>
      <c r="BK211" s="39" cm="1">
        <f t="array" ref="BK211">_xll.EWMA($J$3:J211)</f>
        <v>2.298886384103975E-2</v>
      </c>
      <c r="BL211" s="39" cm="1">
        <f t="array" ref="BL211">_xll.EWMA($K$3:K211)</f>
        <v>1.7125994591833685E-2</v>
      </c>
      <c r="BM211" s="39" cm="1">
        <f t="array" ref="BM211">_xll.EWMA($L$3:L211)</f>
        <v>1.3883555120500567E-2</v>
      </c>
      <c r="BN211" s="39" cm="1">
        <f t="array" ref="BN211">_xll.EWMA($M$3:M211)</f>
        <v>1.326890126937922E-2</v>
      </c>
      <c r="BO211" s="39" cm="1">
        <f t="array" ref="BO211">_xll.EWMA($N$3:N211)</f>
        <v>1.2153310787384356E-2</v>
      </c>
      <c r="BP211" s="39"/>
    </row>
    <row r="212" spans="1:68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243"/>
        <v>1.3433698199210253E-2</v>
      </c>
      <c r="J212" s="9">
        <f t="shared" si="243"/>
        <v>3.7296035557292662E-3</v>
      </c>
      <c r="K212" s="9">
        <f t="shared" si="243"/>
        <v>1.832554796981678E-2</v>
      </c>
      <c r="L212" s="9">
        <f t="shared" si="243"/>
        <v>2.7325302154492803E-2</v>
      </c>
      <c r="M212" s="9">
        <f t="shared" si="243"/>
        <v>1.4805799802948716E-2</v>
      </c>
      <c r="N212" s="9">
        <f t="shared" si="270"/>
        <v>1.8339777135987188E-2</v>
      </c>
      <c r="T212" s="39">
        <f t="shared" si="272"/>
        <v>1.28880928264247E-2</v>
      </c>
      <c r="U212" s="39">
        <f t="shared" si="273"/>
        <v>4.0961160472272516E-2</v>
      </c>
      <c r="V212" s="39">
        <f t="shared" si="274"/>
        <v>2.6992773443601105E-2</v>
      </c>
      <c r="W212" s="39">
        <f t="shared" si="275"/>
        <v>2.314052293809573E-2</v>
      </c>
      <c r="X212" s="39">
        <f t="shared" si="276"/>
        <v>1.9367495721342175E-2</v>
      </c>
      <c r="Y212" s="39">
        <f t="shared" si="277"/>
        <v>1.8197255754258578E-2</v>
      </c>
      <c r="AA212" s="39">
        <f t="shared" ref="AA212:AF212" si="318">_xlfn.STDEV.S(I183:I212)</f>
        <v>9.6740487594512842E-3</v>
      </c>
      <c r="AB212" s="39">
        <f t="shared" si="318"/>
        <v>2.4701188255793288E-2</v>
      </c>
      <c r="AC212" s="39">
        <f t="shared" si="318"/>
        <v>1.6099035647670897E-2</v>
      </c>
      <c r="AD212" s="39">
        <f t="shared" si="318"/>
        <v>1.5559414394942952E-2</v>
      </c>
      <c r="AE212" s="39">
        <f t="shared" si="318"/>
        <v>1.3151428503099274E-2</v>
      </c>
      <c r="AF212" s="39">
        <f t="shared" si="318"/>
        <v>1.1934829548656564E-2</v>
      </c>
      <c r="AH212" s="39">
        <f t="shared" si="279"/>
        <v>8.0455931464385802E-3</v>
      </c>
      <c r="AI212" s="39">
        <f t="shared" si="280"/>
        <v>2.3957189192872277E-2</v>
      </c>
      <c r="AJ212" s="39">
        <f t="shared" si="281"/>
        <v>1.7649721321114371E-2</v>
      </c>
      <c r="AK212" s="39">
        <f t="shared" si="282"/>
        <v>1.3310752807225216E-2</v>
      </c>
      <c r="AL212" s="39">
        <f t="shared" si="283"/>
        <v>1.1450442796261926E-2</v>
      </c>
      <c r="AM212" s="39">
        <f t="shared" si="284"/>
        <v>1.1684533239097758E-2</v>
      </c>
      <c r="AO212" s="39">
        <f t="shared" si="285"/>
        <v>0</v>
      </c>
      <c r="AP212" s="39">
        <f t="shared" si="286"/>
        <v>0</v>
      </c>
      <c r="AQ212" s="39">
        <f t="shared" si="287"/>
        <v>0</v>
      </c>
      <c r="AR212" s="39">
        <f t="shared" si="288"/>
        <v>0</v>
      </c>
      <c r="AS212" s="39">
        <f t="shared" si="289"/>
        <v>0</v>
      </c>
      <c r="AT212" s="39">
        <f t="shared" si="290"/>
        <v>0</v>
      </c>
      <c r="AV212" s="39">
        <f t="shared" si="291"/>
        <v>8.9443086290863314E-3</v>
      </c>
      <c r="AW212" s="39">
        <f t="shared" si="292"/>
        <v>2.5412829604014087E-2</v>
      </c>
      <c r="AX212" s="39">
        <f t="shared" si="293"/>
        <v>2.1847982402357861E-2</v>
      </c>
      <c r="AY212" s="39">
        <f t="shared" si="294"/>
        <v>1.436996588464901E-2</v>
      </c>
      <c r="AZ212" s="39">
        <f t="shared" si="295"/>
        <v>1.2982651097780988E-2</v>
      </c>
      <c r="BA212" s="39">
        <f t="shared" si="296"/>
        <v>1.4027474457131752E-2</v>
      </c>
      <c r="BC212" s="39" t="str">
        <f t="shared" si="297"/>
        <v/>
      </c>
      <c r="BD212" s="39" t="str">
        <f t="shared" si="298"/>
        <v/>
      </c>
      <c r="BE212" s="39" t="str">
        <f t="shared" si="299"/>
        <v/>
      </c>
      <c r="BF212" s="39" t="str">
        <f t="shared" si="300"/>
        <v/>
      </c>
      <c r="BG212" s="39" t="str">
        <f t="shared" si="301"/>
        <v/>
      </c>
      <c r="BH212" s="39" t="str">
        <f t="shared" si="302"/>
        <v/>
      </c>
      <c r="BJ212" s="39" cm="1">
        <f t="array" ref="BJ212">_xll.EWMA($I$3:I212)</f>
        <v>9.4844008943805163E-3</v>
      </c>
      <c r="BK212" s="39" cm="1">
        <f t="array" ref="BK212">_xll.EWMA($J$3:J212)</f>
        <v>2.3250297002028547E-2</v>
      </c>
      <c r="BL212" s="39" cm="1">
        <f t="array" ref="BL212">_xll.EWMA($K$3:K212)</f>
        <v>1.6672484376874616E-2</v>
      </c>
      <c r="BM212" s="39" cm="1">
        <f t="array" ref="BM212">_xll.EWMA($L$3:L212)</f>
        <v>1.4695165469870012E-2</v>
      </c>
      <c r="BN212" s="39" cm="1">
        <f t="array" ref="BN212">_xll.EWMA($M$3:M212)</f>
        <v>1.2911849691355868E-2</v>
      </c>
      <c r="BO212" s="39" cm="1">
        <f t="array" ref="BO212">_xll.EWMA($N$3:N212)</f>
        <v>1.1931520426171979E-2</v>
      </c>
      <c r="BP212" s="39"/>
    </row>
    <row r="213" spans="1:68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243"/>
        <v>-4.8382243479087039E-3</v>
      </c>
      <c r="J213" s="9">
        <f t="shared" si="243"/>
        <v>8.8248021911379038E-3</v>
      </c>
      <c r="K213" s="9">
        <f t="shared" si="243"/>
        <v>-3.881439661256203E-3</v>
      </c>
      <c r="L213" s="9">
        <f t="shared" si="243"/>
        <v>-1.4748533297139099E-2</v>
      </c>
      <c r="M213" s="9">
        <f t="shared" si="243"/>
        <v>-1.5805500558936147E-2</v>
      </c>
      <c r="N213" s="9">
        <f t="shared" si="270"/>
        <v>-8.9967645651170616E-3</v>
      </c>
      <c r="T213" s="39">
        <f t="shared" si="272"/>
        <v>1.28880928264247E-2</v>
      </c>
      <c r="U213" s="39">
        <f t="shared" si="273"/>
        <v>4.0961160472272516E-2</v>
      </c>
      <c r="V213" s="39">
        <f t="shared" si="274"/>
        <v>2.6992773443601105E-2</v>
      </c>
      <c r="W213" s="39">
        <f t="shared" si="275"/>
        <v>2.314052293809573E-2</v>
      </c>
      <c r="X213" s="39">
        <f t="shared" si="276"/>
        <v>1.9367495721342175E-2</v>
      </c>
      <c r="Y213" s="39">
        <f t="shared" si="277"/>
        <v>1.8197255754258578E-2</v>
      </c>
      <c r="AA213" s="39">
        <f t="shared" ref="AA213:AF213" si="319">_xlfn.STDEV.S(I184:I213)</f>
        <v>9.6479295458562434E-3</v>
      </c>
      <c r="AB213" s="39">
        <f t="shared" si="319"/>
        <v>2.4113033119413301E-2</v>
      </c>
      <c r="AC213" s="39">
        <f t="shared" si="319"/>
        <v>1.6082609806282396E-2</v>
      </c>
      <c r="AD213" s="39">
        <f t="shared" si="319"/>
        <v>1.4706856818787464E-2</v>
      </c>
      <c r="AE213" s="39">
        <f t="shared" si="319"/>
        <v>1.3244104117234356E-2</v>
      </c>
      <c r="AF213" s="39">
        <f t="shared" si="319"/>
        <v>1.2017084564671373E-2</v>
      </c>
      <c r="AH213" s="39">
        <f t="shared" si="279"/>
        <v>8.0455931464385802E-3</v>
      </c>
      <c r="AI213" s="39">
        <f t="shared" si="280"/>
        <v>2.3957189192872277E-2</v>
      </c>
      <c r="AJ213" s="39">
        <f t="shared" si="281"/>
        <v>1.7649721321114371E-2</v>
      </c>
      <c r="AK213" s="39">
        <f t="shared" si="282"/>
        <v>1.3310752807225216E-2</v>
      </c>
      <c r="AL213" s="39">
        <f t="shared" si="283"/>
        <v>1.1450442796261926E-2</v>
      </c>
      <c r="AM213" s="39">
        <f t="shared" si="284"/>
        <v>1.1684533239097758E-2</v>
      </c>
      <c r="AO213" s="39">
        <f t="shared" si="285"/>
        <v>-4.8382243479087039E-3</v>
      </c>
      <c r="AP213" s="39">
        <f t="shared" si="286"/>
        <v>0</v>
      </c>
      <c r="AQ213" s="39">
        <f t="shared" si="287"/>
        <v>-3.881439661256203E-3</v>
      </c>
      <c r="AR213" s="39">
        <f t="shared" si="288"/>
        <v>-1.4748533297139099E-2</v>
      </c>
      <c r="AS213" s="39">
        <f t="shared" si="289"/>
        <v>-1.5805500558936147E-2</v>
      </c>
      <c r="AT213" s="39">
        <f t="shared" si="290"/>
        <v>-8.9967645651170616E-3</v>
      </c>
      <c r="AV213" s="39">
        <f t="shared" si="291"/>
        <v>8.9443086290863314E-3</v>
      </c>
      <c r="AW213" s="39">
        <f t="shared" si="292"/>
        <v>2.5412829604014087E-2</v>
      </c>
      <c r="AX213" s="39">
        <f t="shared" si="293"/>
        <v>2.1847982402357861E-2</v>
      </c>
      <c r="AY213" s="39">
        <f t="shared" si="294"/>
        <v>1.436996588464901E-2</v>
      </c>
      <c r="AZ213" s="39">
        <f t="shared" si="295"/>
        <v>1.2982651097780988E-2</v>
      </c>
      <c r="BA213" s="39">
        <f t="shared" si="296"/>
        <v>1.4027474457131752E-2</v>
      </c>
      <c r="BC213" s="39">
        <f t="shared" si="297"/>
        <v>-4.8382243479087039E-3</v>
      </c>
      <c r="BD213" s="39" t="str">
        <f t="shared" si="298"/>
        <v/>
      </c>
      <c r="BE213" s="39">
        <f t="shared" si="299"/>
        <v>-3.881439661256203E-3</v>
      </c>
      <c r="BF213" s="39">
        <f t="shared" si="300"/>
        <v>-1.4748533297139099E-2</v>
      </c>
      <c r="BG213" s="39">
        <f t="shared" si="301"/>
        <v>-1.5805500558936147E-2</v>
      </c>
      <c r="BH213" s="39">
        <f t="shared" si="302"/>
        <v>-8.9967645651170616E-3</v>
      </c>
      <c r="BJ213" s="39" cm="1">
        <f t="array" ref="BJ213">_xll.EWMA($I$3:I213)</f>
        <v>9.6686648509244424E-3</v>
      </c>
      <c r="BK213" s="39" cm="1">
        <f t="array" ref="BK213">_xll.EWMA($J$3:J213)</f>
        <v>2.255999157897691E-2</v>
      </c>
      <c r="BL213" s="39" cm="1">
        <f t="array" ref="BL213">_xll.EWMA($K$3:K213)</f>
        <v>1.6678228609417908E-2</v>
      </c>
      <c r="BM213" s="39" cm="1">
        <f t="array" ref="BM213">_xll.EWMA($L$3:L213)</f>
        <v>1.5416576686108475E-2</v>
      </c>
      <c r="BN213" s="39" cm="1">
        <f t="array" ref="BN213">_xll.EWMA($M$3:M213)</f>
        <v>1.3014387492416398E-2</v>
      </c>
      <c r="BO213" s="39" cm="1">
        <f t="array" ref="BO213">_xll.EWMA($N$3:N213)</f>
        <v>1.2284127040522824E-2</v>
      </c>
      <c r="BP213" s="39"/>
    </row>
    <row r="214" spans="1:68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243"/>
        <v>-3.0825542072806855E-2</v>
      </c>
      <c r="J214" s="9">
        <f t="shared" si="243"/>
        <v>-5.1565333865807306E-2</v>
      </c>
      <c r="K214" s="9">
        <f t="shared" si="243"/>
        <v>-2.585901523202272E-2</v>
      </c>
      <c r="L214" s="9">
        <f t="shared" si="243"/>
        <v>-5.8925309336332887E-2</v>
      </c>
      <c r="M214" s="9">
        <f t="shared" si="243"/>
        <v>-2.3162507005481503E-2</v>
      </c>
      <c r="N214" s="9">
        <f t="shared" si="270"/>
        <v>-3.2948637516611617E-2</v>
      </c>
      <c r="T214" s="39">
        <f t="shared" si="272"/>
        <v>1.28880928264247E-2</v>
      </c>
      <c r="U214" s="39">
        <f t="shared" si="273"/>
        <v>4.0961160472272516E-2</v>
      </c>
      <c r="V214" s="39">
        <f t="shared" si="274"/>
        <v>2.6992773443601105E-2</v>
      </c>
      <c r="W214" s="39">
        <f t="shared" si="275"/>
        <v>2.314052293809573E-2</v>
      </c>
      <c r="X214" s="39">
        <f t="shared" si="276"/>
        <v>1.9367495721342175E-2</v>
      </c>
      <c r="Y214" s="39">
        <f t="shared" si="277"/>
        <v>1.8197255754258578E-2</v>
      </c>
      <c r="AA214" s="39">
        <f t="shared" ref="AA214:AF214" si="320">_xlfn.STDEV.S(I185:I214)</f>
        <v>1.1000452663483276E-2</v>
      </c>
      <c r="AB214" s="39">
        <f t="shared" si="320"/>
        <v>2.4399895703825263E-2</v>
      </c>
      <c r="AC214" s="39">
        <f t="shared" si="320"/>
        <v>1.5795707212186962E-2</v>
      </c>
      <c r="AD214" s="39">
        <f t="shared" si="320"/>
        <v>1.8042256412263692E-2</v>
      </c>
      <c r="AE214" s="39">
        <f t="shared" si="320"/>
        <v>1.3211678736884792E-2</v>
      </c>
      <c r="AF214" s="39">
        <f t="shared" si="320"/>
        <v>1.2777697133544264E-2</v>
      </c>
      <c r="AH214" s="39">
        <f t="shared" si="279"/>
        <v>8.0455931464385802E-3</v>
      </c>
      <c r="AI214" s="39">
        <f t="shared" si="280"/>
        <v>2.3957189192872277E-2</v>
      </c>
      <c r="AJ214" s="39">
        <f t="shared" si="281"/>
        <v>1.7649721321114371E-2</v>
      </c>
      <c r="AK214" s="39">
        <f t="shared" si="282"/>
        <v>1.3310752807225216E-2</v>
      </c>
      <c r="AL214" s="39">
        <f t="shared" si="283"/>
        <v>1.1450442796261926E-2</v>
      </c>
      <c r="AM214" s="39">
        <f t="shared" si="284"/>
        <v>1.1684533239097758E-2</v>
      </c>
      <c r="AO214" s="39">
        <f t="shared" si="285"/>
        <v>-3.0825542072806855E-2</v>
      </c>
      <c r="AP214" s="39">
        <f t="shared" si="286"/>
        <v>-5.1565333865807306E-2</v>
      </c>
      <c r="AQ214" s="39">
        <f t="shared" si="287"/>
        <v>-2.585901523202272E-2</v>
      </c>
      <c r="AR214" s="39">
        <f t="shared" si="288"/>
        <v>-5.8925309336332887E-2</v>
      </c>
      <c r="AS214" s="39">
        <f t="shared" si="289"/>
        <v>-2.3162507005481503E-2</v>
      </c>
      <c r="AT214" s="39">
        <f t="shared" si="290"/>
        <v>-3.2948637516611617E-2</v>
      </c>
      <c r="AV214" s="39">
        <f t="shared" si="291"/>
        <v>8.9443086290863314E-3</v>
      </c>
      <c r="AW214" s="39">
        <f t="shared" si="292"/>
        <v>2.5412829604014087E-2</v>
      </c>
      <c r="AX214" s="39">
        <f t="shared" si="293"/>
        <v>2.1847982402357861E-2</v>
      </c>
      <c r="AY214" s="39">
        <f t="shared" si="294"/>
        <v>1.436996588464901E-2</v>
      </c>
      <c r="AZ214" s="39">
        <f t="shared" si="295"/>
        <v>1.2982651097780988E-2</v>
      </c>
      <c r="BA214" s="39">
        <f t="shared" si="296"/>
        <v>1.4027474457131752E-2</v>
      </c>
      <c r="BC214" s="39">
        <f t="shared" si="297"/>
        <v>-3.0825542072806855E-2</v>
      </c>
      <c r="BD214" s="39">
        <f t="shared" si="298"/>
        <v>-5.1565333865807306E-2</v>
      </c>
      <c r="BE214" s="39">
        <f t="shared" si="299"/>
        <v>-2.585901523202272E-2</v>
      </c>
      <c r="BF214" s="39">
        <f t="shared" si="300"/>
        <v>-5.8925309336332887E-2</v>
      </c>
      <c r="BG214" s="39">
        <f t="shared" si="301"/>
        <v>-2.3162507005481503E-2</v>
      </c>
      <c r="BH214" s="39">
        <f t="shared" si="302"/>
        <v>-3.2948637516611617E-2</v>
      </c>
      <c r="BJ214" s="39" cm="1">
        <f t="array" ref="BJ214">_xll.EWMA($I$3:I214)</f>
        <v>9.4673743030591652E-3</v>
      </c>
      <c r="BK214" s="39" cm="1">
        <f t="array" ref="BK214">_xll.EWMA($J$3:J214)</f>
        <v>2.1968176753600591E-2</v>
      </c>
      <c r="BL214" s="39" cm="1">
        <f t="array" ref="BL214">_xll.EWMA($K$3:K214)</f>
        <v>1.6217019265132068E-2</v>
      </c>
      <c r="BM214" s="39" cm="1">
        <f t="array" ref="BM214">_xll.EWMA($L$3:L214)</f>
        <v>1.5543526419592559E-2</v>
      </c>
      <c r="BN214" s="39" cm="1">
        <f t="array" ref="BN214">_xll.EWMA($M$3:M214)</f>
        <v>1.3212849427392606E-2</v>
      </c>
      <c r="BO214" s="39" cm="1">
        <f t="array" ref="BO214">_xll.EWMA($N$3:N214)</f>
        <v>1.2167240271508901E-2</v>
      </c>
      <c r="BP214" s="39"/>
    </row>
    <row r="215" spans="1:68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243"/>
        <v>5.8702309504847783E-3</v>
      </c>
      <c r="J215" s="9">
        <f t="shared" si="243"/>
        <v>1.4562621359224259E-3</v>
      </c>
      <c r="K215" s="9">
        <f t="shared" si="243"/>
        <v>-9.4545454545454932E-3</v>
      </c>
      <c r="L215" s="9">
        <f t="shared" si="243"/>
        <v>1.5630562419446381E-3</v>
      </c>
      <c r="M215" s="9">
        <f t="shared" si="243"/>
        <v>1.3594752247700015E-2</v>
      </c>
      <c r="N215" s="9">
        <f t="shared" si="270"/>
        <v>2.0930457494958143E-4</v>
      </c>
      <c r="T215" s="39">
        <f t="shared" si="272"/>
        <v>1.28880928264247E-2</v>
      </c>
      <c r="U215" s="39">
        <f t="shared" si="273"/>
        <v>4.0961160472272516E-2</v>
      </c>
      <c r="V215" s="39">
        <f t="shared" si="274"/>
        <v>2.6992773443601105E-2</v>
      </c>
      <c r="W215" s="39">
        <f t="shared" si="275"/>
        <v>2.314052293809573E-2</v>
      </c>
      <c r="X215" s="39">
        <f t="shared" si="276"/>
        <v>1.9367495721342175E-2</v>
      </c>
      <c r="Y215" s="39">
        <f t="shared" si="277"/>
        <v>1.8197255754258578E-2</v>
      </c>
      <c r="AA215" s="39">
        <f t="shared" ref="AA215:AF215" si="321">_xlfn.STDEV.S(I186:I215)</f>
        <v>1.1058122639058017E-2</v>
      </c>
      <c r="AB215" s="39">
        <f t="shared" si="321"/>
        <v>2.4322978821801781E-2</v>
      </c>
      <c r="AC215" s="39">
        <f t="shared" si="321"/>
        <v>1.5845684117956824E-2</v>
      </c>
      <c r="AD215" s="39">
        <f t="shared" si="321"/>
        <v>1.7188515622484156E-2</v>
      </c>
      <c r="AE215" s="39">
        <f t="shared" si="321"/>
        <v>1.3560849862290999E-2</v>
      </c>
      <c r="AF215" s="39">
        <f t="shared" si="321"/>
        <v>1.2700300905722941E-2</v>
      </c>
      <c r="AH215" s="39">
        <f t="shared" si="279"/>
        <v>8.0455931464385802E-3</v>
      </c>
      <c r="AI215" s="39">
        <f t="shared" si="280"/>
        <v>2.3957189192872277E-2</v>
      </c>
      <c r="AJ215" s="39">
        <f t="shared" si="281"/>
        <v>1.7649721321114371E-2</v>
      </c>
      <c r="AK215" s="39">
        <f t="shared" si="282"/>
        <v>1.3310752807225216E-2</v>
      </c>
      <c r="AL215" s="39">
        <f t="shared" si="283"/>
        <v>1.1450442796261926E-2</v>
      </c>
      <c r="AM215" s="39">
        <f t="shared" si="284"/>
        <v>1.1684533239097758E-2</v>
      </c>
      <c r="AO215" s="39">
        <f t="shared" si="285"/>
        <v>0</v>
      </c>
      <c r="AP215" s="39">
        <f t="shared" si="286"/>
        <v>0</v>
      </c>
      <c r="AQ215" s="39">
        <f t="shared" si="287"/>
        <v>-9.4545454545454932E-3</v>
      </c>
      <c r="AR215" s="39">
        <f t="shared" si="288"/>
        <v>0</v>
      </c>
      <c r="AS215" s="39">
        <f t="shared" si="289"/>
        <v>0</v>
      </c>
      <c r="AT215" s="39">
        <f t="shared" si="290"/>
        <v>0</v>
      </c>
      <c r="AV215" s="39">
        <f t="shared" si="291"/>
        <v>8.9443086290863314E-3</v>
      </c>
      <c r="AW215" s="39">
        <f t="shared" si="292"/>
        <v>2.5412829604014087E-2</v>
      </c>
      <c r="AX215" s="39">
        <f t="shared" si="293"/>
        <v>2.1847982402357861E-2</v>
      </c>
      <c r="AY215" s="39">
        <f t="shared" si="294"/>
        <v>1.436996588464901E-2</v>
      </c>
      <c r="AZ215" s="39">
        <f t="shared" si="295"/>
        <v>1.2982651097780988E-2</v>
      </c>
      <c r="BA215" s="39">
        <f t="shared" si="296"/>
        <v>1.4027474457131752E-2</v>
      </c>
      <c r="BC215" s="39" t="str">
        <f t="shared" si="297"/>
        <v/>
      </c>
      <c r="BD215" s="39" t="str">
        <f t="shared" si="298"/>
        <v/>
      </c>
      <c r="BE215" s="39">
        <f t="shared" si="299"/>
        <v>-9.4545454545454932E-3</v>
      </c>
      <c r="BF215" s="39" t="str">
        <f t="shared" si="300"/>
        <v/>
      </c>
      <c r="BG215" s="39" t="str">
        <f t="shared" si="301"/>
        <v/>
      </c>
      <c r="BH215" s="39" t="str">
        <f t="shared" si="302"/>
        <v/>
      </c>
      <c r="BJ215" s="39" cm="1">
        <f t="array" ref="BJ215">_xll.EWMA($I$3:I215)</f>
        <v>1.2050531227547212E-2</v>
      </c>
      <c r="BK215" s="39" cm="1">
        <f t="array" ref="BK215">_xll.EWMA($J$3:J215)</f>
        <v>2.4769373203417999E-2</v>
      </c>
      <c r="BL215" s="39" cm="1">
        <f t="array" ref="BL215">_xll.EWMA($K$3:K215)</f>
        <v>1.7073528677307999E-2</v>
      </c>
      <c r="BM215" s="39" cm="1">
        <f t="array" ref="BM215">_xll.EWMA($L$3:L215)</f>
        <v>2.1354838241731171E-2</v>
      </c>
      <c r="BN215" s="39" cm="1">
        <f t="array" ref="BN215">_xll.EWMA($M$3:M215)</f>
        <v>1.4031926005321693E-2</v>
      </c>
      <c r="BO215" s="39" cm="1">
        <f t="array" ref="BO215">_xll.EWMA($N$3:N215)</f>
        <v>1.4465507062192887E-2</v>
      </c>
      <c r="BP215" s="39"/>
    </row>
    <row r="216" spans="1:68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243"/>
        <v>8.6600933755591747E-3</v>
      </c>
      <c r="J216" s="9">
        <f t="shared" si="243"/>
        <v>-9.6945714830137808E-3</v>
      </c>
      <c r="K216" s="9">
        <f t="shared" si="243"/>
        <v>1.6886967694566879E-2</v>
      </c>
      <c r="L216" s="9">
        <f t="shared" si="243"/>
        <v>3.405856054346823E-2</v>
      </c>
      <c r="M216" s="9">
        <f t="shared" si="243"/>
        <v>-5.6145350712870634E-3</v>
      </c>
      <c r="N216" s="9">
        <f t="shared" si="270"/>
        <v>1.2241758475711934E-2</v>
      </c>
      <c r="T216" s="39">
        <f t="shared" si="272"/>
        <v>1.28880928264247E-2</v>
      </c>
      <c r="U216" s="39">
        <f t="shared" si="273"/>
        <v>4.0961160472272516E-2</v>
      </c>
      <c r="V216" s="39">
        <f t="shared" si="274"/>
        <v>2.6992773443601105E-2</v>
      </c>
      <c r="W216" s="39">
        <f t="shared" si="275"/>
        <v>2.314052293809573E-2</v>
      </c>
      <c r="X216" s="39">
        <f t="shared" si="276"/>
        <v>1.9367495721342175E-2</v>
      </c>
      <c r="Y216" s="39">
        <f t="shared" si="277"/>
        <v>1.8197255754258578E-2</v>
      </c>
      <c r="AA216" s="39">
        <f t="shared" ref="AA216:AF216" si="322">_xlfn.STDEV.S(I187:I216)</f>
        <v>1.1113980687640707E-2</v>
      </c>
      <c r="AB216" s="39">
        <f t="shared" si="322"/>
        <v>2.4305643558168052E-2</v>
      </c>
      <c r="AC216" s="39">
        <f t="shared" si="322"/>
        <v>1.5665699505787591E-2</v>
      </c>
      <c r="AD216" s="39">
        <f t="shared" si="322"/>
        <v>1.8208914207968649E-2</v>
      </c>
      <c r="AE216" s="39">
        <f t="shared" si="322"/>
        <v>1.3538987154340718E-2</v>
      </c>
      <c r="AF216" s="39">
        <f t="shared" si="322"/>
        <v>1.2794644777144468E-2</v>
      </c>
      <c r="AH216" s="39">
        <f t="shared" si="279"/>
        <v>8.0455931464385802E-3</v>
      </c>
      <c r="AI216" s="39">
        <f t="shared" si="280"/>
        <v>2.3957189192872277E-2</v>
      </c>
      <c r="AJ216" s="39">
        <f t="shared" si="281"/>
        <v>1.7649721321114371E-2</v>
      </c>
      <c r="AK216" s="39">
        <f t="shared" si="282"/>
        <v>1.3310752807225216E-2</v>
      </c>
      <c r="AL216" s="39">
        <f t="shared" si="283"/>
        <v>1.1450442796261926E-2</v>
      </c>
      <c r="AM216" s="39">
        <f t="shared" si="284"/>
        <v>1.1684533239097758E-2</v>
      </c>
      <c r="AO216" s="39">
        <f t="shared" si="285"/>
        <v>0</v>
      </c>
      <c r="AP216" s="39">
        <f t="shared" si="286"/>
        <v>-9.6945714830137808E-3</v>
      </c>
      <c r="AQ216" s="39">
        <f t="shared" si="287"/>
        <v>0</v>
      </c>
      <c r="AR216" s="39">
        <f t="shared" si="288"/>
        <v>0</v>
      </c>
      <c r="AS216" s="39">
        <f t="shared" si="289"/>
        <v>-5.6145350712870634E-3</v>
      </c>
      <c r="AT216" s="39">
        <f t="shared" si="290"/>
        <v>0</v>
      </c>
      <c r="AV216" s="39">
        <f t="shared" si="291"/>
        <v>8.9443086290863314E-3</v>
      </c>
      <c r="AW216" s="39">
        <f t="shared" si="292"/>
        <v>2.5412829604014087E-2</v>
      </c>
      <c r="AX216" s="39">
        <f t="shared" si="293"/>
        <v>2.1847982402357861E-2</v>
      </c>
      <c r="AY216" s="39">
        <f t="shared" si="294"/>
        <v>1.436996588464901E-2</v>
      </c>
      <c r="AZ216" s="39">
        <f t="shared" si="295"/>
        <v>1.2982651097780988E-2</v>
      </c>
      <c r="BA216" s="39">
        <f t="shared" si="296"/>
        <v>1.4027474457131752E-2</v>
      </c>
      <c r="BC216" s="39" t="str">
        <f t="shared" si="297"/>
        <v/>
      </c>
      <c r="BD216" s="39">
        <f t="shared" si="298"/>
        <v>-9.6945714830137808E-3</v>
      </c>
      <c r="BE216" s="39" t="str">
        <f t="shared" si="299"/>
        <v/>
      </c>
      <c r="BF216" s="39" t="str">
        <f t="shared" si="300"/>
        <v/>
      </c>
      <c r="BG216" s="39">
        <f t="shared" si="301"/>
        <v>-5.6145350712870634E-3</v>
      </c>
      <c r="BH216" s="39" t="str">
        <f t="shared" si="302"/>
        <v/>
      </c>
      <c r="BJ216" s="39" cm="1">
        <f t="array" ref="BJ216">_xll.EWMA($I$3:I216)</f>
        <v>1.1751364097188433E-2</v>
      </c>
      <c r="BK216" s="39" cm="1">
        <f t="array" ref="BK216">_xll.EWMA($J$3:J216)</f>
        <v>2.4011498994485892E-2</v>
      </c>
      <c r="BL216" s="39" cm="1">
        <f t="array" ref="BL216">_xll.EWMA($K$3:K216)</f>
        <v>1.6775594192694771E-2</v>
      </c>
      <c r="BM216" s="39" cm="1">
        <f t="array" ref="BM216">_xll.EWMA($L$3:L216)</f>
        <v>2.0742125166466771E-2</v>
      </c>
      <c r="BN216" s="39" cm="1">
        <f t="array" ref="BN216">_xll.EWMA($M$3:M216)</f>
        <v>1.3992908787135393E-2</v>
      </c>
      <c r="BO216" s="39" cm="1">
        <f t="array" ref="BO216">_xll.EWMA($N$3:N216)</f>
        <v>1.4037056993441191E-2</v>
      </c>
      <c r="BP216" s="39"/>
    </row>
    <row r="217" spans="1:68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243"/>
        <v>-1.4371606366880618E-2</v>
      </c>
      <c r="J217" s="9">
        <f t="shared" si="243"/>
        <v>-2.3005433186490398E-2</v>
      </c>
      <c r="K217" s="9">
        <f t="shared" si="243"/>
        <v>-3.6101081729202789E-2</v>
      </c>
      <c r="L217" s="9">
        <f t="shared" si="243"/>
        <v>-1.0653586742308541E-3</v>
      </c>
      <c r="M217" s="9">
        <f t="shared" si="243"/>
        <v>-1.4742754540236991E-2</v>
      </c>
      <c r="N217" s="9">
        <f t="shared" si="270"/>
        <v>-2.2031656534383045E-2</v>
      </c>
      <c r="T217" s="39">
        <f t="shared" si="272"/>
        <v>1.28880928264247E-2</v>
      </c>
      <c r="U217" s="39">
        <f t="shared" si="273"/>
        <v>4.0961160472272516E-2</v>
      </c>
      <c r="V217" s="39">
        <f t="shared" si="274"/>
        <v>2.6992773443601105E-2</v>
      </c>
      <c r="W217" s="39">
        <f t="shared" si="275"/>
        <v>2.314052293809573E-2</v>
      </c>
      <c r="X217" s="39">
        <f t="shared" si="276"/>
        <v>1.9367495721342175E-2</v>
      </c>
      <c r="Y217" s="39">
        <f t="shared" si="277"/>
        <v>1.8197255754258578E-2</v>
      </c>
      <c r="AA217" s="39">
        <f t="shared" ref="AA217:AF217" si="323">_xlfn.STDEV.S(I188:I217)</f>
        <v>1.1356050467571571E-2</v>
      </c>
      <c r="AB217" s="39">
        <f t="shared" si="323"/>
        <v>2.4523742075319172E-2</v>
      </c>
      <c r="AC217" s="39">
        <f t="shared" si="323"/>
        <v>1.6856335517242253E-2</v>
      </c>
      <c r="AD217" s="39">
        <f t="shared" si="323"/>
        <v>1.809678511957917E-2</v>
      </c>
      <c r="AE217" s="39">
        <f t="shared" si="323"/>
        <v>1.3286624019557162E-2</v>
      </c>
      <c r="AF217" s="39">
        <f t="shared" si="323"/>
        <v>1.3329030956831876E-2</v>
      </c>
      <c r="AH217" s="39">
        <f t="shared" si="279"/>
        <v>8.0455931464385802E-3</v>
      </c>
      <c r="AI217" s="39">
        <f t="shared" si="280"/>
        <v>2.3957189192872277E-2</v>
      </c>
      <c r="AJ217" s="39">
        <f t="shared" si="281"/>
        <v>1.7649721321114371E-2</v>
      </c>
      <c r="AK217" s="39">
        <f t="shared" si="282"/>
        <v>1.3310752807225216E-2</v>
      </c>
      <c r="AL217" s="39">
        <f t="shared" si="283"/>
        <v>1.1450442796261926E-2</v>
      </c>
      <c r="AM217" s="39">
        <f t="shared" si="284"/>
        <v>1.1684533239097758E-2</v>
      </c>
      <c r="AO217" s="39">
        <f t="shared" si="285"/>
        <v>-1.4371606366880618E-2</v>
      </c>
      <c r="AP217" s="39">
        <f t="shared" si="286"/>
        <v>-2.3005433186490398E-2</v>
      </c>
      <c r="AQ217" s="39">
        <f t="shared" si="287"/>
        <v>-3.6101081729202789E-2</v>
      </c>
      <c r="AR217" s="39">
        <f t="shared" si="288"/>
        <v>-1.0653586742308541E-3</v>
      </c>
      <c r="AS217" s="39">
        <f t="shared" si="289"/>
        <v>-1.4742754540236991E-2</v>
      </c>
      <c r="AT217" s="39">
        <f t="shared" si="290"/>
        <v>-2.2031656534383045E-2</v>
      </c>
      <c r="AV217" s="39">
        <f t="shared" si="291"/>
        <v>8.9443086290863314E-3</v>
      </c>
      <c r="AW217" s="39">
        <f t="shared" si="292"/>
        <v>2.5412829604014087E-2</v>
      </c>
      <c r="AX217" s="39">
        <f t="shared" si="293"/>
        <v>2.1847982402357861E-2</v>
      </c>
      <c r="AY217" s="39">
        <f t="shared" si="294"/>
        <v>1.436996588464901E-2</v>
      </c>
      <c r="AZ217" s="39">
        <f t="shared" si="295"/>
        <v>1.2982651097780988E-2</v>
      </c>
      <c r="BA217" s="39">
        <f t="shared" si="296"/>
        <v>1.4027474457131752E-2</v>
      </c>
      <c r="BC217" s="39">
        <f t="shared" si="297"/>
        <v>-1.4371606366880618E-2</v>
      </c>
      <c r="BD217" s="39">
        <f t="shared" si="298"/>
        <v>-2.3005433186490398E-2</v>
      </c>
      <c r="BE217" s="39">
        <f t="shared" si="299"/>
        <v>-3.6101081729202789E-2</v>
      </c>
      <c r="BF217" s="39">
        <f t="shared" si="300"/>
        <v>-1.0653586742308541E-3</v>
      </c>
      <c r="BG217" s="39">
        <f t="shared" si="301"/>
        <v>-1.4742754540236991E-2</v>
      </c>
      <c r="BH217" s="39">
        <f t="shared" si="302"/>
        <v>-2.2031656534383045E-2</v>
      </c>
      <c r="BJ217" s="39" cm="1">
        <f t="array" ref="BJ217">_xll.EWMA($I$3:I217)</f>
        <v>1.1531402625620194E-2</v>
      </c>
      <c r="BK217" s="39" cm="1">
        <f t="array" ref="BK217">_xll.EWMA($J$3:J217)</f>
        <v>2.3385654609753264E-2</v>
      </c>
      <c r="BL217" s="39" cm="1">
        <f t="array" ref="BL217">_xll.EWMA($K$3:K217)</f>
        <v>1.6682468092566953E-2</v>
      </c>
      <c r="BM217" s="39" cm="1">
        <f t="array" ref="BM217">_xll.EWMA($L$3:L217)</f>
        <v>2.1499283869278869E-2</v>
      </c>
      <c r="BN217" s="39" cm="1">
        <f t="array" ref="BN217">_xll.EWMA($M$3:M217)</f>
        <v>1.3634764252574752E-2</v>
      </c>
      <c r="BO217" s="39" cm="1">
        <f t="array" ref="BO217">_xll.EWMA($N$3:N217)</f>
        <v>1.3856958478595117E-2</v>
      </c>
      <c r="BP217" s="39"/>
    </row>
    <row r="218" spans="1:68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243"/>
        <v>-1.3792990205334643E-3</v>
      </c>
      <c r="J218" s="9">
        <f t="shared" si="243"/>
        <v>2.5050101455415863E-2</v>
      </c>
      <c r="K218" s="9">
        <f t="shared" si="243"/>
        <v>9.625464058971378E-2</v>
      </c>
      <c r="L218" s="9">
        <f t="shared" si="243"/>
        <v>-3.0572299073203912E-2</v>
      </c>
      <c r="M218" s="9">
        <f t="shared" si="243"/>
        <v>-1.782871696911803E-2</v>
      </c>
      <c r="N218" s="9">
        <f t="shared" si="270"/>
        <v>3.3104018432765808E-2</v>
      </c>
      <c r="T218" s="39">
        <f t="shared" si="272"/>
        <v>1.28880928264247E-2</v>
      </c>
      <c r="U218" s="39">
        <f t="shared" si="273"/>
        <v>4.0961160472272516E-2</v>
      </c>
      <c r="V218" s="39">
        <f t="shared" si="274"/>
        <v>2.6992773443601105E-2</v>
      </c>
      <c r="W218" s="39">
        <f t="shared" si="275"/>
        <v>2.314052293809573E-2</v>
      </c>
      <c r="X218" s="39">
        <f t="shared" si="276"/>
        <v>1.9367495721342175E-2</v>
      </c>
      <c r="Y218" s="39">
        <f t="shared" si="277"/>
        <v>1.8197255754258578E-2</v>
      </c>
      <c r="AA218" s="39">
        <f t="shared" ref="AA218:AF218" si="324">_xlfn.STDEV.S(I189:I218)</f>
        <v>1.1355147294829719E-2</v>
      </c>
      <c r="AB218" s="39">
        <f t="shared" si="324"/>
        <v>2.4759106513863052E-2</v>
      </c>
      <c r="AC218" s="39">
        <f t="shared" si="324"/>
        <v>2.4757481381612073E-2</v>
      </c>
      <c r="AD218" s="39">
        <f t="shared" si="324"/>
        <v>1.8738703407788382E-2</v>
      </c>
      <c r="AE218" s="39">
        <f t="shared" si="324"/>
        <v>1.3571014126097503E-2</v>
      </c>
      <c r="AF218" s="39">
        <f t="shared" si="324"/>
        <v>1.4775921921989085E-2</v>
      </c>
      <c r="AH218" s="39">
        <f t="shared" si="279"/>
        <v>8.0455931464385802E-3</v>
      </c>
      <c r="AI218" s="39">
        <f t="shared" si="280"/>
        <v>2.3957189192872277E-2</v>
      </c>
      <c r="AJ218" s="39">
        <f t="shared" si="281"/>
        <v>1.7649721321114371E-2</v>
      </c>
      <c r="AK218" s="39">
        <f t="shared" si="282"/>
        <v>1.3310752807225216E-2</v>
      </c>
      <c r="AL218" s="39">
        <f t="shared" si="283"/>
        <v>1.1450442796261926E-2</v>
      </c>
      <c r="AM218" s="39">
        <f t="shared" si="284"/>
        <v>1.1684533239097758E-2</v>
      </c>
      <c r="AO218" s="39">
        <f t="shared" si="285"/>
        <v>-1.3792990205334643E-3</v>
      </c>
      <c r="AP218" s="39">
        <f t="shared" si="286"/>
        <v>0</v>
      </c>
      <c r="AQ218" s="39">
        <f t="shared" si="287"/>
        <v>0</v>
      </c>
      <c r="AR218" s="39">
        <f t="shared" si="288"/>
        <v>-3.0572299073203912E-2</v>
      </c>
      <c r="AS218" s="39">
        <f t="shared" si="289"/>
        <v>-1.782871696911803E-2</v>
      </c>
      <c r="AT218" s="39">
        <f t="shared" si="290"/>
        <v>0</v>
      </c>
      <c r="AV218" s="39">
        <f t="shared" si="291"/>
        <v>8.9443086290863314E-3</v>
      </c>
      <c r="AW218" s="39">
        <f t="shared" si="292"/>
        <v>2.5412829604014087E-2</v>
      </c>
      <c r="AX218" s="39">
        <f t="shared" si="293"/>
        <v>2.1847982402357861E-2</v>
      </c>
      <c r="AY218" s="39">
        <f t="shared" si="294"/>
        <v>1.436996588464901E-2</v>
      </c>
      <c r="AZ218" s="39">
        <f t="shared" si="295"/>
        <v>1.2982651097780988E-2</v>
      </c>
      <c r="BA218" s="39">
        <f t="shared" si="296"/>
        <v>1.4027474457131752E-2</v>
      </c>
      <c r="BC218" s="39">
        <f t="shared" si="297"/>
        <v>-1.3792990205334643E-3</v>
      </c>
      <c r="BD218" s="39" t="str">
        <f t="shared" si="298"/>
        <v/>
      </c>
      <c r="BE218" s="39" t="str">
        <f t="shared" si="299"/>
        <v/>
      </c>
      <c r="BF218" s="39">
        <f t="shared" si="300"/>
        <v>-3.0572299073203912E-2</v>
      </c>
      <c r="BG218" s="39">
        <f t="shared" si="301"/>
        <v>-1.782871696911803E-2</v>
      </c>
      <c r="BH218" s="39" t="str">
        <f t="shared" si="302"/>
        <v/>
      </c>
      <c r="BJ218" s="39" cm="1">
        <f t="array" ref="BJ218">_xll.EWMA($I$3:I218)</f>
        <v>1.1794456756094857E-2</v>
      </c>
      <c r="BK218" s="39" cm="1">
        <f t="array" ref="BK218">_xll.EWMA($J$3:J218)</f>
        <v>2.3379827074707416E-2</v>
      </c>
      <c r="BL218" s="39" cm="1">
        <f t="array" ref="BL218">_xll.EWMA($K$3:K218)</f>
        <v>1.8675349220964189E-2</v>
      </c>
      <c r="BM218" s="39" cm="1">
        <f t="array" ref="BM218">_xll.EWMA($L$3:L218)</f>
        <v>2.0846113916987808E-2</v>
      </c>
      <c r="BN218" s="39" cm="1">
        <f t="array" ref="BN218">_xll.EWMA($M$3:M218)</f>
        <v>1.3699058137817388E-2</v>
      </c>
      <c r="BO218" s="39" cm="1">
        <f t="array" ref="BO218">_xll.EWMA($N$3:N218)</f>
        <v>1.4620071966091913E-2</v>
      </c>
      <c r="BP218" s="39"/>
    </row>
    <row r="219" spans="1:68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243"/>
        <v>9.6766502511653751E-3</v>
      </c>
      <c r="J219" s="9">
        <f t="shared" si="243"/>
        <v>1.0752737573447524E-2</v>
      </c>
      <c r="K219" s="9">
        <f t="shared" si="243"/>
        <v>-5.4663136317048E-3</v>
      </c>
      <c r="L219" s="9">
        <f t="shared" si="243"/>
        <v>5.683855781374092E-3</v>
      </c>
      <c r="M219" s="9">
        <f t="shared" si="243"/>
        <v>3.0470048622366352E-2</v>
      </c>
      <c r="N219" s="9">
        <f t="shared" si="270"/>
        <v>8.35558148738994E-3</v>
      </c>
      <c r="T219" s="39">
        <f t="shared" si="272"/>
        <v>1.28880928264247E-2</v>
      </c>
      <c r="U219" s="39">
        <f t="shared" si="273"/>
        <v>4.0961160472272516E-2</v>
      </c>
      <c r="V219" s="39">
        <f t="shared" si="274"/>
        <v>2.6992773443601105E-2</v>
      </c>
      <c r="W219" s="39">
        <f t="shared" si="275"/>
        <v>2.314052293809573E-2</v>
      </c>
      <c r="X219" s="39">
        <f t="shared" si="276"/>
        <v>1.9367495721342175E-2</v>
      </c>
      <c r="Y219" s="39">
        <f t="shared" si="277"/>
        <v>1.8197255754258578E-2</v>
      </c>
      <c r="AA219" s="39">
        <f t="shared" ref="AA219:AF219" si="325">_xlfn.STDEV.S(I190:I219)</f>
        <v>1.1395084447322235E-2</v>
      </c>
      <c r="AB219" s="39">
        <f t="shared" si="325"/>
        <v>2.28498775128891E-2</v>
      </c>
      <c r="AC219" s="39">
        <f t="shared" si="325"/>
        <v>2.4607888154321213E-2</v>
      </c>
      <c r="AD219" s="39">
        <f t="shared" si="325"/>
        <v>1.8494834423550197E-2</v>
      </c>
      <c r="AE219" s="39">
        <f t="shared" si="325"/>
        <v>1.4865655717820756E-2</v>
      </c>
      <c r="AF219" s="39">
        <f t="shared" si="325"/>
        <v>1.481265999895146E-2</v>
      </c>
      <c r="AH219" s="39">
        <f t="shared" si="279"/>
        <v>8.0455931464385802E-3</v>
      </c>
      <c r="AI219" s="39">
        <f t="shared" si="280"/>
        <v>2.3957189192872277E-2</v>
      </c>
      <c r="AJ219" s="39">
        <f t="shared" si="281"/>
        <v>1.7649721321114371E-2</v>
      </c>
      <c r="AK219" s="39">
        <f t="shared" si="282"/>
        <v>1.3310752807225216E-2</v>
      </c>
      <c r="AL219" s="39">
        <f t="shared" si="283"/>
        <v>1.1450442796261926E-2</v>
      </c>
      <c r="AM219" s="39">
        <f t="shared" si="284"/>
        <v>1.1684533239097758E-2</v>
      </c>
      <c r="AO219" s="39">
        <f t="shared" si="285"/>
        <v>0</v>
      </c>
      <c r="AP219" s="39">
        <f t="shared" si="286"/>
        <v>0</v>
      </c>
      <c r="AQ219" s="39">
        <f t="shared" si="287"/>
        <v>-5.4663136317048E-3</v>
      </c>
      <c r="AR219" s="39">
        <f t="shared" si="288"/>
        <v>0</v>
      </c>
      <c r="AS219" s="39">
        <f t="shared" si="289"/>
        <v>0</v>
      </c>
      <c r="AT219" s="39">
        <f t="shared" si="290"/>
        <v>0</v>
      </c>
      <c r="AV219" s="39">
        <f t="shared" si="291"/>
        <v>8.9443086290863314E-3</v>
      </c>
      <c r="AW219" s="39">
        <f t="shared" si="292"/>
        <v>2.5412829604014087E-2</v>
      </c>
      <c r="AX219" s="39">
        <f t="shared" si="293"/>
        <v>2.1847982402357861E-2</v>
      </c>
      <c r="AY219" s="39">
        <f t="shared" si="294"/>
        <v>1.436996588464901E-2</v>
      </c>
      <c r="AZ219" s="39">
        <f t="shared" si="295"/>
        <v>1.2982651097780988E-2</v>
      </c>
      <c r="BA219" s="39">
        <f t="shared" si="296"/>
        <v>1.4027474457131752E-2</v>
      </c>
      <c r="BC219" s="39" t="str">
        <f t="shared" si="297"/>
        <v/>
      </c>
      <c r="BD219" s="39" t="str">
        <f t="shared" si="298"/>
        <v/>
      </c>
      <c r="BE219" s="39">
        <f t="shared" si="299"/>
        <v>-5.4663136317048E-3</v>
      </c>
      <c r="BF219" s="39" t="str">
        <f t="shared" si="300"/>
        <v/>
      </c>
      <c r="BG219" s="39" t="str">
        <f t="shared" si="301"/>
        <v/>
      </c>
      <c r="BH219" s="39" t="str">
        <f t="shared" si="302"/>
        <v/>
      </c>
      <c r="BJ219" s="39" cm="1">
        <f t="array" ref="BJ219">_xll.EWMA($I$3:I219)</f>
        <v>1.1459557039896769E-2</v>
      </c>
      <c r="BK219" s="39" cm="1">
        <f t="array" ref="BK219">_xll.EWMA($J$3:J219)</f>
        <v>2.3488239783621596E-2</v>
      </c>
      <c r="BL219" s="39" cm="1">
        <f t="array" ref="BL219">_xll.EWMA($K$3:K219)</f>
        <v>2.940578321743257E-2</v>
      </c>
      <c r="BM219" s="39" cm="1">
        <f t="array" ref="BM219">_xll.EWMA($L$3:L219)</f>
        <v>2.1806052948184464E-2</v>
      </c>
      <c r="BN219" s="39" cm="1">
        <f t="array" ref="BN219">_xll.EWMA($M$3:M219)</f>
        <v>1.4011381640446985E-2</v>
      </c>
      <c r="BO219" s="39" cm="1">
        <f t="array" ref="BO219">_xll.EWMA($N$3:N219)</f>
        <v>1.6174049207988282E-2</v>
      </c>
      <c r="BP219" s="39"/>
    </row>
    <row r="220" spans="1:68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326">B220/B219 - 1</f>
        <v>1.701815813044627E-3</v>
      </c>
      <c r="J220" s="9">
        <f t="shared" si="326"/>
        <v>-9.1876208897485601E-3</v>
      </c>
      <c r="K220" s="9">
        <f t="shared" si="326"/>
        <v>-9.2751972079974099E-3</v>
      </c>
      <c r="L220" s="9">
        <f t="shared" si="326"/>
        <v>-6.2898360881449289E-3</v>
      </c>
      <c r="M220" s="9">
        <f t="shared" si="326"/>
        <v>-9.1223966932243439E-3</v>
      </c>
      <c r="N220" s="9">
        <f t="shared" si="270"/>
        <v>-8.627906013682551E-3</v>
      </c>
      <c r="T220" s="39">
        <f t="shared" si="272"/>
        <v>1.28880928264247E-2</v>
      </c>
      <c r="U220" s="39">
        <f t="shared" si="273"/>
        <v>4.0961160472272516E-2</v>
      </c>
      <c r="V220" s="39">
        <f t="shared" si="274"/>
        <v>2.6992773443601105E-2</v>
      </c>
      <c r="W220" s="39">
        <f t="shared" si="275"/>
        <v>2.314052293809573E-2</v>
      </c>
      <c r="X220" s="39">
        <f t="shared" si="276"/>
        <v>1.9367495721342175E-2</v>
      </c>
      <c r="Y220" s="39">
        <f t="shared" si="277"/>
        <v>1.8197255754258578E-2</v>
      </c>
      <c r="AA220" s="39">
        <f t="shared" ref="AA220:AF220" si="327">_xlfn.STDEV.S(I191:I220)</f>
        <v>1.1013560061968776E-2</v>
      </c>
      <c r="AB220" s="39">
        <f t="shared" si="327"/>
        <v>2.2809939220370012E-2</v>
      </c>
      <c r="AC220" s="39">
        <f t="shared" si="327"/>
        <v>2.4491798034759607E-2</v>
      </c>
      <c r="AD220" s="39">
        <f t="shared" si="327"/>
        <v>1.8370441795383483E-2</v>
      </c>
      <c r="AE220" s="39">
        <f t="shared" si="327"/>
        <v>1.3969172374030593E-2</v>
      </c>
      <c r="AF220" s="39">
        <f t="shared" si="327"/>
        <v>1.4669956252609072E-2</v>
      </c>
      <c r="AH220" s="39">
        <f t="shared" si="279"/>
        <v>8.0455931464385802E-3</v>
      </c>
      <c r="AI220" s="39">
        <f t="shared" si="280"/>
        <v>2.3957189192872277E-2</v>
      </c>
      <c r="AJ220" s="39">
        <f t="shared" si="281"/>
        <v>1.7649721321114371E-2</v>
      </c>
      <c r="AK220" s="39">
        <f t="shared" si="282"/>
        <v>1.3310752807225216E-2</v>
      </c>
      <c r="AL220" s="39">
        <f t="shared" si="283"/>
        <v>1.1450442796261926E-2</v>
      </c>
      <c r="AM220" s="39">
        <f t="shared" si="284"/>
        <v>1.1684533239097758E-2</v>
      </c>
      <c r="AO220" s="39">
        <f t="shared" si="285"/>
        <v>0</v>
      </c>
      <c r="AP220" s="39">
        <f t="shared" si="286"/>
        <v>-9.1876208897485601E-3</v>
      </c>
      <c r="AQ220" s="39">
        <f t="shared" si="287"/>
        <v>-9.2751972079974099E-3</v>
      </c>
      <c r="AR220" s="39">
        <f t="shared" si="288"/>
        <v>-6.2898360881449289E-3</v>
      </c>
      <c r="AS220" s="39">
        <f t="shared" si="289"/>
        <v>-9.1223966932243439E-3</v>
      </c>
      <c r="AT220" s="39">
        <f t="shared" si="290"/>
        <v>-8.627906013682551E-3</v>
      </c>
      <c r="AV220" s="39">
        <f t="shared" si="291"/>
        <v>8.9443086290863314E-3</v>
      </c>
      <c r="AW220" s="39">
        <f t="shared" si="292"/>
        <v>2.5412829604014087E-2</v>
      </c>
      <c r="AX220" s="39">
        <f t="shared" si="293"/>
        <v>2.1847982402357861E-2</v>
      </c>
      <c r="AY220" s="39">
        <f t="shared" si="294"/>
        <v>1.436996588464901E-2</v>
      </c>
      <c r="AZ220" s="39">
        <f t="shared" si="295"/>
        <v>1.2982651097780988E-2</v>
      </c>
      <c r="BA220" s="39">
        <f t="shared" si="296"/>
        <v>1.4027474457131752E-2</v>
      </c>
      <c r="BC220" s="39" t="str">
        <f t="shared" si="297"/>
        <v/>
      </c>
      <c r="BD220" s="39">
        <f t="shared" si="298"/>
        <v>-9.1876208897485601E-3</v>
      </c>
      <c r="BE220" s="39">
        <f t="shared" si="299"/>
        <v>-9.2751972079974099E-3</v>
      </c>
      <c r="BF220" s="39">
        <f t="shared" si="300"/>
        <v>-6.2898360881449289E-3</v>
      </c>
      <c r="BG220" s="39">
        <f t="shared" si="301"/>
        <v>-9.1223966932243439E-3</v>
      </c>
      <c r="BH220" s="39">
        <f t="shared" si="302"/>
        <v>-8.627906013682551E-3</v>
      </c>
      <c r="BJ220" s="39" cm="1">
        <f t="array" ref="BJ220">_xll.EWMA($I$3:I220)</f>
        <v>1.1311184265723343E-2</v>
      </c>
      <c r="BK220" s="39" cm="1">
        <f t="array" ref="BK220">_xll.EWMA($J$3:J220)</f>
        <v>2.291884259580566E-2</v>
      </c>
      <c r="BL220" s="39" cm="1">
        <f t="array" ref="BL220">_xll.EWMA($K$3:K220)</f>
        <v>2.8565191198589003E-2</v>
      </c>
      <c r="BM220" s="39" cm="1">
        <f t="array" ref="BM220">_xll.EWMA($L$3:L220)</f>
        <v>2.1144976617908724E-2</v>
      </c>
      <c r="BN220" s="39" cm="1">
        <f t="array" ref="BN220">_xll.EWMA($M$3:M220)</f>
        <v>1.5478582940357746E-2</v>
      </c>
      <c r="BO220" s="39" cm="1">
        <f t="array" ref="BO220">_xll.EWMA($N$3:N220)</f>
        <v>1.5772857798766273E-2</v>
      </c>
      <c r="BP220" s="39"/>
    </row>
    <row r="221" spans="1:68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326"/>
        <v>-6.6412505385347043E-3</v>
      </c>
      <c r="J221" s="9">
        <f t="shared" si="326"/>
        <v>-4.3923865300146137E-3</v>
      </c>
      <c r="K221" s="9">
        <f t="shared" si="326"/>
        <v>3.4674063800288479E-4</v>
      </c>
      <c r="L221" s="9">
        <f t="shared" si="326"/>
        <v>9.6321069694136341E-3</v>
      </c>
      <c r="M221" s="9">
        <f t="shared" si="326"/>
        <v>-2.5396793650793614E-2</v>
      </c>
      <c r="N221" s="9">
        <f t="shared" si="270"/>
        <v>-5.7562027407547893E-3</v>
      </c>
      <c r="T221" s="39">
        <f t="shared" si="272"/>
        <v>1.28880928264247E-2</v>
      </c>
      <c r="U221" s="39">
        <f t="shared" si="273"/>
        <v>4.0961160472272516E-2</v>
      </c>
      <c r="V221" s="39">
        <f t="shared" si="274"/>
        <v>2.6992773443601105E-2</v>
      </c>
      <c r="W221" s="39">
        <f t="shared" si="275"/>
        <v>2.314052293809573E-2</v>
      </c>
      <c r="X221" s="39">
        <f t="shared" si="276"/>
        <v>1.9367495721342175E-2</v>
      </c>
      <c r="Y221" s="39">
        <f t="shared" si="277"/>
        <v>1.8197255754258578E-2</v>
      </c>
      <c r="AA221" s="39">
        <f t="shared" ref="AA221:AF221" si="328">_xlfn.STDEV.S(I192:I221)</f>
        <v>1.1049530803717037E-2</v>
      </c>
      <c r="AB221" s="39">
        <f t="shared" si="328"/>
        <v>2.2769573120355161E-2</v>
      </c>
      <c r="AC221" s="39">
        <f t="shared" si="328"/>
        <v>2.4480077441455812E-2</v>
      </c>
      <c r="AD221" s="39">
        <f t="shared" si="328"/>
        <v>1.8236932958118426E-2</v>
      </c>
      <c r="AE221" s="39">
        <f t="shared" si="328"/>
        <v>1.4606891389677841E-2</v>
      </c>
      <c r="AF221" s="39">
        <f t="shared" si="328"/>
        <v>1.4651442811856031E-2</v>
      </c>
      <c r="AH221" s="39">
        <f t="shared" si="279"/>
        <v>8.0455931464385802E-3</v>
      </c>
      <c r="AI221" s="39">
        <f t="shared" si="280"/>
        <v>2.3957189192872277E-2</v>
      </c>
      <c r="AJ221" s="39">
        <f t="shared" si="281"/>
        <v>1.7649721321114371E-2</v>
      </c>
      <c r="AK221" s="39">
        <f t="shared" si="282"/>
        <v>1.3310752807225216E-2</v>
      </c>
      <c r="AL221" s="39">
        <f t="shared" si="283"/>
        <v>1.1450442796261926E-2</v>
      </c>
      <c r="AM221" s="39">
        <f t="shared" si="284"/>
        <v>1.1684533239097758E-2</v>
      </c>
      <c r="AO221" s="39">
        <f t="shared" si="285"/>
        <v>-6.6412505385347043E-3</v>
      </c>
      <c r="AP221" s="39">
        <f t="shared" si="286"/>
        <v>-4.3923865300146137E-3</v>
      </c>
      <c r="AQ221" s="39">
        <f t="shared" si="287"/>
        <v>0</v>
      </c>
      <c r="AR221" s="39">
        <f t="shared" si="288"/>
        <v>0</v>
      </c>
      <c r="AS221" s="39">
        <f t="shared" si="289"/>
        <v>-2.5396793650793614E-2</v>
      </c>
      <c r="AT221" s="39">
        <f t="shared" si="290"/>
        <v>-5.7562027407547893E-3</v>
      </c>
      <c r="AV221" s="39">
        <f t="shared" si="291"/>
        <v>8.9443086290863314E-3</v>
      </c>
      <c r="AW221" s="39">
        <f t="shared" si="292"/>
        <v>2.5412829604014087E-2</v>
      </c>
      <c r="AX221" s="39">
        <f t="shared" si="293"/>
        <v>2.1847982402357861E-2</v>
      </c>
      <c r="AY221" s="39">
        <f t="shared" si="294"/>
        <v>1.436996588464901E-2</v>
      </c>
      <c r="AZ221" s="39">
        <f t="shared" si="295"/>
        <v>1.2982651097780988E-2</v>
      </c>
      <c r="BA221" s="39">
        <f t="shared" si="296"/>
        <v>1.4027474457131752E-2</v>
      </c>
      <c r="BC221" s="39">
        <f t="shared" si="297"/>
        <v>-6.6412505385347043E-3</v>
      </c>
      <c r="BD221" s="39">
        <f t="shared" si="298"/>
        <v>-4.3923865300146137E-3</v>
      </c>
      <c r="BE221" s="39" t="str">
        <f t="shared" si="299"/>
        <v/>
      </c>
      <c r="BF221" s="39" t="str">
        <f t="shared" si="300"/>
        <v/>
      </c>
      <c r="BG221" s="39">
        <f t="shared" si="301"/>
        <v>-2.5396793650793614E-2</v>
      </c>
      <c r="BH221" s="39">
        <f t="shared" si="302"/>
        <v>-5.7562027407547893E-3</v>
      </c>
      <c r="BJ221" s="39" cm="1">
        <f t="array" ref="BJ221">_xll.EWMA($I$3:I221)</f>
        <v>1.0961662949554586E-2</v>
      </c>
      <c r="BK221" s="39" cm="1">
        <f t="array" ref="BK221">_xll.EWMA($J$3:J221)</f>
        <v>2.2332732896547851E-2</v>
      </c>
      <c r="BL221" s="39" cm="1">
        <f t="array" ref="BL221">_xll.EWMA($K$3:K221)</f>
        <v>2.7822663802380472E-2</v>
      </c>
      <c r="BM221" s="39" cm="1">
        <f t="array" ref="BM221">_xll.EWMA($L$3:L221)</f>
        <v>2.0627893274461719E-2</v>
      </c>
      <c r="BN221" s="39" cm="1">
        <f t="array" ref="BN221">_xll.EWMA($M$3:M221)</f>
        <v>1.5166483207981073E-2</v>
      </c>
      <c r="BO221" s="39" cm="1">
        <f t="array" ref="BO221">_xll.EWMA($N$3:N221)</f>
        <v>1.5482396208876417E-2</v>
      </c>
      <c r="BP221" s="39"/>
    </row>
    <row r="222" spans="1:68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326"/>
        <v>-1.1947431302270495E-3</v>
      </c>
      <c r="J222" s="9">
        <f t="shared" si="326"/>
        <v>2.5000000000000133E-2</v>
      </c>
      <c r="K222" s="9">
        <f t="shared" si="326"/>
        <v>1.5597885615251217E-2</v>
      </c>
      <c r="L222" s="9">
        <f t="shared" si="326"/>
        <v>-7.1779121784101285E-3</v>
      </c>
      <c r="M222" s="9">
        <f t="shared" si="326"/>
        <v>-9.7720192256671723E-3</v>
      </c>
      <c r="N222" s="9">
        <f t="shared" si="270"/>
        <v>3.9018603234808771E-3</v>
      </c>
      <c r="T222" s="39">
        <f t="shared" si="272"/>
        <v>1.28880928264247E-2</v>
      </c>
      <c r="U222" s="39">
        <f t="shared" si="273"/>
        <v>4.0961160472272516E-2</v>
      </c>
      <c r="V222" s="39">
        <f t="shared" si="274"/>
        <v>2.6992773443601105E-2</v>
      </c>
      <c r="W222" s="39">
        <f t="shared" si="275"/>
        <v>2.314052293809573E-2</v>
      </c>
      <c r="X222" s="39">
        <f t="shared" si="276"/>
        <v>1.9367495721342175E-2</v>
      </c>
      <c r="Y222" s="39">
        <f t="shared" si="277"/>
        <v>1.8197255754258578E-2</v>
      </c>
      <c r="AA222" s="39">
        <f t="shared" ref="AA222:AF222" si="329">_xlfn.STDEV.S(I193:I222)</f>
        <v>1.1049106398887792E-2</v>
      </c>
      <c r="AB222" s="39">
        <f t="shared" si="329"/>
        <v>2.3240585576803682E-2</v>
      </c>
      <c r="AC222" s="39">
        <f t="shared" si="329"/>
        <v>2.4520443161793026E-2</v>
      </c>
      <c r="AD222" s="39">
        <f t="shared" si="329"/>
        <v>1.7983068740233452E-2</v>
      </c>
      <c r="AE222" s="39">
        <f t="shared" si="329"/>
        <v>1.465163388342838E-2</v>
      </c>
      <c r="AF222" s="39">
        <f t="shared" si="329"/>
        <v>1.4587925160363696E-2</v>
      </c>
      <c r="AH222" s="39">
        <f t="shared" si="279"/>
        <v>8.0455931464385802E-3</v>
      </c>
      <c r="AI222" s="39">
        <f t="shared" si="280"/>
        <v>2.3957189192872277E-2</v>
      </c>
      <c r="AJ222" s="39">
        <f t="shared" si="281"/>
        <v>1.7649721321114371E-2</v>
      </c>
      <c r="AK222" s="39">
        <f t="shared" si="282"/>
        <v>1.3310752807225216E-2</v>
      </c>
      <c r="AL222" s="39">
        <f t="shared" si="283"/>
        <v>1.1450442796261926E-2</v>
      </c>
      <c r="AM222" s="39">
        <f t="shared" si="284"/>
        <v>1.1684533239097758E-2</v>
      </c>
      <c r="AO222" s="39">
        <f t="shared" si="285"/>
        <v>-1.1947431302270495E-3</v>
      </c>
      <c r="AP222" s="39">
        <f t="shared" si="286"/>
        <v>0</v>
      </c>
      <c r="AQ222" s="39">
        <f t="shared" si="287"/>
        <v>0</v>
      </c>
      <c r="AR222" s="39">
        <f t="shared" si="288"/>
        <v>-7.1779121784101285E-3</v>
      </c>
      <c r="AS222" s="39">
        <f t="shared" si="289"/>
        <v>-9.7720192256671723E-3</v>
      </c>
      <c r="AT222" s="39">
        <f t="shared" si="290"/>
        <v>0</v>
      </c>
      <c r="AV222" s="39">
        <f t="shared" si="291"/>
        <v>8.9443086290863314E-3</v>
      </c>
      <c r="AW222" s="39">
        <f t="shared" si="292"/>
        <v>2.5412829604014087E-2</v>
      </c>
      <c r="AX222" s="39">
        <f t="shared" si="293"/>
        <v>2.1847982402357861E-2</v>
      </c>
      <c r="AY222" s="39">
        <f t="shared" si="294"/>
        <v>1.436996588464901E-2</v>
      </c>
      <c r="AZ222" s="39">
        <f t="shared" si="295"/>
        <v>1.2982651097780988E-2</v>
      </c>
      <c r="BA222" s="39">
        <f t="shared" si="296"/>
        <v>1.4027474457131752E-2</v>
      </c>
      <c r="BC222" s="39">
        <f t="shared" si="297"/>
        <v>-1.1947431302270495E-3</v>
      </c>
      <c r="BD222" s="39" t="str">
        <f t="shared" si="298"/>
        <v/>
      </c>
      <c r="BE222" s="39" t="str">
        <f t="shared" si="299"/>
        <v/>
      </c>
      <c r="BF222" s="39">
        <f t="shared" si="300"/>
        <v>-7.1779121784101285E-3</v>
      </c>
      <c r="BG222" s="39">
        <f t="shared" si="301"/>
        <v>-9.7720192256671723E-3</v>
      </c>
      <c r="BH222" s="39" t="str">
        <f t="shared" si="302"/>
        <v/>
      </c>
      <c r="BJ222" s="39" cm="1">
        <f t="array" ref="BJ222">_xll.EWMA($I$3:I222)</f>
        <v>1.0789053973885878E-2</v>
      </c>
      <c r="BK222" s="39" cm="1">
        <f t="array" ref="BK222">_xll.EWMA($J$3:J222)</f>
        <v>2.1692786633106545E-2</v>
      </c>
      <c r="BL222" s="39" cm="1">
        <f t="array" ref="BL222">_xll.EWMA($K$3:K222)</f>
        <v>2.6975860510850904E-2</v>
      </c>
      <c r="BM222" s="39" cm="1">
        <f t="array" ref="BM222">_xll.EWMA($L$3:L222)</f>
        <v>2.0060338894333039E-2</v>
      </c>
      <c r="BN222" s="39" cm="1">
        <f t="array" ref="BN222">_xll.EWMA($M$3:M222)</f>
        <v>1.5958741057708409E-2</v>
      </c>
      <c r="BO222" s="39" cm="1">
        <f t="array" ref="BO222">_xll.EWMA($N$3:N222)</f>
        <v>1.5110488844542094E-2</v>
      </c>
      <c r="BP222" s="39"/>
    </row>
    <row r="223" spans="1:68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326"/>
        <v>-1.1101461624172471E-2</v>
      </c>
      <c r="J223" s="9">
        <f t="shared" si="326"/>
        <v>2.8693926351028853E-3</v>
      </c>
      <c r="K223" s="9">
        <f t="shared" si="326"/>
        <v>5.4607510396160741E-3</v>
      </c>
      <c r="L223" s="9">
        <f t="shared" si="326"/>
        <v>-6.4061500797885085E-4</v>
      </c>
      <c r="M223" s="9">
        <f t="shared" si="326"/>
        <v>-2.1710526315789513E-2</v>
      </c>
      <c r="N223" s="9">
        <f t="shared" si="270"/>
        <v>-4.0404732967502469E-3</v>
      </c>
      <c r="T223" s="39">
        <f t="shared" si="272"/>
        <v>1.28880928264247E-2</v>
      </c>
      <c r="U223" s="39">
        <f t="shared" si="273"/>
        <v>4.0961160472272516E-2</v>
      </c>
      <c r="V223" s="39">
        <f t="shared" si="274"/>
        <v>2.6992773443601105E-2</v>
      </c>
      <c r="W223" s="39">
        <f t="shared" si="275"/>
        <v>2.314052293809573E-2</v>
      </c>
      <c r="X223" s="39">
        <f t="shared" si="276"/>
        <v>1.9367495721342175E-2</v>
      </c>
      <c r="Y223" s="39">
        <f t="shared" si="277"/>
        <v>1.8197255754258578E-2</v>
      </c>
      <c r="AA223" s="39">
        <f t="shared" ref="AA223:AF223" si="330">_xlfn.STDEV.S(I194:I223)</f>
        <v>1.1182174599073424E-2</v>
      </c>
      <c r="AB223" s="39">
        <f t="shared" si="330"/>
        <v>2.2835133675882496E-2</v>
      </c>
      <c r="AC223" s="39">
        <f t="shared" si="330"/>
        <v>2.423427222517158E-2</v>
      </c>
      <c r="AD223" s="39">
        <f t="shared" si="330"/>
        <v>1.7928956850229529E-2</v>
      </c>
      <c r="AE223" s="39">
        <f t="shared" si="330"/>
        <v>1.5034420273150075E-2</v>
      </c>
      <c r="AF223" s="39">
        <f t="shared" si="330"/>
        <v>1.4528968596613305E-2</v>
      </c>
      <c r="AH223" s="39">
        <f t="shared" si="279"/>
        <v>8.0455931464385802E-3</v>
      </c>
      <c r="AI223" s="39">
        <f t="shared" si="280"/>
        <v>2.3957189192872277E-2</v>
      </c>
      <c r="AJ223" s="39">
        <f t="shared" si="281"/>
        <v>1.7649721321114371E-2</v>
      </c>
      <c r="AK223" s="39">
        <f t="shared" si="282"/>
        <v>1.3310752807225216E-2</v>
      </c>
      <c r="AL223" s="39">
        <f t="shared" si="283"/>
        <v>1.1450442796261926E-2</v>
      </c>
      <c r="AM223" s="39">
        <f t="shared" si="284"/>
        <v>1.1684533239097758E-2</v>
      </c>
      <c r="AO223" s="39">
        <f t="shared" si="285"/>
        <v>-1.1101461624172471E-2</v>
      </c>
      <c r="AP223" s="39">
        <f t="shared" si="286"/>
        <v>0</v>
      </c>
      <c r="AQ223" s="39">
        <f t="shared" si="287"/>
        <v>0</v>
      </c>
      <c r="AR223" s="39">
        <f t="shared" si="288"/>
        <v>-6.4061500797885085E-4</v>
      </c>
      <c r="AS223" s="39">
        <f t="shared" si="289"/>
        <v>-2.1710526315789513E-2</v>
      </c>
      <c r="AT223" s="39">
        <f t="shared" si="290"/>
        <v>-4.0404732967502469E-3</v>
      </c>
      <c r="AV223" s="39">
        <f t="shared" si="291"/>
        <v>8.9443086290863314E-3</v>
      </c>
      <c r="AW223" s="39">
        <f t="shared" si="292"/>
        <v>2.5412829604014087E-2</v>
      </c>
      <c r="AX223" s="39">
        <f t="shared" si="293"/>
        <v>2.1847982402357861E-2</v>
      </c>
      <c r="AY223" s="39">
        <f t="shared" si="294"/>
        <v>1.436996588464901E-2</v>
      </c>
      <c r="AZ223" s="39">
        <f t="shared" si="295"/>
        <v>1.2982651097780988E-2</v>
      </c>
      <c r="BA223" s="39">
        <f t="shared" si="296"/>
        <v>1.4027474457131752E-2</v>
      </c>
      <c r="BC223" s="39">
        <f t="shared" si="297"/>
        <v>-1.1101461624172471E-2</v>
      </c>
      <c r="BD223" s="39" t="str">
        <f t="shared" si="298"/>
        <v/>
      </c>
      <c r="BE223" s="39" t="str">
        <f t="shared" si="299"/>
        <v/>
      </c>
      <c r="BF223" s="39">
        <f t="shared" si="300"/>
        <v>-6.4061500797885085E-4</v>
      </c>
      <c r="BG223" s="39">
        <f t="shared" si="301"/>
        <v>-2.1710526315789513E-2</v>
      </c>
      <c r="BH223" s="39">
        <f t="shared" si="302"/>
        <v>-4.0404732967502469E-3</v>
      </c>
      <c r="BJ223" s="39" cm="1">
        <f t="array" ref="BJ223">_xll.EWMA($I$3:I223)</f>
        <v>1.0462438545238708E-2</v>
      </c>
      <c r="BK223" s="39" cm="1">
        <f t="array" ref="BK223">_xll.EWMA($J$3:J223)</f>
        <v>2.1897790764689364E-2</v>
      </c>
      <c r="BL223" s="39" cm="1">
        <f t="array" ref="BL223">_xll.EWMA($K$3:K223)</f>
        <v>2.6375585911854044E-2</v>
      </c>
      <c r="BM223" s="39" cm="1">
        <f t="array" ref="BM223">_xll.EWMA($L$3:L223)</f>
        <v>1.9598149308591769E-2</v>
      </c>
      <c r="BN223" s="39" cm="1">
        <f t="array" ref="BN223">_xll.EWMA($M$3:M223)</f>
        <v>1.5635851223770054E-2</v>
      </c>
      <c r="BO223" s="39" cm="1">
        <f t="array" ref="BO223">_xll.EWMA($N$3:N223)</f>
        <v>1.4662041647450087E-2</v>
      </c>
      <c r="BP223" s="39"/>
    </row>
    <row r="224" spans="1:68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326"/>
        <v>4.0844732023761487E-3</v>
      </c>
      <c r="J224" s="9">
        <f t="shared" si="326"/>
        <v>-3.3380974410156194E-2</v>
      </c>
      <c r="K224" s="9">
        <f t="shared" si="326"/>
        <v>1.5614426870822484E-2</v>
      </c>
      <c r="L224" s="9">
        <f t="shared" si="326"/>
        <v>-8.2417035231237001E-3</v>
      </c>
      <c r="M224" s="9">
        <f t="shared" si="326"/>
        <v>-8.0699394754538689E-3</v>
      </c>
      <c r="N224" s="9">
        <f t="shared" si="270"/>
        <v>1.2881208241014071E-3</v>
      </c>
      <c r="T224" s="39">
        <f t="shared" si="272"/>
        <v>1.28880928264247E-2</v>
      </c>
      <c r="U224" s="39">
        <f t="shared" si="273"/>
        <v>4.0961160472272516E-2</v>
      </c>
      <c r="V224" s="39">
        <f t="shared" si="274"/>
        <v>2.6992773443601105E-2</v>
      </c>
      <c r="W224" s="39">
        <f t="shared" si="275"/>
        <v>2.314052293809573E-2</v>
      </c>
      <c r="X224" s="39">
        <f t="shared" si="276"/>
        <v>1.9367495721342175E-2</v>
      </c>
      <c r="Y224" s="39">
        <f t="shared" si="277"/>
        <v>1.8197255754258578E-2</v>
      </c>
      <c r="AA224" s="39">
        <f t="shared" ref="AA224:AF224" si="331">_xlfn.STDEV.S(I195:I224)</f>
        <v>1.1138936552073696E-2</v>
      </c>
      <c r="AB224" s="39">
        <f t="shared" si="331"/>
        <v>2.3310376762055565E-2</v>
      </c>
      <c r="AC224" s="39">
        <f t="shared" si="331"/>
        <v>2.419449634023434E-2</v>
      </c>
      <c r="AD224" s="39">
        <f t="shared" si="331"/>
        <v>1.7717952113652857E-2</v>
      </c>
      <c r="AE224" s="39">
        <f t="shared" si="331"/>
        <v>1.4994591305974751E-2</v>
      </c>
      <c r="AF224" s="39">
        <f t="shared" si="331"/>
        <v>1.4278048517618262E-2</v>
      </c>
      <c r="AH224" s="39">
        <f t="shared" si="279"/>
        <v>8.0455931464385802E-3</v>
      </c>
      <c r="AI224" s="39">
        <f t="shared" si="280"/>
        <v>2.3957189192872277E-2</v>
      </c>
      <c r="AJ224" s="39">
        <f t="shared" si="281"/>
        <v>1.7649721321114371E-2</v>
      </c>
      <c r="AK224" s="39">
        <f t="shared" si="282"/>
        <v>1.3310752807225216E-2</v>
      </c>
      <c r="AL224" s="39">
        <f t="shared" si="283"/>
        <v>1.1450442796261926E-2</v>
      </c>
      <c r="AM224" s="39">
        <f t="shared" si="284"/>
        <v>1.1684533239097758E-2</v>
      </c>
      <c r="AO224" s="39">
        <f t="shared" si="285"/>
        <v>0</v>
      </c>
      <c r="AP224" s="39">
        <f t="shared" si="286"/>
        <v>-3.3380974410156194E-2</v>
      </c>
      <c r="AQ224" s="39">
        <f t="shared" si="287"/>
        <v>0</v>
      </c>
      <c r="AR224" s="39">
        <f t="shared" si="288"/>
        <v>-8.2417035231237001E-3</v>
      </c>
      <c r="AS224" s="39">
        <f t="shared" si="289"/>
        <v>-8.0699394754538689E-3</v>
      </c>
      <c r="AT224" s="39">
        <f t="shared" si="290"/>
        <v>0</v>
      </c>
      <c r="AV224" s="39">
        <f t="shared" si="291"/>
        <v>8.9443086290863314E-3</v>
      </c>
      <c r="AW224" s="39">
        <f t="shared" si="292"/>
        <v>2.5412829604014087E-2</v>
      </c>
      <c r="AX224" s="39">
        <f t="shared" si="293"/>
        <v>2.1847982402357861E-2</v>
      </c>
      <c r="AY224" s="39">
        <f t="shared" si="294"/>
        <v>1.436996588464901E-2</v>
      </c>
      <c r="AZ224" s="39">
        <f t="shared" si="295"/>
        <v>1.2982651097780988E-2</v>
      </c>
      <c r="BA224" s="39">
        <f t="shared" si="296"/>
        <v>1.4027474457131752E-2</v>
      </c>
      <c r="BC224" s="39" t="str">
        <f t="shared" si="297"/>
        <v/>
      </c>
      <c r="BD224" s="39">
        <f t="shared" si="298"/>
        <v>-3.3380974410156194E-2</v>
      </c>
      <c r="BE224" s="39" t="str">
        <f t="shared" si="299"/>
        <v/>
      </c>
      <c r="BF224" s="39">
        <f t="shared" si="300"/>
        <v>-8.2417035231237001E-3</v>
      </c>
      <c r="BG224" s="39">
        <f t="shared" si="301"/>
        <v>-8.0699394754538689E-3</v>
      </c>
      <c r="BH224" s="39" t="str">
        <f t="shared" si="302"/>
        <v/>
      </c>
      <c r="BJ224" s="39" cm="1">
        <f t="array" ref="BJ224">_xll.EWMA($I$3:I224)</f>
        <v>1.0567012143399813E-2</v>
      </c>
      <c r="BK224" s="39" cm="1">
        <f t="array" ref="BK224">_xll.EWMA($J$3:J224)</f>
        <v>2.1236195285644396E-2</v>
      </c>
      <c r="BL224" s="39" cm="1">
        <f t="array" ref="BL224">_xll.EWMA($K$3:K224)</f>
        <v>2.5585830019193064E-2</v>
      </c>
      <c r="BM224" s="39" cm="1">
        <f t="array" ref="BM224">_xll.EWMA($L$3:L224)</f>
        <v>1.9008743430228701E-2</v>
      </c>
      <c r="BN224" s="39" cm="1">
        <f t="array" ref="BN224">_xll.EWMA($M$3:M224)</f>
        <v>1.6044616023492417E-2</v>
      </c>
      <c r="BO224" s="39" cm="1">
        <f t="array" ref="BO224">_xll.EWMA($N$3:N224)</f>
        <v>1.4274667405363095E-2</v>
      </c>
      <c r="BP224" s="39"/>
    </row>
    <row r="225" spans="1:68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326"/>
        <v>-1.6617984388666129E-2</v>
      </c>
      <c r="J225" s="9">
        <f t="shared" si="326"/>
        <v>-4.1933892451899268E-2</v>
      </c>
      <c r="K225" s="9">
        <f t="shared" si="326"/>
        <v>-1.9050802139037426E-2</v>
      </c>
      <c r="L225" s="9">
        <f t="shared" si="326"/>
        <v>4.6168050429324925E-3</v>
      </c>
      <c r="M225" s="9">
        <f t="shared" si="326"/>
        <v>-1.6948813559322096E-3</v>
      </c>
      <c r="N225" s="9">
        <f t="shared" si="270"/>
        <v>-1.0254658983354968E-2</v>
      </c>
      <c r="T225" s="39">
        <f t="shared" si="272"/>
        <v>1.28880928264247E-2</v>
      </c>
      <c r="U225" s="39">
        <f t="shared" si="273"/>
        <v>4.0961160472272516E-2</v>
      </c>
      <c r="V225" s="39">
        <f t="shared" si="274"/>
        <v>2.6992773443601105E-2</v>
      </c>
      <c r="W225" s="39">
        <f t="shared" si="275"/>
        <v>2.314052293809573E-2</v>
      </c>
      <c r="X225" s="39">
        <f t="shared" si="276"/>
        <v>1.9367495721342175E-2</v>
      </c>
      <c r="Y225" s="39">
        <f t="shared" si="277"/>
        <v>1.8197255754258578E-2</v>
      </c>
      <c r="AA225" s="39">
        <f t="shared" ref="AA225:AF225" si="332">_xlfn.STDEV.S(I196:I225)</f>
        <v>1.1023081292334076E-2</v>
      </c>
      <c r="AB225" s="39">
        <f t="shared" si="332"/>
        <v>2.2801144020244041E-2</v>
      </c>
      <c r="AC225" s="39">
        <f t="shared" si="332"/>
        <v>2.4393059820590708E-2</v>
      </c>
      <c r="AD225" s="39">
        <f t="shared" si="332"/>
        <v>1.7285913092965201E-2</v>
      </c>
      <c r="AE225" s="39">
        <f t="shared" si="332"/>
        <v>1.478126502295799E-2</v>
      </c>
      <c r="AF225" s="39">
        <f t="shared" si="332"/>
        <v>1.4110669316546176E-2</v>
      </c>
      <c r="AH225" s="39">
        <f t="shared" si="279"/>
        <v>8.0455931464385802E-3</v>
      </c>
      <c r="AI225" s="39">
        <f t="shared" si="280"/>
        <v>2.3957189192872277E-2</v>
      </c>
      <c r="AJ225" s="39">
        <f t="shared" si="281"/>
        <v>1.7649721321114371E-2</v>
      </c>
      <c r="AK225" s="39">
        <f t="shared" si="282"/>
        <v>1.3310752807225216E-2</v>
      </c>
      <c r="AL225" s="39">
        <f t="shared" si="283"/>
        <v>1.1450442796261926E-2</v>
      </c>
      <c r="AM225" s="39">
        <f t="shared" si="284"/>
        <v>1.1684533239097758E-2</v>
      </c>
      <c r="AO225" s="39">
        <f t="shared" si="285"/>
        <v>-1.6617984388666129E-2</v>
      </c>
      <c r="AP225" s="39">
        <f t="shared" si="286"/>
        <v>-4.1933892451899268E-2</v>
      </c>
      <c r="AQ225" s="39">
        <f t="shared" si="287"/>
        <v>-1.9050802139037426E-2</v>
      </c>
      <c r="AR225" s="39">
        <f t="shared" si="288"/>
        <v>0</v>
      </c>
      <c r="AS225" s="39">
        <f t="shared" si="289"/>
        <v>-1.6948813559322096E-3</v>
      </c>
      <c r="AT225" s="39">
        <f t="shared" si="290"/>
        <v>-1.0254658983354968E-2</v>
      </c>
      <c r="AV225" s="39">
        <f t="shared" si="291"/>
        <v>8.9443086290863314E-3</v>
      </c>
      <c r="AW225" s="39">
        <f t="shared" si="292"/>
        <v>2.5412829604014087E-2</v>
      </c>
      <c r="AX225" s="39">
        <f t="shared" si="293"/>
        <v>2.1847982402357861E-2</v>
      </c>
      <c r="AY225" s="39">
        <f t="shared" si="294"/>
        <v>1.436996588464901E-2</v>
      </c>
      <c r="AZ225" s="39">
        <f t="shared" si="295"/>
        <v>1.2982651097780988E-2</v>
      </c>
      <c r="BA225" s="39">
        <f t="shared" si="296"/>
        <v>1.4027474457131752E-2</v>
      </c>
      <c r="BC225" s="39">
        <f t="shared" si="297"/>
        <v>-1.6617984388666129E-2</v>
      </c>
      <c r="BD225" s="39">
        <f t="shared" si="298"/>
        <v>-4.1933892451899268E-2</v>
      </c>
      <c r="BE225" s="39">
        <f t="shared" si="299"/>
        <v>-1.9050802139037426E-2</v>
      </c>
      <c r="BF225" s="39" t="str">
        <f t="shared" si="300"/>
        <v/>
      </c>
      <c r="BG225" s="39">
        <f t="shared" si="301"/>
        <v>-1.6948813559322096E-3</v>
      </c>
      <c r="BH225" s="39">
        <f t="shared" si="302"/>
        <v>-1.0254658983354968E-2</v>
      </c>
      <c r="BJ225" s="39" cm="1">
        <f t="array" ref="BJ225">_xll.EWMA($I$3:I225)</f>
        <v>1.0255510154207196E-2</v>
      </c>
      <c r="BK225" s="39" cm="1">
        <f t="array" ref="BK225">_xll.EWMA($J$3:J225)</f>
        <v>2.2130306466502811E-2</v>
      </c>
      <c r="BL225" s="39" cm="1">
        <f t="array" ref="BL225">_xll.EWMA($K$3:K225)</f>
        <v>2.5046153481553212E-2</v>
      </c>
      <c r="BM225" s="39" cm="1">
        <f t="array" ref="BM225">_xll.EWMA($L$3:L225)</f>
        <v>1.8625922843900081E-2</v>
      </c>
      <c r="BN225" s="39" cm="1">
        <f t="array" ref="BN225">_xll.EWMA($M$3:M225)</f>
        <v>1.5673618895029003E-2</v>
      </c>
      <c r="BO225" s="39" cm="1">
        <f t="array" ref="BO225">_xll.EWMA($N$3:N225)</f>
        <v>1.3834630349513604E-2</v>
      </c>
      <c r="BP225" s="39"/>
    </row>
    <row r="226" spans="1:68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326"/>
        <v>-1.070649437825133E-2</v>
      </c>
      <c r="J226" s="9">
        <f t="shared" si="326"/>
        <v>-5.6643151390319835E-3</v>
      </c>
      <c r="K226" s="9">
        <f t="shared" si="326"/>
        <v>-5.4514480408858645E-2</v>
      </c>
      <c r="L226" s="9">
        <f t="shared" si="326"/>
        <v>-1.6544144764407798E-2</v>
      </c>
      <c r="M226" s="9">
        <f t="shared" si="326"/>
        <v>-4.0747367037441418E-3</v>
      </c>
      <c r="N226" s="9">
        <f t="shared" si="270"/>
        <v>-2.9345981904942794E-2</v>
      </c>
      <c r="T226" s="39">
        <f t="shared" si="272"/>
        <v>1.28880928264247E-2</v>
      </c>
      <c r="U226" s="39">
        <f t="shared" si="273"/>
        <v>4.0961160472272516E-2</v>
      </c>
      <c r="V226" s="39">
        <f t="shared" si="274"/>
        <v>2.6992773443601105E-2</v>
      </c>
      <c r="W226" s="39">
        <f t="shared" si="275"/>
        <v>2.314052293809573E-2</v>
      </c>
      <c r="X226" s="39">
        <f t="shared" si="276"/>
        <v>1.9367495721342175E-2</v>
      </c>
      <c r="Y226" s="39">
        <f t="shared" si="277"/>
        <v>1.8197255754258578E-2</v>
      </c>
      <c r="AA226" s="39">
        <f t="shared" ref="AA226:AF226" si="333">_xlfn.STDEV.S(I197:I226)</f>
        <v>1.111708779410518E-2</v>
      </c>
      <c r="AB226" s="39">
        <f t="shared" si="333"/>
        <v>2.2747332244596956E-2</v>
      </c>
      <c r="AC226" s="39">
        <f t="shared" si="333"/>
        <v>2.6258199253475258E-2</v>
      </c>
      <c r="AD226" s="39">
        <f t="shared" si="333"/>
        <v>1.7505781643264755E-2</v>
      </c>
      <c r="AE226" s="39">
        <f t="shared" si="333"/>
        <v>1.4769331435210994E-2</v>
      </c>
      <c r="AF226" s="39">
        <f t="shared" si="333"/>
        <v>1.4959140394843001E-2</v>
      </c>
      <c r="AH226" s="39">
        <f t="shared" si="279"/>
        <v>8.0455931464385802E-3</v>
      </c>
      <c r="AI226" s="39">
        <f t="shared" si="280"/>
        <v>2.3957189192872277E-2</v>
      </c>
      <c r="AJ226" s="39">
        <f t="shared" si="281"/>
        <v>1.7649721321114371E-2</v>
      </c>
      <c r="AK226" s="39">
        <f t="shared" si="282"/>
        <v>1.3310752807225216E-2</v>
      </c>
      <c r="AL226" s="39">
        <f t="shared" si="283"/>
        <v>1.1450442796261926E-2</v>
      </c>
      <c r="AM226" s="39">
        <f t="shared" si="284"/>
        <v>1.1684533239097758E-2</v>
      </c>
      <c r="AO226" s="39">
        <f t="shared" si="285"/>
        <v>-1.070649437825133E-2</v>
      </c>
      <c r="AP226" s="39">
        <f t="shared" si="286"/>
        <v>-5.6643151390319835E-3</v>
      </c>
      <c r="AQ226" s="39">
        <f t="shared" si="287"/>
        <v>-5.4514480408858645E-2</v>
      </c>
      <c r="AR226" s="39">
        <f t="shared" si="288"/>
        <v>-1.6544144764407798E-2</v>
      </c>
      <c r="AS226" s="39">
        <f t="shared" si="289"/>
        <v>-4.0747367037441418E-3</v>
      </c>
      <c r="AT226" s="39">
        <f t="shared" si="290"/>
        <v>-2.9345981904942794E-2</v>
      </c>
      <c r="AV226" s="39">
        <f t="shared" si="291"/>
        <v>8.9443086290863314E-3</v>
      </c>
      <c r="AW226" s="39">
        <f t="shared" si="292"/>
        <v>2.5412829604014087E-2</v>
      </c>
      <c r="AX226" s="39">
        <f t="shared" si="293"/>
        <v>2.1847982402357861E-2</v>
      </c>
      <c r="AY226" s="39">
        <f t="shared" si="294"/>
        <v>1.436996588464901E-2</v>
      </c>
      <c r="AZ226" s="39">
        <f t="shared" si="295"/>
        <v>1.2982651097780988E-2</v>
      </c>
      <c r="BA226" s="39">
        <f t="shared" si="296"/>
        <v>1.4027474457131752E-2</v>
      </c>
      <c r="BC226" s="39">
        <f t="shared" si="297"/>
        <v>-1.070649437825133E-2</v>
      </c>
      <c r="BD226" s="39">
        <f t="shared" si="298"/>
        <v>-5.6643151390319835E-3</v>
      </c>
      <c r="BE226" s="39">
        <f t="shared" si="299"/>
        <v>-5.4514480408858645E-2</v>
      </c>
      <c r="BF226" s="39">
        <f t="shared" si="300"/>
        <v>-1.6544144764407798E-2</v>
      </c>
      <c r="BG226" s="39">
        <f t="shared" si="301"/>
        <v>-4.0747367037441418E-3</v>
      </c>
      <c r="BH226" s="39">
        <f t="shared" si="302"/>
        <v>-2.9345981904942794E-2</v>
      </c>
      <c r="BJ226" s="39" cm="1">
        <f t="array" ref="BJ226">_xll.EWMA($I$3:I226)</f>
        <v>1.0810823447173259E-2</v>
      </c>
      <c r="BK226" s="39" cm="1">
        <f t="array" ref="BK226">_xll.EWMA($J$3:J226)</f>
        <v>2.3761229573826738E-2</v>
      </c>
      <c r="BL226" s="39" cm="1">
        <f t="array" ref="BL226">_xll.EWMA($K$3:K226)</f>
        <v>2.4814819600054133E-2</v>
      </c>
      <c r="BM226" s="39" cm="1">
        <f t="array" ref="BM226">_xll.EWMA($L$3:L226)</f>
        <v>1.8045225127725044E-2</v>
      </c>
      <c r="BN226" s="39" cm="1">
        <f t="array" ref="BN226">_xll.EWMA($M$3:M226)</f>
        <v>1.5195922955730693E-2</v>
      </c>
      <c r="BO226" s="39" cm="1">
        <f t="array" ref="BO226">_xll.EWMA($N$3:N226)</f>
        <v>1.3685255657108488E-2</v>
      </c>
      <c r="BP226" s="39"/>
    </row>
    <row r="227" spans="1:68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326"/>
        <v>-1.0695141810286302E-2</v>
      </c>
      <c r="J227" s="9">
        <f t="shared" si="326"/>
        <v>-2.4339669825979904E-2</v>
      </c>
      <c r="K227" s="9">
        <f t="shared" si="326"/>
        <v>-1.1891891891891881E-2</v>
      </c>
      <c r="L227" s="9">
        <f t="shared" si="326"/>
        <v>-3.3551364485981283E-2</v>
      </c>
      <c r="M227" s="9">
        <f t="shared" si="326"/>
        <v>4.7732355949541283E-3</v>
      </c>
      <c r="N227" s="9">
        <f t="shared" si="270"/>
        <v>-1.184663706136036E-2</v>
      </c>
      <c r="T227" s="39">
        <f t="shared" si="272"/>
        <v>1.28880928264247E-2</v>
      </c>
      <c r="U227" s="39">
        <f t="shared" si="273"/>
        <v>4.0961160472272516E-2</v>
      </c>
      <c r="V227" s="39">
        <f t="shared" si="274"/>
        <v>2.6992773443601105E-2</v>
      </c>
      <c r="W227" s="39">
        <f t="shared" si="275"/>
        <v>2.314052293809573E-2</v>
      </c>
      <c r="X227" s="39">
        <f t="shared" si="276"/>
        <v>1.9367495721342175E-2</v>
      </c>
      <c r="Y227" s="39">
        <f t="shared" si="277"/>
        <v>1.8197255754258578E-2</v>
      </c>
      <c r="AA227" s="39">
        <f t="shared" ref="AA227:AF227" si="334">_xlfn.STDEV.S(I198:I227)</f>
        <v>1.0999853751882348E-2</v>
      </c>
      <c r="AB227" s="39">
        <f t="shared" si="334"/>
        <v>2.2986508095220824E-2</v>
      </c>
      <c r="AC227" s="39">
        <f t="shared" si="334"/>
        <v>2.5471674138236713E-2</v>
      </c>
      <c r="AD227" s="39">
        <f t="shared" si="334"/>
        <v>1.8383806248031858E-2</v>
      </c>
      <c r="AE227" s="39">
        <f t="shared" si="334"/>
        <v>1.4642801791326631E-2</v>
      </c>
      <c r="AF227" s="39">
        <f t="shared" si="334"/>
        <v>1.4652498860067562E-2</v>
      </c>
      <c r="AH227" s="39">
        <f t="shared" si="279"/>
        <v>8.0455931464385802E-3</v>
      </c>
      <c r="AI227" s="39">
        <f t="shared" si="280"/>
        <v>2.3957189192872277E-2</v>
      </c>
      <c r="AJ227" s="39">
        <f t="shared" si="281"/>
        <v>1.7649721321114371E-2</v>
      </c>
      <c r="AK227" s="39">
        <f t="shared" si="282"/>
        <v>1.3310752807225216E-2</v>
      </c>
      <c r="AL227" s="39">
        <f t="shared" si="283"/>
        <v>1.1450442796261926E-2</v>
      </c>
      <c r="AM227" s="39">
        <f t="shared" si="284"/>
        <v>1.1684533239097758E-2</v>
      </c>
      <c r="AO227" s="39">
        <f t="shared" si="285"/>
        <v>-1.0695141810286302E-2</v>
      </c>
      <c r="AP227" s="39">
        <f t="shared" si="286"/>
        <v>-2.4339669825979904E-2</v>
      </c>
      <c r="AQ227" s="39">
        <f t="shared" si="287"/>
        <v>-1.1891891891891881E-2</v>
      </c>
      <c r="AR227" s="39">
        <f t="shared" si="288"/>
        <v>-3.3551364485981283E-2</v>
      </c>
      <c r="AS227" s="39">
        <f t="shared" si="289"/>
        <v>0</v>
      </c>
      <c r="AT227" s="39">
        <f t="shared" si="290"/>
        <v>-1.184663706136036E-2</v>
      </c>
      <c r="AV227" s="39">
        <f t="shared" si="291"/>
        <v>8.9443086290863314E-3</v>
      </c>
      <c r="AW227" s="39">
        <f t="shared" si="292"/>
        <v>2.5412829604014087E-2</v>
      </c>
      <c r="AX227" s="39">
        <f t="shared" si="293"/>
        <v>2.1847982402357861E-2</v>
      </c>
      <c r="AY227" s="39">
        <f t="shared" si="294"/>
        <v>1.436996588464901E-2</v>
      </c>
      <c r="AZ227" s="39">
        <f t="shared" si="295"/>
        <v>1.2982651097780988E-2</v>
      </c>
      <c r="BA227" s="39">
        <f t="shared" si="296"/>
        <v>1.4027474457131752E-2</v>
      </c>
      <c r="BC227" s="39">
        <f t="shared" si="297"/>
        <v>-1.0695141810286302E-2</v>
      </c>
      <c r="BD227" s="39">
        <f t="shared" si="298"/>
        <v>-2.4339669825979904E-2</v>
      </c>
      <c r="BE227" s="39">
        <f t="shared" si="299"/>
        <v>-1.1891891891891881E-2</v>
      </c>
      <c r="BF227" s="39">
        <f t="shared" si="300"/>
        <v>-3.3551364485981283E-2</v>
      </c>
      <c r="BG227" s="39" t="str">
        <f t="shared" si="301"/>
        <v/>
      </c>
      <c r="BH227" s="39">
        <f t="shared" si="302"/>
        <v>-1.184663706136036E-2</v>
      </c>
      <c r="BJ227" s="39" cm="1">
        <f t="array" ref="BJ227">_xll.EWMA($I$3:I227)</f>
        <v>1.0837415031450715E-2</v>
      </c>
      <c r="BK227" s="39" cm="1">
        <f t="array" ref="BK227">_xll.EWMA($J$3:J227)</f>
        <v>2.3053747510277233E-2</v>
      </c>
      <c r="BL227" s="39" cm="1">
        <f t="array" ref="BL227">_xll.EWMA($K$3:K227)</f>
        <v>2.7677135758216814E-2</v>
      </c>
      <c r="BM227" s="39" cm="1">
        <f t="array" ref="BM227">_xll.EWMA($L$3:L227)</f>
        <v>1.8072157897303456E-2</v>
      </c>
      <c r="BN227" s="39" cm="1">
        <f t="array" ref="BN227">_xll.EWMA($M$3:M227)</f>
        <v>1.4769661883997637E-2</v>
      </c>
      <c r="BO227" s="39" cm="1">
        <f t="array" ref="BO227">_xll.EWMA($N$3:N227)</f>
        <v>1.5204556542482938E-2</v>
      </c>
      <c r="BP227" s="39"/>
    </row>
    <row r="228" spans="1:68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326"/>
        <v>4.4751935392608466E-3</v>
      </c>
      <c r="J228" s="9">
        <f t="shared" si="326"/>
        <v>5.8386942675159315E-3</v>
      </c>
      <c r="K228" s="9">
        <f t="shared" si="326"/>
        <v>-9.4821298322392833E-3</v>
      </c>
      <c r="L228" s="9">
        <f t="shared" si="326"/>
        <v>-5.7054460610986957E-2</v>
      </c>
      <c r="M228" s="9">
        <f t="shared" si="326"/>
        <v>6.7865967691413953E-3</v>
      </c>
      <c r="N228" s="9">
        <f t="shared" si="270"/>
        <v>-1.3349936802586854E-2</v>
      </c>
      <c r="T228" s="39">
        <f t="shared" si="272"/>
        <v>1.28880928264247E-2</v>
      </c>
      <c r="U228" s="39">
        <f t="shared" si="273"/>
        <v>4.0961160472272516E-2</v>
      </c>
      <c r="V228" s="39">
        <f t="shared" si="274"/>
        <v>2.6992773443601105E-2</v>
      </c>
      <c r="W228" s="39">
        <f t="shared" si="275"/>
        <v>2.314052293809573E-2</v>
      </c>
      <c r="X228" s="39">
        <f t="shared" si="276"/>
        <v>1.9367495721342175E-2</v>
      </c>
      <c r="Y228" s="39">
        <f t="shared" si="277"/>
        <v>1.8197255754258578E-2</v>
      </c>
      <c r="AA228" s="39">
        <f t="shared" ref="AA228:AF228" si="335">_xlfn.STDEV.S(I199:I228)</f>
        <v>1.0568166690234804E-2</v>
      </c>
      <c r="AB228" s="39">
        <f t="shared" si="335"/>
        <v>2.1211510768122843E-2</v>
      </c>
      <c r="AC228" s="39">
        <f t="shared" si="335"/>
        <v>2.548757880756871E-2</v>
      </c>
      <c r="AD228" s="39">
        <f t="shared" si="335"/>
        <v>2.0816740169306847E-2</v>
      </c>
      <c r="AE228" s="39">
        <f t="shared" si="335"/>
        <v>1.4452210232415665E-2</v>
      </c>
      <c r="AF228" s="39">
        <f t="shared" si="335"/>
        <v>1.4643494376376267E-2</v>
      </c>
      <c r="AH228" s="39">
        <f t="shared" si="279"/>
        <v>8.0455931464385802E-3</v>
      </c>
      <c r="AI228" s="39">
        <f t="shared" si="280"/>
        <v>2.3957189192872277E-2</v>
      </c>
      <c r="AJ228" s="39">
        <f t="shared" si="281"/>
        <v>1.7649721321114371E-2</v>
      </c>
      <c r="AK228" s="39">
        <f t="shared" si="282"/>
        <v>1.3310752807225216E-2</v>
      </c>
      <c r="AL228" s="39">
        <f t="shared" si="283"/>
        <v>1.1450442796261926E-2</v>
      </c>
      <c r="AM228" s="39">
        <f t="shared" si="284"/>
        <v>1.1684533239097758E-2</v>
      </c>
      <c r="AO228" s="39">
        <f t="shared" si="285"/>
        <v>0</v>
      </c>
      <c r="AP228" s="39">
        <f t="shared" si="286"/>
        <v>0</v>
      </c>
      <c r="AQ228" s="39">
        <f t="shared" si="287"/>
        <v>-9.4821298322392833E-3</v>
      </c>
      <c r="AR228" s="39">
        <f t="shared" si="288"/>
        <v>-5.7054460610986957E-2</v>
      </c>
      <c r="AS228" s="39">
        <f t="shared" si="289"/>
        <v>0</v>
      </c>
      <c r="AT228" s="39">
        <f t="shared" si="290"/>
        <v>-1.3349936802586854E-2</v>
      </c>
      <c r="AV228" s="39">
        <f t="shared" si="291"/>
        <v>8.9443086290863314E-3</v>
      </c>
      <c r="AW228" s="39">
        <f t="shared" si="292"/>
        <v>2.5412829604014087E-2</v>
      </c>
      <c r="AX228" s="39">
        <f t="shared" si="293"/>
        <v>2.1847982402357861E-2</v>
      </c>
      <c r="AY228" s="39">
        <f t="shared" si="294"/>
        <v>1.436996588464901E-2</v>
      </c>
      <c r="AZ228" s="39">
        <f t="shared" si="295"/>
        <v>1.2982651097780988E-2</v>
      </c>
      <c r="BA228" s="39">
        <f t="shared" si="296"/>
        <v>1.4027474457131752E-2</v>
      </c>
      <c r="BC228" s="39" t="str">
        <f t="shared" si="297"/>
        <v/>
      </c>
      <c r="BD228" s="39" t="str">
        <f t="shared" si="298"/>
        <v/>
      </c>
      <c r="BE228" s="39">
        <f t="shared" si="299"/>
        <v>-9.4821298322392833E-3</v>
      </c>
      <c r="BF228" s="39">
        <f t="shared" si="300"/>
        <v>-5.7054460610986957E-2</v>
      </c>
      <c r="BG228" s="39" t="str">
        <f t="shared" si="301"/>
        <v/>
      </c>
      <c r="BH228" s="39">
        <f t="shared" si="302"/>
        <v>-1.3349936802586854E-2</v>
      </c>
      <c r="BJ228" s="39" cm="1">
        <f t="array" ref="BJ228">_xll.EWMA($I$3:I228)</f>
        <v>1.0881983146184956E-2</v>
      </c>
      <c r="BK228" s="39" cm="1">
        <f t="array" ref="BK228">_xll.EWMA($J$3:J228)</f>
        <v>2.3118548102853523E-2</v>
      </c>
      <c r="BL228" s="39" cm="1">
        <f t="array" ref="BL228">_xll.EWMA($K$3:K228)</f>
        <v>2.7023267208716471E-2</v>
      </c>
      <c r="BM228" s="39" cm="1">
        <f t="array" ref="BM228">_xll.EWMA($L$3:L228)</f>
        <v>1.9530599549330417E-2</v>
      </c>
      <c r="BN228" s="39" cm="1">
        <f t="array" ref="BN228">_xll.EWMA($M$3:M228)</f>
        <v>1.4378739388039486E-2</v>
      </c>
      <c r="BO228" s="39" cm="1">
        <f t="array" ref="BO228">_xll.EWMA($N$3:N228)</f>
        <v>1.5057526088270863E-2</v>
      </c>
      <c r="BP228" s="39"/>
    </row>
    <row r="229" spans="1:68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326"/>
        <v>7.5790551785943627E-3</v>
      </c>
      <c r="J229" s="9">
        <f t="shared" si="326"/>
        <v>-4.7493401187683748E-3</v>
      </c>
      <c r="K229" s="9">
        <f t="shared" si="326"/>
        <v>-3.6818851251851914E-4</v>
      </c>
      <c r="L229" s="9">
        <f t="shared" si="326"/>
        <v>4.1022458393547012E-4</v>
      </c>
      <c r="M229" s="9">
        <f t="shared" si="326"/>
        <v>1.3481294236601382E-3</v>
      </c>
      <c r="N229" s="9">
        <f t="shared" si="270"/>
        <v>8.3331907313383136E-5</v>
      </c>
      <c r="T229" s="39">
        <f t="shared" si="272"/>
        <v>1.28880928264247E-2</v>
      </c>
      <c r="U229" s="39">
        <f t="shared" si="273"/>
        <v>4.0961160472272516E-2</v>
      </c>
      <c r="V229" s="39">
        <f t="shared" si="274"/>
        <v>2.6992773443601105E-2</v>
      </c>
      <c r="W229" s="39">
        <f t="shared" si="275"/>
        <v>2.314052293809573E-2</v>
      </c>
      <c r="X229" s="39">
        <f t="shared" si="276"/>
        <v>1.9367495721342175E-2</v>
      </c>
      <c r="Y229" s="39">
        <f t="shared" si="277"/>
        <v>1.8197255754258578E-2</v>
      </c>
      <c r="AA229" s="39">
        <f t="shared" ref="AA229:AF229" si="336">_xlfn.STDEV.S(I200:I229)</f>
        <v>1.0556713436343417E-2</v>
      </c>
      <c r="AB229" s="39">
        <f t="shared" si="336"/>
        <v>2.1211135551657757E-2</v>
      </c>
      <c r="AC229" s="39">
        <f t="shared" si="336"/>
        <v>2.5252988103200601E-2</v>
      </c>
      <c r="AD229" s="39">
        <f t="shared" si="336"/>
        <v>2.0839459724577382E-2</v>
      </c>
      <c r="AE229" s="39">
        <f t="shared" si="336"/>
        <v>1.4466973492431158E-2</v>
      </c>
      <c r="AF229" s="39">
        <f t="shared" si="336"/>
        <v>1.4569763742178004E-2</v>
      </c>
      <c r="AH229" s="39">
        <f t="shared" si="279"/>
        <v>8.0455931464385802E-3</v>
      </c>
      <c r="AI229" s="39">
        <f t="shared" si="280"/>
        <v>2.3957189192872277E-2</v>
      </c>
      <c r="AJ229" s="39">
        <f t="shared" si="281"/>
        <v>1.7649721321114371E-2</v>
      </c>
      <c r="AK229" s="39">
        <f t="shared" si="282"/>
        <v>1.3310752807225216E-2</v>
      </c>
      <c r="AL229" s="39">
        <f t="shared" si="283"/>
        <v>1.1450442796261926E-2</v>
      </c>
      <c r="AM229" s="39">
        <f t="shared" si="284"/>
        <v>1.1684533239097758E-2</v>
      </c>
      <c r="AO229" s="39">
        <f t="shared" si="285"/>
        <v>0</v>
      </c>
      <c r="AP229" s="39">
        <f t="shared" si="286"/>
        <v>-4.7493401187683748E-3</v>
      </c>
      <c r="AQ229" s="39">
        <f t="shared" si="287"/>
        <v>-3.6818851251851914E-4</v>
      </c>
      <c r="AR229" s="39">
        <f t="shared" si="288"/>
        <v>0</v>
      </c>
      <c r="AS229" s="39">
        <f t="shared" si="289"/>
        <v>0</v>
      </c>
      <c r="AT229" s="39">
        <f t="shared" si="290"/>
        <v>0</v>
      </c>
      <c r="AV229" s="39">
        <f t="shared" si="291"/>
        <v>8.9443086290863314E-3</v>
      </c>
      <c r="AW229" s="39">
        <f t="shared" si="292"/>
        <v>2.5412829604014087E-2</v>
      </c>
      <c r="AX229" s="39">
        <f t="shared" si="293"/>
        <v>2.1847982402357861E-2</v>
      </c>
      <c r="AY229" s="39">
        <f t="shared" si="294"/>
        <v>1.436996588464901E-2</v>
      </c>
      <c r="AZ229" s="39">
        <f t="shared" si="295"/>
        <v>1.2982651097780988E-2</v>
      </c>
      <c r="BA229" s="39">
        <f t="shared" si="296"/>
        <v>1.4027474457131752E-2</v>
      </c>
      <c r="BC229" s="39" t="str">
        <f t="shared" si="297"/>
        <v/>
      </c>
      <c r="BD229" s="39">
        <f t="shared" si="298"/>
        <v>-4.7493401187683748E-3</v>
      </c>
      <c r="BE229" s="39">
        <f t="shared" si="299"/>
        <v>-3.6818851251851914E-4</v>
      </c>
      <c r="BF229" s="39" t="str">
        <f t="shared" si="300"/>
        <v/>
      </c>
      <c r="BG229" s="39" t="str">
        <f t="shared" si="301"/>
        <v/>
      </c>
      <c r="BH229" s="39" t="str">
        <f t="shared" si="302"/>
        <v/>
      </c>
      <c r="BJ229" s="39" cm="1">
        <f t="array" ref="BJ229">_xll.EWMA($I$3:I229)</f>
        <v>1.0599645223864772E-2</v>
      </c>
      <c r="BK229" s="39" cm="1">
        <f t="array" ref="BK229">_xll.EWMA($J$3:J229)</f>
        <v>2.2460372641761418E-2</v>
      </c>
      <c r="BL229" s="39" cm="1">
        <f t="array" ref="BL229">_xll.EWMA($K$3:K229)</f>
        <v>2.633130188153842E-2</v>
      </c>
      <c r="BM229" s="39" cm="1">
        <f t="array" ref="BM229">_xll.EWMA($L$3:L229)</f>
        <v>2.3856460894292011E-2</v>
      </c>
      <c r="BN229" s="39" cm="1">
        <f t="array" ref="BN229">_xll.EWMA($M$3:M229)</f>
        <v>1.4045245065014452E-2</v>
      </c>
      <c r="BO229" s="39" cm="1">
        <f t="array" ref="BO229">_xll.EWMA($N$3:N229)</f>
        <v>1.5012312339373854E-2</v>
      </c>
      <c r="BP229" s="39"/>
    </row>
    <row r="230" spans="1:68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326"/>
        <v>-4.9215183011021013E-3</v>
      </c>
      <c r="J230" s="9">
        <f t="shared" si="326"/>
        <v>-3.8706360620023195E-2</v>
      </c>
      <c r="K230" s="9">
        <f t="shared" si="326"/>
        <v>3.3517458563536051E-2</v>
      </c>
      <c r="L230" s="9">
        <f t="shared" si="326"/>
        <v>-1.3839117975219417E-2</v>
      </c>
      <c r="M230" s="9">
        <f t="shared" si="326"/>
        <v>9.0878831736076471E-3</v>
      </c>
      <c r="N230" s="9">
        <f t="shared" si="270"/>
        <v>1.3106079679628473E-2</v>
      </c>
      <c r="T230" s="39">
        <f t="shared" si="272"/>
        <v>1.28880928264247E-2</v>
      </c>
      <c r="U230" s="39">
        <f t="shared" si="273"/>
        <v>4.0961160472272516E-2</v>
      </c>
      <c r="V230" s="39">
        <f t="shared" si="274"/>
        <v>2.6992773443601105E-2</v>
      </c>
      <c r="W230" s="39">
        <f t="shared" si="275"/>
        <v>2.314052293809573E-2</v>
      </c>
      <c r="X230" s="39">
        <f t="shared" si="276"/>
        <v>1.9367495721342175E-2</v>
      </c>
      <c r="Y230" s="39">
        <f t="shared" si="277"/>
        <v>1.8197255754258578E-2</v>
      </c>
      <c r="AA230" s="39">
        <f t="shared" ref="AA230:AF230" si="337">_xlfn.STDEV.S(I201:I230)</f>
        <v>9.9209343628900021E-3</v>
      </c>
      <c r="AB230" s="39">
        <f t="shared" si="337"/>
        <v>2.1937463240361863E-2</v>
      </c>
      <c r="AC230" s="39">
        <f t="shared" si="337"/>
        <v>2.5954599978260461E-2</v>
      </c>
      <c r="AD230" s="39">
        <f t="shared" si="337"/>
        <v>2.0639217504200759E-2</v>
      </c>
      <c r="AE230" s="39">
        <f t="shared" si="337"/>
        <v>1.3675268419503488E-2</v>
      </c>
      <c r="AF230" s="39">
        <f t="shared" si="337"/>
        <v>1.4489231194956561E-2</v>
      </c>
      <c r="AH230" s="39">
        <f t="shared" si="279"/>
        <v>8.0455931464385802E-3</v>
      </c>
      <c r="AI230" s="39">
        <f t="shared" si="280"/>
        <v>2.3957189192872277E-2</v>
      </c>
      <c r="AJ230" s="39">
        <f t="shared" si="281"/>
        <v>1.7649721321114371E-2</v>
      </c>
      <c r="AK230" s="39">
        <f t="shared" si="282"/>
        <v>1.3310752807225216E-2</v>
      </c>
      <c r="AL230" s="39">
        <f t="shared" si="283"/>
        <v>1.1450442796261926E-2</v>
      </c>
      <c r="AM230" s="39">
        <f t="shared" si="284"/>
        <v>1.1684533239097758E-2</v>
      </c>
      <c r="AO230" s="39">
        <f t="shared" si="285"/>
        <v>-4.9215183011021013E-3</v>
      </c>
      <c r="AP230" s="39">
        <f t="shared" si="286"/>
        <v>-3.8706360620023195E-2</v>
      </c>
      <c r="AQ230" s="39">
        <f t="shared" si="287"/>
        <v>0</v>
      </c>
      <c r="AR230" s="39">
        <f t="shared" si="288"/>
        <v>-1.3839117975219417E-2</v>
      </c>
      <c r="AS230" s="39">
        <f t="shared" si="289"/>
        <v>0</v>
      </c>
      <c r="AT230" s="39">
        <f t="shared" si="290"/>
        <v>0</v>
      </c>
      <c r="AV230" s="39">
        <f t="shared" si="291"/>
        <v>8.9443086290863314E-3</v>
      </c>
      <c r="AW230" s="39">
        <f t="shared" si="292"/>
        <v>2.5412829604014087E-2</v>
      </c>
      <c r="AX230" s="39">
        <f t="shared" si="293"/>
        <v>2.1847982402357861E-2</v>
      </c>
      <c r="AY230" s="39">
        <f t="shared" si="294"/>
        <v>1.436996588464901E-2</v>
      </c>
      <c r="AZ230" s="39">
        <f t="shared" si="295"/>
        <v>1.2982651097780988E-2</v>
      </c>
      <c r="BA230" s="39">
        <f t="shared" si="296"/>
        <v>1.4027474457131752E-2</v>
      </c>
      <c r="BC230" s="39">
        <f t="shared" si="297"/>
        <v>-4.9215183011021013E-3</v>
      </c>
      <c r="BD230" s="39">
        <f t="shared" si="298"/>
        <v>-3.8706360620023195E-2</v>
      </c>
      <c r="BE230" s="39" t="str">
        <f t="shared" si="299"/>
        <v/>
      </c>
      <c r="BF230" s="39">
        <f t="shared" si="300"/>
        <v>-1.3839117975219417E-2</v>
      </c>
      <c r="BG230" s="39" t="str">
        <f t="shared" si="301"/>
        <v/>
      </c>
      <c r="BH230" s="39" t="str">
        <f t="shared" si="302"/>
        <v/>
      </c>
      <c r="BJ230" s="39" cm="1">
        <f t="array" ref="BJ230">_xll.EWMA($I$3:I230)</f>
        <v>1.0402208726617575E-2</v>
      </c>
      <c r="BK230" s="39" cm="1">
        <f t="array" ref="BK230">_xll.EWMA($J$3:J230)</f>
        <v>2.1764351549333819E-2</v>
      </c>
      <c r="BL230" s="39" cm="1">
        <f t="array" ref="BL230">_xll.EWMA($K$3:K230)</f>
        <v>2.5551099069276544E-2</v>
      </c>
      <c r="BM230" s="39" cm="1">
        <f t="array" ref="BM230">_xll.EWMA($L$3:L230)</f>
        <v>2.3106375723556644E-2</v>
      </c>
      <c r="BN230" s="39" cm="1">
        <f t="array" ref="BN230">_xll.EWMA($M$3:M230)</f>
        <v>1.363039781358241E-2</v>
      </c>
      <c r="BO230" s="39" cm="1">
        <f t="array" ref="BO230">_xll.EWMA($N$3:N230)</f>
        <v>1.457265617736651E-2</v>
      </c>
      <c r="BP230" s="39"/>
    </row>
    <row r="231" spans="1:68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326"/>
        <v>2.3316194497412068E-2</v>
      </c>
      <c r="J231" s="9">
        <f t="shared" si="326"/>
        <v>6.1224548330090833E-2</v>
      </c>
      <c r="K231" s="9">
        <f t="shared" si="326"/>
        <v>1.1404134404994215E-2</v>
      </c>
      <c r="L231" s="9">
        <f t="shared" si="326"/>
        <v>3.6486508414340202E-2</v>
      </c>
      <c r="M231" s="9">
        <f t="shared" si="326"/>
        <v>2.0680453635757212E-2</v>
      </c>
      <c r="N231" s="9">
        <f t="shared" si="270"/>
        <v>2.1694525672347142E-2</v>
      </c>
      <c r="T231" s="39">
        <f t="shared" si="272"/>
        <v>1.28880928264247E-2</v>
      </c>
      <c r="U231" s="39">
        <f t="shared" si="273"/>
        <v>4.0961160472272516E-2</v>
      </c>
      <c r="V231" s="39">
        <f t="shared" si="274"/>
        <v>2.6992773443601105E-2</v>
      </c>
      <c r="W231" s="39">
        <f t="shared" si="275"/>
        <v>2.314052293809573E-2</v>
      </c>
      <c r="X231" s="39">
        <f t="shared" si="276"/>
        <v>1.9367495721342175E-2</v>
      </c>
      <c r="Y231" s="39">
        <f t="shared" si="277"/>
        <v>1.8197255754258578E-2</v>
      </c>
      <c r="AA231" s="39">
        <f t="shared" ref="AA231:AF231" si="338">_xlfn.STDEV.S(I202:I231)</f>
        <v>1.0935028133619998E-2</v>
      </c>
      <c r="AB231" s="39">
        <f t="shared" si="338"/>
        <v>2.4832492064851875E-2</v>
      </c>
      <c r="AC231" s="39">
        <f t="shared" si="338"/>
        <v>2.6031109878404131E-2</v>
      </c>
      <c r="AD231" s="39">
        <f t="shared" si="338"/>
        <v>2.1948010746594613E-2</v>
      </c>
      <c r="AE231" s="39">
        <f t="shared" si="338"/>
        <v>1.4319761821867954E-2</v>
      </c>
      <c r="AF231" s="39">
        <f t="shared" si="338"/>
        <v>1.5120184741331292E-2</v>
      </c>
      <c r="AH231" s="39">
        <f t="shared" si="279"/>
        <v>8.0455931464385802E-3</v>
      </c>
      <c r="AI231" s="39">
        <f t="shared" si="280"/>
        <v>2.3957189192872277E-2</v>
      </c>
      <c r="AJ231" s="39">
        <f t="shared" si="281"/>
        <v>1.7649721321114371E-2</v>
      </c>
      <c r="AK231" s="39">
        <f t="shared" si="282"/>
        <v>1.3310752807225216E-2</v>
      </c>
      <c r="AL231" s="39">
        <f t="shared" si="283"/>
        <v>1.1450442796261926E-2</v>
      </c>
      <c r="AM231" s="39">
        <f t="shared" si="284"/>
        <v>1.1684533239097758E-2</v>
      </c>
      <c r="AO231" s="39">
        <f t="shared" si="285"/>
        <v>0</v>
      </c>
      <c r="AP231" s="39">
        <f t="shared" si="286"/>
        <v>0</v>
      </c>
      <c r="AQ231" s="39">
        <f t="shared" si="287"/>
        <v>0</v>
      </c>
      <c r="AR231" s="39">
        <f t="shared" si="288"/>
        <v>0</v>
      </c>
      <c r="AS231" s="39">
        <f t="shared" si="289"/>
        <v>0</v>
      </c>
      <c r="AT231" s="39">
        <f t="shared" si="290"/>
        <v>0</v>
      </c>
      <c r="AV231" s="39">
        <f t="shared" si="291"/>
        <v>8.9443086290863314E-3</v>
      </c>
      <c r="AW231" s="39">
        <f t="shared" si="292"/>
        <v>2.5412829604014087E-2</v>
      </c>
      <c r="AX231" s="39">
        <f t="shared" si="293"/>
        <v>2.1847982402357861E-2</v>
      </c>
      <c r="AY231" s="39">
        <f t="shared" si="294"/>
        <v>1.436996588464901E-2</v>
      </c>
      <c r="AZ231" s="39">
        <f t="shared" si="295"/>
        <v>1.2982651097780988E-2</v>
      </c>
      <c r="BA231" s="39">
        <f t="shared" si="296"/>
        <v>1.4027474457131752E-2</v>
      </c>
      <c r="BC231" s="39" t="str">
        <f t="shared" si="297"/>
        <v/>
      </c>
      <c r="BD231" s="39" t="str">
        <f t="shared" si="298"/>
        <v/>
      </c>
      <c r="BE231" s="39" t="str">
        <f t="shared" si="299"/>
        <v/>
      </c>
      <c r="BF231" s="39" t="str">
        <f t="shared" si="300"/>
        <v/>
      </c>
      <c r="BG231" s="39" t="str">
        <f t="shared" si="301"/>
        <v/>
      </c>
      <c r="BH231" s="39" t="str">
        <f t="shared" si="302"/>
        <v/>
      </c>
      <c r="BJ231" s="39" cm="1">
        <f t="array" ref="BJ231">_xll.EWMA($I$3:I231)</f>
        <v>1.0213190890491086E-2</v>
      </c>
      <c r="BK231" s="39" cm="1">
        <f t="array" ref="BK231">_xll.EWMA($J$3:J231)</f>
        <v>2.3165705526312343E-2</v>
      </c>
      <c r="BL231" s="39" cm="1">
        <f t="array" ref="BL231">_xll.EWMA($K$3:K231)</f>
        <v>2.5993335396091152E-2</v>
      </c>
      <c r="BM231" s="39" cm="1">
        <f t="array" ref="BM231">_xll.EWMA($L$3:L231)</f>
        <v>2.2803907313502219E-2</v>
      </c>
      <c r="BN231" s="39" cm="1">
        <f t="array" ref="BN231">_xll.EWMA($M$3:M231)</f>
        <v>1.3419629996143986E-2</v>
      </c>
      <c r="BO231" s="39" cm="1">
        <f t="array" ref="BO231">_xll.EWMA($N$3:N231)</f>
        <v>1.4458071007669026E-2</v>
      </c>
      <c r="BP231" s="39"/>
    </row>
    <row r="232" spans="1:68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326"/>
        <v>5.0494547088035802E-3</v>
      </c>
      <c r="J232" s="9">
        <f t="shared" si="326"/>
        <v>1.6112214137214309E-2</v>
      </c>
      <c r="K232" s="9">
        <f t="shared" si="326"/>
        <v>2.4665962814163223E-3</v>
      </c>
      <c r="L232" s="9">
        <f t="shared" si="326"/>
        <v>-2.106097704403731E-3</v>
      </c>
      <c r="M232" s="9">
        <f t="shared" si="326"/>
        <v>-3.2679738562092497E-3</v>
      </c>
      <c r="N232" s="9">
        <f t="shared" si="270"/>
        <v>5.1396733575453935E-4</v>
      </c>
      <c r="T232" s="39">
        <f t="shared" si="272"/>
        <v>1.28880928264247E-2</v>
      </c>
      <c r="U232" s="39">
        <f t="shared" si="273"/>
        <v>4.0961160472272516E-2</v>
      </c>
      <c r="V232" s="39">
        <f t="shared" si="274"/>
        <v>2.6992773443601105E-2</v>
      </c>
      <c r="W232" s="39">
        <f t="shared" si="275"/>
        <v>2.314052293809573E-2</v>
      </c>
      <c r="X232" s="39">
        <f t="shared" si="276"/>
        <v>1.9367495721342175E-2</v>
      </c>
      <c r="Y232" s="39">
        <f t="shared" si="277"/>
        <v>1.8197255754258578E-2</v>
      </c>
      <c r="AA232" s="39">
        <f t="shared" ref="AA232:AF232" si="339">_xlfn.STDEV.S(I203:I232)</f>
        <v>1.0989926440888522E-2</v>
      </c>
      <c r="AB232" s="39">
        <f t="shared" si="339"/>
        <v>2.472302080458302E-2</v>
      </c>
      <c r="AC232" s="39">
        <f t="shared" si="339"/>
        <v>2.6002649472880283E-2</v>
      </c>
      <c r="AD232" s="39">
        <f t="shared" si="339"/>
        <v>2.1952696426319609E-2</v>
      </c>
      <c r="AE232" s="39">
        <f t="shared" si="339"/>
        <v>1.4227828532112413E-2</v>
      </c>
      <c r="AF232" s="39">
        <f t="shared" si="339"/>
        <v>1.5125225343386029E-2</v>
      </c>
      <c r="AH232" s="39">
        <f t="shared" si="279"/>
        <v>8.0455931464385802E-3</v>
      </c>
      <c r="AI232" s="39">
        <f t="shared" si="280"/>
        <v>2.3957189192872277E-2</v>
      </c>
      <c r="AJ232" s="39">
        <f t="shared" si="281"/>
        <v>1.7649721321114371E-2</v>
      </c>
      <c r="AK232" s="39">
        <f t="shared" si="282"/>
        <v>1.3310752807225216E-2</v>
      </c>
      <c r="AL232" s="39">
        <f t="shared" si="283"/>
        <v>1.1450442796261926E-2</v>
      </c>
      <c r="AM232" s="39">
        <f t="shared" si="284"/>
        <v>1.1684533239097758E-2</v>
      </c>
      <c r="AO232" s="39">
        <f t="shared" si="285"/>
        <v>0</v>
      </c>
      <c r="AP232" s="39">
        <f t="shared" si="286"/>
        <v>0</v>
      </c>
      <c r="AQ232" s="39">
        <f t="shared" si="287"/>
        <v>0</v>
      </c>
      <c r="AR232" s="39">
        <f t="shared" si="288"/>
        <v>-2.106097704403731E-3</v>
      </c>
      <c r="AS232" s="39">
        <f t="shared" si="289"/>
        <v>-3.2679738562092497E-3</v>
      </c>
      <c r="AT232" s="39">
        <f t="shared" si="290"/>
        <v>0</v>
      </c>
      <c r="AV232" s="39">
        <f t="shared" si="291"/>
        <v>8.9443086290863314E-3</v>
      </c>
      <c r="AW232" s="39">
        <f t="shared" si="292"/>
        <v>2.5412829604014087E-2</v>
      </c>
      <c r="AX232" s="39">
        <f t="shared" si="293"/>
        <v>2.1847982402357861E-2</v>
      </c>
      <c r="AY232" s="39">
        <f t="shared" si="294"/>
        <v>1.436996588464901E-2</v>
      </c>
      <c r="AZ232" s="39">
        <f t="shared" si="295"/>
        <v>1.2982651097780988E-2</v>
      </c>
      <c r="BA232" s="39">
        <f t="shared" si="296"/>
        <v>1.4027474457131752E-2</v>
      </c>
      <c r="BC232" s="39" t="str">
        <f t="shared" si="297"/>
        <v/>
      </c>
      <c r="BD232" s="39" t="str">
        <f t="shared" si="298"/>
        <v/>
      </c>
      <c r="BE232" s="39" t="str">
        <f t="shared" si="299"/>
        <v/>
      </c>
      <c r="BF232" s="39">
        <f t="shared" si="300"/>
        <v>-2.106097704403731E-3</v>
      </c>
      <c r="BG232" s="39">
        <f t="shared" si="301"/>
        <v>-3.2679738562092497E-3</v>
      </c>
      <c r="BH232" s="39" t="str">
        <f t="shared" si="302"/>
        <v/>
      </c>
      <c r="BJ232" s="39" cm="1">
        <f t="array" ref="BJ232">_xll.EWMA($I$3:I232)</f>
        <v>1.132728740717983E-2</v>
      </c>
      <c r="BK232" s="39" cm="1">
        <f t="array" ref="BK232">_xll.EWMA($J$3:J232)</f>
        <v>2.7046176090385544E-2</v>
      </c>
      <c r="BL232" s="39" cm="1">
        <f t="array" ref="BL232">_xll.EWMA($K$3:K232)</f>
        <v>2.5319154290345734E-2</v>
      </c>
      <c r="BM232" s="39" cm="1">
        <f t="array" ref="BM232">_xll.EWMA($L$3:L232)</f>
        <v>2.3638061654857438E-2</v>
      </c>
      <c r="BN232" s="39" cm="1">
        <f t="array" ref="BN232">_xll.EWMA($M$3:M232)</f>
        <v>1.3962412383074309E-2</v>
      </c>
      <c r="BO232" s="39" cm="1">
        <f t="array" ref="BO232">_xll.EWMA($N$3:N232)</f>
        <v>1.4897703998990207E-2</v>
      </c>
      <c r="BP232" s="39"/>
    </row>
    <row r="233" spans="1:68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326"/>
        <v>-1.7331854524987977E-2</v>
      </c>
      <c r="J233" s="9">
        <f t="shared" si="326"/>
        <v>-3.8363173317809363E-2</v>
      </c>
      <c r="K233" s="9">
        <f t="shared" si="326"/>
        <v>-8.0844285383329106E-3</v>
      </c>
      <c r="L233" s="9">
        <f t="shared" si="326"/>
        <v>-1.2763788944723631E-2</v>
      </c>
      <c r="M233" s="9">
        <f t="shared" si="326"/>
        <v>-1.4098360655737663E-2</v>
      </c>
      <c r="N233" s="9">
        <f t="shared" si="270"/>
        <v>-1.2338417493806304E-2</v>
      </c>
      <c r="T233" s="39">
        <f t="shared" si="272"/>
        <v>1.28880928264247E-2</v>
      </c>
      <c r="U233" s="39">
        <f t="shared" si="273"/>
        <v>4.0961160472272516E-2</v>
      </c>
      <c r="V233" s="39">
        <f t="shared" si="274"/>
        <v>2.6992773443601105E-2</v>
      </c>
      <c r="W233" s="39">
        <f t="shared" si="275"/>
        <v>2.314052293809573E-2</v>
      </c>
      <c r="X233" s="39">
        <f t="shared" si="276"/>
        <v>1.9367495721342175E-2</v>
      </c>
      <c r="Y233" s="39">
        <f t="shared" si="277"/>
        <v>1.8197255754258578E-2</v>
      </c>
      <c r="AA233" s="39">
        <f t="shared" ref="AA233:AF233" si="340">_xlfn.STDEV.S(I204:I233)</f>
        <v>1.1305586070449325E-2</v>
      </c>
      <c r="AB233" s="39">
        <f t="shared" si="340"/>
        <v>2.4286052900034424E-2</v>
      </c>
      <c r="AC233" s="39">
        <f t="shared" si="340"/>
        <v>2.5660060144240455E-2</v>
      </c>
      <c r="AD233" s="39">
        <f t="shared" si="340"/>
        <v>2.195121677135756E-2</v>
      </c>
      <c r="AE233" s="39">
        <f t="shared" si="340"/>
        <v>1.4191328229756587E-2</v>
      </c>
      <c r="AF233" s="39">
        <f t="shared" si="340"/>
        <v>1.5111946965000242E-2</v>
      </c>
      <c r="AH233" s="39">
        <f t="shared" si="279"/>
        <v>8.0455931464385802E-3</v>
      </c>
      <c r="AI233" s="39">
        <f t="shared" si="280"/>
        <v>2.3957189192872277E-2</v>
      </c>
      <c r="AJ233" s="39">
        <f t="shared" si="281"/>
        <v>1.7649721321114371E-2</v>
      </c>
      <c r="AK233" s="39">
        <f t="shared" si="282"/>
        <v>1.3310752807225216E-2</v>
      </c>
      <c r="AL233" s="39">
        <f t="shared" si="283"/>
        <v>1.1450442796261926E-2</v>
      </c>
      <c r="AM233" s="39">
        <f t="shared" si="284"/>
        <v>1.1684533239097758E-2</v>
      </c>
      <c r="AO233" s="39">
        <f t="shared" si="285"/>
        <v>-1.7331854524987977E-2</v>
      </c>
      <c r="AP233" s="39">
        <f t="shared" si="286"/>
        <v>-3.8363173317809363E-2</v>
      </c>
      <c r="AQ233" s="39">
        <f t="shared" si="287"/>
        <v>-8.0844285383329106E-3</v>
      </c>
      <c r="AR233" s="39">
        <f t="shared" si="288"/>
        <v>-1.2763788944723631E-2</v>
      </c>
      <c r="AS233" s="39">
        <f t="shared" si="289"/>
        <v>-1.4098360655737663E-2</v>
      </c>
      <c r="AT233" s="39">
        <f t="shared" si="290"/>
        <v>-1.2338417493806304E-2</v>
      </c>
      <c r="AV233" s="39">
        <f t="shared" si="291"/>
        <v>8.9443086290863314E-3</v>
      </c>
      <c r="AW233" s="39">
        <f t="shared" si="292"/>
        <v>2.5412829604014087E-2</v>
      </c>
      <c r="AX233" s="39">
        <f t="shared" si="293"/>
        <v>2.1847982402357861E-2</v>
      </c>
      <c r="AY233" s="39">
        <f t="shared" si="294"/>
        <v>1.436996588464901E-2</v>
      </c>
      <c r="AZ233" s="39">
        <f t="shared" si="295"/>
        <v>1.2982651097780988E-2</v>
      </c>
      <c r="BA233" s="39">
        <f t="shared" si="296"/>
        <v>1.4027474457131752E-2</v>
      </c>
      <c r="BC233" s="39">
        <f t="shared" si="297"/>
        <v>-1.7331854524987977E-2</v>
      </c>
      <c r="BD233" s="39">
        <f t="shared" si="298"/>
        <v>-3.8363173317809363E-2</v>
      </c>
      <c r="BE233" s="39">
        <f t="shared" si="299"/>
        <v>-8.0844285383329106E-3</v>
      </c>
      <c r="BF233" s="39">
        <f t="shared" si="300"/>
        <v>-1.2763788944723631E-2</v>
      </c>
      <c r="BG233" s="39">
        <f t="shared" si="301"/>
        <v>-1.4098360655737663E-2</v>
      </c>
      <c r="BH233" s="39">
        <f t="shared" si="302"/>
        <v>-1.2338417493806304E-2</v>
      </c>
      <c r="BJ233" s="39" cm="1">
        <f t="array" ref="BJ233">_xll.EWMA($I$3:I233)</f>
        <v>1.1019166753855317E-2</v>
      </c>
      <c r="BK233" s="39" cm="1">
        <f t="array" ref="BK233">_xll.EWMA($J$3:J233)</f>
        <v>2.6511630247874104E-2</v>
      </c>
      <c r="BL233" s="39" cm="1">
        <f t="array" ref="BL233">_xll.EWMA($K$3:K233)</f>
        <v>2.4548099259569283E-2</v>
      </c>
      <c r="BM233" s="39" cm="1">
        <f t="array" ref="BM233">_xll.EWMA($L$3:L233)</f>
        <v>2.2923806552114328E-2</v>
      </c>
      <c r="BN233" s="39" cm="1">
        <f t="array" ref="BN233">_xll.EWMA($M$3:M233)</f>
        <v>1.3556444465216659E-2</v>
      </c>
      <c r="BO233" s="39" cm="1">
        <f t="array" ref="BO233">_xll.EWMA($N$3:N233)</f>
        <v>1.4436660973685598E-2</v>
      </c>
      <c r="BP233" s="39"/>
    </row>
    <row r="234" spans="1:68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326"/>
        <v>1.6458340352413892E-2</v>
      </c>
      <c r="J234" s="9">
        <f t="shared" si="326"/>
        <v>1.2234149586922705E-2</v>
      </c>
      <c r="K234" s="9">
        <f t="shared" si="326"/>
        <v>3.0474877054389671E-2</v>
      </c>
      <c r="L234" s="9">
        <f t="shared" si="326"/>
        <v>2.5043254859719477E-2</v>
      </c>
      <c r="M234" s="9">
        <f t="shared" si="326"/>
        <v>1.5297672098437021E-2</v>
      </c>
      <c r="N234" s="9">
        <f t="shared" si="270"/>
        <v>2.3923354755296489E-2</v>
      </c>
      <c r="T234" s="39">
        <f t="shared" si="272"/>
        <v>1.28880928264247E-2</v>
      </c>
      <c r="U234" s="39">
        <f t="shared" si="273"/>
        <v>4.0961160472272516E-2</v>
      </c>
      <c r="V234" s="39">
        <f t="shared" si="274"/>
        <v>2.6992773443601105E-2</v>
      </c>
      <c r="W234" s="39">
        <f t="shared" si="275"/>
        <v>2.314052293809573E-2</v>
      </c>
      <c r="X234" s="39">
        <f t="shared" si="276"/>
        <v>1.9367495721342175E-2</v>
      </c>
      <c r="Y234" s="39">
        <f t="shared" si="277"/>
        <v>1.8197255754258578E-2</v>
      </c>
      <c r="AA234" s="39">
        <f t="shared" ref="AA234:AF234" si="341">_xlfn.STDEV.S(I205:I234)</f>
        <v>1.1657864737687415E-2</v>
      </c>
      <c r="AB234" s="39">
        <f t="shared" si="341"/>
        <v>2.4399683202532354E-2</v>
      </c>
      <c r="AC234" s="39">
        <f t="shared" si="341"/>
        <v>2.5919568654137241E-2</v>
      </c>
      <c r="AD234" s="39">
        <f t="shared" si="341"/>
        <v>2.248185938931813E-2</v>
      </c>
      <c r="AE234" s="39">
        <f t="shared" si="341"/>
        <v>1.4409036169893277E-2</v>
      </c>
      <c r="AF234" s="39">
        <f t="shared" si="341"/>
        <v>1.5572337522808465E-2</v>
      </c>
      <c r="AH234" s="39">
        <f t="shared" si="279"/>
        <v>8.0455931464385802E-3</v>
      </c>
      <c r="AI234" s="39">
        <f t="shared" si="280"/>
        <v>2.3957189192872277E-2</v>
      </c>
      <c r="AJ234" s="39">
        <f t="shared" si="281"/>
        <v>1.7649721321114371E-2</v>
      </c>
      <c r="AK234" s="39">
        <f t="shared" si="282"/>
        <v>1.3310752807225216E-2</v>
      </c>
      <c r="AL234" s="39">
        <f t="shared" si="283"/>
        <v>1.1450442796261926E-2</v>
      </c>
      <c r="AM234" s="39">
        <f t="shared" si="284"/>
        <v>1.1684533239097758E-2</v>
      </c>
      <c r="AO234" s="39">
        <f t="shared" si="285"/>
        <v>0</v>
      </c>
      <c r="AP234" s="39">
        <f t="shared" si="286"/>
        <v>0</v>
      </c>
      <c r="AQ234" s="39">
        <f t="shared" si="287"/>
        <v>0</v>
      </c>
      <c r="AR234" s="39">
        <f t="shared" si="288"/>
        <v>0</v>
      </c>
      <c r="AS234" s="39">
        <f t="shared" si="289"/>
        <v>0</v>
      </c>
      <c r="AT234" s="39">
        <f t="shared" si="290"/>
        <v>0</v>
      </c>
      <c r="AV234" s="39">
        <f t="shared" si="291"/>
        <v>8.9443086290863314E-3</v>
      </c>
      <c r="AW234" s="39">
        <f t="shared" si="292"/>
        <v>2.5412829604014087E-2</v>
      </c>
      <c r="AX234" s="39">
        <f t="shared" si="293"/>
        <v>2.1847982402357861E-2</v>
      </c>
      <c r="AY234" s="39">
        <f t="shared" si="294"/>
        <v>1.436996588464901E-2</v>
      </c>
      <c r="AZ234" s="39">
        <f t="shared" si="295"/>
        <v>1.2982651097780988E-2</v>
      </c>
      <c r="BA234" s="39">
        <f t="shared" si="296"/>
        <v>1.4027474457131752E-2</v>
      </c>
      <c r="BC234" s="39" t="str">
        <f t="shared" si="297"/>
        <v/>
      </c>
      <c r="BD234" s="39" t="str">
        <f t="shared" si="298"/>
        <v/>
      </c>
      <c r="BE234" s="39" t="str">
        <f t="shared" si="299"/>
        <v/>
      </c>
      <c r="BF234" s="39" t="str">
        <f t="shared" si="300"/>
        <v/>
      </c>
      <c r="BG234" s="39" t="str">
        <f t="shared" si="301"/>
        <v/>
      </c>
      <c r="BH234" s="39" t="str">
        <f t="shared" si="302"/>
        <v/>
      </c>
      <c r="BJ234" s="39" cm="1">
        <f t="array" ref="BJ234">_xll.EWMA($I$3:I234)</f>
        <v>1.1585980808643249E-2</v>
      </c>
      <c r="BK234" s="39" cm="1">
        <f t="array" ref="BK234">_xll.EWMA($J$3:J234)</f>
        <v>2.7348552056026102E-2</v>
      </c>
      <c r="BL234" s="39" cm="1">
        <f t="array" ref="BL234">_xll.EWMA($K$3:K234)</f>
        <v>2.3919866129120313E-2</v>
      </c>
      <c r="BM234" s="39" cm="1">
        <f t="array" ref="BM234">_xll.EWMA($L$3:L234)</f>
        <v>2.2557157871842884E-2</v>
      </c>
      <c r="BN234" s="39" cm="1">
        <f t="array" ref="BN234">_xll.EWMA($M$3:M234)</f>
        <v>1.3592306231755953E-2</v>
      </c>
      <c r="BO234" s="39" cm="1">
        <f t="array" ref="BO234">_xll.EWMA($N$3:N234)</f>
        <v>1.439338821418192E-2</v>
      </c>
      <c r="BP234" s="39"/>
    </row>
    <row r="235" spans="1:68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326"/>
        <v>-7.7727506256318746E-3</v>
      </c>
      <c r="J235" s="9">
        <f t="shared" si="326"/>
        <v>-7.8823958022912199E-3</v>
      </c>
      <c r="K235" s="9">
        <f t="shared" si="326"/>
        <v>-1.2379676753782598E-2</v>
      </c>
      <c r="L235" s="9">
        <f t="shared" si="326"/>
        <v>-6.3561325582256467E-3</v>
      </c>
      <c r="M235" s="9">
        <f t="shared" si="326"/>
        <v>-9.4988860301707945E-3</v>
      </c>
      <c r="N235" s="9">
        <f t="shared" si="270"/>
        <v>-1.0085866650013098E-2</v>
      </c>
      <c r="T235" s="39">
        <f t="shared" si="272"/>
        <v>1.28880928264247E-2</v>
      </c>
      <c r="U235" s="39">
        <f t="shared" si="273"/>
        <v>4.0961160472272516E-2</v>
      </c>
      <c r="V235" s="39">
        <f t="shared" si="274"/>
        <v>2.6992773443601105E-2</v>
      </c>
      <c r="W235" s="39">
        <f t="shared" si="275"/>
        <v>2.314052293809573E-2</v>
      </c>
      <c r="X235" s="39">
        <f t="shared" si="276"/>
        <v>1.9367495721342175E-2</v>
      </c>
      <c r="Y235" s="39">
        <f t="shared" si="277"/>
        <v>1.8197255754258578E-2</v>
      </c>
      <c r="AA235" s="39">
        <f t="shared" ref="AA235:AF235" si="342">_xlfn.STDEV.S(I206:I235)</f>
        <v>1.1535933576446247E-2</v>
      </c>
      <c r="AB235" s="39">
        <f t="shared" si="342"/>
        <v>2.3926563378131E-2</v>
      </c>
      <c r="AC235" s="39">
        <f t="shared" si="342"/>
        <v>2.5931301573761258E-2</v>
      </c>
      <c r="AD235" s="39">
        <f t="shared" si="342"/>
        <v>2.244661680646013E-2</v>
      </c>
      <c r="AE235" s="39">
        <f t="shared" si="342"/>
        <v>1.4442793154246476E-2</v>
      </c>
      <c r="AF235" s="39">
        <f t="shared" si="342"/>
        <v>1.5542307429089549E-2</v>
      </c>
      <c r="AH235" s="39">
        <f t="shared" si="279"/>
        <v>8.0455931464385802E-3</v>
      </c>
      <c r="AI235" s="39">
        <f t="shared" si="280"/>
        <v>2.3957189192872277E-2</v>
      </c>
      <c r="AJ235" s="39">
        <f t="shared" si="281"/>
        <v>1.7649721321114371E-2</v>
      </c>
      <c r="AK235" s="39">
        <f t="shared" si="282"/>
        <v>1.3310752807225216E-2</v>
      </c>
      <c r="AL235" s="39">
        <f t="shared" si="283"/>
        <v>1.1450442796261926E-2</v>
      </c>
      <c r="AM235" s="39">
        <f t="shared" si="284"/>
        <v>1.1684533239097758E-2</v>
      </c>
      <c r="AO235" s="39">
        <f t="shared" si="285"/>
        <v>-7.7727506256318746E-3</v>
      </c>
      <c r="AP235" s="39">
        <f t="shared" si="286"/>
        <v>-7.8823958022912199E-3</v>
      </c>
      <c r="AQ235" s="39">
        <f t="shared" si="287"/>
        <v>-1.2379676753782598E-2</v>
      </c>
      <c r="AR235" s="39">
        <f t="shared" si="288"/>
        <v>-6.3561325582256467E-3</v>
      </c>
      <c r="AS235" s="39">
        <f t="shared" si="289"/>
        <v>-9.4988860301707945E-3</v>
      </c>
      <c r="AT235" s="39">
        <f t="shared" si="290"/>
        <v>-1.0085866650013098E-2</v>
      </c>
      <c r="AV235" s="39">
        <f t="shared" si="291"/>
        <v>8.9443086290863314E-3</v>
      </c>
      <c r="AW235" s="39">
        <f t="shared" si="292"/>
        <v>2.5412829604014087E-2</v>
      </c>
      <c r="AX235" s="39">
        <f t="shared" si="293"/>
        <v>2.1847982402357861E-2</v>
      </c>
      <c r="AY235" s="39">
        <f t="shared" si="294"/>
        <v>1.436996588464901E-2</v>
      </c>
      <c r="AZ235" s="39">
        <f t="shared" si="295"/>
        <v>1.2982651097780988E-2</v>
      </c>
      <c r="BA235" s="39">
        <f t="shared" si="296"/>
        <v>1.4027474457131752E-2</v>
      </c>
      <c r="BC235" s="39">
        <f t="shared" si="297"/>
        <v>-7.7727506256318746E-3</v>
      </c>
      <c r="BD235" s="39">
        <f t="shared" si="298"/>
        <v>-7.8823958022912199E-3</v>
      </c>
      <c r="BE235" s="39">
        <f t="shared" si="299"/>
        <v>-1.2379676753782598E-2</v>
      </c>
      <c r="BF235" s="39">
        <f t="shared" si="300"/>
        <v>-6.3561325582256467E-3</v>
      </c>
      <c r="BG235" s="39">
        <f t="shared" si="301"/>
        <v>-9.4988860301707945E-3</v>
      </c>
      <c r="BH235" s="39">
        <f t="shared" si="302"/>
        <v>-1.0085866650013098E-2</v>
      </c>
      <c r="BJ235" s="39" cm="1">
        <f t="array" ref="BJ235">_xll.EWMA($I$3:I235)</f>
        <v>1.1858490370124141E-2</v>
      </c>
      <c r="BK235" s="39" cm="1">
        <f t="array" ref="BK235">_xll.EWMA($J$3:J235)</f>
        <v>2.6688035724988853E-2</v>
      </c>
      <c r="BL235" s="39" cm="1">
        <f t="array" ref="BL235">_xll.EWMA($K$3:K235)</f>
        <v>2.4251324156217276E-2</v>
      </c>
      <c r="BM235" s="39" cm="1">
        <f t="array" ref="BM235">_xll.EWMA($L$3:L235)</f>
        <v>2.2559701815755267E-2</v>
      </c>
      <c r="BN235" s="39" cm="1">
        <f t="array" ref="BN235">_xll.EWMA($M$3:M235)</f>
        <v>1.3700027446097546E-2</v>
      </c>
      <c r="BO235" s="39" cm="1">
        <f t="array" ref="BO235">_xll.EWMA($N$3:N235)</f>
        <v>1.5026288998633182E-2</v>
      </c>
      <c r="BP235" s="39"/>
    </row>
    <row r="236" spans="1:68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326"/>
        <v>-8.0090195423417887E-3</v>
      </c>
      <c r="J236" s="9">
        <f t="shared" si="326"/>
        <v>-3.3898253914102616E-2</v>
      </c>
      <c r="K236" s="9">
        <f t="shared" si="326"/>
        <v>-2.7855119354286861E-2</v>
      </c>
      <c r="L236" s="9">
        <f t="shared" si="326"/>
        <v>-1.3693182997705611E-2</v>
      </c>
      <c r="M236" s="9">
        <f t="shared" si="326"/>
        <v>6.2830687830688348E-3</v>
      </c>
      <c r="N236" s="9">
        <f t="shared" si="270"/>
        <v>-1.5083432369754691E-2</v>
      </c>
      <c r="T236" s="39">
        <f t="shared" si="272"/>
        <v>1.28880928264247E-2</v>
      </c>
      <c r="U236" s="39">
        <f t="shared" si="273"/>
        <v>4.0961160472272516E-2</v>
      </c>
      <c r="V236" s="39">
        <f t="shared" si="274"/>
        <v>2.6992773443601105E-2</v>
      </c>
      <c r="W236" s="39">
        <f t="shared" si="275"/>
        <v>2.314052293809573E-2</v>
      </c>
      <c r="X236" s="39">
        <f t="shared" si="276"/>
        <v>1.9367495721342175E-2</v>
      </c>
      <c r="Y236" s="39">
        <f t="shared" si="277"/>
        <v>1.8197255754258578E-2</v>
      </c>
      <c r="AA236" s="39">
        <f t="shared" ref="AA236:AF236" si="343">_xlfn.STDEV.S(I207:I236)</f>
        <v>1.1462891835575004E-2</v>
      </c>
      <c r="AB236" s="39">
        <f t="shared" si="343"/>
        <v>2.4204860103008534E-2</v>
      </c>
      <c r="AC236" s="39">
        <f t="shared" si="343"/>
        <v>2.6372410904536552E-2</v>
      </c>
      <c r="AD236" s="39">
        <f t="shared" si="343"/>
        <v>2.2403632563652506E-2</v>
      </c>
      <c r="AE236" s="39">
        <f t="shared" si="343"/>
        <v>1.4067806610601453E-2</v>
      </c>
      <c r="AF236" s="39">
        <f t="shared" si="343"/>
        <v>1.5496367220287039E-2</v>
      </c>
      <c r="AH236" s="39">
        <f t="shared" si="279"/>
        <v>8.0455931464385802E-3</v>
      </c>
      <c r="AI236" s="39">
        <f t="shared" si="280"/>
        <v>2.3957189192872277E-2</v>
      </c>
      <c r="AJ236" s="39">
        <f t="shared" si="281"/>
        <v>1.7649721321114371E-2</v>
      </c>
      <c r="AK236" s="39">
        <f t="shared" si="282"/>
        <v>1.3310752807225216E-2</v>
      </c>
      <c r="AL236" s="39">
        <f t="shared" si="283"/>
        <v>1.1450442796261926E-2</v>
      </c>
      <c r="AM236" s="39">
        <f t="shared" si="284"/>
        <v>1.1684533239097758E-2</v>
      </c>
      <c r="AO236" s="39">
        <f t="shared" si="285"/>
        <v>-8.0090195423417887E-3</v>
      </c>
      <c r="AP236" s="39">
        <f t="shared" si="286"/>
        <v>-3.3898253914102616E-2</v>
      </c>
      <c r="AQ236" s="39">
        <f t="shared" si="287"/>
        <v>-2.7855119354286861E-2</v>
      </c>
      <c r="AR236" s="39">
        <f t="shared" si="288"/>
        <v>-1.3693182997705611E-2</v>
      </c>
      <c r="AS236" s="39">
        <f t="shared" si="289"/>
        <v>0</v>
      </c>
      <c r="AT236" s="39">
        <f t="shared" si="290"/>
        <v>-1.5083432369754691E-2</v>
      </c>
      <c r="AV236" s="39">
        <f t="shared" si="291"/>
        <v>8.9443086290863314E-3</v>
      </c>
      <c r="AW236" s="39">
        <f t="shared" si="292"/>
        <v>2.5412829604014087E-2</v>
      </c>
      <c r="AX236" s="39">
        <f t="shared" si="293"/>
        <v>2.1847982402357861E-2</v>
      </c>
      <c r="AY236" s="39">
        <f t="shared" si="294"/>
        <v>1.436996588464901E-2</v>
      </c>
      <c r="AZ236" s="39">
        <f t="shared" si="295"/>
        <v>1.2982651097780988E-2</v>
      </c>
      <c r="BA236" s="39">
        <f t="shared" si="296"/>
        <v>1.4027474457131752E-2</v>
      </c>
      <c r="BC236" s="39">
        <f t="shared" si="297"/>
        <v>-8.0090195423417887E-3</v>
      </c>
      <c r="BD236" s="39">
        <f t="shared" si="298"/>
        <v>-3.3898253914102616E-2</v>
      </c>
      <c r="BE236" s="39">
        <f t="shared" si="299"/>
        <v>-2.7855119354286861E-2</v>
      </c>
      <c r="BF236" s="39">
        <f t="shared" si="300"/>
        <v>-1.3693182997705611E-2</v>
      </c>
      <c r="BG236" s="39" t="str">
        <f t="shared" si="301"/>
        <v/>
      </c>
      <c r="BH236" s="39">
        <f t="shared" si="302"/>
        <v>-1.5083432369754691E-2</v>
      </c>
      <c r="BJ236" s="39" cm="1">
        <f t="array" ref="BJ236">_xll.EWMA($I$3:I236)</f>
        <v>1.1684178943724635E-2</v>
      </c>
      <c r="BK236" s="39" cm="1">
        <f t="array" ref="BK236">_xll.EWMA($J$3:J236)</f>
        <v>2.5923733327214208E-2</v>
      </c>
      <c r="BL236" s="39" cm="1">
        <f t="array" ref="BL236">_xll.EWMA($K$3:K236)</f>
        <v>2.3755648874200449E-2</v>
      </c>
      <c r="BM236" s="39" cm="1">
        <f t="array" ref="BM236">_xll.EWMA($L$3:L236)</f>
        <v>2.1956555825937907E-2</v>
      </c>
      <c r="BN236" s="39" cm="1">
        <f t="array" ref="BN236">_xll.EWMA($M$3:M236)</f>
        <v>1.3484717417014116E-2</v>
      </c>
      <c r="BO236" s="39" cm="1">
        <f t="array" ref="BO236">_xll.EWMA($N$3:N236)</f>
        <v>1.4815342822745894E-2</v>
      </c>
      <c r="BP236" s="39"/>
    </row>
    <row r="237" spans="1:68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326"/>
        <v>5.1775957434270214E-3</v>
      </c>
      <c r="J237" s="9">
        <f t="shared" si="326"/>
        <v>2.4122807017543879E-2</v>
      </c>
      <c r="K237" s="9">
        <f t="shared" si="326"/>
        <v>-5.3724928366762903E-3</v>
      </c>
      <c r="L237" s="9">
        <f t="shared" si="326"/>
        <v>1.7227199027156637E-3</v>
      </c>
      <c r="M237" s="9">
        <f t="shared" si="326"/>
        <v>9.8583634571136614E-4</v>
      </c>
      <c r="N237" s="9">
        <f t="shared" si="270"/>
        <v>-5.7118654137059419E-4</v>
      </c>
      <c r="T237" s="39">
        <f t="shared" si="272"/>
        <v>1.28880928264247E-2</v>
      </c>
      <c r="U237" s="39">
        <f t="shared" si="273"/>
        <v>4.0961160472272516E-2</v>
      </c>
      <c r="V237" s="39">
        <f t="shared" si="274"/>
        <v>2.6992773443601105E-2</v>
      </c>
      <c r="W237" s="39">
        <f t="shared" si="275"/>
        <v>2.314052293809573E-2</v>
      </c>
      <c r="X237" s="39">
        <f t="shared" si="276"/>
        <v>1.9367495721342175E-2</v>
      </c>
      <c r="Y237" s="39">
        <f t="shared" si="277"/>
        <v>1.8197255754258578E-2</v>
      </c>
      <c r="AA237" s="39">
        <f t="shared" ref="AA237:AF237" si="344">_xlfn.STDEV.S(I208:I237)</f>
        <v>1.1481555242270859E-2</v>
      </c>
      <c r="AB237" s="39">
        <f t="shared" si="344"/>
        <v>2.4873520347503016E-2</v>
      </c>
      <c r="AC237" s="39">
        <f t="shared" si="344"/>
        <v>2.6241580651268592E-2</v>
      </c>
      <c r="AD237" s="39">
        <f t="shared" si="344"/>
        <v>2.2236640566203319E-2</v>
      </c>
      <c r="AE237" s="39">
        <f t="shared" si="344"/>
        <v>1.3905761139665136E-2</v>
      </c>
      <c r="AF237" s="39">
        <f t="shared" si="344"/>
        <v>1.5277262060949254E-2</v>
      </c>
      <c r="AH237" s="39">
        <f t="shared" si="279"/>
        <v>8.0455931464385802E-3</v>
      </c>
      <c r="AI237" s="39">
        <f t="shared" si="280"/>
        <v>2.3957189192872277E-2</v>
      </c>
      <c r="AJ237" s="39">
        <f t="shared" si="281"/>
        <v>1.7649721321114371E-2</v>
      </c>
      <c r="AK237" s="39">
        <f t="shared" si="282"/>
        <v>1.3310752807225216E-2</v>
      </c>
      <c r="AL237" s="39">
        <f t="shared" si="283"/>
        <v>1.1450442796261926E-2</v>
      </c>
      <c r="AM237" s="39">
        <f t="shared" si="284"/>
        <v>1.1684533239097758E-2</v>
      </c>
      <c r="AO237" s="39">
        <f t="shared" si="285"/>
        <v>0</v>
      </c>
      <c r="AP237" s="39">
        <f t="shared" si="286"/>
        <v>0</v>
      </c>
      <c r="AQ237" s="39">
        <f t="shared" si="287"/>
        <v>-5.3724928366762903E-3</v>
      </c>
      <c r="AR237" s="39">
        <f t="shared" si="288"/>
        <v>0</v>
      </c>
      <c r="AS237" s="39">
        <f t="shared" si="289"/>
        <v>0</v>
      </c>
      <c r="AT237" s="39">
        <f t="shared" si="290"/>
        <v>-5.7118654137059419E-4</v>
      </c>
      <c r="AV237" s="39">
        <f t="shared" si="291"/>
        <v>8.9443086290863314E-3</v>
      </c>
      <c r="AW237" s="39">
        <f t="shared" si="292"/>
        <v>2.5412829604014087E-2</v>
      </c>
      <c r="AX237" s="39">
        <f t="shared" si="293"/>
        <v>2.1847982402357861E-2</v>
      </c>
      <c r="AY237" s="39">
        <f t="shared" si="294"/>
        <v>1.436996588464901E-2</v>
      </c>
      <c r="AZ237" s="39">
        <f t="shared" si="295"/>
        <v>1.2982651097780988E-2</v>
      </c>
      <c r="BA237" s="39">
        <f t="shared" si="296"/>
        <v>1.4027474457131752E-2</v>
      </c>
      <c r="BC237" s="39" t="str">
        <f t="shared" si="297"/>
        <v/>
      </c>
      <c r="BD237" s="39" t="str">
        <f t="shared" si="298"/>
        <v/>
      </c>
      <c r="BE237" s="39">
        <f t="shared" si="299"/>
        <v>-5.3724928366762903E-3</v>
      </c>
      <c r="BF237" s="39" t="str">
        <f t="shared" si="300"/>
        <v/>
      </c>
      <c r="BG237" s="39" t="str">
        <f t="shared" si="301"/>
        <v/>
      </c>
      <c r="BH237" s="39">
        <f t="shared" si="302"/>
        <v>-5.7118654137059419E-4</v>
      </c>
      <c r="BJ237" s="39" cm="1">
        <f t="array" ref="BJ237">_xll.EWMA($I$3:I237)</f>
        <v>1.1536060409523404E-2</v>
      </c>
      <c r="BK237" s="39" cm="1">
        <f t="array" ref="BK237">_xll.EWMA($J$3:J237)</f>
        <v>2.6455716303287764E-2</v>
      </c>
      <c r="BL237" s="39" cm="1">
        <f t="array" ref="BL237">_xll.EWMA($K$3:K237)</f>
        <v>2.4115788077092783E-2</v>
      </c>
      <c r="BM237" s="39" cm="1">
        <f t="array" ref="BM237">_xll.EWMA($L$3:L237)</f>
        <v>2.1639665465866247E-2</v>
      </c>
      <c r="BN237" s="39" cm="1">
        <f t="array" ref="BN237">_xll.EWMA($M$3:M237)</f>
        <v>1.3165403711876297E-2</v>
      </c>
      <c r="BO237" s="39" cm="1">
        <f t="array" ref="BO237">_xll.EWMA($N$3:N237)</f>
        <v>1.4894395292295229E-2</v>
      </c>
      <c r="BP237" s="39"/>
    </row>
    <row r="238" spans="1:68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326"/>
        <v>-2.2772957217997214E-2</v>
      </c>
      <c r="J238" s="9">
        <f t="shared" si="326"/>
        <v>-3.5867237687366105E-2</v>
      </c>
      <c r="K238" s="9">
        <f t="shared" si="326"/>
        <v>-1.7284803745048594E-2</v>
      </c>
      <c r="L238" s="9">
        <f t="shared" si="326"/>
        <v>-3.1360344589991263E-3</v>
      </c>
      <c r="M238" s="9">
        <f t="shared" si="326"/>
        <v>-4.136566123984442E-2</v>
      </c>
      <c r="N238" s="9">
        <f t="shared" si="270"/>
        <v>-2.2608428833393326E-2</v>
      </c>
      <c r="T238" s="39">
        <f t="shared" si="272"/>
        <v>1.28880928264247E-2</v>
      </c>
      <c r="U238" s="39">
        <f t="shared" si="273"/>
        <v>4.0961160472272516E-2</v>
      </c>
      <c r="V238" s="39">
        <f t="shared" si="274"/>
        <v>2.6992773443601105E-2</v>
      </c>
      <c r="W238" s="39">
        <f t="shared" si="275"/>
        <v>2.314052293809573E-2</v>
      </c>
      <c r="X238" s="39">
        <f t="shared" si="276"/>
        <v>1.9367495721342175E-2</v>
      </c>
      <c r="Y238" s="39">
        <f t="shared" si="277"/>
        <v>1.8197255754258578E-2</v>
      </c>
      <c r="AA238" s="39">
        <f t="shared" ref="AA238:AF238" si="345">_xlfn.STDEV.S(I209:I238)</f>
        <v>1.2084096264154333E-2</v>
      </c>
      <c r="AB238" s="39">
        <f t="shared" si="345"/>
        <v>2.5413789305698223E-2</v>
      </c>
      <c r="AC238" s="39">
        <f t="shared" si="345"/>
        <v>2.6437295311211629E-2</v>
      </c>
      <c r="AD238" s="39">
        <f t="shared" si="345"/>
        <v>2.2196820945006374E-2</v>
      </c>
      <c r="AE238" s="39">
        <f t="shared" si="345"/>
        <v>1.5503448871118326E-2</v>
      </c>
      <c r="AF238" s="39">
        <f t="shared" si="345"/>
        <v>1.5745646559754578E-2</v>
      </c>
      <c r="AH238" s="39">
        <f t="shared" si="279"/>
        <v>8.0455931464385802E-3</v>
      </c>
      <c r="AI238" s="39">
        <f t="shared" si="280"/>
        <v>2.3957189192872277E-2</v>
      </c>
      <c r="AJ238" s="39">
        <f t="shared" si="281"/>
        <v>1.7649721321114371E-2</v>
      </c>
      <c r="AK238" s="39">
        <f t="shared" si="282"/>
        <v>1.3310752807225216E-2</v>
      </c>
      <c r="AL238" s="39">
        <f t="shared" si="283"/>
        <v>1.1450442796261926E-2</v>
      </c>
      <c r="AM238" s="39">
        <f t="shared" si="284"/>
        <v>1.1684533239097758E-2</v>
      </c>
      <c r="AO238" s="39">
        <f t="shared" si="285"/>
        <v>-2.2772957217997214E-2</v>
      </c>
      <c r="AP238" s="39">
        <f t="shared" si="286"/>
        <v>-3.5867237687366105E-2</v>
      </c>
      <c r="AQ238" s="39">
        <f t="shared" si="287"/>
        <v>-1.7284803745048594E-2</v>
      </c>
      <c r="AR238" s="39">
        <f t="shared" si="288"/>
        <v>-3.1360344589991263E-3</v>
      </c>
      <c r="AS238" s="39">
        <f t="shared" si="289"/>
        <v>-4.136566123984442E-2</v>
      </c>
      <c r="AT238" s="39">
        <f t="shared" si="290"/>
        <v>-2.2608428833393326E-2</v>
      </c>
      <c r="AV238" s="39">
        <f t="shared" si="291"/>
        <v>8.9443086290863314E-3</v>
      </c>
      <c r="AW238" s="39">
        <f t="shared" si="292"/>
        <v>2.5412829604014087E-2</v>
      </c>
      <c r="AX238" s="39">
        <f t="shared" si="293"/>
        <v>2.1847982402357861E-2</v>
      </c>
      <c r="AY238" s="39">
        <f t="shared" si="294"/>
        <v>1.436996588464901E-2</v>
      </c>
      <c r="AZ238" s="39">
        <f t="shared" si="295"/>
        <v>1.2982651097780988E-2</v>
      </c>
      <c r="BA238" s="39">
        <f t="shared" si="296"/>
        <v>1.4027474457131752E-2</v>
      </c>
      <c r="BC238" s="39">
        <f t="shared" si="297"/>
        <v>-2.2772957217997214E-2</v>
      </c>
      <c r="BD238" s="39">
        <f t="shared" si="298"/>
        <v>-3.5867237687366105E-2</v>
      </c>
      <c r="BE238" s="39">
        <f t="shared" si="299"/>
        <v>-1.7284803745048594E-2</v>
      </c>
      <c r="BF238" s="39">
        <f t="shared" si="300"/>
        <v>-3.1360344589991263E-3</v>
      </c>
      <c r="BG238" s="39">
        <f t="shared" si="301"/>
        <v>-4.136566123984442E-2</v>
      </c>
      <c r="BH238" s="39">
        <f t="shared" si="302"/>
        <v>-2.2608428833393326E-2</v>
      </c>
      <c r="BJ238" s="39" cm="1">
        <f t="array" ref="BJ238">_xll.EWMA($I$3:I238)</f>
        <v>1.1219846799673678E-2</v>
      </c>
      <c r="BK238" s="39" cm="1">
        <f t="array" ref="BK238">_xll.EWMA($J$3:J238)</f>
        <v>2.6322135170259039E-2</v>
      </c>
      <c r="BL238" s="39" cm="1">
        <f t="array" ref="BL238">_xll.EWMA($K$3:K238)</f>
        <v>2.3431727041608362E-2</v>
      </c>
      <c r="BM238" s="39" cm="1">
        <f t="array" ref="BM238">_xll.EWMA($L$3:L238)</f>
        <v>2.0974465898222803E-2</v>
      </c>
      <c r="BN238" s="39" cm="1">
        <f t="array" ref="BN238">_xll.EWMA($M$3:M238)</f>
        <v>1.2759224973942954E-2</v>
      </c>
      <c r="BO238" s="39" cm="1">
        <f t="array" ref="BO238">_xll.EWMA($N$3:N238)</f>
        <v>1.4429045510480906E-2</v>
      </c>
      <c r="BP238" s="39"/>
    </row>
    <row r="239" spans="1:68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326"/>
        <v>2.1940913804776585E-3</v>
      </c>
      <c r="J239" s="9">
        <f t="shared" si="326"/>
        <v>4.941699056079929E-2</v>
      </c>
      <c r="K239" s="9">
        <f t="shared" si="326"/>
        <v>3.6636129108247317E-4</v>
      </c>
      <c r="L239" s="9">
        <f t="shared" si="326"/>
        <v>7.1037141556340444E-4</v>
      </c>
      <c r="M239" s="9">
        <f t="shared" si="326"/>
        <v>-2.3973286850229591E-3</v>
      </c>
      <c r="N239" s="9">
        <f t="shared" si="270"/>
        <v>2.058587786632871E-3</v>
      </c>
      <c r="T239" s="39">
        <f t="shared" si="272"/>
        <v>1.28880928264247E-2</v>
      </c>
      <c r="U239" s="39">
        <f t="shared" si="273"/>
        <v>4.0961160472272516E-2</v>
      </c>
      <c r="V239" s="39">
        <f t="shared" si="274"/>
        <v>2.6992773443601105E-2</v>
      </c>
      <c r="W239" s="39">
        <f t="shared" si="275"/>
        <v>2.314052293809573E-2</v>
      </c>
      <c r="X239" s="39">
        <f t="shared" si="276"/>
        <v>1.9367495721342175E-2</v>
      </c>
      <c r="Y239" s="39">
        <f t="shared" si="277"/>
        <v>1.8197255754258578E-2</v>
      </c>
      <c r="AA239" s="39">
        <f t="shared" ref="AA239:AF239" si="346">_xlfn.STDEV.S(I210:I239)</f>
        <v>1.2056367576268016E-2</v>
      </c>
      <c r="AB239" s="39">
        <f t="shared" si="346"/>
        <v>2.7199273984872312E-2</v>
      </c>
      <c r="AC239" s="39">
        <f t="shared" si="346"/>
        <v>2.6321756718870555E-2</v>
      </c>
      <c r="AD239" s="39">
        <f t="shared" si="346"/>
        <v>2.2219555099974728E-2</v>
      </c>
      <c r="AE239" s="39">
        <f t="shared" si="346"/>
        <v>1.5496757085962374E-2</v>
      </c>
      <c r="AF239" s="39">
        <f t="shared" si="346"/>
        <v>1.5697346259249668E-2</v>
      </c>
      <c r="AH239" s="39">
        <f t="shared" si="279"/>
        <v>8.0455931464385802E-3</v>
      </c>
      <c r="AI239" s="39">
        <f t="shared" si="280"/>
        <v>2.3957189192872277E-2</v>
      </c>
      <c r="AJ239" s="39">
        <f t="shared" si="281"/>
        <v>1.7649721321114371E-2</v>
      </c>
      <c r="AK239" s="39">
        <f t="shared" si="282"/>
        <v>1.3310752807225216E-2</v>
      </c>
      <c r="AL239" s="39">
        <f t="shared" si="283"/>
        <v>1.1450442796261926E-2</v>
      </c>
      <c r="AM239" s="39">
        <f t="shared" si="284"/>
        <v>1.1684533239097758E-2</v>
      </c>
      <c r="AO239" s="39">
        <f t="shared" si="285"/>
        <v>0</v>
      </c>
      <c r="AP239" s="39">
        <f t="shared" si="286"/>
        <v>0</v>
      </c>
      <c r="AQ239" s="39">
        <f t="shared" si="287"/>
        <v>0</v>
      </c>
      <c r="AR239" s="39">
        <f t="shared" si="288"/>
        <v>0</v>
      </c>
      <c r="AS239" s="39">
        <f t="shared" si="289"/>
        <v>-2.3973286850229591E-3</v>
      </c>
      <c r="AT239" s="39">
        <f t="shared" si="290"/>
        <v>0</v>
      </c>
      <c r="AV239" s="39">
        <f t="shared" si="291"/>
        <v>8.9443086290863314E-3</v>
      </c>
      <c r="AW239" s="39">
        <f t="shared" si="292"/>
        <v>2.5412829604014087E-2</v>
      </c>
      <c r="AX239" s="39">
        <f t="shared" si="293"/>
        <v>2.1847982402357861E-2</v>
      </c>
      <c r="AY239" s="39">
        <f t="shared" si="294"/>
        <v>1.436996588464901E-2</v>
      </c>
      <c r="AZ239" s="39">
        <f t="shared" si="295"/>
        <v>1.2982651097780988E-2</v>
      </c>
      <c r="BA239" s="39">
        <f t="shared" si="296"/>
        <v>1.4027474457131752E-2</v>
      </c>
      <c r="BC239" s="39" t="str">
        <f t="shared" si="297"/>
        <v/>
      </c>
      <c r="BD239" s="39" t="str">
        <f t="shared" si="298"/>
        <v/>
      </c>
      <c r="BE239" s="39" t="str">
        <f t="shared" si="299"/>
        <v/>
      </c>
      <c r="BF239" s="39" t="str">
        <f t="shared" si="300"/>
        <v/>
      </c>
      <c r="BG239" s="39">
        <f t="shared" si="301"/>
        <v>-2.3973286850229591E-3</v>
      </c>
      <c r="BH239" s="39" t="str">
        <f t="shared" si="302"/>
        <v/>
      </c>
      <c r="BJ239" s="39" cm="1">
        <f t="array" ref="BJ239">_xll.EWMA($I$3:I239)</f>
        <v>1.2309468786948635E-2</v>
      </c>
      <c r="BK239" s="39" cm="1">
        <f t="array" ref="BK239">_xll.EWMA($J$3:J239)</f>
        <v>2.6991596420011602E-2</v>
      </c>
      <c r="BL239" s="39" cm="1">
        <f t="array" ref="BL239">_xll.EWMA($K$3:K239)</f>
        <v>2.316666446236151E-2</v>
      </c>
      <c r="BM239" s="39" cm="1">
        <f t="array" ref="BM239">_xll.EWMA($L$3:L239)</f>
        <v>2.0375161894809153E-2</v>
      </c>
      <c r="BN239" s="39" cm="1">
        <f t="array" ref="BN239">_xll.EWMA($M$3:M239)</f>
        <v>1.5957153037186464E-2</v>
      </c>
      <c r="BO239" s="39" cm="1">
        <f t="array" ref="BO239">_xll.EWMA($N$3:N239)</f>
        <v>1.5130333152307938E-2</v>
      </c>
      <c r="BP239" s="39"/>
    </row>
    <row r="240" spans="1:68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326"/>
        <v>8.0045838215045961E-3</v>
      </c>
      <c r="J240" s="9">
        <f t="shared" si="326"/>
        <v>3.0687830687830875E-2</v>
      </c>
      <c r="K240" s="9">
        <f t="shared" si="326"/>
        <v>2.5641759181016521E-3</v>
      </c>
      <c r="L240" s="9">
        <f t="shared" si="326"/>
        <v>-1.5718517232344409E-2</v>
      </c>
      <c r="M240" s="9">
        <f t="shared" si="326"/>
        <v>1.7851047643358875E-2</v>
      </c>
      <c r="N240" s="9">
        <f t="shared" si="270"/>
        <v>4.8998815440760672E-3</v>
      </c>
      <c r="T240" s="39">
        <f t="shared" si="272"/>
        <v>1.28880928264247E-2</v>
      </c>
      <c r="U240" s="39">
        <f t="shared" si="273"/>
        <v>4.0961160472272516E-2</v>
      </c>
      <c r="V240" s="39">
        <f t="shared" si="274"/>
        <v>2.6992773443601105E-2</v>
      </c>
      <c r="W240" s="39">
        <f t="shared" si="275"/>
        <v>2.314052293809573E-2</v>
      </c>
      <c r="X240" s="39">
        <f t="shared" si="276"/>
        <v>1.9367495721342175E-2</v>
      </c>
      <c r="Y240" s="39">
        <f t="shared" si="277"/>
        <v>1.8197255754258578E-2</v>
      </c>
      <c r="AA240" s="39">
        <f t="shared" ref="AA240:AF240" si="347">_xlfn.STDEV.S(I211:I240)</f>
        <v>1.2067754763315553E-2</v>
      </c>
      <c r="AB240" s="39">
        <f t="shared" si="347"/>
        <v>2.7729587919751039E-2</v>
      </c>
      <c r="AC240" s="39">
        <f t="shared" si="347"/>
        <v>2.6058851406357032E-2</v>
      </c>
      <c r="AD240" s="39">
        <f t="shared" si="347"/>
        <v>2.1734991802554671E-2</v>
      </c>
      <c r="AE240" s="39">
        <f t="shared" si="347"/>
        <v>1.5601282568336639E-2</v>
      </c>
      <c r="AF240" s="39">
        <f t="shared" si="347"/>
        <v>1.535541944815254E-2</v>
      </c>
      <c r="AH240" s="39">
        <f t="shared" si="279"/>
        <v>8.0455931464385802E-3</v>
      </c>
      <c r="AI240" s="39">
        <f t="shared" si="280"/>
        <v>2.3957189192872277E-2</v>
      </c>
      <c r="AJ240" s="39">
        <f t="shared" si="281"/>
        <v>1.7649721321114371E-2</v>
      </c>
      <c r="AK240" s="39">
        <f t="shared" si="282"/>
        <v>1.3310752807225216E-2</v>
      </c>
      <c r="AL240" s="39">
        <f t="shared" si="283"/>
        <v>1.1450442796261926E-2</v>
      </c>
      <c r="AM240" s="39">
        <f t="shared" si="284"/>
        <v>1.1684533239097758E-2</v>
      </c>
      <c r="AO240" s="39">
        <f t="shared" si="285"/>
        <v>0</v>
      </c>
      <c r="AP240" s="39">
        <f t="shared" si="286"/>
        <v>0</v>
      </c>
      <c r="AQ240" s="39">
        <f t="shared" si="287"/>
        <v>0</v>
      </c>
      <c r="AR240" s="39">
        <f t="shared" si="288"/>
        <v>-1.5718517232344409E-2</v>
      </c>
      <c r="AS240" s="39">
        <f t="shared" si="289"/>
        <v>0</v>
      </c>
      <c r="AT240" s="39">
        <f t="shared" si="290"/>
        <v>0</v>
      </c>
      <c r="AV240" s="39">
        <f t="shared" si="291"/>
        <v>8.9443086290863314E-3</v>
      </c>
      <c r="AW240" s="39">
        <f t="shared" si="292"/>
        <v>2.5412829604014087E-2</v>
      </c>
      <c r="AX240" s="39">
        <f t="shared" si="293"/>
        <v>2.1847982402357861E-2</v>
      </c>
      <c r="AY240" s="39">
        <f t="shared" si="294"/>
        <v>1.436996588464901E-2</v>
      </c>
      <c r="AZ240" s="39">
        <f t="shared" si="295"/>
        <v>1.2982651097780988E-2</v>
      </c>
      <c r="BA240" s="39">
        <f t="shared" si="296"/>
        <v>1.4027474457131752E-2</v>
      </c>
      <c r="BC240" s="39" t="str">
        <f t="shared" si="297"/>
        <v/>
      </c>
      <c r="BD240" s="39" t="str">
        <f t="shared" si="298"/>
        <v/>
      </c>
      <c r="BE240" s="39" t="str">
        <f t="shared" si="299"/>
        <v/>
      </c>
      <c r="BF240" s="39">
        <f t="shared" si="300"/>
        <v>-1.5718517232344409E-2</v>
      </c>
      <c r="BG240" s="39" t="str">
        <f t="shared" si="301"/>
        <v/>
      </c>
      <c r="BH240" s="39" t="str">
        <f t="shared" si="302"/>
        <v/>
      </c>
      <c r="BJ240" s="39" cm="1">
        <f t="array" ref="BJ240">_xll.EWMA($I$3:I240)</f>
        <v>1.1946762607741803E-2</v>
      </c>
      <c r="BK240" s="39" cm="1">
        <f t="array" ref="BK240">_xll.EWMA($J$3:J240)</f>
        <v>2.8871601044475236E-2</v>
      </c>
      <c r="BL240" s="39" cm="1">
        <f t="array" ref="BL240">_xll.EWMA($K$3:K240)</f>
        <v>2.2462662112753433E-2</v>
      </c>
      <c r="BM240" s="39" cm="1">
        <f t="array" ref="BM240">_xll.EWMA($L$3:L240)</f>
        <v>1.9736752070521838E-2</v>
      </c>
      <c r="BN240" s="39" cm="1">
        <f t="array" ref="BN240">_xll.EWMA($M$3:M240)</f>
        <v>1.5494436319427192E-2</v>
      </c>
      <c r="BO240" s="39" cm="1">
        <f t="array" ref="BO240">_xll.EWMA($N$3:N240)</f>
        <v>1.4675921761820828E-2</v>
      </c>
      <c r="BP240" s="39"/>
    </row>
    <row r="241" spans="1:68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326"/>
        <v>-3.7804681468409873E-2</v>
      </c>
      <c r="J241" s="9">
        <f t="shared" si="326"/>
        <v>-3.5420893223819361E-2</v>
      </c>
      <c r="K241" s="9">
        <f t="shared" si="326"/>
        <v>-5.5535292088589872E-2</v>
      </c>
      <c r="L241" s="9">
        <f t="shared" si="326"/>
        <v>-2.0811838467171495E-2</v>
      </c>
      <c r="M241" s="9">
        <f t="shared" si="326"/>
        <v>-4.2158516020236125E-2</v>
      </c>
      <c r="N241" s="9">
        <f t="shared" si="270"/>
        <v>-4.3571848600561548E-2</v>
      </c>
      <c r="T241" s="39">
        <f t="shared" si="272"/>
        <v>1.28880928264247E-2</v>
      </c>
      <c r="U241" s="39">
        <f t="shared" si="273"/>
        <v>4.0961160472272516E-2</v>
      </c>
      <c r="V241" s="39">
        <f t="shared" si="274"/>
        <v>2.6992773443601105E-2</v>
      </c>
      <c r="W241" s="39">
        <f t="shared" si="275"/>
        <v>2.314052293809573E-2</v>
      </c>
      <c r="X241" s="39">
        <f t="shared" si="276"/>
        <v>1.9367495721342175E-2</v>
      </c>
      <c r="Y241" s="39">
        <f t="shared" si="277"/>
        <v>1.8197255754258578E-2</v>
      </c>
      <c r="AA241" s="39">
        <f t="shared" ref="AA241:AF241" si="348">_xlfn.STDEV.S(I212:I241)</f>
        <v>1.363494324817437E-2</v>
      </c>
      <c r="AB241" s="39">
        <f t="shared" si="348"/>
        <v>2.802084581036391E-2</v>
      </c>
      <c r="AC241" s="39">
        <f t="shared" si="348"/>
        <v>2.793609662510356E-2</v>
      </c>
      <c r="AD241" s="39">
        <f t="shared" si="348"/>
        <v>2.1736344092662882E-2</v>
      </c>
      <c r="AE241" s="39">
        <f t="shared" si="348"/>
        <v>1.7108695162425212E-2</v>
      </c>
      <c r="AF241" s="39">
        <f t="shared" si="348"/>
        <v>1.7097469047708935E-2</v>
      </c>
      <c r="AH241" s="39">
        <f t="shared" si="279"/>
        <v>8.0455931464385802E-3</v>
      </c>
      <c r="AI241" s="39">
        <f t="shared" si="280"/>
        <v>2.3957189192872277E-2</v>
      </c>
      <c r="AJ241" s="39">
        <f t="shared" si="281"/>
        <v>1.7649721321114371E-2</v>
      </c>
      <c r="AK241" s="39">
        <f t="shared" si="282"/>
        <v>1.3310752807225216E-2</v>
      </c>
      <c r="AL241" s="39">
        <f t="shared" si="283"/>
        <v>1.1450442796261926E-2</v>
      </c>
      <c r="AM241" s="39">
        <f t="shared" si="284"/>
        <v>1.1684533239097758E-2</v>
      </c>
      <c r="AO241" s="39">
        <f t="shared" si="285"/>
        <v>-3.7804681468409873E-2</v>
      </c>
      <c r="AP241" s="39">
        <f t="shared" si="286"/>
        <v>-3.5420893223819361E-2</v>
      </c>
      <c r="AQ241" s="39">
        <f t="shared" si="287"/>
        <v>-5.5535292088589872E-2</v>
      </c>
      <c r="AR241" s="39">
        <f t="shared" si="288"/>
        <v>-2.0811838467171495E-2</v>
      </c>
      <c r="AS241" s="39">
        <f t="shared" si="289"/>
        <v>-4.2158516020236125E-2</v>
      </c>
      <c r="AT241" s="39">
        <f t="shared" si="290"/>
        <v>-4.3571848600561548E-2</v>
      </c>
      <c r="AV241" s="39">
        <f t="shared" si="291"/>
        <v>8.9443086290863314E-3</v>
      </c>
      <c r="AW241" s="39">
        <f t="shared" si="292"/>
        <v>2.5412829604014087E-2</v>
      </c>
      <c r="AX241" s="39">
        <f t="shared" si="293"/>
        <v>2.1847982402357861E-2</v>
      </c>
      <c r="AY241" s="39">
        <f t="shared" si="294"/>
        <v>1.436996588464901E-2</v>
      </c>
      <c r="AZ241" s="39">
        <f t="shared" si="295"/>
        <v>1.2982651097780988E-2</v>
      </c>
      <c r="BA241" s="39">
        <f t="shared" si="296"/>
        <v>1.4027474457131752E-2</v>
      </c>
      <c r="BC241" s="39">
        <f t="shared" si="297"/>
        <v>-3.7804681468409873E-2</v>
      </c>
      <c r="BD241" s="39">
        <f t="shared" si="298"/>
        <v>-3.5420893223819361E-2</v>
      </c>
      <c r="BE241" s="39">
        <f t="shared" si="299"/>
        <v>-5.5535292088589872E-2</v>
      </c>
      <c r="BF241" s="39">
        <f t="shared" si="300"/>
        <v>-2.0811838467171495E-2</v>
      </c>
      <c r="BG241" s="39">
        <f t="shared" si="301"/>
        <v>-4.2158516020236125E-2</v>
      </c>
      <c r="BH241" s="39">
        <f t="shared" si="302"/>
        <v>-4.3571848600561548E-2</v>
      </c>
      <c r="BJ241" s="39" cm="1">
        <f t="array" ref="BJ241">_xll.EWMA($I$3:I241)</f>
        <v>1.1689080336769738E-2</v>
      </c>
      <c r="BK241" s="39" cm="1">
        <f t="array" ref="BK241">_xll.EWMA($J$3:J241)</f>
        <v>2.8993139559598199E-2</v>
      </c>
      <c r="BL241" s="39" cm="1">
        <f t="array" ref="BL241">_xll.EWMA($K$3:K241)</f>
        <v>2.1753207655991837E-2</v>
      </c>
      <c r="BM241" s="39" cm="1">
        <f t="array" ref="BM241">_xll.EWMA($L$3:L241)</f>
        <v>1.959601424127571E-2</v>
      </c>
      <c r="BN241" s="39" cm="1">
        <f t="array" ref="BN241">_xll.EWMA($M$3:M241)</f>
        <v>1.5637514933676523E-2</v>
      </c>
      <c r="BO241" s="39" cm="1">
        <f t="array" ref="BO241">_xll.EWMA($N$3:N241)</f>
        <v>1.4224843771606797E-2</v>
      </c>
      <c r="BP241" s="39"/>
    </row>
    <row r="242" spans="1:68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326"/>
        <v>1.7176161462971518E-2</v>
      </c>
      <c r="J242" s="9">
        <f t="shared" si="326"/>
        <v>3.1931344761504388E-3</v>
      </c>
      <c r="K242" s="9">
        <f t="shared" si="326"/>
        <v>9.2843326885878596E-3</v>
      </c>
      <c r="L242" s="9">
        <f t="shared" si="326"/>
        <v>-3.5774831273414076E-3</v>
      </c>
      <c r="M242" s="9">
        <f t="shared" si="326"/>
        <v>1.7605633802816989E-2</v>
      </c>
      <c r="N242" s="9">
        <f t="shared" si="270"/>
        <v>8.9037999490488746E-3</v>
      </c>
      <c r="T242" s="39">
        <f t="shared" si="272"/>
        <v>1.28880928264247E-2</v>
      </c>
      <c r="U242" s="39">
        <f t="shared" si="273"/>
        <v>4.0961160472272516E-2</v>
      </c>
      <c r="V242" s="39">
        <f t="shared" si="274"/>
        <v>2.6992773443601105E-2</v>
      </c>
      <c r="W242" s="39">
        <f t="shared" si="275"/>
        <v>2.314052293809573E-2</v>
      </c>
      <c r="X242" s="39">
        <f t="shared" si="276"/>
        <v>1.9367495721342175E-2</v>
      </c>
      <c r="Y242" s="39">
        <f t="shared" si="277"/>
        <v>1.8197255754258578E-2</v>
      </c>
      <c r="AA242" s="39">
        <f t="shared" ref="AA242:AF242" si="349">_xlfn.STDEV.S(I213:I242)</f>
        <v>1.3806929720728243E-2</v>
      </c>
      <c r="AB242" s="39">
        <f t="shared" si="349"/>
        <v>2.8015897486630907E-2</v>
      </c>
      <c r="AC242" s="39">
        <f t="shared" si="349"/>
        <v>2.7756496563505921E-2</v>
      </c>
      <c r="AD242" s="39">
        <f t="shared" si="349"/>
        <v>2.0822174719372973E-2</v>
      </c>
      <c r="AE242" s="39">
        <f t="shared" si="349"/>
        <v>1.7223539665949302E-2</v>
      </c>
      <c r="AF242" s="39">
        <f t="shared" si="349"/>
        <v>1.6763638960034102E-2</v>
      </c>
      <c r="AH242" s="39">
        <f t="shared" si="279"/>
        <v>8.0455931464385802E-3</v>
      </c>
      <c r="AI242" s="39">
        <f t="shared" si="280"/>
        <v>2.3957189192872277E-2</v>
      </c>
      <c r="AJ242" s="39">
        <f t="shared" si="281"/>
        <v>1.7649721321114371E-2</v>
      </c>
      <c r="AK242" s="39">
        <f t="shared" si="282"/>
        <v>1.3310752807225216E-2</v>
      </c>
      <c r="AL242" s="39">
        <f t="shared" si="283"/>
        <v>1.1450442796261926E-2</v>
      </c>
      <c r="AM242" s="39">
        <f t="shared" si="284"/>
        <v>1.1684533239097758E-2</v>
      </c>
      <c r="AO242" s="39">
        <f t="shared" si="285"/>
        <v>0</v>
      </c>
      <c r="AP242" s="39">
        <f t="shared" si="286"/>
        <v>0</v>
      </c>
      <c r="AQ242" s="39">
        <f t="shared" si="287"/>
        <v>0</v>
      </c>
      <c r="AR242" s="39">
        <f t="shared" si="288"/>
        <v>-3.5774831273414076E-3</v>
      </c>
      <c r="AS242" s="39">
        <f t="shared" si="289"/>
        <v>0</v>
      </c>
      <c r="AT242" s="39">
        <f t="shared" si="290"/>
        <v>0</v>
      </c>
      <c r="AV242" s="39">
        <f t="shared" si="291"/>
        <v>8.9443086290863314E-3</v>
      </c>
      <c r="AW242" s="39">
        <f t="shared" si="292"/>
        <v>2.5412829604014087E-2</v>
      </c>
      <c r="AX242" s="39">
        <f t="shared" si="293"/>
        <v>2.1847982402357861E-2</v>
      </c>
      <c r="AY242" s="39">
        <f t="shared" si="294"/>
        <v>1.436996588464901E-2</v>
      </c>
      <c r="AZ242" s="39">
        <f t="shared" si="295"/>
        <v>1.2982651097780988E-2</v>
      </c>
      <c r="BA242" s="39">
        <f t="shared" si="296"/>
        <v>1.4027474457131752E-2</v>
      </c>
      <c r="BC242" s="39" t="str">
        <f t="shared" si="297"/>
        <v/>
      </c>
      <c r="BD242" s="39" t="str">
        <f t="shared" si="298"/>
        <v/>
      </c>
      <c r="BE242" s="39" t="str">
        <f t="shared" si="299"/>
        <v/>
      </c>
      <c r="BF242" s="39">
        <f t="shared" si="300"/>
        <v>-3.5774831273414076E-3</v>
      </c>
      <c r="BG242" s="39" t="str">
        <f t="shared" si="301"/>
        <v/>
      </c>
      <c r="BH242" s="39" t="str">
        <f t="shared" si="302"/>
        <v/>
      </c>
      <c r="BJ242" s="39" cm="1">
        <f t="array" ref="BJ242">_xll.EWMA($I$3:I242)</f>
        <v>1.4749738745543068E-2</v>
      </c>
      <c r="BK242" s="39" cm="1">
        <f t="array" ref="BK242">_xll.EWMA($J$3:J242)</f>
        <v>2.9397904462121281E-2</v>
      </c>
      <c r="BL242" s="39" cm="1">
        <f t="array" ref="BL242">_xll.EWMA($K$3:K242)</f>
        <v>2.5240356903652235E-2</v>
      </c>
      <c r="BM242" s="39" cm="1">
        <f t="array" ref="BM242">_xll.EWMA($L$3:L242)</f>
        <v>1.9794529545457844E-2</v>
      </c>
      <c r="BN242" s="39" cm="1">
        <f t="array" ref="BN242">_xll.EWMA($M$3:M242)</f>
        <v>1.8316929548767413E-2</v>
      </c>
      <c r="BO242" s="39" cm="1">
        <f t="array" ref="BO242">_xll.EWMA($N$3:N242)</f>
        <v>1.7561391901524701E-2</v>
      </c>
      <c r="BP242" s="39"/>
    </row>
    <row r="243" spans="1:68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326"/>
        <v>-9.3185738681182961E-3</v>
      </c>
      <c r="J243" s="9">
        <f t="shared" si="326"/>
        <v>-8.8594164456233471E-2</v>
      </c>
      <c r="K243" s="9">
        <f t="shared" si="326"/>
        <v>-7.6657723265616262E-4</v>
      </c>
      <c r="L243" s="9">
        <f t="shared" si="326"/>
        <v>1.1615734264489586E-3</v>
      </c>
      <c r="M243" s="9">
        <f t="shared" si="326"/>
        <v>3.1141868512110094E-3</v>
      </c>
      <c r="N243" s="9">
        <f t="shared" si="270"/>
        <v>-3.6080972368538518E-3</v>
      </c>
      <c r="T243" s="39">
        <f t="shared" si="272"/>
        <v>1.28880928264247E-2</v>
      </c>
      <c r="U243" s="39">
        <f t="shared" si="273"/>
        <v>4.0961160472272516E-2</v>
      </c>
      <c r="V243" s="39">
        <f t="shared" si="274"/>
        <v>2.6992773443601105E-2</v>
      </c>
      <c r="W243" s="39">
        <f t="shared" si="275"/>
        <v>2.314052293809573E-2</v>
      </c>
      <c r="X243" s="39">
        <f t="shared" si="276"/>
        <v>1.9367495721342175E-2</v>
      </c>
      <c r="Y243" s="39">
        <f t="shared" si="277"/>
        <v>1.8197255754258578E-2</v>
      </c>
      <c r="AA243" s="39">
        <f t="shared" ref="AA243:AF243" si="350">_xlfn.STDEV.S(I214:I243)</f>
        <v>1.385256450315008E-2</v>
      </c>
      <c r="AB243" s="39">
        <f t="shared" si="350"/>
        <v>3.1855783368735423E-2</v>
      </c>
      <c r="AC243" s="39">
        <f t="shared" si="350"/>
        <v>2.7756540402645375E-2</v>
      </c>
      <c r="AD243" s="39">
        <f t="shared" si="350"/>
        <v>2.0817894310411925E-2</v>
      </c>
      <c r="AE243" s="39">
        <f t="shared" si="350"/>
        <v>1.7128820328445368E-2</v>
      </c>
      <c r="AF243" s="39">
        <f t="shared" si="350"/>
        <v>1.6736055314636435E-2</v>
      </c>
      <c r="AH243" s="39">
        <f t="shared" si="279"/>
        <v>8.0455931464385802E-3</v>
      </c>
      <c r="AI243" s="39">
        <f t="shared" si="280"/>
        <v>2.3957189192872277E-2</v>
      </c>
      <c r="AJ243" s="39">
        <f t="shared" si="281"/>
        <v>1.7649721321114371E-2</v>
      </c>
      <c r="AK243" s="39">
        <f t="shared" si="282"/>
        <v>1.3310752807225216E-2</v>
      </c>
      <c r="AL243" s="39">
        <f t="shared" si="283"/>
        <v>1.1450442796261926E-2</v>
      </c>
      <c r="AM243" s="39">
        <f t="shared" si="284"/>
        <v>1.1684533239097758E-2</v>
      </c>
      <c r="AO243" s="39">
        <f t="shared" si="285"/>
        <v>-9.3185738681182961E-3</v>
      </c>
      <c r="AP243" s="39">
        <f t="shared" si="286"/>
        <v>-8.8594164456233471E-2</v>
      </c>
      <c r="AQ243" s="39">
        <f t="shared" si="287"/>
        <v>-7.6657723265616262E-4</v>
      </c>
      <c r="AR243" s="39">
        <f t="shared" si="288"/>
        <v>0</v>
      </c>
      <c r="AS243" s="39">
        <f t="shared" si="289"/>
        <v>0</v>
      </c>
      <c r="AT243" s="39">
        <f t="shared" si="290"/>
        <v>-3.6080972368538518E-3</v>
      </c>
      <c r="AV243" s="39">
        <f t="shared" si="291"/>
        <v>8.9443086290863314E-3</v>
      </c>
      <c r="AW243" s="39">
        <f t="shared" si="292"/>
        <v>2.5412829604014087E-2</v>
      </c>
      <c r="AX243" s="39">
        <f t="shared" si="293"/>
        <v>2.1847982402357861E-2</v>
      </c>
      <c r="AY243" s="39">
        <f t="shared" si="294"/>
        <v>1.436996588464901E-2</v>
      </c>
      <c r="AZ243" s="39">
        <f t="shared" si="295"/>
        <v>1.2982651097780988E-2</v>
      </c>
      <c r="BA243" s="39">
        <f t="shared" si="296"/>
        <v>1.4027474457131752E-2</v>
      </c>
      <c r="BC243" s="39">
        <f t="shared" si="297"/>
        <v>-9.3185738681182961E-3</v>
      </c>
      <c r="BD243" s="39">
        <f t="shared" si="298"/>
        <v>-8.8594164456233471E-2</v>
      </c>
      <c r="BE243" s="39">
        <f t="shared" si="299"/>
        <v>-7.6657723265616262E-4</v>
      </c>
      <c r="BF243" s="39" t="str">
        <f t="shared" si="300"/>
        <v/>
      </c>
      <c r="BG243" s="39" t="str">
        <f t="shared" si="301"/>
        <v/>
      </c>
      <c r="BH243" s="39">
        <f t="shared" si="302"/>
        <v>-3.6080972368538518E-3</v>
      </c>
      <c r="BJ243" s="39" cm="1">
        <f t="array" ref="BJ243">_xll.EWMA($I$3:I243)</f>
        <v>1.4852123338478856E-2</v>
      </c>
      <c r="BK243" s="39" cm="1">
        <f t="array" ref="BK243">_xll.EWMA($J$3:J243)</f>
        <v>2.849453826917395E-2</v>
      </c>
      <c r="BL243" s="39" cm="1">
        <f t="array" ref="BL243">_xll.EWMA($K$3:K243)</f>
        <v>2.455294256635903E-2</v>
      </c>
      <c r="BM243" s="39" cm="1">
        <f t="array" ref="BM243">_xll.EWMA($L$3:L243)</f>
        <v>1.9238247428803659E-2</v>
      </c>
      <c r="BN243" s="39" cm="1">
        <f t="array" ref="BN243">_xll.EWMA($M$3:M243)</f>
        <v>1.829098204059617E-2</v>
      </c>
      <c r="BO243" s="39" cm="1">
        <f t="array" ref="BO243">_xll.EWMA($N$3:N243)</f>
        <v>1.7137574900316945E-2</v>
      </c>
      <c r="BP243" s="39"/>
    </row>
    <row r="244" spans="1:68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326"/>
        <v>1.85324536688658E-2</v>
      </c>
      <c r="J244" s="9">
        <f t="shared" si="326"/>
        <v>1.5133934807916027E-2</v>
      </c>
      <c r="K244" s="9">
        <f t="shared" si="326"/>
        <v>3.1070157268891396E-2</v>
      </c>
      <c r="L244" s="9">
        <f t="shared" si="326"/>
        <v>-5.2732835201618755E-4</v>
      </c>
      <c r="M244" s="9">
        <f t="shared" si="326"/>
        <v>2.2076543635736634E-2</v>
      </c>
      <c r="N244" s="9">
        <f t="shared" si="270"/>
        <v>2.1255764931714681E-2</v>
      </c>
      <c r="T244" s="39">
        <f t="shared" si="272"/>
        <v>1.28880928264247E-2</v>
      </c>
      <c r="U244" s="39">
        <f t="shared" si="273"/>
        <v>4.0961160472272516E-2</v>
      </c>
      <c r="V244" s="39">
        <f t="shared" si="274"/>
        <v>2.6992773443601105E-2</v>
      </c>
      <c r="W244" s="39">
        <f t="shared" si="275"/>
        <v>2.314052293809573E-2</v>
      </c>
      <c r="X244" s="39">
        <f t="shared" si="276"/>
        <v>1.9367495721342175E-2</v>
      </c>
      <c r="Y244" s="39">
        <f t="shared" si="277"/>
        <v>1.8197255754258578E-2</v>
      </c>
      <c r="AA244" s="39">
        <f t="shared" ref="AA244:AF244" si="351">_xlfn.STDEV.S(I215:I244)</f>
        <v>1.3364656507063932E-2</v>
      </c>
      <c r="AB244" s="39">
        <f t="shared" si="351"/>
        <v>3.0974469213118902E-2</v>
      </c>
      <c r="AC244" s="39">
        <f t="shared" si="351"/>
        <v>2.8033823324634274E-2</v>
      </c>
      <c r="AD244" s="39">
        <f t="shared" si="351"/>
        <v>1.8313433592273502E-2</v>
      </c>
      <c r="AE244" s="39">
        <f t="shared" si="351"/>
        <v>1.7331589555567548E-2</v>
      </c>
      <c r="AF244" s="39">
        <f t="shared" si="351"/>
        <v>1.6394888235438231E-2</v>
      </c>
      <c r="AH244" s="39">
        <f t="shared" si="279"/>
        <v>8.0455931464385802E-3</v>
      </c>
      <c r="AI244" s="39">
        <f t="shared" si="280"/>
        <v>2.3957189192872277E-2</v>
      </c>
      <c r="AJ244" s="39">
        <f t="shared" si="281"/>
        <v>1.7649721321114371E-2</v>
      </c>
      <c r="AK244" s="39">
        <f t="shared" si="282"/>
        <v>1.3310752807225216E-2</v>
      </c>
      <c r="AL244" s="39">
        <f t="shared" si="283"/>
        <v>1.1450442796261926E-2</v>
      </c>
      <c r="AM244" s="39">
        <f t="shared" si="284"/>
        <v>1.1684533239097758E-2</v>
      </c>
      <c r="AO244" s="39">
        <f t="shared" si="285"/>
        <v>0</v>
      </c>
      <c r="AP244" s="39">
        <f t="shared" si="286"/>
        <v>0</v>
      </c>
      <c r="AQ244" s="39">
        <f t="shared" si="287"/>
        <v>0</v>
      </c>
      <c r="AR244" s="39">
        <f t="shared" si="288"/>
        <v>-5.2732835201618755E-4</v>
      </c>
      <c r="AS244" s="39">
        <f t="shared" si="289"/>
        <v>0</v>
      </c>
      <c r="AT244" s="39">
        <f t="shared" si="290"/>
        <v>0</v>
      </c>
      <c r="AV244" s="39">
        <f t="shared" si="291"/>
        <v>8.9443086290863314E-3</v>
      </c>
      <c r="AW244" s="39">
        <f t="shared" si="292"/>
        <v>2.5412829604014087E-2</v>
      </c>
      <c r="AX244" s="39">
        <f t="shared" si="293"/>
        <v>2.1847982402357861E-2</v>
      </c>
      <c r="AY244" s="39">
        <f t="shared" si="294"/>
        <v>1.436996588464901E-2</v>
      </c>
      <c r="AZ244" s="39">
        <f t="shared" si="295"/>
        <v>1.2982651097780988E-2</v>
      </c>
      <c r="BA244" s="39">
        <f t="shared" si="296"/>
        <v>1.4027474457131752E-2</v>
      </c>
      <c r="BC244" s="39" t="str">
        <f t="shared" si="297"/>
        <v/>
      </c>
      <c r="BD244" s="39" t="str">
        <f t="shared" si="298"/>
        <v/>
      </c>
      <c r="BE244" s="39" t="str">
        <f t="shared" si="299"/>
        <v/>
      </c>
      <c r="BF244" s="39">
        <f t="shared" si="300"/>
        <v>-5.2732835201618755E-4</v>
      </c>
      <c r="BG244" s="39" t="str">
        <f t="shared" si="301"/>
        <v/>
      </c>
      <c r="BH244" s="39" t="str">
        <f t="shared" si="302"/>
        <v/>
      </c>
      <c r="BJ244" s="39" cm="1">
        <f t="array" ref="BJ244">_xll.EWMA($I$3:I244)</f>
        <v>1.4621951598690418E-2</v>
      </c>
      <c r="BK244" s="39" cm="1">
        <f t="array" ref="BK244">_xll.EWMA($J$3:J244)</f>
        <v>3.5044558548280973E-2</v>
      </c>
      <c r="BL244" s="39" cm="1">
        <f t="array" ref="BL244">_xll.EWMA($K$3:K244)</f>
        <v>2.3833683217808019E-2</v>
      </c>
      <c r="BM244" s="39" cm="1">
        <f t="array" ref="BM244">_xll.EWMA($L$3:L244)</f>
        <v>1.8649559227799917E-2</v>
      </c>
      <c r="BN244" s="39" cm="1">
        <f t="array" ref="BN244">_xll.EWMA($M$3:M244)</f>
        <v>1.7764967297711133E-2</v>
      </c>
      <c r="BO244" s="39" cm="1">
        <f t="array" ref="BO244">_xll.EWMA($N$3:N244)</f>
        <v>1.6672757378826848E-2</v>
      </c>
      <c r="BP244" s="39"/>
    </row>
    <row r="245" spans="1:68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326"/>
        <v>-1.9157417270884158E-3</v>
      </c>
      <c r="J245" s="9">
        <f t="shared" si="326"/>
        <v>-2.350917296392363E-2</v>
      </c>
      <c r="K245" s="9">
        <f t="shared" si="326"/>
        <v>-7.4404392648973472E-3</v>
      </c>
      <c r="L245" s="9">
        <f t="shared" si="326"/>
        <v>-7.0705570478987179E-3</v>
      </c>
      <c r="M245" s="9">
        <f t="shared" si="326"/>
        <v>-1.3499797958143711E-2</v>
      </c>
      <c r="N245" s="9">
        <f t="shared" si="270"/>
        <v>-9.9877071144228446E-3</v>
      </c>
      <c r="T245" s="39">
        <f t="shared" si="272"/>
        <v>1.28880928264247E-2</v>
      </c>
      <c r="U245" s="39">
        <f t="shared" si="273"/>
        <v>4.0961160472272516E-2</v>
      </c>
      <c r="V245" s="39">
        <f t="shared" si="274"/>
        <v>2.6992773443601105E-2</v>
      </c>
      <c r="W245" s="39">
        <f t="shared" si="275"/>
        <v>2.314052293809573E-2</v>
      </c>
      <c r="X245" s="39">
        <f t="shared" si="276"/>
        <v>1.9367495721342175E-2</v>
      </c>
      <c r="Y245" s="39">
        <f t="shared" si="277"/>
        <v>1.8197255754258578E-2</v>
      </c>
      <c r="AA245" s="39">
        <f t="shared" ref="AA245:AF245" si="352">_xlfn.STDEV.S(I216:I245)</f>
        <v>1.3293557925659014E-2</v>
      </c>
      <c r="AB245" s="39">
        <f t="shared" si="352"/>
        <v>3.1128175719156666E-2</v>
      </c>
      <c r="AC245" s="39">
        <f t="shared" si="352"/>
        <v>2.8013760633986588E-2</v>
      </c>
      <c r="AD245" s="39">
        <f t="shared" si="352"/>
        <v>1.8283995315156645E-2</v>
      </c>
      <c r="AE245" s="39">
        <f t="shared" si="352"/>
        <v>1.7194789671807299E-2</v>
      </c>
      <c r="AF245" s="39">
        <f t="shared" si="352"/>
        <v>1.6454827921501512E-2</v>
      </c>
      <c r="AH245" s="39">
        <f t="shared" si="279"/>
        <v>8.0455931464385802E-3</v>
      </c>
      <c r="AI245" s="39">
        <f t="shared" si="280"/>
        <v>2.3957189192872277E-2</v>
      </c>
      <c r="AJ245" s="39">
        <f t="shared" si="281"/>
        <v>1.7649721321114371E-2</v>
      </c>
      <c r="AK245" s="39">
        <f t="shared" si="282"/>
        <v>1.3310752807225216E-2</v>
      </c>
      <c r="AL245" s="39">
        <f t="shared" si="283"/>
        <v>1.1450442796261926E-2</v>
      </c>
      <c r="AM245" s="39">
        <f t="shared" si="284"/>
        <v>1.1684533239097758E-2</v>
      </c>
      <c r="AO245" s="39">
        <f t="shared" si="285"/>
        <v>-1.9157417270884158E-3</v>
      </c>
      <c r="AP245" s="39">
        <f t="shared" si="286"/>
        <v>-2.350917296392363E-2</v>
      </c>
      <c r="AQ245" s="39">
        <f t="shared" si="287"/>
        <v>-7.4404392648973472E-3</v>
      </c>
      <c r="AR245" s="39">
        <f t="shared" si="288"/>
        <v>-7.0705570478987179E-3</v>
      </c>
      <c r="AS245" s="39">
        <f t="shared" si="289"/>
        <v>-1.3499797958143711E-2</v>
      </c>
      <c r="AT245" s="39">
        <f t="shared" si="290"/>
        <v>-9.9877071144228446E-3</v>
      </c>
      <c r="AV245" s="39">
        <f t="shared" si="291"/>
        <v>8.9443086290863314E-3</v>
      </c>
      <c r="AW245" s="39">
        <f t="shared" si="292"/>
        <v>2.5412829604014087E-2</v>
      </c>
      <c r="AX245" s="39">
        <f t="shared" si="293"/>
        <v>2.1847982402357861E-2</v>
      </c>
      <c r="AY245" s="39">
        <f t="shared" si="294"/>
        <v>1.436996588464901E-2</v>
      </c>
      <c r="AZ245" s="39">
        <f t="shared" si="295"/>
        <v>1.2982651097780988E-2</v>
      </c>
      <c r="BA245" s="39">
        <f t="shared" si="296"/>
        <v>1.4027474457131752E-2</v>
      </c>
      <c r="BC245" s="39">
        <f t="shared" si="297"/>
        <v>-1.9157417270884158E-3</v>
      </c>
      <c r="BD245" s="39">
        <f t="shared" si="298"/>
        <v>-2.350917296392363E-2</v>
      </c>
      <c r="BE245" s="39">
        <f t="shared" si="299"/>
        <v>-7.4404392648973472E-3</v>
      </c>
      <c r="BF245" s="39">
        <f t="shared" si="300"/>
        <v>-7.0705570478987179E-3</v>
      </c>
      <c r="BG245" s="39">
        <f t="shared" si="301"/>
        <v>-1.3499797958143711E-2</v>
      </c>
      <c r="BH245" s="39">
        <f t="shared" si="302"/>
        <v>-9.9877071144228446E-3</v>
      </c>
      <c r="BJ245" s="39" cm="1">
        <f t="array" ref="BJ245">_xll.EWMA($I$3:I245)</f>
        <v>1.483183710507867E-2</v>
      </c>
      <c r="BK245" s="39" cm="1">
        <f t="array" ref="BK245">_xll.EWMA($J$3:J245)</f>
        <v>3.4179900757417225E-2</v>
      </c>
      <c r="BL245" s="39" cm="1">
        <f t="array" ref="BL245">_xll.EWMA($K$3:K245)</f>
        <v>2.4236905688436526E-2</v>
      </c>
      <c r="BM245" s="39" cm="1">
        <f t="array" ref="BM245">_xll.EWMA($L$3:L245)</f>
        <v>1.807860085883212E-2</v>
      </c>
      <c r="BN245" s="39" cm="1">
        <f t="array" ref="BN245">_xll.EWMA($M$3:M245)</f>
        <v>1.8059703332072581E-2</v>
      </c>
      <c r="BO245" s="39" cm="1">
        <f t="array" ref="BO245">_xll.EWMA($N$3:N245)</f>
        <v>1.6912353251615834E-2</v>
      </c>
      <c r="BP245" s="39"/>
    </row>
    <row r="246" spans="1:68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326"/>
        <v>-9.6229159673268949E-3</v>
      </c>
      <c r="J246" s="9">
        <f t="shared" si="326"/>
        <v>-2.4075160066050483E-2</v>
      </c>
      <c r="K246" s="9">
        <f t="shared" si="326"/>
        <v>1.0869527736131923E-2</v>
      </c>
      <c r="L246" s="9">
        <f t="shared" si="326"/>
        <v>-2.4976066531026353E-2</v>
      </c>
      <c r="M246" s="9">
        <f t="shared" si="326"/>
        <v>-7.8686281217926757E-3</v>
      </c>
      <c r="N246" s="9">
        <f t="shared" si="270"/>
        <v>-3.6682722647862322E-3</v>
      </c>
      <c r="T246" s="39">
        <f t="shared" si="272"/>
        <v>1.28880928264247E-2</v>
      </c>
      <c r="U246" s="39">
        <f t="shared" si="273"/>
        <v>4.0961160472272516E-2</v>
      </c>
      <c r="V246" s="39">
        <f t="shared" si="274"/>
        <v>2.6992773443601105E-2</v>
      </c>
      <c r="W246" s="39">
        <f t="shared" si="275"/>
        <v>2.314052293809573E-2</v>
      </c>
      <c r="X246" s="39">
        <f t="shared" si="276"/>
        <v>1.9367495721342175E-2</v>
      </c>
      <c r="Y246" s="39">
        <f t="shared" si="277"/>
        <v>1.8197255754258578E-2</v>
      </c>
      <c r="AA246" s="39">
        <f t="shared" ref="AA246:AF246" si="353">_xlfn.STDEV.S(I217:I246)</f>
        <v>1.3221961724112441E-2</v>
      </c>
      <c r="AB246" s="39">
        <f t="shared" si="353"/>
        <v>3.1298906794554535E-2</v>
      </c>
      <c r="AC246" s="39">
        <f t="shared" si="353"/>
        <v>2.7907660456175657E-2</v>
      </c>
      <c r="AD246" s="39">
        <f t="shared" si="353"/>
        <v>1.7106884883939813E-2</v>
      </c>
      <c r="AE246" s="39">
        <f t="shared" si="353"/>
        <v>1.7211833219727874E-2</v>
      </c>
      <c r="AF246" s="39">
        <f t="shared" si="353"/>
        <v>1.6226147091134298E-2</v>
      </c>
      <c r="AH246" s="39">
        <f t="shared" si="279"/>
        <v>8.0455931464385802E-3</v>
      </c>
      <c r="AI246" s="39">
        <f t="shared" si="280"/>
        <v>2.3957189192872277E-2</v>
      </c>
      <c r="AJ246" s="39">
        <f t="shared" si="281"/>
        <v>1.7649721321114371E-2</v>
      </c>
      <c r="AK246" s="39">
        <f t="shared" si="282"/>
        <v>1.3310752807225216E-2</v>
      </c>
      <c r="AL246" s="39">
        <f t="shared" si="283"/>
        <v>1.1450442796261926E-2</v>
      </c>
      <c r="AM246" s="39">
        <f t="shared" si="284"/>
        <v>1.1684533239097758E-2</v>
      </c>
      <c r="AO246" s="39">
        <f t="shared" si="285"/>
        <v>-9.6229159673268949E-3</v>
      </c>
      <c r="AP246" s="39">
        <f t="shared" si="286"/>
        <v>-2.4075160066050483E-2</v>
      </c>
      <c r="AQ246" s="39">
        <f t="shared" si="287"/>
        <v>0</v>
      </c>
      <c r="AR246" s="39">
        <f t="shared" si="288"/>
        <v>-2.4976066531026353E-2</v>
      </c>
      <c r="AS246" s="39">
        <f t="shared" si="289"/>
        <v>-7.8686281217926757E-3</v>
      </c>
      <c r="AT246" s="39">
        <f t="shared" si="290"/>
        <v>-3.6682722647862322E-3</v>
      </c>
      <c r="AV246" s="39">
        <f t="shared" si="291"/>
        <v>8.9443086290863314E-3</v>
      </c>
      <c r="AW246" s="39">
        <f t="shared" si="292"/>
        <v>2.5412829604014087E-2</v>
      </c>
      <c r="AX246" s="39">
        <f t="shared" si="293"/>
        <v>2.1847982402357861E-2</v>
      </c>
      <c r="AY246" s="39">
        <f t="shared" si="294"/>
        <v>1.436996588464901E-2</v>
      </c>
      <c r="AZ246" s="39">
        <f t="shared" si="295"/>
        <v>1.2982651097780988E-2</v>
      </c>
      <c r="BA246" s="39">
        <f t="shared" si="296"/>
        <v>1.4027474457131752E-2</v>
      </c>
      <c r="BC246" s="39">
        <f t="shared" si="297"/>
        <v>-9.6229159673268949E-3</v>
      </c>
      <c r="BD246" s="39">
        <f t="shared" si="298"/>
        <v>-2.4075160066050483E-2</v>
      </c>
      <c r="BE246" s="39" t="str">
        <f t="shared" si="299"/>
        <v/>
      </c>
      <c r="BF246" s="39">
        <f t="shared" si="300"/>
        <v>-2.4976066531026353E-2</v>
      </c>
      <c r="BG246" s="39">
        <f t="shared" si="301"/>
        <v>-7.8686281217926757E-3</v>
      </c>
      <c r="BH246" s="39">
        <f t="shared" si="302"/>
        <v>-3.6682722647862322E-3</v>
      </c>
      <c r="BJ246" s="39" cm="1">
        <f t="array" ref="BJ246">_xll.EWMA($I$3:I246)</f>
        <v>1.438789466001611E-2</v>
      </c>
      <c r="BK246" s="39" cm="1">
        <f t="array" ref="BK246">_xll.EWMA($J$3:J246)</f>
        <v>3.3589301938514844E-2</v>
      </c>
      <c r="BL246" s="39" cm="1">
        <f t="array" ref="BL246">_xll.EWMA($K$3:K246)</f>
        <v>2.3597296341196509E-2</v>
      </c>
      <c r="BM246" s="39" cm="1">
        <f t="array" ref="BM246">_xll.EWMA($L$3:L246)</f>
        <v>1.762536065243776E-2</v>
      </c>
      <c r="BN246" s="39" cm="1">
        <f t="array" ref="BN246">_xll.EWMA($M$3:M246)</f>
        <v>1.7807692372213146E-2</v>
      </c>
      <c r="BO246" s="39" cm="1">
        <f t="array" ref="BO246">_xll.EWMA($N$3:N246)</f>
        <v>1.6604918852512342E-2</v>
      </c>
      <c r="BP246" s="39"/>
    </row>
    <row r="247" spans="1:68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326"/>
        <v>-1.1028740776791834E-2</v>
      </c>
      <c r="J247" s="9">
        <f t="shared" si="326"/>
        <v>-1.5042117025143353E-2</v>
      </c>
      <c r="K247" s="9">
        <f t="shared" si="326"/>
        <v>-9.2695591127014421E-3</v>
      </c>
      <c r="L247" s="9">
        <f t="shared" si="326"/>
        <v>-4.1530391138661193E-2</v>
      </c>
      <c r="M247" s="9">
        <f t="shared" si="326"/>
        <v>1.6206862068965489E-2</v>
      </c>
      <c r="N247" s="9">
        <f t="shared" si="270"/>
        <v>-8.3674270590154091E-3</v>
      </c>
      <c r="T247" s="39">
        <f t="shared" si="272"/>
        <v>1.28880928264247E-2</v>
      </c>
      <c r="U247" s="39">
        <f t="shared" si="273"/>
        <v>4.0961160472272516E-2</v>
      </c>
      <c r="V247" s="39">
        <f t="shared" si="274"/>
        <v>2.6992773443601105E-2</v>
      </c>
      <c r="W247" s="39">
        <f t="shared" si="275"/>
        <v>2.314052293809573E-2</v>
      </c>
      <c r="X247" s="39">
        <f t="shared" si="276"/>
        <v>1.9367495721342175E-2</v>
      </c>
      <c r="Y247" s="39">
        <f t="shared" si="277"/>
        <v>1.8197255754258578E-2</v>
      </c>
      <c r="AA247" s="39">
        <f t="shared" ref="AA247:AF247" si="354">_xlfn.STDEV.S(I218:I247)</f>
        <v>1.3130416573822213E-2</v>
      </c>
      <c r="AB247" s="39">
        <f t="shared" si="354"/>
        <v>3.1186592926132625E-2</v>
      </c>
      <c r="AC247" s="39">
        <f t="shared" si="354"/>
        <v>2.7147610653330302E-2</v>
      </c>
      <c r="AD247" s="39">
        <f t="shared" si="354"/>
        <v>1.8209110119526521E-2</v>
      </c>
      <c r="AE247" s="39">
        <f t="shared" si="354"/>
        <v>1.7410538978891915E-2</v>
      </c>
      <c r="AF247" s="39">
        <f t="shared" si="354"/>
        <v>1.5854923300590892E-2</v>
      </c>
      <c r="AH247" s="39">
        <f t="shared" si="279"/>
        <v>8.0455931464385802E-3</v>
      </c>
      <c r="AI247" s="39">
        <f t="shared" si="280"/>
        <v>2.3957189192872277E-2</v>
      </c>
      <c r="AJ247" s="39">
        <f t="shared" si="281"/>
        <v>1.7649721321114371E-2</v>
      </c>
      <c r="AK247" s="39">
        <f t="shared" si="282"/>
        <v>1.3310752807225216E-2</v>
      </c>
      <c r="AL247" s="39">
        <f t="shared" si="283"/>
        <v>1.1450442796261926E-2</v>
      </c>
      <c r="AM247" s="39">
        <f t="shared" si="284"/>
        <v>1.1684533239097758E-2</v>
      </c>
      <c r="AO247" s="39">
        <f t="shared" si="285"/>
        <v>-1.1028740776791834E-2</v>
      </c>
      <c r="AP247" s="39">
        <f t="shared" si="286"/>
        <v>-1.5042117025143353E-2</v>
      </c>
      <c r="AQ247" s="39">
        <f t="shared" si="287"/>
        <v>-9.2695591127014421E-3</v>
      </c>
      <c r="AR247" s="39">
        <f t="shared" si="288"/>
        <v>-4.1530391138661193E-2</v>
      </c>
      <c r="AS247" s="39">
        <f t="shared" si="289"/>
        <v>0</v>
      </c>
      <c r="AT247" s="39">
        <f t="shared" si="290"/>
        <v>-8.3674270590154091E-3</v>
      </c>
      <c r="AV247" s="39">
        <f t="shared" si="291"/>
        <v>8.9443086290863314E-3</v>
      </c>
      <c r="AW247" s="39">
        <f t="shared" si="292"/>
        <v>2.5412829604014087E-2</v>
      </c>
      <c r="AX247" s="39">
        <f t="shared" si="293"/>
        <v>2.1847982402357861E-2</v>
      </c>
      <c r="AY247" s="39">
        <f t="shared" si="294"/>
        <v>1.436996588464901E-2</v>
      </c>
      <c r="AZ247" s="39">
        <f t="shared" si="295"/>
        <v>1.2982651097780988E-2</v>
      </c>
      <c r="BA247" s="39">
        <f t="shared" si="296"/>
        <v>1.4027474457131752E-2</v>
      </c>
      <c r="BC247" s="39">
        <f t="shared" si="297"/>
        <v>-1.1028740776791834E-2</v>
      </c>
      <c r="BD247" s="39">
        <f t="shared" si="298"/>
        <v>-1.5042117025143353E-2</v>
      </c>
      <c r="BE247" s="39">
        <f t="shared" si="299"/>
        <v>-9.2695591127014421E-3</v>
      </c>
      <c r="BF247" s="39">
        <f t="shared" si="300"/>
        <v>-4.1530391138661193E-2</v>
      </c>
      <c r="BG247" s="39" t="str">
        <f t="shared" si="301"/>
        <v/>
      </c>
      <c r="BH247" s="39">
        <f t="shared" si="302"/>
        <v>-8.3674270590154091E-3</v>
      </c>
      <c r="BJ247" s="39" cm="1">
        <f t="array" ref="BJ247">_xll.EWMA($I$3:I247)</f>
        <v>1.4166268214762096E-2</v>
      </c>
      <c r="BK247" s="39" cm="1">
        <f t="array" ref="BK247">_xll.EWMA($J$3:J247)</f>
        <v>3.3049639831894941E-2</v>
      </c>
      <c r="BL247" s="39" cm="1">
        <f t="array" ref="BL247">_xll.EWMA($K$3:K247)</f>
        <v>2.2997238775962367E-2</v>
      </c>
      <c r="BM247" s="39" cm="1">
        <f t="array" ref="BM247">_xll.EWMA($L$3:L247)</f>
        <v>1.8231527330477892E-2</v>
      </c>
      <c r="BN247" s="39" cm="1">
        <f t="array" ref="BN247">_xll.EWMA($M$3:M247)</f>
        <v>1.7374296661702815E-2</v>
      </c>
      <c r="BO247" s="39" cm="1">
        <f t="array" ref="BO247">_xll.EWMA($N$3:N247)</f>
        <v>1.6127873698560811E-2</v>
      </c>
      <c r="BP247" s="39"/>
    </row>
    <row r="248" spans="1:68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326"/>
        <v>-2.0695291491642842E-2</v>
      </c>
      <c r="J248" s="9">
        <f t="shared" si="326"/>
        <v>1.2217409149822389E-2</v>
      </c>
      <c r="K248" s="9">
        <f t="shared" si="326"/>
        <v>-4.5658646918362633E-2</v>
      </c>
      <c r="L248" s="9">
        <f t="shared" si="326"/>
        <v>-2.0243352666894143E-2</v>
      </c>
      <c r="M248" s="9">
        <f t="shared" si="326"/>
        <v>-1.7984323650638845E-2</v>
      </c>
      <c r="N248" s="9">
        <f t="shared" si="270"/>
        <v>-2.9379488284342545E-2</v>
      </c>
      <c r="T248" s="39">
        <f t="shared" si="272"/>
        <v>1.28880928264247E-2</v>
      </c>
      <c r="U248" s="39">
        <f t="shared" si="273"/>
        <v>4.0961160472272516E-2</v>
      </c>
      <c r="V248" s="39">
        <f t="shared" si="274"/>
        <v>2.6992773443601105E-2</v>
      </c>
      <c r="W248" s="39">
        <f t="shared" si="275"/>
        <v>2.314052293809573E-2</v>
      </c>
      <c r="X248" s="39">
        <f t="shared" si="276"/>
        <v>1.9367495721342175E-2</v>
      </c>
      <c r="Y248" s="39">
        <f t="shared" si="277"/>
        <v>1.8197255754258578E-2</v>
      </c>
      <c r="AA248" s="39">
        <f t="shared" ref="AA248:AF248" si="355">_xlfn.STDEV.S(I219:I248)</f>
        <v>1.3556463844580516E-2</v>
      </c>
      <c r="AB248" s="39">
        <f t="shared" si="355"/>
        <v>3.083040154076085E-2</v>
      </c>
      <c r="AC248" s="39">
        <f t="shared" si="355"/>
        <v>2.1677664366515605E-2</v>
      </c>
      <c r="AD248" s="39">
        <f t="shared" si="355"/>
        <v>1.7862408720360708E-2</v>
      </c>
      <c r="AE248" s="39">
        <f t="shared" si="355"/>
        <v>1.7415447335337238E-2</v>
      </c>
      <c r="AF248" s="39">
        <f t="shared" si="355"/>
        <v>1.5126398295497832E-2</v>
      </c>
      <c r="AH248" s="39">
        <f t="shared" si="279"/>
        <v>8.0455931464385802E-3</v>
      </c>
      <c r="AI248" s="39">
        <f t="shared" si="280"/>
        <v>2.3957189192872277E-2</v>
      </c>
      <c r="AJ248" s="39">
        <f t="shared" si="281"/>
        <v>1.7649721321114371E-2</v>
      </c>
      <c r="AK248" s="39">
        <f t="shared" si="282"/>
        <v>1.3310752807225216E-2</v>
      </c>
      <c r="AL248" s="39">
        <f t="shared" si="283"/>
        <v>1.1450442796261926E-2</v>
      </c>
      <c r="AM248" s="39">
        <f t="shared" si="284"/>
        <v>1.1684533239097758E-2</v>
      </c>
      <c r="AO248" s="39">
        <f t="shared" si="285"/>
        <v>-2.0695291491642842E-2</v>
      </c>
      <c r="AP248" s="39">
        <f t="shared" si="286"/>
        <v>0</v>
      </c>
      <c r="AQ248" s="39">
        <f t="shared" si="287"/>
        <v>-4.5658646918362633E-2</v>
      </c>
      <c r="AR248" s="39">
        <f t="shared" si="288"/>
        <v>-2.0243352666894143E-2</v>
      </c>
      <c r="AS248" s="39">
        <f t="shared" si="289"/>
        <v>-1.7984323650638845E-2</v>
      </c>
      <c r="AT248" s="39">
        <f t="shared" si="290"/>
        <v>-2.9379488284342545E-2</v>
      </c>
      <c r="AV248" s="39">
        <f t="shared" si="291"/>
        <v>8.9443086290863314E-3</v>
      </c>
      <c r="AW248" s="39">
        <f t="shared" si="292"/>
        <v>2.5412829604014087E-2</v>
      </c>
      <c r="AX248" s="39">
        <f t="shared" si="293"/>
        <v>2.1847982402357861E-2</v>
      </c>
      <c r="AY248" s="39">
        <f t="shared" si="294"/>
        <v>1.436996588464901E-2</v>
      </c>
      <c r="AZ248" s="39">
        <f t="shared" si="295"/>
        <v>1.2982651097780988E-2</v>
      </c>
      <c r="BA248" s="39">
        <f t="shared" si="296"/>
        <v>1.4027474457131752E-2</v>
      </c>
      <c r="BC248" s="39">
        <f t="shared" si="297"/>
        <v>-2.0695291491642842E-2</v>
      </c>
      <c r="BD248" s="39" t="str">
        <f t="shared" si="298"/>
        <v/>
      </c>
      <c r="BE248" s="39">
        <f t="shared" si="299"/>
        <v>-4.5658646918362633E-2</v>
      </c>
      <c r="BF248" s="39">
        <f t="shared" si="300"/>
        <v>-2.0243352666894143E-2</v>
      </c>
      <c r="BG248" s="39">
        <f t="shared" si="301"/>
        <v>-1.7984323650638845E-2</v>
      </c>
      <c r="BH248" s="39">
        <f t="shared" si="302"/>
        <v>-2.9379488284342545E-2</v>
      </c>
      <c r="BJ248" s="39" cm="1">
        <f t="array" ref="BJ248">_xll.EWMA($I$3:I248)</f>
        <v>1.4008393034749237E-2</v>
      </c>
      <c r="BK248" s="39" cm="1">
        <f t="array" ref="BK248">_xll.EWMA($J$3:J248)</f>
        <v>3.2243762100474367E-2</v>
      </c>
      <c r="BL248" s="39" cm="1">
        <f t="array" ref="BL248">_xll.EWMA($K$3:K248)</f>
        <v>2.241918367384255E-2</v>
      </c>
      <c r="BM248" s="39" cm="1">
        <f t="array" ref="BM248">_xll.EWMA($L$3:L248)</f>
        <v>2.0554919021228923E-2</v>
      </c>
      <c r="BN248" s="39" cm="1">
        <f t="array" ref="BN248">_xll.EWMA($M$3:M248)</f>
        <v>1.7311320789491887E-2</v>
      </c>
      <c r="BO248" s="39" cm="1">
        <f t="array" ref="BO248">_xll.EWMA($N$3:N248)</f>
        <v>1.5766024232058209E-2</v>
      </c>
      <c r="BP248" s="39"/>
    </row>
    <row r="249" spans="1:68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326"/>
        <v>-2.3286282181283036E-2</v>
      </c>
      <c r="J249" s="9">
        <f t="shared" si="326"/>
        <v>-3.1382076041038043E-2</v>
      </c>
      <c r="K249" s="9">
        <f t="shared" si="326"/>
        <v>-1.0588235294117676E-2</v>
      </c>
      <c r="L249" s="9">
        <f t="shared" si="326"/>
        <v>-3.9466069890514932E-2</v>
      </c>
      <c r="M249" s="9">
        <f t="shared" si="326"/>
        <v>-3.2481028594297467E-2</v>
      </c>
      <c r="N249" s="9">
        <f t="shared" si="270"/>
        <v>-2.3971332240797082E-2</v>
      </c>
      <c r="T249" s="39">
        <f t="shared" si="272"/>
        <v>1.28880928264247E-2</v>
      </c>
      <c r="U249" s="39">
        <f t="shared" si="273"/>
        <v>4.0961160472272516E-2</v>
      </c>
      <c r="V249" s="39">
        <f t="shared" si="274"/>
        <v>2.6992773443601105E-2</v>
      </c>
      <c r="W249" s="39">
        <f t="shared" si="275"/>
        <v>2.314052293809573E-2</v>
      </c>
      <c r="X249" s="39">
        <f t="shared" si="276"/>
        <v>1.9367495721342175E-2</v>
      </c>
      <c r="Y249" s="39">
        <f t="shared" si="277"/>
        <v>1.8197255754258578E-2</v>
      </c>
      <c r="AA249" s="39">
        <f t="shared" ref="AA249:AF249" si="356">_xlfn.STDEV.S(I220:I249)</f>
        <v>1.3841171430828516E-2</v>
      </c>
      <c r="AB249" s="39">
        <f t="shared" si="356"/>
        <v>3.0974850072249975E-2</v>
      </c>
      <c r="AC249" s="39">
        <f t="shared" si="356"/>
        <v>2.1706866570288599E-2</v>
      </c>
      <c r="AD249" s="39">
        <f t="shared" si="356"/>
        <v>1.8585095477599404E-2</v>
      </c>
      <c r="AE249" s="39">
        <f t="shared" si="356"/>
        <v>1.7161295568103554E-2</v>
      </c>
      <c r="AF249" s="39">
        <f t="shared" si="356"/>
        <v>1.5335146489734814E-2</v>
      </c>
      <c r="AH249" s="39">
        <f t="shared" si="279"/>
        <v>8.0455931464385802E-3</v>
      </c>
      <c r="AI249" s="39">
        <f t="shared" si="280"/>
        <v>2.3957189192872277E-2</v>
      </c>
      <c r="AJ249" s="39">
        <f t="shared" si="281"/>
        <v>1.7649721321114371E-2</v>
      </c>
      <c r="AK249" s="39">
        <f t="shared" si="282"/>
        <v>1.3310752807225216E-2</v>
      </c>
      <c r="AL249" s="39">
        <f t="shared" si="283"/>
        <v>1.1450442796261926E-2</v>
      </c>
      <c r="AM249" s="39">
        <f t="shared" si="284"/>
        <v>1.1684533239097758E-2</v>
      </c>
      <c r="AO249" s="39">
        <f t="shared" si="285"/>
        <v>-2.3286282181283036E-2</v>
      </c>
      <c r="AP249" s="39">
        <f t="shared" si="286"/>
        <v>-3.1382076041038043E-2</v>
      </c>
      <c r="AQ249" s="39">
        <f t="shared" si="287"/>
        <v>-1.0588235294117676E-2</v>
      </c>
      <c r="AR249" s="39">
        <f t="shared" si="288"/>
        <v>-3.9466069890514932E-2</v>
      </c>
      <c r="AS249" s="39">
        <f t="shared" si="289"/>
        <v>-3.2481028594297467E-2</v>
      </c>
      <c r="AT249" s="39">
        <f t="shared" si="290"/>
        <v>-2.3971332240797082E-2</v>
      </c>
      <c r="AV249" s="39">
        <f t="shared" si="291"/>
        <v>8.9443086290863314E-3</v>
      </c>
      <c r="AW249" s="39">
        <f t="shared" si="292"/>
        <v>2.5412829604014087E-2</v>
      </c>
      <c r="AX249" s="39">
        <f t="shared" si="293"/>
        <v>2.1847982402357861E-2</v>
      </c>
      <c r="AY249" s="39">
        <f t="shared" si="294"/>
        <v>1.436996588464901E-2</v>
      </c>
      <c r="AZ249" s="39">
        <f t="shared" si="295"/>
        <v>1.2982651097780988E-2</v>
      </c>
      <c r="BA249" s="39">
        <f t="shared" si="296"/>
        <v>1.4027474457131752E-2</v>
      </c>
      <c r="BC249" s="39">
        <f t="shared" si="297"/>
        <v>-2.3286282181283036E-2</v>
      </c>
      <c r="BD249" s="39">
        <f t="shared" si="298"/>
        <v>-3.1382076041038043E-2</v>
      </c>
      <c r="BE249" s="39">
        <f t="shared" si="299"/>
        <v>-1.0588235294117676E-2</v>
      </c>
      <c r="BF249" s="39">
        <f t="shared" si="300"/>
        <v>-3.9466069890514932E-2</v>
      </c>
      <c r="BG249" s="39">
        <f t="shared" si="301"/>
        <v>-3.2481028594297467E-2</v>
      </c>
      <c r="BH249" s="39">
        <f t="shared" si="302"/>
        <v>-2.3971332240797082E-2</v>
      </c>
      <c r="BJ249" s="39" cm="1">
        <f t="array" ref="BJ249">_xll.EWMA($I$3:I249)</f>
        <v>1.4515064211505269E-2</v>
      </c>
      <c r="BK249" s="39" cm="1">
        <f t="array" ref="BK249">_xll.EWMA($J$3:J249)</f>
        <v>3.1398239891220731E-2</v>
      </c>
      <c r="BL249" s="39" cm="1">
        <f t="array" ref="BL249">_xll.EWMA($K$3:K249)</f>
        <v>2.4540828546200016E-2</v>
      </c>
      <c r="BM249" s="39" cm="1">
        <f t="array" ref="BM249">_xll.EWMA($L$3:L249)</f>
        <v>2.05489010583229E-2</v>
      </c>
      <c r="BN249" s="39" cm="1">
        <f t="array" ref="BN249">_xll.EWMA($M$3:M249)</f>
        <v>1.7324909373546353E-2</v>
      </c>
      <c r="BO249" s="39" cm="1">
        <f t="array" ref="BO249">_xll.EWMA($N$3:N249)</f>
        <v>1.6929975575029885E-2</v>
      </c>
      <c r="BP249" s="39"/>
    </row>
    <row r="250" spans="1:68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326"/>
        <v>1.2917570100327014E-2</v>
      </c>
      <c r="J250" s="9">
        <f t="shared" si="326"/>
        <v>2.1183801942916025E-2</v>
      </c>
      <c r="K250" s="9">
        <f t="shared" si="326"/>
        <v>1.5854102259215352E-2</v>
      </c>
      <c r="L250" s="9">
        <f t="shared" si="326"/>
        <v>1.6555927492447164E-2</v>
      </c>
      <c r="M250" s="9">
        <f t="shared" si="326"/>
        <v>2.5357107142857105E-2</v>
      </c>
      <c r="N250" s="9">
        <f t="shared" si="270"/>
        <v>1.9111853755139276E-2</v>
      </c>
      <c r="T250" s="39">
        <f t="shared" si="272"/>
        <v>1.28880928264247E-2</v>
      </c>
      <c r="U250" s="39">
        <f t="shared" si="273"/>
        <v>4.0961160472272516E-2</v>
      </c>
      <c r="V250" s="39">
        <f t="shared" si="274"/>
        <v>2.6992773443601105E-2</v>
      </c>
      <c r="W250" s="39">
        <f t="shared" si="275"/>
        <v>2.314052293809573E-2</v>
      </c>
      <c r="X250" s="39">
        <f t="shared" si="276"/>
        <v>1.9367495721342175E-2</v>
      </c>
      <c r="Y250" s="39">
        <f t="shared" si="277"/>
        <v>1.8197255754258578E-2</v>
      </c>
      <c r="AA250" s="39">
        <f t="shared" ref="AA250:AF250" si="357">_xlfn.STDEV.S(I221:I250)</f>
        <v>1.4146443943985358E-2</v>
      </c>
      <c r="AB250" s="39">
        <f t="shared" si="357"/>
        <v>3.1425868011332847E-2</v>
      </c>
      <c r="AC250" s="39">
        <f t="shared" si="357"/>
        <v>2.2000155825870133E-2</v>
      </c>
      <c r="AD250" s="39">
        <f t="shared" si="357"/>
        <v>1.9166742414565476E-2</v>
      </c>
      <c r="AE250" s="39">
        <f t="shared" si="357"/>
        <v>1.7948393724153616E-2</v>
      </c>
      <c r="AF250" s="39">
        <f t="shared" si="357"/>
        <v>1.596314464419055E-2</v>
      </c>
      <c r="AH250" s="39">
        <f t="shared" si="279"/>
        <v>8.0455931464385802E-3</v>
      </c>
      <c r="AI250" s="39">
        <f t="shared" si="280"/>
        <v>2.3957189192872277E-2</v>
      </c>
      <c r="AJ250" s="39">
        <f t="shared" si="281"/>
        <v>1.7649721321114371E-2</v>
      </c>
      <c r="AK250" s="39">
        <f t="shared" si="282"/>
        <v>1.3310752807225216E-2</v>
      </c>
      <c r="AL250" s="39">
        <f t="shared" si="283"/>
        <v>1.1450442796261926E-2</v>
      </c>
      <c r="AM250" s="39">
        <f t="shared" si="284"/>
        <v>1.1684533239097758E-2</v>
      </c>
      <c r="AO250" s="39">
        <f t="shared" si="285"/>
        <v>0</v>
      </c>
      <c r="AP250" s="39">
        <f t="shared" si="286"/>
        <v>0</v>
      </c>
      <c r="AQ250" s="39">
        <f t="shared" si="287"/>
        <v>0</v>
      </c>
      <c r="AR250" s="39">
        <f t="shared" si="288"/>
        <v>0</v>
      </c>
      <c r="AS250" s="39">
        <f t="shared" si="289"/>
        <v>0</v>
      </c>
      <c r="AT250" s="39">
        <f t="shared" si="290"/>
        <v>0</v>
      </c>
      <c r="AV250" s="39">
        <f t="shared" si="291"/>
        <v>8.9443086290863314E-3</v>
      </c>
      <c r="AW250" s="39">
        <f t="shared" si="292"/>
        <v>2.5412829604014087E-2</v>
      </c>
      <c r="AX250" s="39">
        <f t="shared" si="293"/>
        <v>2.1847982402357861E-2</v>
      </c>
      <c r="AY250" s="39">
        <f t="shared" si="294"/>
        <v>1.436996588464901E-2</v>
      </c>
      <c r="AZ250" s="39">
        <f t="shared" si="295"/>
        <v>1.2982651097780988E-2</v>
      </c>
      <c r="BA250" s="39">
        <f t="shared" si="296"/>
        <v>1.4027474457131752E-2</v>
      </c>
      <c r="BC250" s="39" t="str">
        <f t="shared" si="297"/>
        <v/>
      </c>
      <c r="BD250" s="39" t="str">
        <f t="shared" si="298"/>
        <v/>
      </c>
      <c r="BE250" s="39" t="str">
        <f t="shared" si="299"/>
        <v/>
      </c>
      <c r="BF250" s="39" t="str">
        <f t="shared" si="300"/>
        <v/>
      </c>
      <c r="BG250" s="39" t="str">
        <f t="shared" si="301"/>
        <v/>
      </c>
      <c r="BH250" s="39" t="str">
        <f t="shared" si="302"/>
        <v/>
      </c>
      <c r="BJ250" s="39" cm="1">
        <f t="array" ref="BJ250">_xll.EWMA($I$3:I250)</f>
        <v>1.5241814271477023E-2</v>
      </c>
      <c r="BK250" s="39" cm="1">
        <f t="array" ref="BK250">_xll.EWMA($J$3:J250)</f>
        <v>3.1365766343651874E-2</v>
      </c>
      <c r="BL250" s="39" cm="1">
        <f t="array" ref="BL250">_xll.EWMA($K$3:K250)</f>
        <v>2.3972777725005986E-2</v>
      </c>
      <c r="BM250" s="39" cm="1">
        <f t="array" ref="BM250">_xll.EWMA($L$3:L250)</f>
        <v>2.2325869697706006E-2</v>
      </c>
      <c r="BN250" s="39" cm="1">
        <f t="array" ref="BN250">_xll.EWMA($M$3:M250)</f>
        <v>1.8569239119347384E-2</v>
      </c>
      <c r="BO250" s="39" cm="1">
        <f t="array" ref="BO250">_xll.EWMA($N$3:N250)</f>
        <v>1.7503688660459753E-2</v>
      </c>
      <c r="BP250" s="39"/>
    </row>
    <row r="251" spans="1:68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326"/>
        <v>1.8430839002267607E-2</v>
      </c>
      <c r="J251" s="9">
        <f t="shared" si="326"/>
        <v>-3.0505798078449553E-3</v>
      </c>
      <c r="K251" s="9">
        <f t="shared" si="326"/>
        <v>3.238392635130416E-2</v>
      </c>
      <c r="L251" s="9">
        <f t="shared" si="326"/>
        <v>3.5544435251624984E-2</v>
      </c>
      <c r="M251" s="9">
        <f t="shared" si="326"/>
        <v>2.3336817253110986E-2</v>
      </c>
      <c r="N251" s="9">
        <f t="shared" si="270"/>
        <v>2.8530170093952919E-2</v>
      </c>
      <c r="T251" s="39">
        <f t="shared" si="272"/>
        <v>1.28880928264247E-2</v>
      </c>
      <c r="U251" s="39">
        <f t="shared" si="273"/>
        <v>4.0961160472272516E-2</v>
      </c>
      <c r="V251" s="39">
        <f t="shared" si="274"/>
        <v>2.6992773443601105E-2</v>
      </c>
      <c r="W251" s="39">
        <f t="shared" si="275"/>
        <v>2.314052293809573E-2</v>
      </c>
      <c r="X251" s="39">
        <f t="shared" si="276"/>
        <v>1.9367495721342175E-2</v>
      </c>
      <c r="Y251" s="39">
        <f t="shared" si="277"/>
        <v>1.8197255754258578E-2</v>
      </c>
      <c r="AA251" s="39">
        <f t="shared" ref="AA251:AF251" si="358">_xlfn.STDEV.S(I222:I251)</f>
        <v>1.4687709854324908E-2</v>
      </c>
      <c r="AB251" s="39">
        <f t="shared" si="358"/>
        <v>3.1430561997118758E-2</v>
      </c>
      <c r="AC251" s="39">
        <f t="shared" si="358"/>
        <v>2.2959420621414938E-2</v>
      </c>
      <c r="AD251" s="39">
        <f t="shared" si="358"/>
        <v>2.0542905077557166E-2</v>
      </c>
      <c r="AE251" s="39">
        <f t="shared" si="358"/>
        <v>1.8049907244382948E-2</v>
      </c>
      <c r="AF251" s="39">
        <f t="shared" si="358"/>
        <v>1.7064637281936801E-2</v>
      </c>
      <c r="AH251" s="39">
        <f t="shared" si="279"/>
        <v>8.0455931464385802E-3</v>
      </c>
      <c r="AI251" s="39">
        <f t="shared" si="280"/>
        <v>2.3957189192872277E-2</v>
      </c>
      <c r="AJ251" s="39">
        <f t="shared" si="281"/>
        <v>1.7649721321114371E-2</v>
      </c>
      <c r="AK251" s="39">
        <f t="shared" si="282"/>
        <v>1.3310752807225216E-2</v>
      </c>
      <c r="AL251" s="39">
        <f t="shared" si="283"/>
        <v>1.1450442796261926E-2</v>
      </c>
      <c r="AM251" s="39">
        <f t="shared" si="284"/>
        <v>1.1684533239097758E-2</v>
      </c>
      <c r="AO251" s="39">
        <f t="shared" si="285"/>
        <v>0</v>
      </c>
      <c r="AP251" s="39">
        <f t="shared" si="286"/>
        <v>-3.0505798078449553E-3</v>
      </c>
      <c r="AQ251" s="39">
        <f t="shared" si="287"/>
        <v>0</v>
      </c>
      <c r="AR251" s="39">
        <f t="shared" si="288"/>
        <v>0</v>
      </c>
      <c r="AS251" s="39">
        <f t="shared" si="289"/>
        <v>0</v>
      </c>
      <c r="AT251" s="39">
        <f t="shared" si="290"/>
        <v>0</v>
      </c>
      <c r="AV251" s="39">
        <f t="shared" si="291"/>
        <v>8.9443086290863314E-3</v>
      </c>
      <c r="AW251" s="39">
        <f t="shared" si="292"/>
        <v>2.5412829604014087E-2</v>
      </c>
      <c r="AX251" s="39">
        <f t="shared" si="293"/>
        <v>2.1847982402357861E-2</v>
      </c>
      <c r="AY251" s="39">
        <f t="shared" si="294"/>
        <v>1.436996588464901E-2</v>
      </c>
      <c r="AZ251" s="39">
        <f t="shared" si="295"/>
        <v>1.2982651097780988E-2</v>
      </c>
      <c r="BA251" s="39">
        <f t="shared" si="296"/>
        <v>1.4027474457131752E-2</v>
      </c>
      <c r="BC251" s="39" t="str">
        <f t="shared" si="297"/>
        <v/>
      </c>
      <c r="BD251" s="39">
        <f t="shared" si="298"/>
        <v>-3.0505798078449553E-3</v>
      </c>
      <c r="BE251" s="39" t="str">
        <f t="shared" si="299"/>
        <v/>
      </c>
      <c r="BF251" s="39" t="str">
        <f t="shared" si="300"/>
        <v/>
      </c>
      <c r="BG251" s="39" t="str">
        <f t="shared" si="301"/>
        <v/>
      </c>
      <c r="BH251" s="39" t="str">
        <f t="shared" si="302"/>
        <v/>
      </c>
      <c r="BJ251" s="39" cm="1">
        <f t="array" ref="BJ251">_xll.EWMA($I$3:I251)</f>
        <v>1.5108654700518549E-2</v>
      </c>
      <c r="BK251" s="39" cm="1">
        <f t="array" ref="BK251">_xll.EWMA($J$3:J251)</f>
        <v>3.0882288839194201E-2</v>
      </c>
      <c r="BL251" s="39" cm="1">
        <f t="array" ref="BL251">_xll.EWMA($K$3:K251)</f>
        <v>2.3551107282593402E-2</v>
      </c>
      <c r="BM251" s="39" cm="1">
        <f t="array" ref="BM251">_xll.EWMA($L$3:L251)</f>
        <v>2.202517736627136E-2</v>
      </c>
      <c r="BN251" s="39" cm="1">
        <f t="array" ref="BN251">_xll.EWMA($M$3:M251)</f>
        <v>1.9074799842952975E-2</v>
      </c>
      <c r="BO251" s="39" cm="1">
        <f t="array" ref="BO251">_xll.EWMA($N$3:N251)</f>
        <v>1.7597556114007769E-2</v>
      </c>
      <c r="BP251" s="39"/>
    </row>
    <row r="252" spans="1:68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326"/>
        <v>1.5870753994406961E-2</v>
      </c>
      <c r="J252" s="9">
        <f t="shared" si="326"/>
        <v>-2.8763769889840973E-2</v>
      </c>
      <c r="K252" s="9">
        <f t="shared" si="326"/>
        <v>4.1572186000460531E-2</v>
      </c>
      <c r="L252" s="9">
        <f t="shared" si="326"/>
        <v>-9.4133818228288146E-2</v>
      </c>
      <c r="M252" s="9">
        <f t="shared" si="326"/>
        <v>2.3826413336500707E-3</v>
      </c>
      <c r="N252" s="9">
        <f t="shared" si="270"/>
        <v>-8.4267603984741833E-4</v>
      </c>
      <c r="T252" s="39">
        <f t="shared" si="272"/>
        <v>1.28880928264247E-2</v>
      </c>
      <c r="U252" s="39">
        <f t="shared" si="273"/>
        <v>4.0961160472272516E-2</v>
      </c>
      <c r="V252" s="39">
        <f t="shared" si="274"/>
        <v>2.6992773443601105E-2</v>
      </c>
      <c r="W252" s="39">
        <f t="shared" si="275"/>
        <v>2.314052293809573E-2</v>
      </c>
      <c r="X252" s="39">
        <f t="shared" si="276"/>
        <v>1.9367495721342175E-2</v>
      </c>
      <c r="Y252" s="39">
        <f t="shared" si="277"/>
        <v>1.8197255754258578E-2</v>
      </c>
      <c r="AA252" s="39">
        <f t="shared" ref="AA252:AF252" si="359">_xlfn.STDEV.S(I223:I252)</f>
        <v>1.5073944691027708E-2</v>
      </c>
      <c r="AB252" s="39">
        <f t="shared" si="359"/>
        <v>3.10805040128188E-2</v>
      </c>
      <c r="AC252" s="39">
        <f t="shared" si="359"/>
        <v>2.4130041607196704E-2</v>
      </c>
      <c r="AD252" s="39">
        <f t="shared" si="359"/>
        <v>2.5918507546791661E-2</v>
      </c>
      <c r="AE252" s="39">
        <f t="shared" si="359"/>
        <v>1.7989614240752023E-2</v>
      </c>
      <c r="AF252" s="39">
        <f t="shared" si="359"/>
        <v>1.7016290744102682E-2</v>
      </c>
      <c r="AH252" s="39">
        <f t="shared" si="279"/>
        <v>8.0455931464385802E-3</v>
      </c>
      <c r="AI252" s="39">
        <f t="shared" si="280"/>
        <v>2.3957189192872277E-2</v>
      </c>
      <c r="AJ252" s="39">
        <f t="shared" si="281"/>
        <v>1.7649721321114371E-2</v>
      </c>
      <c r="AK252" s="39">
        <f t="shared" si="282"/>
        <v>1.3310752807225216E-2</v>
      </c>
      <c r="AL252" s="39">
        <f t="shared" si="283"/>
        <v>1.1450442796261926E-2</v>
      </c>
      <c r="AM252" s="39">
        <f t="shared" si="284"/>
        <v>1.1684533239097758E-2</v>
      </c>
      <c r="AO252" s="39">
        <f t="shared" si="285"/>
        <v>0</v>
      </c>
      <c r="AP252" s="39">
        <f t="shared" si="286"/>
        <v>-2.8763769889840973E-2</v>
      </c>
      <c r="AQ252" s="39">
        <f t="shared" si="287"/>
        <v>0</v>
      </c>
      <c r="AR252" s="39">
        <f t="shared" si="288"/>
        <v>-9.4133818228288146E-2</v>
      </c>
      <c r="AS252" s="39">
        <f t="shared" si="289"/>
        <v>0</v>
      </c>
      <c r="AT252" s="39">
        <f t="shared" si="290"/>
        <v>-8.4267603984741833E-4</v>
      </c>
      <c r="AV252" s="39">
        <f t="shared" si="291"/>
        <v>8.9443086290863314E-3</v>
      </c>
      <c r="AW252" s="39">
        <f t="shared" si="292"/>
        <v>2.5412829604014087E-2</v>
      </c>
      <c r="AX252" s="39">
        <f t="shared" si="293"/>
        <v>2.1847982402357861E-2</v>
      </c>
      <c r="AY252" s="39">
        <f t="shared" si="294"/>
        <v>1.436996588464901E-2</v>
      </c>
      <c r="AZ252" s="39">
        <f t="shared" si="295"/>
        <v>1.2982651097780988E-2</v>
      </c>
      <c r="BA252" s="39">
        <f t="shared" si="296"/>
        <v>1.4027474457131752E-2</v>
      </c>
      <c r="BC252" s="39" t="str">
        <f t="shared" si="297"/>
        <v/>
      </c>
      <c r="BD252" s="39">
        <f t="shared" si="298"/>
        <v>-2.8763769889840973E-2</v>
      </c>
      <c r="BE252" s="39" t="str">
        <f t="shared" si="299"/>
        <v/>
      </c>
      <c r="BF252" s="39">
        <f t="shared" si="300"/>
        <v>-9.4133818228288146E-2</v>
      </c>
      <c r="BG252" s="39" t="str">
        <f t="shared" si="301"/>
        <v/>
      </c>
      <c r="BH252" s="39">
        <f t="shared" si="302"/>
        <v>-8.4267603984741833E-4</v>
      </c>
      <c r="BJ252" s="39" cm="1">
        <f t="array" ref="BJ252">_xll.EWMA($I$3:I252)</f>
        <v>1.5301146054141363E-2</v>
      </c>
      <c r="BK252" s="39" cm="1">
        <f t="array" ref="BK252">_xll.EWMA($J$3:J252)</f>
        <v>2.9925043997861198E-2</v>
      </c>
      <c r="BL252" s="39" cm="1">
        <f t="array" ref="BL252">_xll.EWMA($K$3:K252)</f>
        <v>2.4103208600524555E-2</v>
      </c>
      <c r="BM252" s="39" cm="1">
        <f t="array" ref="BM252">_xll.EWMA($L$3:L252)</f>
        <v>2.2791120339608176E-2</v>
      </c>
      <c r="BN252" s="39" cm="1">
        <f t="array" ref="BN252">_xll.EWMA($M$3:M252)</f>
        <v>1.9368650760833935E-2</v>
      </c>
      <c r="BO252" s="39" cm="1">
        <f t="array" ref="BO252">_xll.EWMA($N$3:N252)</f>
        <v>1.8370957226594355E-2</v>
      </c>
      <c r="BP252" s="39"/>
    </row>
    <row r="253" spans="1:68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326"/>
        <v>-6.8470332444943161E-3</v>
      </c>
      <c r="J253" s="9">
        <f t="shared" si="326"/>
        <v>-1.512287334593565E-2</v>
      </c>
      <c r="K253" s="9">
        <f t="shared" si="326"/>
        <v>0</v>
      </c>
      <c r="L253" s="9">
        <f t="shared" si="326"/>
        <v>-1.5460675936602386E-2</v>
      </c>
      <c r="M253" s="9">
        <f t="shared" si="326"/>
        <v>-7.8099148451641343E-3</v>
      </c>
      <c r="N253" s="9">
        <f t="shared" si="270"/>
        <v>-6.1912533081665E-3</v>
      </c>
      <c r="T253" s="39">
        <f t="shared" si="272"/>
        <v>1.28880928264247E-2</v>
      </c>
      <c r="U253" s="39">
        <f t="shared" si="273"/>
        <v>4.0961160472272516E-2</v>
      </c>
      <c r="V253" s="39">
        <f t="shared" si="274"/>
        <v>2.6992773443601105E-2</v>
      </c>
      <c r="W253" s="39">
        <f t="shared" si="275"/>
        <v>2.314052293809573E-2</v>
      </c>
      <c r="X253" s="39">
        <f t="shared" si="276"/>
        <v>1.9367495721342175E-2</v>
      </c>
      <c r="Y253" s="39">
        <f t="shared" si="277"/>
        <v>1.8197255754258578E-2</v>
      </c>
      <c r="AA253" s="39">
        <f t="shared" ref="AA253:AF253" si="360">_xlfn.STDEV.S(I224:I253)</f>
        <v>1.5006634931549811E-2</v>
      </c>
      <c r="AB253" s="39">
        <f t="shared" si="360"/>
        <v>3.102350566782414E-2</v>
      </c>
      <c r="AC253" s="39">
        <f t="shared" si="360"/>
        <v>2.4094305401731551E-2</v>
      </c>
      <c r="AD253" s="39">
        <f t="shared" si="360"/>
        <v>2.5866124955402654E-2</v>
      </c>
      <c r="AE253" s="39">
        <f t="shared" si="360"/>
        <v>1.7610131797014067E-2</v>
      </c>
      <c r="AF253" s="39">
        <f t="shared" si="360"/>
        <v>1.7022805116170017E-2</v>
      </c>
      <c r="AH253" s="39">
        <f t="shared" si="279"/>
        <v>8.0455931464385802E-3</v>
      </c>
      <c r="AI253" s="39">
        <f t="shared" si="280"/>
        <v>2.3957189192872277E-2</v>
      </c>
      <c r="AJ253" s="39">
        <f t="shared" si="281"/>
        <v>1.7649721321114371E-2</v>
      </c>
      <c r="AK253" s="39">
        <f t="shared" si="282"/>
        <v>1.3310752807225216E-2</v>
      </c>
      <c r="AL253" s="39">
        <f t="shared" si="283"/>
        <v>1.1450442796261926E-2</v>
      </c>
      <c r="AM253" s="39">
        <f t="shared" si="284"/>
        <v>1.1684533239097758E-2</v>
      </c>
      <c r="AO253" s="39">
        <f t="shared" si="285"/>
        <v>-6.8470332444943161E-3</v>
      </c>
      <c r="AP253" s="39">
        <f t="shared" si="286"/>
        <v>-1.512287334593565E-2</v>
      </c>
      <c r="AQ253" s="39">
        <f t="shared" si="287"/>
        <v>0</v>
      </c>
      <c r="AR253" s="39">
        <f t="shared" si="288"/>
        <v>-1.5460675936602386E-2</v>
      </c>
      <c r="AS253" s="39">
        <f t="shared" si="289"/>
        <v>-7.8099148451641343E-3</v>
      </c>
      <c r="AT253" s="39">
        <f t="shared" si="290"/>
        <v>-6.1912533081665E-3</v>
      </c>
      <c r="AV253" s="39">
        <f t="shared" si="291"/>
        <v>8.9443086290863314E-3</v>
      </c>
      <c r="AW253" s="39">
        <f t="shared" si="292"/>
        <v>2.5412829604014087E-2</v>
      </c>
      <c r="AX253" s="39">
        <f t="shared" si="293"/>
        <v>2.1847982402357861E-2</v>
      </c>
      <c r="AY253" s="39">
        <f t="shared" si="294"/>
        <v>1.436996588464901E-2</v>
      </c>
      <c r="AZ253" s="39">
        <f t="shared" si="295"/>
        <v>1.2982651097780988E-2</v>
      </c>
      <c r="BA253" s="39">
        <f t="shared" si="296"/>
        <v>1.4027474457131752E-2</v>
      </c>
      <c r="BC253" s="39">
        <f t="shared" si="297"/>
        <v>-6.8470332444943161E-3</v>
      </c>
      <c r="BD253" s="39">
        <f t="shared" si="298"/>
        <v>-1.512287334593565E-2</v>
      </c>
      <c r="BE253" s="39" t="str">
        <f t="shared" si="299"/>
        <v/>
      </c>
      <c r="BF253" s="39">
        <f t="shared" si="300"/>
        <v>-1.5460675936602386E-2</v>
      </c>
      <c r="BG253" s="39">
        <f t="shared" si="301"/>
        <v>-7.8099148451641343E-3</v>
      </c>
      <c r="BH253" s="39">
        <f t="shared" si="302"/>
        <v>-6.1912533081665E-3</v>
      </c>
      <c r="BJ253" s="39" cm="1">
        <f t="array" ref="BJ253">_xll.EWMA($I$3:I253)</f>
        <v>1.5294998718418764E-2</v>
      </c>
      <c r="BK253" s="39" cm="1">
        <f t="array" ref="BK253">_xll.EWMA($J$3:J253)</f>
        <v>2.9790055901220296E-2</v>
      </c>
      <c r="BL253" s="39" cm="1">
        <f t="array" ref="BL253">_xll.EWMA($K$3:K253)</f>
        <v>2.5371467467563583E-2</v>
      </c>
      <c r="BM253" s="39" cm="1">
        <f t="array" ref="BM253">_xll.EWMA($L$3:L253)</f>
        <v>3.2120923307452157E-2</v>
      </c>
      <c r="BN253" s="39" cm="1">
        <f t="array" ref="BN253">_xll.EWMA($M$3:M253)</f>
        <v>1.8788349302238713E-2</v>
      </c>
      <c r="BO253" s="39" cm="1">
        <f t="array" ref="BO253">_xll.EWMA($N$3:N253)</f>
        <v>1.7810807550299353E-2</v>
      </c>
      <c r="BP253" s="39"/>
    </row>
    <row r="254" spans="1:68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326"/>
        <v>2.6482349514049819E-3</v>
      </c>
      <c r="J254" s="9">
        <f t="shared" si="326"/>
        <v>-3.9667306461932283E-2</v>
      </c>
      <c r="K254" s="9">
        <f t="shared" si="326"/>
        <v>1.5602359056689163E-2</v>
      </c>
      <c r="L254" s="9">
        <f t="shared" si="326"/>
        <v>1.4287565599496288E-2</v>
      </c>
      <c r="M254" s="9">
        <f t="shared" si="326"/>
        <v>2.2245106853015173E-2</v>
      </c>
      <c r="N254" s="9">
        <f t="shared" si="270"/>
        <v>1.4568741428217319E-2</v>
      </c>
      <c r="T254" s="39">
        <f t="shared" si="272"/>
        <v>1.28880928264247E-2</v>
      </c>
      <c r="U254" s="39">
        <f t="shared" si="273"/>
        <v>4.0961160472272516E-2</v>
      </c>
      <c r="V254" s="39">
        <f t="shared" si="274"/>
        <v>2.6992773443601105E-2</v>
      </c>
      <c r="W254" s="39">
        <f t="shared" si="275"/>
        <v>2.314052293809573E-2</v>
      </c>
      <c r="X254" s="39">
        <f t="shared" si="276"/>
        <v>1.9367495721342175E-2</v>
      </c>
      <c r="Y254" s="39">
        <f t="shared" si="277"/>
        <v>1.8197255754258578E-2</v>
      </c>
      <c r="AA254" s="39">
        <f t="shared" ref="AA254:AF254" si="361">_xlfn.STDEV.S(I225:I254)</f>
        <v>1.4988826298831944E-2</v>
      </c>
      <c r="AB254" s="39">
        <f t="shared" si="361"/>
        <v>3.1212564543989438E-2</v>
      </c>
      <c r="AC254" s="39">
        <f t="shared" si="361"/>
        <v>2.4094002376232181E-2</v>
      </c>
      <c r="AD254" s="39">
        <f t="shared" si="361"/>
        <v>2.6271390403939145E-2</v>
      </c>
      <c r="AE254" s="39">
        <f t="shared" si="361"/>
        <v>1.8021960315880846E-2</v>
      </c>
      <c r="AF254" s="39">
        <f t="shared" si="361"/>
        <v>1.7325822051773767E-2</v>
      </c>
      <c r="AH254" s="39">
        <f t="shared" si="279"/>
        <v>8.0455931464385802E-3</v>
      </c>
      <c r="AI254" s="39">
        <f t="shared" si="280"/>
        <v>2.3957189192872277E-2</v>
      </c>
      <c r="AJ254" s="39">
        <f t="shared" si="281"/>
        <v>1.7649721321114371E-2</v>
      </c>
      <c r="AK254" s="39">
        <f t="shared" si="282"/>
        <v>1.3310752807225216E-2</v>
      </c>
      <c r="AL254" s="39">
        <f t="shared" si="283"/>
        <v>1.1450442796261926E-2</v>
      </c>
      <c r="AM254" s="39">
        <f t="shared" si="284"/>
        <v>1.1684533239097758E-2</v>
      </c>
      <c r="AO254" s="39">
        <f t="shared" si="285"/>
        <v>0</v>
      </c>
      <c r="AP254" s="39">
        <f t="shared" si="286"/>
        <v>-3.9667306461932283E-2</v>
      </c>
      <c r="AQ254" s="39">
        <f t="shared" si="287"/>
        <v>0</v>
      </c>
      <c r="AR254" s="39">
        <f t="shared" si="288"/>
        <v>0</v>
      </c>
      <c r="AS254" s="39">
        <f t="shared" si="289"/>
        <v>0</v>
      </c>
      <c r="AT254" s="39">
        <f t="shared" si="290"/>
        <v>0</v>
      </c>
      <c r="AV254" s="39">
        <f t="shared" si="291"/>
        <v>8.9443086290863314E-3</v>
      </c>
      <c r="AW254" s="39">
        <f t="shared" si="292"/>
        <v>2.5412829604014087E-2</v>
      </c>
      <c r="AX254" s="39">
        <f t="shared" si="293"/>
        <v>2.1847982402357861E-2</v>
      </c>
      <c r="AY254" s="39">
        <f t="shared" si="294"/>
        <v>1.436996588464901E-2</v>
      </c>
      <c r="AZ254" s="39">
        <f t="shared" si="295"/>
        <v>1.2982651097780988E-2</v>
      </c>
      <c r="BA254" s="39">
        <f t="shared" si="296"/>
        <v>1.4027474457131752E-2</v>
      </c>
      <c r="BC254" s="39" t="str">
        <f t="shared" si="297"/>
        <v/>
      </c>
      <c r="BD254" s="39">
        <f t="shared" si="298"/>
        <v>-3.9667306461932283E-2</v>
      </c>
      <c r="BE254" s="39" t="str">
        <f t="shared" si="299"/>
        <v/>
      </c>
      <c r="BF254" s="39" t="str">
        <f t="shared" si="300"/>
        <v/>
      </c>
      <c r="BG254" s="39" t="str">
        <f t="shared" si="301"/>
        <v/>
      </c>
      <c r="BH254" s="39" t="str">
        <f t="shared" si="302"/>
        <v/>
      </c>
      <c r="BJ254" s="39" cm="1">
        <f t="array" ref="BJ254">_xll.EWMA($I$3:I254)</f>
        <v>1.4941475485909891E-2</v>
      </c>
      <c r="BK254" s="39" cm="1">
        <f t="array" ref="BK254">_xll.EWMA($J$3:J254)</f>
        <v>2.9050581515071925E-2</v>
      </c>
      <c r="BL254" s="39" cm="1">
        <f t="array" ref="BL254">_xll.EWMA($K$3:K254)</f>
        <v>2.4600482952243732E-2</v>
      </c>
      <c r="BM254" s="39" cm="1">
        <f t="array" ref="BM254">_xll.EWMA($L$3:L254)</f>
        <v>3.1427560308436797E-2</v>
      </c>
      <c r="BN254" s="39" cm="1">
        <f t="array" ref="BN254">_xll.EWMA($M$3:M254)</f>
        <v>1.8315372171729235E-2</v>
      </c>
      <c r="BO254" s="39" cm="1">
        <f t="array" ref="BO254">_xll.EWMA($N$3:N254)</f>
        <v>1.7360090416752311E-2</v>
      </c>
      <c r="BP254" s="39"/>
    </row>
    <row r="255" spans="1:68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326"/>
        <v>-3.0453500964052749E-2</v>
      </c>
      <c r="J255" s="9">
        <f t="shared" si="326"/>
        <v>-5.5296469020652883E-2</v>
      </c>
      <c r="K255" s="9">
        <f t="shared" si="326"/>
        <v>-8.5744908896033811E-3</v>
      </c>
      <c r="L255" s="9">
        <f t="shared" si="326"/>
        <v>-5.0126965096689236E-2</v>
      </c>
      <c r="M255" s="9">
        <f t="shared" si="326"/>
        <v>-2.0421860715705953E-2</v>
      </c>
      <c r="N255" s="9">
        <f t="shared" si="270"/>
        <v>-2.2775295585403803E-2</v>
      </c>
      <c r="T255" s="39">
        <f t="shared" si="272"/>
        <v>1.28880928264247E-2</v>
      </c>
      <c r="U255" s="39">
        <f t="shared" si="273"/>
        <v>4.0961160472272516E-2</v>
      </c>
      <c r="V255" s="39">
        <f t="shared" si="274"/>
        <v>2.6992773443601105E-2</v>
      </c>
      <c r="W255" s="39">
        <f t="shared" si="275"/>
        <v>2.314052293809573E-2</v>
      </c>
      <c r="X255" s="39">
        <f t="shared" si="276"/>
        <v>1.9367495721342175E-2</v>
      </c>
      <c r="Y255" s="39">
        <f t="shared" si="277"/>
        <v>1.8197255754258578E-2</v>
      </c>
      <c r="AA255" s="39">
        <f t="shared" ref="AA255:AF255" si="362">_xlfn.STDEV.S(I226:I255)</f>
        <v>1.5650734586588191E-2</v>
      </c>
      <c r="AB255" s="39">
        <f t="shared" si="362"/>
        <v>3.1781693419448268E-2</v>
      </c>
      <c r="AC255" s="39">
        <f t="shared" si="362"/>
        <v>2.3912646332463885E-2</v>
      </c>
      <c r="AD255" s="39">
        <f t="shared" si="362"/>
        <v>2.709500825638278E-2</v>
      </c>
      <c r="AE255" s="39">
        <f t="shared" si="362"/>
        <v>1.842311833898953E-2</v>
      </c>
      <c r="AF255" s="39">
        <f t="shared" si="362"/>
        <v>1.7649054759127158E-2</v>
      </c>
      <c r="AH255" s="39">
        <f t="shared" si="279"/>
        <v>8.0455931464385802E-3</v>
      </c>
      <c r="AI255" s="39">
        <f t="shared" si="280"/>
        <v>2.3957189192872277E-2</v>
      </c>
      <c r="AJ255" s="39">
        <f t="shared" si="281"/>
        <v>1.7649721321114371E-2</v>
      </c>
      <c r="AK255" s="39">
        <f t="shared" si="282"/>
        <v>1.3310752807225216E-2</v>
      </c>
      <c r="AL255" s="39">
        <f t="shared" si="283"/>
        <v>1.1450442796261926E-2</v>
      </c>
      <c r="AM255" s="39">
        <f t="shared" si="284"/>
        <v>1.1684533239097758E-2</v>
      </c>
      <c r="AO255" s="39">
        <f t="shared" si="285"/>
        <v>-3.0453500964052749E-2</v>
      </c>
      <c r="AP255" s="39">
        <f t="shared" si="286"/>
        <v>-5.5296469020652883E-2</v>
      </c>
      <c r="AQ255" s="39">
        <f t="shared" si="287"/>
        <v>-8.5744908896033811E-3</v>
      </c>
      <c r="AR255" s="39">
        <f t="shared" si="288"/>
        <v>-5.0126965096689236E-2</v>
      </c>
      <c r="AS255" s="39">
        <f t="shared" si="289"/>
        <v>-2.0421860715705953E-2</v>
      </c>
      <c r="AT255" s="39">
        <f t="shared" si="290"/>
        <v>-2.2775295585403803E-2</v>
      </c>
      <c r="AV255" s="39">
        <f t="shared" si="291"/>
        <v>8.9443086290863314E-3</v>
      </c>
      <c r="AW255" s="39">
        <f t="shared" si="292"/>
        <v>2.5412829604014087E-2</v>
      </c>
      <c r="AX255" s="39">
        <f t="shared" si="293"/>
        <v>2.1847982402357861E-2</v>
      </c>
      <c r="AY255" s="39">
        <f t="shared" si="294"/>
        <v>1.436996588464901E-2</v>
      </c>
      <c r="AZ255" s="39">
        <f t="shared" si="295"/>
        <v>1.2982651097780988E-2</v>
      </c>
      <c r="BA255" s="39">
        <f t="shared" si="296"/>
        <v>1.4027474457131752E-2</v>
      </c>
      <c r="BC255" s="39">
        <f t="shared" si="297"/>
        <v>-3.0453500964052749E-2</v>
      </c>
      <c r="BD255" s="39">
        <f t="shared" si="298"/>
        <v>-5.5296469020652883E-2</v>
      </c>
      <c r="BE255" s="39">
        <f t="shared" si="299"/>
        <v>-8.5744908896033811E-3</v>
      </c>
      <c r="BF255" s="39">
        <f t="shared" si="300"/>
        <v>-5.0126965096689236E-2</v>
      </c>
      <c r="BG255" s="39">
        <f t="shared" si="301"/>
        <v>-2.0421860715705953E-2</v>
      </c>
      <c r="BH255" s="39">
        <f t="shared" si="302"/>
        <v>-2.2775295585403803E-2</v>
      </c>
      <c r="BJ255" s="39" cm="1">
        <f t="array" ref="BJ255">_xll.EWMA($I$3:I255)</f>
        <v>1.4478932616056036E-2</v>
      </c>
      <c r="BK255" s="39" cm="1">
        <f t="array" ref="BK255">_xll.EWMA($J$3:J255)</f>
        <v>2.9639087764382194E-2</v>
      </c>
      <c r="BL255" s="39" cm="1">
        <f t="array" ref="BL255">_xll.EWMA($K$3:K255)</f>
        <v>2.4108604606737888E-2</v>
      </c>
      <c r="BM255" s="39" cm="1">
        <f t="array" ref="BM255">_xll.EWMA($L$3:L255)</f>
        <v>3.0564484818332689E-2</v>
      </c>
      <c r="BN255" s="39" cm="1">
        <f t="array" ref="BN255">_xll.EWMA($M$3:M255)</f>
        <v>1.8583673555307975E-2</v>
      </c>
      <c r="BO255" s="39" cm="1">
        <f t="array" ref="BO255">_xll.EWMA($N$3:N255)</f>
        <v>1.7157493828340472E-2</v>
      </c>
      <c r="BP255" s="39"/>
    </row>
    <row r="256" spans="1:68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326"/>
        <v>8.9263012603972847E-3</v>
      </c>
      <c r="J256" s="9">
        <f t="shared" si="326"/>
        <v>-1.6925246826516194E-2</v>
      </c>
      <c r="K256" s="9">
        <f t="shared" si="326"/>
        <v>1.5135135135135203E-2</v>
      </c>
      <c r="L256" s="9">
        <f t="shared" si="326"/>
        <v>1.269211790760516E-2</v>
      </c>
      <c r="M256" s="9">
        <f t="shared" si="326"/>
        <v>5.4682159945318443E-3</v>
      </c>
      <c r="N256" s="9">
        <f t="shared" si="270"/>
        <v>1.0143436849365618E-2</v>
      </c>
      <c r="T256" s="39">
        <f t="shared" si="272"/>
        <v>1.28880928264247E-2</v>
      </c>
      <c r="U256" s="39">
        <f t="shared" si="273"/>
        <v>4.0961160472272516E-2</v>
      </c>
      <c r="V256" s="39">
        <f t="shared" si="274"/>
        <v>2.6992773443601105E-2</v>
      </c>
      <c r="W256" s="39">
        <f t="shared" si="275"/>
        <v>2.314052293809573E-2</v>
      </c>
      <c r="X256" s="39">
        <f t="shared" si="276"/>
        <v>1.9367495721342175E-2</v>
      </c>
      <c r="Y256" s="39">
        <f t="shared" si="277"/>
        <v>1.8197255754258578E-2</v>
      </c>
      <c r="AA256" s="39">
        <f t="shared" ref="AA256:AF256" si="363">_xlfn.STDEV.S(I227:I256)</f>
        <v>1.5706626728763846E-2</v>
      </c>
      <c r="AB256" s="39">
        <f t="shared" si="363"/>
        <v>3.1796019087615444E-2</v>
      </c>
      <c r="AC256" s="39">
        <f t="shared" si="363"/>
        <v>2.1892650498735785E-2</v>
      </c>
      <c r="AD256" s="39">
        <f t="shared" si="363"/>
        <v>2.7450328080673197E-2</v>
      </c>
      <c r="AE256" s="39">
        <f t="shared" si="363"/>
        <v>1.8433617348599246E-2</v>
      </c>
      <c r="AF256" s="39">
        <f t="shared" si="363"/>
        <v>1.713004423213025E-2</v>
      </c>
      <c r="AH256" s="39">
        <f t="shared" si="279"/>
        <v>8.0455931464385802E-3</v>
      </c>
      <c r="AI256" s="39">
        <f t="shared" si="280"/>
        <v>2.3957189192872277E-2</v>
      </c>
      <c r="AJ256" s="39">
        <f t="shared" si="281"/>
        <v>1.7649721321114371E-2</v>
      </c>
      <c r="AK256" s="39">
        <f t="shared" si="282"/>
        <v>1.3310752807225216E-2</v>
      </c>
      <c r="AL256" s="39">
        <f t="shared" si="283"/>
        <v>1.1450442796261926E-2</v>
      </c>
      <c r="AM256" s="39">
        <f t="shared" si="284"/>
        <v>1.1684533239097758E-2</v>
      </c>
      <c r="AO256" s="39">
        <f t="shared" si="285"/>
        <v>0</v>
      </c>
      <c r="AP256" s="39">
        <f t="shared" si="286"/>
        <v>-1.6925246826516194E-2</v>
      </c>
      <c r="AQ256" s="39">
        <f t="shared" si="287"/>
        <v>0</v>
      </c>
      <c r="AR256" s="39">
        <f t="shared" si="288"/>
        <v>0</v>
      </c>
      <c r="AS256" s="39">
        <f t="shared" si="289"/>
        <v>0</v>
      </c>
      <c r="AT256" s="39">
        <f t="shared" si="290"/>
        <v>0</v>
      </c>
      <c r="AV256" s="39">
        <f t="shared" si="291"/>
        <v>8.9443086290863314E-3</v>
      </c>
      <c r="AW256" s="39">
        <f t="shared" si="292"/>
        <v>2.5412829604014087E-2</v>
      </c>
      <c r="AX256" s="39">
        <f t="shared" si="293"/>
        <v>2.1847982402357861E-2</v>
      </c>
      <c r="AY256" s="39">
        <f t="shared" si="294"/>
        <v>1.436996588464901E-2</v>
      </c>
      <c r="AZ256" s="39">
        <f t="shared" si="295"/>
        <v>1.2982651097780988E-2</v>
      </c>
      <c r="BA256" s="39">
        <f t="shared" si="296"/>
        <v>1.4027474457131752E-2</v>
      </c>
      <c r="BC256" s="39" t="str">
        <f t="shared" si="297"/>
        <v/>
      </c>
      <c r="BD256" s="39">
        <f t="shared" si="298"/>
        <v>-1.6925246826516194E-2</v>
      </c>
      <c r="BE256" s="39" t="str">
        <f t="shared" si="299"/>
        <v/>
      </c>
      <c r="BF256" s="39" t="str">
        <f t="shared" si="300"/>
        <v/>
      </c>
      <c r="BG256" s="39" t="str">
        <f t="shared" si="301"/>
        <v/>
      </c>
      <c r="BH256" s="39" t="str">
        <f t="shared" si="302"/>
        <v/>
      </c>
      <c r="BJ256" s="39" cm="1">
        <f t="array" ref="BJ256">_xll.EWMA($I$3:I256)</f>
        <v>1.5958193286220737E-2</v>
      </c>
      <c r="BK256" s="39" cm="1">
        <f t="array" ref="BK256">_xll.EWMA($J$3:J256)</f>
        <v>3.1605213289779992E-2</v>
      </c>
      <c r="BL256" s="39" cm="1">
        <f t="array" ref="BL256">_xll.EWMA($K$3:K256)</f>
        <v>2.3497373720081864E-2</v>
      </c>
      <c r="BM256" s="39" cm="1">
        <f t="array" ref="BM256">_xll.EWMA($L$3:L256)</f>
        <v>3.2187632747732099E-2</v>
      </c>
      <c r="BN256" s="39" cm="1">
        <f t="array" ref="BN256">_xll.EWMA($M$3:M256)</f>
        <v>1.8688758661519714E-2</v>
      </c>
      <c r="BO256" s="39" cm="1">
        <f t="array" ref="BO256">_xll.EWMA($N$3:N256)</f>
        <v>1.7602968309369714E-2</v>
      </c>
      <c r="BP256" s="39"/>
    </row>
    <row r="257" spans="1:68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326"/>
        <v>-1.1520426255771099E-3</v>
      </c>
      <c r="J257" s="9">
        <f t="shared" si="326"/>
        <v>2.8694404591104838E-2</v>
      </c>
      <c r="K257" s="9">
        <f t="shared" si="326"/>
        <v>-7.0997515086979046E-4</v>
      </c>
      <c r="L257" s="9">
        <f t="shared" si="326"/>
        <v>5.8046831475717653E-3</v>
      </c>
      <c r="M257" s="9">
        <f t="shared" si="326"/>
        <v>-1.7675050985724083E-2</v>
      </c>
      <c r="N257" s="9">
        <f t="shared" si="270"/>
        <v>-3.0263472545390352E-3</v>
      </c>
      <c r="T257" s="39">
        <f t="shared" si="272"/>
        <v>1.28880928264247E-2</v>
      </c>
      <c r="U257" s="39">
        <f t="shared" si="273"/>
        <v>4.0961160472272516E-2</v>
      </c>
      <c r="V257" s="39">
        <f t="shared" si="274"/>
        <v>2.6992773443601105E-2</v>
      </c>
      <c r="W257" s="39">
        <f t="shared" si="275"/>
        <v>2.314052293809573E-2</v>
      </c>
      <c r="X257" s="39">
        <f t="shared" si="276"/>
        <v>1.9367495721342175E-2</v>
      </c>
      <c r="Y257" s="39">
        <f t="shared" si="277"/>
        <v>1.8197255754258578E-2</v>
      </c>
      <c r="AA257" s="39">
        <f t="shared" ref="AA257:AF257" si="364">_xlfn.STDEV.S(I228:I257)</f>
        <v>1.5617850017552439E-2</v>
      </c>
      <c r="AB257" s="39">
        <f t="shared" si="364"/>
        <v>3.2456519199628935E-2</v>
      </c>
      <c r="AC257" s="39">
        <f t="shared" si="364"/>
        <v>2.1765098015877046E-2</v>
      </c>
      <c r="AD257" s="39">
        <f t="shared" si="364"/>
        <v>2.7277822698926198E-2</v>
      </c>
      <c r="AE257" s="39">
        <f t="shared" si="364"/>
        <v>1.869814648300494E-2</v>
      </c>
      <c r="AF257" s="39">
        <f t="shared" si="364"/>
        <v>1.7036246293027444E-2</v>
      </c>
      <c r="AH257" s="39">
        <f t="shared" si="279"/>
        <v>8.0455931464385802E-3</v>
      </c>
      <c r="AI257" s="39">
        <f t="shared" si="280"/>
        <v>2.3957189192872277E-2</v>
      </c>
      <c r="AJ257" s="39">
        <f t="shared" si="281"/>
        <v>1.7649721321114371E-2</v>
      </c>
      <c r="AK257" s="39">
        <f t="shared" si="282"/>
        <v>1.3310752807225216E-2</v>
      </c>
      <c r="AL257" s="39">
        <f t="shared" si="283"/>
        <v>1.1450442796261926E-2</v>
      </c>
      <c r="AM257" s="39">
        <f t="shared" si="284"/>
        <v>1.1684533239097758E-2</v>
      </c>
      <c r="AO257" s="39">
        <f t="shared" si="285"/>
        <v>-1.1520426255771099E-3</v>
      </c>
      <c r="AP257" s="39">
        <f t="shared" si="286"/>
        <v>0</v>
      </c>
      <c r="AQ257" s="39">
        <f t="shared" si="287"/>
        <v>-7.0997515086979046E-4</v>
      </c>
      <c r="AR257" s="39">
        <f t="shared" si="288"/>
        <v>0</v>
      </c>
      <c r="AS257" s="39">
        <f t="shared" si="289"/>
        <v>-1.7675050985724083E-2</v>
      </c>
      <c r="AT257" s="39">
        <f t="shared" si="290"/>
        <v>-3.0263472545390352E-3</v>
      </c>
      <c r="AV257" s="39">
        <f t="shared" si="291"/>
        <v>8.9443086290863314E-3</v>
      </c>
      <c r="AW257" s="39">
        <f t="shared" si="292"/>
        <v>2.5412829604014087E-2</v>
      </c>
      <c r="AX257" s="39">
        <f t="shared" si="293"/>
        <v>2.1847982402357861E-2</v>
      </c>
      <c r="AY257" s="39">
        <f t="shared" si="294"/>
        <v>1.436996588464901E-2</v>
      </c>
      <c r="AZ257" s="39">
        <f t="shared" si="295"/>
        <v>1.2982651097780988E-2</v>
      </c>
      <c r="BA257" s="39">
        <f t="shared" si="296"/>
        <v>1.4027474457131752E-2</v>
      </c>
      <c r="BC257" s="39">
        <f t="shared" si="297"/>
        <v>-1.1520426255771099E-3</v>
      </c>
      <c r="BD257" s="39" t="str">
        <f t="shared" si="298"/>
        <v/>
      </c>
      <c r="BE257" s="39">
        <f t="shared" si="299"/>
        <v>-7.0997515086979046E-4</v>
      </c>
      <c r="BF257" s="39" t="str">
        <f t="shared" si="300"/>
        <v/>
      </c>
      <c r="BG257" s="39">
        <f t="shared" si="301"/>
        <v>-1.7675050985724083E-2</v>
      </c>
      <c r="BH257" s="39">
        <f t="shared" si="302"/>
        <v>-3.0263472545390352E-3</v>
      </c>
      <c r="BJ257" s="39" cm="1">
        <f t="array" ref="BJ257">_xll.EWMA($I$3:I257)</f>
        <v>1.5607913686068647E-2</v>
      </c>
      <c r="BK257" s="39" cm="1">
        <f t="array" ref="BK257">_xll.EWMA($J$3:J257)</f>
        <v>3.0922003667812337E-2</v>
      </c>
      <c r="BL257" s="39" cm="1">
        <f t="array" ref="BL257">_xll.EWMA($K$3:K257)</f>
        <v>2.303230548146493E-2</v>
      </c>
      <c r="BM257" s="39" cm="1">
        <f t="array" ref="BM257">_xll.EWMA($L$3:L257)</f>
        <v>3.1345085755229755E-2</v>
      </c>
      <c r="BN257" s="39" cm="1">
        <f t="array" ref="BN257">_xll.EWMA($M$3:M257)</f>
        <v>1.817076440877145E-2</v>
      </c>
      <c r="BO257" s="39" cm="1">
        <f t="array" ref="BO257">_xll.EWMA($N$3:N257)</f>
        <v>1.7221314400351496E-2</v>
      </c>
      <c r="BP257" s="39"/>
    </row>
    <row r="258" spans="1:68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326"/>
        <v>1.730958109191838E-2</v>
      </c>
      <c r="J258" s="9">
        <f t="shared" si="326"/>
        <v>1.4644351464435212E-2</v>
      </c>
      <c r="K258" s="9">
        <f t="shared" si="326"/>
        <v>1.8827708703374801E-2</v>
      </c>
      <c r="L258" s="9">
        <f t="shared" si="326"/>
        <v>-5.2467210190643154E-4</v>
      </c>
      <c r="M258" s="9">
        <f t="shared" si="326"/>
        <v>2.2491314878892776E-2</v>
      </c>
      <c r="N258" s="9">
        <f t="shared" si="270"/>
        <v>1.5847146533026969E-2</v>
      </c>
      <c r="T258" s="39">
        <f t="shared" si="272"/>
        <v>1.28880928264247E-2</v>
      </c>
      <c r="U258" s="39">
        <f t="shared" si="273"/>
        <v>4.0961160472272516E-2</v>
      </c>
      <c r="V258" s="39">
        <f t="shared" si="274"/>
        <v>2.6992773443601105E-2</v>
      </c>
      <c r="W258" s="39">
        <f t="shared" si="275"/>
        <v>2.314052293809573E-2</v>
      </c>
      <c r="X258" s="39">
        <f t="shared" si="276"/>
        <v>1.9367495721342175E-2</v>
      </c>
      <c r="Y258" s="39">
        <f t="shared" si="277"/>
        <v>1.8197255754258578E-2</v>
      </c>
      <c r="AA258" s="39">
        <f t="shared" ref="AA258:AF258" si="365">_xlfn.STDEV.S(I229:I258)</f>
        <v>1.5960309507145626E-2</v>
      </c>
      <c r="AB258" s="39">
        <f t="shared" si="365"/>
        <v>3.263040650787128E-2</v>
      </c>
      <c r="AC258" s="39">
        <f t="shared" si="365"/>
        <v>2.1903449576475071E-2</v>
      </c>
      <c r="AD258" s="39">
        <f t="shared" si="365"/>
        <v>2.5809613682198789E-2</v>
      </c>
      <c r="AE258" s="39">
        <f t="shared" si="365"/>
        <v>1.9123618314328454E-2</v>
      </c>
      <c r="AF258" s="39">
        <f t="shared" si="365"/>
        <v>1.719993382928461E-2</v>
      </c>
      <c r="AH258" s="39">
        <f t="shared" si="279"/>
        <v>8.0455931464385802E-3</v>
      </c>
      <c r="AI258" s="39">
        <f t="shared" si="280"/>
        <v>2.3957189192872277E-2</v>
      </c>
      <c r="AJ258" s="39">
        <f t="shared" si="281"/>
        <v>1.7649721321114371E-2</v>
      </c>
      <c r="AK258" s="39">
        <f t="shared" si="282"/>
        <v>1.3310752807225216E-2</v>
      </c>
      <c r="AL258" s="39">
        <f t="shared" si="283"/>
        <v>1.1450442796261926E-2</v>
      </c>
      <c r="AM258" s="39">
        <f t="shared" si="284"/>
        <v>1.1684533239097758E-2</v>
      </c>
      <c r="AO258" s="39">
        <f t="shared" si="285"/>
        <v>0</v>
      </c>
      <c r="AP258" s="39">
        <f t="shared" si="286"/>
        <v>0</v>
      </c>
      <c r="AQ258" s="39">
        <f t="shared" si="287"/>
        <v>0</v>
      </c>
      <c r="AR258" s="39">
        <f t="shared" si="288"/>
        <v>-5.2467210190643154E-4</v>
      </c>
      <c r="AS258" s="39">
        <f t="shared" si="289"/>
        <v>0</v>
      </c>
      <c r="AT258" s="39">
        <f t="shared" si="290"/>
        <v>0</v>
      </c>
      <c r="AV258" s="39">
        <f t="shared" si="291"/>
        <v>8.9443086290863314E-3</v>
      </c>
      <c r="AW258" s="39">
        <f t="shared" si="292"/>
        <v>2.5412829604014087E-2</v>
      </c>
      <c r="AX258" s="39">
        <f t="shared" si="293"/>
        <v>2.1847982402357861E-2</v>
      </c>
      <c r="AY258" s="39">
        <f t="shared" si="294"/>
        <v>1.436996588464901E-2</v>
      </c>
      <c r="AZ258" s="39">
        <f t="shared" si="295"/>
        <v>1.2982651097780988E-2</v>
      </c>
      <c r="BA258" s="39">
        <f t="shared" si="296"/>
        <v>1.4027474457131752E-2</v>
      </c>
      <c r="BC258" s="39" t="str">
        <f t="shared" si="297"/>
        <v/>
      </c>
      <c r="BD258" s="39" t="str">
        <f t="shared" si="298"/>
        <v/>
      </c>
      <c r="BE258" s="39" t="str">
        <f t="shared" si="299"/>
        <v/>
      </c>
      <c r="BF258" s="39">
        <f t="shared" si="300"/>
        <v>-5.2467210190643154E-4</v>
      </c>
      <c r="BG258" s="39" t="str">
        <f t="shared" si="301"/>
        <v/>
      </c>
      <c r="BH258" s="39" t="str">
        <f t="shared" si="302"/>
        <v/>
      </c>
      <c r="BJ258" s="39" cm="1">
        <f t="array" ref="BJ258">_xll.EWMA($I$3:I258)</f>
        <v>1.5150166332398431E-2</v>
      </c>
      <c r="BK258" s="39" cm="1">
        <f t="array" ref="BK258">_xll.EWMA($J$3:J258)</f>
        <v>3.0886379534818452E-2</v>
      </c>
      <c r="BL258" s="39" cm="1">
        <f t="array" ref="BL258">_xll.EWMA($K$3:K258)</f>
        <v>2.233373665421038E-2</v>
      </c>
      <c r="BM258" s="39" cm="1">
        <f t="array" ref="BM258">_xll.EWMA($L$3:L258)</f>
        <v>3.0410417304308882E-2</v>
      </c>
      <c r="BN258" s="39" cm="1">
        <f t="array" ref="BN258">_xll.EWMA($M$3:M258)</f>
        <v>1.8135020653677072E-2</v>
      </c>
      <c r="BO258" s="39" cm="1">
        <f t="array" ref="BO258">_xll.EWMA($N$3:N258)</f>
        <v>1.6730751755870535E-2</v>
      </c>
      <c r="BP258" s="39"/>
    </row>
    <row r="259" spans="1:68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326"/>
        <v>-2.2205491585473913E-2</v>
      </c>
      <c r="J259" s="9">
        <f t="shared" si="326"/>
        <v>-5.7731958762886615E-2</v>
      </c>
      <c r="K259" s="9">
        <f t="shared" si="326"/>
        <v>2.4407217573221729E-2</v>
      </c>
      <c r="L259" s="9">
        <f t="shared" si="326"/>
        <v>-9.3175725453111813E-3</v>
      </c>
      <c r="M259" s="9">
        <f t="shared" si="326"/>
        <v>-1.184426436021202E-2</v>
      </c>
      <c r="N259" s="9">
        <f t="shared" ref="N259:N322" si="366">(J259*$Q$3)+(K259*$Q$4)+(L259*$Q$5)+(M259*$Q$6)</f>
        <v>2.6798561526796051E-3</v>
      </c>
      <c r="T259" s="39">
        <f t="shared" si="272"/>
        <v>1.28880928264247E-2</v>
      </c>
      <c r="U259" s="39">
        <f t="shared" si="273"/>
        <v>4.0961160472272516E-2</v>
      </c>
      <c r="V259" s="39">
        <f t="shared" si="274"/>
        <v>2.6992773443601105E-2</v>
      </c>
      <c r="W259" s="39">
        <f t="shared" si="275"/>
        <v>2.314052293809573E-2</v>
      </c>
      <c r="X259" s="39">
        <f t="shared" si="276"/>
        <v>1.9367495721342175E-2</v>
      </c>
      <c r="Y259" s="39">
        <f t="shared" si="277"/>
        <v>1.8197255754258578E-2</v>
      </c>
      <c r="AA259" s="39">
        <f t="shared" ref="AA259:AF259" si="367">_xlfn.STDEV.S(I230:I259)</f>
        <v>1.6323327462576556E-2</v>
      </c>
      <c r="AB259" s="39">
        <f t="shared" si="367"/>
        <v>3.3845679273476675E-2</v>
      </c>
      <c r="AC259" s="39">
        <f t="shared" si="367"/>
        <v>2.2273070489873262E-2</v>
      </c>
      <c r="AD259" s="39">
        <f t="shared" si="367"/>
        <v>2.5763261847376682E-2</v>
      </c>
      <c r="AE259" s="39">
        <f t="shared" si="367"/>
        <v>1.9243874058353674E-2</v>
      </c>
      <c r="AF259" s="39">
        <f t="shared" si="367"/>
        <v>1.7212350857684654E-2</v>
      </c>
      <c r="AH259" s="39">
        <f t="shared" si="279"/>
        <v>8.0455931464385802E-3</v>
      </c>
      <c r="AI259" s="39">
        <f t="shared" si="280"/>
        <v>2.3957189192872277E-2</v>
      </c>
      <c r="AJ259" s="39">
        <f t="shared" si="281"/>
        <v>1.7649721321114371E-2</v>
      </c>
      <c r="AK259" s="39">
        <f t="shared" si="282"/>
        <v>1.3310752807225216E-2</v>
      </c>
      <c r="AL259" s="39">
        <f t="shared" si="283"/>
        <v>1.1450442796261926E-2</v>
      </c>
      <c r="AM259" s="39">
        <f t="shared" si="284"/>
        <v>1.1684533239097758E-2</v>
      </c>
      <c r="AO259" s="39">
        <f t="shared" si="285"/>
        <v>-2.2205491585473913E-2</v>
      </c>
      <c r="AP259" s="39">
        <f t="shared" si="286"/>
        <v>-5.7731958762886615E-2</v>
      </c>
      <c r="AQ259" s="39">
        <f t="shared" si="287"/>
        <v>0</v>
      </c>
      <c r="AR259" s="39">
        <f t="shared" si="288"/>
        <v>-9.3175725453111813E-3</v>
      </c>
      <c r="AS259" s="39">
        <f t="shared" si="289"/>
        <v>-1.184426436021202E-2</v>
      </c>
      <c r="AT259" s="39">
        <f t="shared" si="290"/>
        <v>0</v>
      </c>
      <c r="AV259" s="39">
        <f t="shared" si="291"/>
        <v>8.9443086290863314E-3</v>
      </c>
      <c r="AW259" s="39">
        <f t="shared" si="292"/>
        <v>2.5412829604014087E-2</v>
      </c>
      <c r="AX259" s="39">
        <f t="shared" si="293"/>
        <v>2.1847982402357861E-2</v>
      </c>
      <c r="AY259" s="39">
        <f t="shared" si="294"/>
        <v>1.436996588464901E-2</v>
      </c>
      <c r="AZ259" s="39">
        <f t="shared" si="295"/>
        <v>1.2982651097780988E-2</v>
      </c>
      <c r="BA259" s="39">
        <f t="shared" si="296"/>
        <v>1.4027474457131752E-2</v>
      </c>
      <c r="BC259" s="39">
        <f t="shared" si="297"/>
        <v>-2.2205491585473913E-2</v>
      </c>
      <c r="BD259" s="39">
        <f t="shared" si="298"/>
        <v>-5.7731958762886615E-2</v>
      </c>
      <c r="BE259" s="39" t="str">
        <f t="shared" si="299"/>
        <v/>
      </c>
      <c r="BF259" s="39">
        <f t="shared" si="300"/>
        <v>-9.3175725453111813E-3</v>
      </c>
      <c r="BG259" s="39">
        <f t="shared" si="301"/>
        <v>-1.184426436021202E-2</v>
      </c>
      <c r="BH259" s="39" t="str">
        <f t="shared" si="302"/>
        <v/>
      </c>
      <c r="BJ259" s="39" cm="1">
        <f t="array" ref="BJ259">_xll.EWMA($I$3:I259)</f>
        <v>1.5241276634829526E-2</v>
      </c>
      <c r="BK259" s="39" cm="1">
        <f t="array" ref="BK259">_xll.EWMA($J$3:J259)</f>
        <v>3.014034948528635E-2</v>
      </c>
      <c r="BL259" s="39" cm="1">
        <f t="array" ref="BL259">_xll.EWMA($K$3:K259)</f>
        <v>2.2064829691428561E-2</v>
      </c>
      <c r="BM259" s="39" cm="1">
        <f t="array" ref="BM259">_xll.EWMA($L$3:L259)</f>
        <v>2.9472131215057037E-2</v>
      </c>
      <c r="BN259" s="39" cm="1">
        <f t="array" ref="BN259">_xll.EWMA($M$3:M259)</f>
        <v>1.8435160723266741E-2</v>
      </c>
      <c r="BO259" s="39" cm="1">
        <f t="array" ref="BO259">_xll.EWMA($N$3:N259)</f>
        <v>1.6639600562970404E-2</v>
      </c>
      <c r="BP259" s="39"/>
    </row>
    <row r="260" spans="1:68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326"/>
        <v>5.8880544962081061E-4</v>
      </c>
      <c r="J260" s="9">
        <f t="shared" si="326"/>
        <v>-2.1881838074399029E-3</v>
      </c>
      <c r="K260" s="9">
        <f t="shared" si="326"/>
        <v>1.6678080894420688E-2</v>
      </c>
      <c r="L260" s="9">
        <f t="shared" si="326"/>
        <v>-7.1532787694603694E-3</v>
      </c>
      <c r="M260" s="9">
        <f t="shared" si="326"/>
        <v>4.7602703849222383E-2</v>
      </c>
      <c r="N260" s="9">
        <f t="shared" si="366"/>
        <v>2.0245882612991956E-2</v>
      </c>
      <c r="T260" s="39">
        <f t="shared" ref="T260:T323" si="368">_xlfn.STDEV.S($I$3:$I$497)</f>
        <v>1.28880928264247E-2</v>
      </c>
      <c r="U260" s="39">
        <f t="shared" ref="U260:U323" si="369">_xlfn.STDEV.S($J$3:$J$497)</f>
        <v>4.0961160472272516E-2</v>
      </c>
      <c r="V260" s="39">
        <f t="shared" ref="V260:V323" si="370">_xlfn.STDEV.S($K$3:$K$497)</f>
        <v>2.6992773443601105E-2</v>
      </c>
      <c r="W260" s="39">
        <f t="shared" ref="W260:W323" si="371">_xlfn.STDEV.S($L$3:$L$497)</f>
        <v>2.314052293809573E-2</v>
      </c>
      <c r="X260" s="39">
        <f t="shared" ref="X260:X323" si="372">_xlfn.STDEV.S($M$3:$M$497)</f>
        <v>1.9367495721342175E-2</v>
      </c>
      <c r="Y260" s="39">
        <f t="shared" ref="Y260:Y323" si="373">_xlfn.STDEV.S($N$3:$N$497)</f>
        <v>1.8197255754258578E-2</v>
      </c>
      <c r="AA260" s="39">
        <f t="shared" ref="AA260:AF260" si="374">_xlfn.STDEV.S(I231:I260)</f>
        <v>1.6321534881696225E-2</v>
      </c>
      <c r="AB260" s="39">
        <f t="shared" si="374"/>
        <v>3.3432351983049793E-2</v>
      </c>
      <c r="AC260" s="39">
        <f t="shared" si="374"/>
        <v>2.1678487099331279E-2</v>
      </c>
      <c r="AD260" s="39">
        <f t="shared" si="374"/>
        <v>2.574151989491932E-2</v>
      </c>
      <c r="AE260" s="39">
        <f t="shared" si="374"/>
        <v>2.1094216865857683E-2</v>
      </c>
      <c r="AF260" s="39">
        <f t="shared" si="374"/>
        <v>1.7461129510675372E-2</v>
      </c>
      <c r="AH260" s="39">
        <f t="shared" ref="AH260:AH323" si="375">_xlfn.STDEV.S(AO$3:AO$497)</f>
        <v>8.0455931464385802E-3</v>
      </c>
      <c r="AI260" s="39">
        <f t="shared" ref="AI260:AI323" si="376">_xlfn.STDEV.S(AP$3:AP$497)</f>
        <v>2.3957189192872277E-2</v>
      </c>
      <c r="AJ260" s="39">
        <f t="shared" ref="AJ260:AJ323" si="377">_xlfn.STDEV.S(AQ$3:AQ$497)</f>
        <v>1.7649721321114371E-2</v>
      </c>
      <c r="AK260" s="39">
        <f t="shared" ref="AK260:AK323" si="378">_xlfn.STDEV.S(AR$3:AR$497)</f>
        <v>1.3310752807225216E-2</v>
      </c>
      <c r="AL260" s="39">
        <f t="shared" ref="AL260:AL323" si="379">_xlfn.STDEV.S(AS$3:AS$497)</f>
        <v>1.1450442796261926E-2</v>
      </c>
      <c r="AM260" s="39">
        <f t="shared" ref="AM260:AM323" si="380">_xlfn.STDEV.S(AT$3:AT$497)</f>
        <v>1.1684533239097758E-2</v>
      </c>
      <c r="AO260" s="39">
        <f t="shared" ref="AO260:AO323" si="381">IF(I260&lt;0,I260,0)</f>
        <v>0</v>
      </c>
      <c r="AP260" s="39">
        <f t="shared" ref="AP260:AP323" si="382">IF(J260&lt;0,J260,0)</f>
        <v>-2.1881838074399029E-3</v>
      </c>
      <c r="AQ260" s="39">
        <f t="shared" ref="AQ260:AQ323" si="383">IF(K260&lt;0,K260,0)</f>
        <v>0</v>
      </c>
      <c r="AR260" s="39">
        <f t="shared" ref="AR260:AR323" si="384">IF(L260&lt;0,L260,0)</f>
        <v>-7.1532787694603694E-3</v>
      </c>
      <c r="AS260" s="39">
        <f t="shared" ref="AS260:AS323" si="385">IF(M260&lt;0,M260,0)</f>
        <v>0</v>
      </c>
      <c r="AT260" s="39">
        <f t="shared" ref="AT260:AT323" si="386">IF(N260&lt;0,N260,0)</f>
        <v>0</v>
      </c>
      <c r="AV260" s="39">
        <f t="shared" ref="AV260:AV323" si="387">_xlfn.STDEV.S(BC$3:BC$497)</f>
        <v>8.9443086290863314E-3</v>
      </c>
      <c r="AW260" s="39">
        <f t="shared" ref="AW260:AW323" si="388">_xlfn.STDEV.S(BD$3:BD$497)</f>
        <v>2.5412829604014087E-2</v>
      </c>
      <c r="AX260" s="39">
        <f t="shared" ref="AX260:AX323" si="389">_xlfn.STDEV.S(BE$3:BE$497)</f>
        <v>2.1847982402357861E-2</v>
      </c>
      <c r="AY260" s="39">
        <f t="shared" ref="AY260:AY323" si="390">_xlfn.STDEV.S(BF$3:BF$497)</f>
        <v>1.436996588464901E-2</v>
      </c>
      <c r="AZ260" s="39">
        <f t="shared" ref="AZ260:AZ323" si="391">_xlfn.STDEV.S(BG$3:BG$497)</f>
        <v>1.2982651097780988E-2</v>
      </c>
      <c r="BA260" s="39">
        <f t="shared" ref="BA260:BA323" si="392">_xlfn.STDEV.S(BH$3:BH$497)</f>
        <v>1.4027474457131752E-2</v>
      </c>
      <c r="BC260" s="39" t="str">
        <f t="shared" ref="BC260:BC323" si="393">IF(I260&lt;0,I260,"")</f>
        <v/>
      </c>
      <c r="BD260" s="39">
        <f t="shared" ref="BD260:BD323" si="394">IF(J260&lt;0,J260,"")</f>
        <v>-2.1881838074399029E-3</v>
      </c>
      <c r="BE260" s="39" t="str">
        <f t="shared" ref="BE260:BE323" si="395">IF(K260&lt;0,K260,"")</f>
        <v/>
      </c>
      <c r="BF260" s="39">
        <f t="shared" ref="BF260:BF323" si="396">IF(L260&lt;0,L260,"")</f>
        <v>-7.1532787694603694E-3</v>
      </c>
      <c r="BG260" s="39" t="str">
        <f t="shared" ref="BG260:BG323" si="397">IF(M260&lt;0,M260,"")</f>
        <v/>
      </c>
      <c r="BH260" s="39" t="str">
        <f t="shared" ref="BH260:BH323" si="398">IF(N260&lt;0,N260,"")</f>
        <v/>
      </c>
      <c r="BJ260" s="39" cm="1">
        <f t="array" ref="BJ260">_xll.EWMA($I$3:I260)</f>
        <v>1.5786485180396E-2</v>
      </c>
      <c r="BK260" s="39" cm="1">
        <f t="array" ref="BK260">_xll.EWMA($J$3:J260)</f>
        <v>3.2308707779518137E-2</v>
      </c>
      <c r="BL260" s="39" cm="1">
        <f t="array" ref="BL260">_xll.EWMA($K$3:K260)</f>
        <v>2.2111217560537404E-2</v>
      </c>
      <c r="BM260" s="39" cm="1">
        <f t="array" ref="BM260">_xll.EWMA($L$3:L260)</f>
        <v>2.8674107547716952E-2</v>
      </c>
      <c r="BN260" s="39" cm="1">
        <f t="array" ref="BN260">_xll.EWMA($M$3:M260)</f>
        <v>1.8107130959817305E-2</v>
      </c>
      <c r="BO260" s="39" cm="1">
        <f t="array" ref="BO260">_xll.EWMA($N$3:N260)</f>
        <v>1.6146816545033728E-2</v>
      </c>
      <c r="BP260" s="39"/>
    </row>
    <row r="261" spans="1:68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326"/>
        <v>9.234279092504849E-4</v>
      </c>
      <c r="J261" s="9">
        <f t="shared" si="326"/>
        <v>5.7017543859649189E-2</v>
      </c>
      <c r="K261" s="9">
        <f t="shared" si="326"/>
        <v>-2.4439302830957299E-2</v>
      </c>
      <c r="L261" s="9">
        <f t="shared" si="326"/>
        <v>2.8152115869997996E-2</v>
      </c>
      <c r="M261" s="9">
        <f t="shared" si="326"/>
        <v>1.6344883949002131E-3</v>
      </c>
      <c r="N261" s="9">
        <f t="shared" si="366"/>
        <v>-2.0260393884786627E-3</v>
      </c>
      <c r="T261" s="39">
        <f t="shared" si="368"/>
        <v>1.28880928264247E-2</v>
      </c>
      <c r="U261" s="39">
        <f t="shared" si="369"/>
        <v>4.0961160472272516E-2</v>
      </c>
      <c r="V261" s="39">
        <f t="shared" si="370"/>
        <v>2.6992773443601105E-2</v>
      </c>
      <c r="W261" s="39">
        <f t="shared" si="371"/>
        <v>2.314052293809573E-2</v>
      </c>
      <c r="X261" s="39">
        <f t="shared" si="372"/>
        <v>1.9367495721342175E-2</v>
      </c>
      <c r="Y261" s="39">
        <f t="shared" si="373"/>
        <v>1.8197255754258578E-2</v>
      </c>
      <c r="AA261" s="39">
        <f t="shared" ref="AA261:AF261" si="399">_xlfn.STDEV.S(I232:I261)</f>
        <v>1.5624763503442213E-2</v>
      </c>
      <c r="AB261" s="39">
        <f t="shared" si="399"/>
        <v>3.313602481430148E-2</v>
      </c>
      <c r="AC261" s="39">
        <f t="shared" si="399"/>
        <v>2.2143015872357355E-2</v>
      </c>
      <c r="AD261" s="39">
        <f t="shared" si="399"/>
        <v>2.5286285658689765E-2</v>
      </c>
      <c r="AE261" s="39">
        <f t="shared" si="399"/>
        <v>2.0761954983959517E-2</v>
      </c>
      <c r="AF261" s="39">
        <f t="shared" si="399"/>
        <v>1.694028175648319E-2</v>
      </c>
      <c r="AH261" s="39">
        <f t="shared" si="375"/>
        <v>8.0455931464385802E-3</v>
      </c>
      <c r="AI261" s="39">
        <f t="shared" si="376"/>
        <v>2.3957189192872277E-2</v>
      </c>
      <c r="AJ261" s="39">
        <f t="shared" si="377"/>
        <v>1.7649721321114371E-2</v>
      </c>
      <c r="AK261" s="39">
        <f t="shared" si="378"/>
        <v>1.3310752807225216E-2</v>
      </c>
      <c r="AL261" s="39">
        <f t="shared" si="379"/>
        <v>1.1450442796261926E-2</v>
      </c>
      <c r="AM261" s="39">
        <f t="shared" si="380"/>
        <v>1.1684533239097758E-2</v>
      </c>
      <c r="AO261" s="39">
        <f t="shared" si="381"/>
        <v>0</v>
      </c>
      <c r="AP261" s="39">
        <f t="shared" si="382"/>
        <v>0</v>
      </c>
      <c r="AQ261" s="39">
        <f t="shared" si="383"/>
        <v>-2.4439302830957299E-2</v>
      </c>
      <c r="AR261" s="39">
        <f t="shared" si="384"/>
        <v>0</v>
      </c>
      <c r="AS261" s="39">
        <f t="shared" si="385"/>
        <v>0</v>
      </c>
      <c r="AT261" s="39">
        <f t="shared" si="386"/>
        <v>-2.0260393884786627E-3</v>
      </c>
      <c r="AV261" s="39">
        <f t="shared" si="387"/>
        <v>8.9443086290863314E-3</v>
      </c>
      <c r="AW261" s="39">
        <f t="shared" si="388"/>
        <v>2.5412829604014087E-2</v>
      </c>
      <c r="AX261" s="39">
        <f t="shared" si="389"/>
        <v>2.1847982402357861E-2</v>
      </c>
      <c r="AY261" s="39">
        <f t="shared" si="390"/>
        <v>1.436996588464901E-2</v>
      </c>
      <c r="AZ261" s="39">
        <f t="shared" si="391"/>
        <v>1.2982651097780988E-2</v>
      </c>
      <c r="BA261" s="39">
        <f t="shared" si="392"/>
        <v>1.4027474457131752E-2</v>
      </c>
      <c r="BC261" s="39" t="str">
        <f t="shared" si="393"/>
        <v/>
      </c>
      <c r="BD261" s="39" t="str">
        <f t="shared" si="394"/>
        <v/>
      </c>
      <c r="BE261" s="39">
        <f t="shared" si="395"/>
        <v>-2.4439302830957299E-2</v>
      </c>
      <c r="BF261" s="39" t="str">
        <f t="shared" si="396"/>
        <v/>
      </c>
      <c r="BG261" s="39" t="str">
        <f t="shared" si="397"/>
        <v/>
      </c>
      <c r="BH261" s="39">
        <f t="shared" si="398"/>
        <v>-2.0260393884786627E-3</v>
      </c>
      <c r="BJ261" s="39" cm="1">
        <f t="array" ref="BJ261">_xll.EWMA($I$3:I261)</f>
        <v>1.5305901008149481E-2</v>
      </c>
      <c r="BK261" s="39" cm="1">
        <f t="array" ref="BK261">_xll.EWMA($J$3:J261)</f>
        <v>3.1397889774321036E-2</v>
      </c>
      <c r="BL261" s="39" cm="1">
        <f t="array" ref="BL261">_xll.EWMA($K$3:K261)</f>
        <v>2.1773737955657409E-2</v>
      </c>
      <c r="BM261" s="39" cm="1">
        <f t="array" ref="BM261">_xll.EWMA($L$3:L261)</f>
        <v>2.7910387023719615E-2</v>
      </c>
      <c r="BN261" s="39" cm="1">
        <f t="array" ref="BN261">_xll.EWMA($M$3:M261)</f>
        <v>2.1072637590046035E-2</v>
      </c>
      <c r="BO261" s="39" cm="1">
        <f t="array" ref="BO261">_xll.EWMA($N$3:N261)</f>
        <v>1.6363026508926643E-2</v>
      </c>
      <c r="BP261" s="39"/>
    </row>
    <row r="262" spans="1:68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326"/>
        <v>2.2612156295220842E-4</v>
      </c>
      <c r="J262" s="9">
        <f t="shared" si="326"/>
        <v>-2.973720608575392E-2</v>
      </c>
      <c r="K262" s="9">
        <f t="shared" si="326"/>
        <v>2.0590940994884566E-3</v>
      </c>
      <c r="L262" s="9">
        <f t="shared" si="326"/>
        <v>2.9846912272175397E-2</v>
      </c>
      <c r="M262" s="9">
        <f t="shared" si="326"/>
        <v>-1.0443831933545367E-2</v>
      </c>
      <c r="N262" s="9">
        <f t="shared" si="366"/>
        <v>2.2759649148535784E-3</v>
      </c>
      <c r="T262" s="39">
        <f t="shared" si="368"/>
        <v>1.28880928264247E-2</v>
      </c>
      <c r="U262" s="39">
        <f t="shared" si="369"/>
        <v>4.0961160472272516E-2</v>
      </c>
      <c r="V262" s="39">
        <f t="shared" si="370"/>
        <v>2.6992773443601105E-2</v>
      </c>
      <c r="W262" s="39">
        <f t="shared" si="371"/>
        <v>2.314052293809573E-2</v>
      </c>
      <c r="X262" s="39">
        <f t="shared" si="372"/>
        <v>1.9367495721342175E-2</v>
      </c>
      <c r="Y262" s="39">
        <f t="shared" si="373"/>
        <v>1.8197255754258578E-2</v>
      </c>
      <c r="AA262" s="39">
        <f t="shared" ref="AA262:AF262" si="400">_xlfn.STDEV.S(I233:I262)</f>
        <v>1.5567334522008643E-2</v>
      </c>
      <c r="AB262" s="39">
        <f t="shared" si="400"/>
        <v>3.2997890800659922E-2</v>
      </c>
      <c r="AC262" s="39">
        <f t="shared" si="400"/>
        <v>2.2142286260430057E-2</v>
      </c>
      <c r="AD262" s="39">
        <f t="shared" si="400"/>
        <v>2.6209409047972733E-2</v>
      </c>
      <c r="AE262" s="39">
        <f t="shared" si="400"/>
        <v>2.0845079053527914E-2</v>
      </c>
      <c r="AF262" s="39">
        <f t="shared" si="400"/>
        <v>1.6950606750786745E-2</v>
      </c>
      <c r="AH262" s="39">
        <f t="shared" si="375"/>
        <v>8.0455931464385802E-3</v>
      </c>
      <c r="AI262" s="39">
        <f t="shared" si="376"/>
        <v>2.3957189192872277E-2</v>
      </c>
      <c r="AJ262" s="39">
        <f t="shared" si="377"/>
        <v>1.7649721321114371E-2</v>
      </c>
      <c r="AK262" s="39">
        <f t="shared" si="378"/>
        <v>1.3310752807225216E-2</v>
      </c>
      <c r="AL262" s="39">
        <f t="shared" si="379"/>
        <v>1.1450442796261926E-2</v>
      </c>
      <c r="AM262" s="39">
        <f t="shared" si="380"/>
        <v>1.1684533239097758E-2</v>
      </c>
      <c r="AO262" s="39">
        <f t="shared" si="381"/>
        <v>0</v>
      </c>
      <c r="AP262" s="39">
        <f t="shared" si="382"/>
        <v>-2.973720608575392E-2</v>
      </c>
      <c r="AQ262" s="39">
        <f t="shared" si="383"/>
        <v>0</v>
      </c>
      <c r="AR262" s="39">
        <f t="shared" si="384"/>
        <v>0</v>
      </c>
      <c r="AS262" s="39">
        <f t="shared" si="385"/>
        <v>-1.0443831933545367E-2</v>
      </c>
      <c r="AT262" s="39">
        <f t="shared" si="386"/>
        <v>0</v>
      </c>
      <c r="AV262" s="39">
        <f t="shared" si="387"/>
        <v>8.9443086290863314E-3</v>
      </c>
      <c r="AW262" s="39">
        <f t="shared" si="388"/>
        <v>2.5412829604014087E-2</v>
      </c>
      <c r="AX262" s="39">
        <f t="shared" si="389"/>
        <v>2.1847982402357861E-2</v>
      </c>
      <c r="AY262" s="39">
        <f t="shared" si="390"/>
        <v>1.436996588464901E-2</v>
      </c>
      <c r="AZ262" s="39">
        <f t="shared" si="391"/>
        <v>1.2982651097780988E-2</v>
      </c>
      <c r="BA262" s="39">
        <f t="shared" si="392"/>
        <v>1.4027474457131752E-2</v>
      </c>
      <c r="BC262" s="39" t="str">
        <f t="shared" si="393"/>
        <v/>
      </c>
      <c r="BD262" s="39">
        <f t="shared" si="394"/>
        <v>-2.973720608575392E-2</v>
      </c>
      <c r="BE262" s="39" t="str">
        <f t="shared" si="395"/>
        <v/>
      </c>
      <c r="BF262" s="39" t="str">
        <f t="shared" si="396"/>
        <v/>
      </c>
      <c r="BG262" s="39">
        <f t="shared" si="397"/>
        <v>-1.0443831933545367E-2</v>
      </c>
      <c r="BH262" s="39" t="str">
        <f t="shared" si="398"/>
        <v/>
      </c>
      <c r="BJ262" s="39" cm="1">
        <f t="array" ref="BJ262">_xll.EWMA($I$3:I262)</f>
        <v>1.4839871928209403E-2</v>
      </c>
      <c r="BK262" s="39" cm="1">
        <f t="array" ref="BK262">_xll.EWMA($J$3:J262)</f>
        <v>3.3600229751185526E-2</v>
      </c>
      <c r="BL262" s="39" cm="1">
        <f t="array" ref="BL262">_xll.EWMA($K$3:K262)</f>
        <v>2.2039752633425551E-2</v>
      </c>
      <c r="BM262" s="39" cm="1">
        <f t="array" ref="BM262">_xll.EWMA($L$3:L262)</f>
        <v>2.7894390417640798E-2</v>
      </c>
      <c r="BN262" s="39" cm="1">
        <f t="array" ref="BN262">_xll.EWMA($M$3:M262)</f>
        <v>2.0438772667816948E-2</v>
      </c>
      <c r="BO262" s="39" cm="1">
        <f t="array" ref="BO262">_xll.EWMA($N$3:N262)</f>
        <v>1.5879722445997745E-2</v>
      </c>
      <c r="BP262" s="39"/>
    </row>
    <row r="263" spans="1:68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326"/>
        <v>2.0328254284034841E-2</v>
      </c>
      <c r="J263" s="9">
        <f t="shared" si="326"/>
        <v>6.6999287241625183E-2</v>
      </c>
      <c r="K263" s="9">
        <f t="shared" si="326"/>
        <v>2.0205478760086271E-2</v>
      </c>
      <c r="L263" s="9">
        <f t="shared" si="326"/>
        <v>6.1743572810690761E-3</v>
      </c>
      <c r="M263" s="9">
        <f t="shared" si="326"/>
        <v>2.1108146437994746E-2</v>
      </c>
      <c r="N263" s="9">
        <f t="shared" si="366"/>
        <v>2.000974519173232E-2</v>
      </c>
      <c r="T263" s="39">
        <f t="shared" si="368"/>
        <v>1.28880928264247E-2</v>
      </c>
      <c r="U263" s="39">
        <f t="shared" si="369"/>
        <v>4.0961160472272516E-2</v>
      </c>
      <c r="V263" s="39">
        <f t="shared" si="370"/>
        <v>2.6992773443601105E-2</v>
      </c>
      <c r="W263" s="39">
        <f t="shared" si="371"/>
        <v>2.314052293809573E-2</v>
      </c>
      <c r="X263" s="39">
        <f t="shared" si="372"/>
        <v>1.9367495721342175E-2</v>
      </c>
      <c r="Y263" s="39">
        <f t="shared" si="373"/>
        <v>1.8197255754258578E-2</v>
      </c>
      <c r="AA263" s="39">
        <f t="shared" ref="AA263:AF263" si="401">_xlfn.STDEV.S(I234:I263)</f>
        <v>1.5872845348515779E-2</v>
      </c>
      <c r="AB263" s="39">
        <f t="shared" si="401"/>
        <v>3.5442757605086958E-2</v>
      </c>
      <c r="AC263" s="39">
        <f t="shared" si="401"/>
        <v>2.2338905261668176E-2</v>
      </c>
      <c r="AD263" s="39">
        <f t="shared" si="401"/>
        <v>2.6297924381019383E-2</v>
      </c>
      <c r="AE263" s="39">
        <f t="shared" si="401"/>
        <v>2.1013588536273671E-2</v>
      </c>
      <c r="AF263" s="39">
        <f t="shared" si="401"/>
        <v>1.7260473186601791E-2</v>
      </c>
      <c r="AH263" s="39">
        <f t="shared" si="375"/>
        <v>8.0455931464385802E-3</v>
      </c>
      <c r="AI263" s="39">
        <f t="shared" si="376"/>
        <v>2.3957189192872277E-2</v>
      </c>
      <c r="AJ263" s="39">
        <f t="shared" si="377"/>
        <v>1.7649721321114371E-2</v>
      </c>
      <c r="AK263" s="39">
        <f t="shared" si="378"/>
        <v>1.3310752807225216E-2</v>
      </c>
      <c r="AL263" s="39">
        <f t="shared" si="379"/>
        <v>1.1450442796261926E-2</v>
      </c>
      <c r="AM263" s="39">
        <f t="shared" si="380"/>
        <v>1.1684533239097758E-2</v>
      </c>
      <c r="AO263" s="39">
        <f t="shared" si="381"/>
        <v>0</v>
      </c>
      <c r="AP263" s="39">
        <f t="shared" si="382"/>
        <v>0</v>
      </c>
      <c r="AQ263" s="39">
        <f t="shared" si="383"/>
        <v>0</v>
      </c>
      <c r="AR263" s="39">
        <f t="shared" si="384"/>
        <v>0</v>
      </c>
      <c r="AS263" s="39">
        <f t="shared" si="385"/>
        <v>0</v>
      </c>
      <c r="AT263" s="39">
        <f t="shared" si="386"/>
        <v>0</v>
      </c>
      <c r="AV263" s="39">
        <f t="shared" si="387"/>
        <v>8.9443086290863314E-3</v>
      </c>
      <c r="AW263" s="39">
        <f t="shared" si="388"/>
        <v>2.5412829604014087E-2</v>
      </c>
      <c r="AX263" s="39">
        <f t="shared" si="389"/>
        <v>2.1847982402357861E-2</v>
      </c>
      <c r="AY263" s="39">
        <f t="shared" si="390"/>
        <v>1.436996588464901E-2</v>
      </c>
      <c r="AZ263" s="39">
        <f t="shared" si="391"/>
        <v>1.2982651097780988E-2</v>
      </c>
      <c r="BA263" s="39">
        <f t="shared" si="392"/>
        <v>1.4027474457131752E-2</v>
      </c>
      <c r="BC263" s="39" t="str">
        <f t="shared" si="393"/>
        <v/>
      </c>
      <c r="BD263" s="39" t="str">
        <f t="shared" si="394"/>
        <v/>
      </c>
      <c r="BE263" s="39" t="str">
        <f t="shared" si="395"/>
        <v/>
      </c>
      <c r="BF263" s="39" t="str">
        <f t="shared" si="396"/>
        <v/>
      </c>
      <c r="BG263" s="39" t="str">
        <f t="shared" si="397"/>
        <v/>
      </c>
      <c r="BH263" s="39" t="str">
        <f t="shared" si="398"/>
        <v/>
      </c>
      <c r="BJ263" s="39" cm="1">
        <f t="array" ref="BJ263">_xll.EWMA($I$3:I263)</f>
        <v>1.4400678621246067E-2</v>
      </c>
      <c r="BK263" s="39" cm="1">
        <f t="array" ref="BK263">_xll.EWMA($J$3:J263)</f>
        <v>3.3369407804469495E-2</v>
      </c>
      <c r="BL263" s="39" cm="1">
        <f t="array" ref="BL263">_xll.EWMA($K$3:K263)</f>
        <v>2.1362808751338658E-2</v>
      </c>
      <c r="BM263" s="39" cm="1">
        <f t="array" ref="BM263">_xll.EWMA($L$3:L263)</f>
        <v>2.794592810980474E-2</v>
      </c>
      <c r="BN263" s="39" cm="1">
        <f t="array" ref="BN263">_xll.EWMA($M$3:M263)</f>
        <v>1.9974289369890857E-2</v>
      </c>
      <c r="BO263" s="39" cm="1">
        <f t="array" ref="BO263">_xll.EWMA($N$3:N263)</f>
        <v>1.5401897400849808E-2</v>
      </c>
      <c r="BP263" s="39"/>
    </row>
    <row r="264" spans="1:68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326"/>
        <v>-5.7873139950191943E-3</v>
      </c>
      <c r="J264" s="9">
        <f t="shared" si="326"/>
        <v>-3.9412157648630597E-2</v>
      </c>
      <c r="K264" s="9">
        <f t="shared" si="326"/>
        <v>-6.7139977605235046E-4</v>
      </c>
      <c r="L264" s="9">
        <f t="shared" si="326"/>
        <v>2.216662547693482E-2</v>
      </c>
      <c r="M264" s="9">
        <f t="shared" si="326"/>
        <v>-7.7519382348816279E-3</v>
      </c>
      <c r="N264" s="9">
        <f t="shared" si="366"/>
        <v>-1.649941567326116E-4</v>
      </c>
      <c r="T264" s="39">
        <f t="shared" si="368"/>
        <v>1.28880928264247E-2</v>
      </c>
      <c r="U264" s="39">
        <f t="shared" si="369"/>
        <v>4.0961160472272516E-2</v>
      </c>
      <c r="V264" s="39">
        <f t="shared" si="370"/>
        <v>2.6992773443601105E-2</v>
      </c>
      <c r="W264" s="39">
        <f t="shared" si="371"/>
        <v>2.314052293809573E-2</v>
      </c>
      <c r="X264" s="39">
        <f t="shared" si="372"/>
        <v>1.9367495721342175E-2</v>
      </c>
      <c r="Y264" s="39">
        <f t="shared" si="373"/>
        <v>1.8197255754258578E-2</v>
      </c>
      <c r="AA264" s="39">
        <f t="shared" ref="AA264:AF264" si="402">_xlfn.STDEV.S(I235:I264)</f>
        <v>1.5517100429291806E-2</v>
      </c>
      <c r="AB264" s="39">
        <f t="shared" si="402"/>
        <v>3.5731737513599947E-2</v>
      </c>
      <c r="AC264" s="39">
        <f t="shared" si="402"/>
        <v>2.1686503579968264E-2</v>
      </c>
      <c r="AD264" s="39">
        <f t="shared" si="402"/>
        <v>2.6183800156045572E-2</v>
      </c>
      <c r="AE264" s="39">
        <f t="shared" si="402"/>
        <v>2.0900934048408818E-2</v>
      </c>
      <c r="AF264" s="39">
        <f t="shared" si="402"/>
        <v>1.6640197868811987E-2</v>
      </c>
      <c r="AH264" s="39">
        <f t="shared" si="375"/>
        <v>8.0455931464385802E-3</v>
      </c>
      <c r="AI264" s="39">
        <f t="shared" si="376"/>
        <v>2.3957189192872277E-2</v>
      </c>
      <c r="AJ264" s="39">
        <f t="shared" si="377"/>
        <v>1.7649721321114371E-2</v>
      </c>
      <c r="AK264" s="39">
        <f t="shared" si="378"/>
        <v>1.3310752807225216E-2</v>
      </c>
      <c r="AL264" s="39">
        <f t="shared" si="379"/>
        <v>1.1450442796261926E-2</v>
      </c>
      <c r="AM264" s="39">
        <f t="shared" si="380"/>
        <v>1.1684533239097758E-2</v>
      </c>
      <c r="AO264" s="39">
        <f t="shared" si="381"/>
        <v>-5.7873139950191943E-3</v>
      </c>
      <c r="AP264" s="39">
        <f t="shared" si="382"/>
        <v>-3.9412157648630597E-2</v>
      </c>
      <c r="AQ264" s="39">
        <f t="shared" si="383"/>
        <v>-6.7139977605235046E-4</v>
      </c>
      <c r="AR264" s="39">
        <f t="shared" si="384"/>
        <v>0</v>
      </c>
      <c r="AS264" s="39">
        <f t="shared" si="385"/>
        <v>-7.7519382348816279E-3</v>
      </c>
      <c r="AT264" s="39">
        <f t="shared" si="386"/>
        <v>-1.649941567326116E-4</v>
      </c>
      <c r="AV264" s="39">
        <f t="shared" si="387"/>
        <v>8.9443086290863314E-3</v>
      </c>
      <c r="AW264" s="39">
        <f t="shared" si="388"/>
        <v>2.5412829604014087E-2</v>
      </c>
      <c r="AX264" s="39">
        <f t="shared" si="389"/>
        <v>2.1847982402357861E-2</v>
      </c>
      <c r="AY264" s="39">
        <f t="shared" si="390"/>
        <v>1.436996588464901E-2</v>
      </c>
      <c r="AZ264" s="39">
        <f t="shared" si="391"/>
        <v>1.2982651097780988E-2</v>
      </c>
      <c r="BA264" s="39">
        <f t="shared" si="392"/>
        <v>1.4027474457131752E-2</v>
      </c>
      <c r="BC264" s="39">
        <f t="shared" si="393"/>
        <v>-5.7873139950191943E-3</v>
      </c>
      <c r="BD264" s="39">
        <f t="shared" si="394"/>
        <v>-3.9412157648630597E-2</v>
      </c>
      <c r="BE264" s="39">
        <f t="shared" si="395"/>
        <v>-6.7139977605235046E-4</v>
      </c>
      <c r="BF264" s="39" t="str">
        <f t="shared" si="396"/>
        <v/>
      </c>
      <c r="BG264" s="39">
        <f t="shared" si="397"/>
        <v>-7.7519382348816279E-3</v>
      </c>
      <c r="BH264" s="39">
        <f t="shared" si="398"/>
        <v>-1.649941567326116E-4</v>
      </c>
      <c r="BJ264" s="39" cm="1">
        <f t="array" ref="BJ264">_xll.EWMA($I$3:I264)</f>
        <v>1.4776988677329395E-2</v>
      </c>
      <c r="BK264" s="39" cm="1">
        <f t="array" ref="BK264">_xll.EWMA($J$3:J264)</f>
        <v>3.6386376972673003E-2</v>
      </c>
      <c r="BL264" s="39" cm="1">
        <f t="array" ref="BL264">_xll.EWMA($K$3:K264)</f>
        <v>2.121434256418038E-2</v>
      </c>
      <c r="BM264" s="39" cm="1">
        <f t="array" ref="BM264">_xll.EWMA($L$3:L264)</f>
        <v>2.7138085282114095E-2</v>
      </c>
      <c r="BN264" s="39" cm="1">
        <f t="array" ref="BN264">_xll.EWMA($M$3:M264)</f>
        <v>2.0044134891009813E-2</v>
      </c>
      <c r="BO264" s="39" cm="1">
        <f t="array" ref="BO264">_xll.EWMA($N$3:N264)</f>
        <v>1.5651354041817431E-2</v>
      </c>
      <c r="BP264" s="39"/>
    </row>
    <row r="265" spans="1:68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326"/>
        <v>1.1374576573364159E-2</v>
      </c>
      <c r="J265" s="9">
        <f t="shared" si="326"/>
        <v>8.3449235048678183E-3</v>
      </c>
      <c r="K265" s="9">
        <f t="shared" si="326"/>
        <v>1.7803123950285604E-2</v>
      </c>
      <c r="L265" s="9">
        <f t="shared" si="326"/>
        <v>-2.9649668108931548E-2</v>
      </c>
      <c r="M265" s="9">
        <f t="shared" si="326"/>
        <v>1.3021159278032712E-3</v>
      </c>
      <c r="N265" s="9">
        <f t="shared" si="366"/>
        <v>2.8893531094265836E-3</v>
      </c>
      <c r="T265" s="39">
        <f t="shared" si="368"/>
        <v>1.28880928264247E-2</v>
      </c>
      <c r="U265" s="39">
        <f t="shared" si="369"/>
        <v>4.0961160472272516E-2</v>
      </c>
      <c r="V265" s="39">
        <f t="shared" si="370"/>
        <v>2.6992773443601105E-2</v>
      </c>
      <c r="W265" s="39">
        <f t="shared" si="371"/>
        <v>2.314052293809573E-2</v>
      </c>
      <c r="X265" s="39">
        <f t="shared" si="372"/>
        <v>1.9367495721342175E-2</v>
      </c>
      <c r="Y265" s="39">
        <f t="shared" si="373"/>
        <v>1.8197255754258578E-2</v>
      </c>
      <c r="AA265" s="39">
        <f t="shared" ref="AA265:AF265" si="403">_xlfn.STDEV.S(I236:I265)</f>
        <v>1.5677776004062099E-2</v>
      </c>
      <c r="AB265" s="39">
        <f t="shared" si="403"/>
        <v>3.5866723193762773E-2</v>
      </c>
      <c r="AC265" s="39">
        <f t="shared" si="403"/>
        <v>2.1743900820669401E-2</v>
      </c>
      <c r="AD265" s="39">
        <f t="shared" si="403"/>
        <v>2.6518524314522084E-2</v>
      </c>
      <c r="AE265" s="39">
        <f t="shared" si="403"/>
        <v>2.0817072181822809E-2</v>
      </c>
      <c r="AF265" s="39">
        <f t="shared" si="403"/>
        <v>1.6569208750112644E-2</v>
      </c>
      <c r="AH265" s="39">
        <f t="shared" si="375"/>
        <v>8.0455931464385802E-3</v>
      </c>
      <c r="AI265" s="39">
        <f t="shared" si="376"/>
        <v>2.3957189192872277E-2</v>
      </c>
      <c r="AJ265" s="39">
        <f t="shared" si="377"/>
        <v>1.7649721321114371E-2</v>
      </c>
      <c r="AK265" s="39">
        <f t="shared" si="378"/>
        <v>1.3310752807225216E-2</v>
      </c>
      <c r="AL265" s="39">
        <f t="shared" si="379"/>
        <v>1.1450442796261926E-2</v>
      </c>
      <c r="AM265" s="39">
        <f t="shared" si="380"/>
        <v>1.1684533239097758E-2</v>
      </c>
      <c r="AO265" s="39">
        <f t="shared" si="381"/>
        <v>0</v>
      </c>
      <c r="AP265" s="39">
        <f t="shared" si="382"/>
        <v>0</v>
      </c>
      <c r="AQ265" s="39">
        <f t="shared" si="383"/>
        <v>0</v>
      </c>
      <c r="AR265" s="39">
        <f t="shared" si="384"/>
        <v>-2.9649668108931548E-2</v>
      </c>
      <c r="AS265" s="39">
        <f t="shared" si="385"/>
        <v>0</v>
      </c>
      <c r="AT265" s="39">
        <f t="shared" si="386"/>
        <v>0</v>
      </c>
      <c r="AV265" s="39">
        <f t="shared" si="387"/>
        <v>8.9443086290863314E-3</v>
      </c>
      <c r="AW265" s="39">
        <f t="shared" si="388"/>
        <v>2.5412829604014087E-2</v>
      </c>
      <c r="AX265" s="39">
        <f t="shared" si="389"/>
        <v>2.1847982402357861E-2</v>
      </c>
      <c r="AY265" s="39">
        <f t="shared" si="390"/>
        <v>1.436996588464901E-2</v>
      </c>
      <c r="AZ265" s="39">
        <f t="shared" si="391"/>
        <v>1.2982651097780988E-2</v>
      </c>
      <c r="BA265" s="39">
        <f t="shared" si="392"/>
        <v>1.4027474457131752E-2</v>
      </c>
      <c r="BC265" s="39" t="str">
        <f t="shared" si="393"/>
        <v/>
      </c>
      <c r="BD265" s="39" t="str">
        <f t="shared" si="394"/>
        <v/>
      </c>
      <c r="BE265" s="39" t="str">
        <f t="shared" si="395"/>
        <v/>
      </c>
      <c r="BF265" s="39">
        <f t="shared" si="396"/>
        <v>-2.9649668108931548E-2</v>
      </c>
      <c r="BG265" s="39" t="str">
        <f t="shared" si="397"/>
        <v/>
      </c>
      <c r="BH265" s="39" t="str">
        <f t="shared" si="398"/>
        <v/>
      </c>
      <c r="BJ265" s="39" cm="1">
        <f t="array" ref="BJ265">_xll.EWMA($I$3:I265)</f>
        <v>1.4414066436822264E-2</v>
      </c>
      <c r="BK265" s="39" cm="1">
        <f t="array" ref="BK265">_xll.EWMA($J$3:J265)</f>
        <v>3.650148102930903E-2</v>
      </c>
      <c r="BL265" s="39" cm="1">
        <f t="array" ref="BL265">_xll.EWMA($K$3:K265)</f>
        <v>2.0567378330010891E-2</v>
      </c>
      <c r="BM265" s="39" cm="1">
        <f t="array" ref="BM265">_xll.EWMA($L$3:L265)</f>
        <v>2.6787700782336058E-2</v>
      </c>
      <c r="BN265" s="39" cm="1">
        <f t="array" ref="BN265">_xll.EWMA($M$3:M265)</f>
        <v>1.9526294060737436E-2</v>
      </c>
      <c r="BO265" s="39" cm="1">
        <f t="array" ref="BO265">_xll.EWMA($N$3:N265)</f>
        <v>1.5176323063954509E-2</v>
      </c>
      <c r="BP265" s="39"/>
    </row>
    <row r="266" spans="1:68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326"/>
        <v>-2.3885911719080388E-3</v>
      </c>
      <c r="J266" s="9">
        <f t="shared" si="326"/>
        <v>-2.2758620689655173E-2</v>
      </c>
      <c r="K266" s="9">
        <f t="shared" si="326"/>
        <v>-1.6501320676610698E-3</v>
      </c>
      <c r="L266" s="9">
        <f t="shared" si="326"/>
        <v>0</v>
      </c>
      <c r="M266" s="9">
        <f t="shared" si="326"/>
        <v>-4.8764304291287752E-3</v>
      </c>
      <c r="N266" s="9">
        <f t="shared" si="366"/>
        <v>-3.3434195936688726E-3</v>
      </c>
      <c r="T266" s="39">
        <f t="shared" si="368"/>
        <v>1.28880928264247E-2</v>
      </c>
      <c r="U266" s="39">
        <f t="shared" si="369"/>
        <v>4.0961160472272516E-2</v>
      </c>
      <c r="V266" s="39">
        <f t="shared" si="370"/>
        <v>2.6992773443601105E-2</v>
      </c>
      <c r="W266" s="39">
        <f t="shared" si="371"/>
        <v>2.314052293809573E-2</v>
      </c>
      <c r="X266" s="39">
        <f t="shared" si="372"/>
        <v>1.9367495721342175E-2</v>
      </c>
      <c r="Y266" s="39">
        <f t="shared" si="373"/>
        <v>1.8197255754258578E-2</v>
      </c>
      <c r="AA266" s="39">
        <f t="shared" ref="AA266:AF266" si="404">_xlfn.STDEV.S(I237:I266)</f>
        <v>1.5633001310520755E-2</v>
      </c>
      <c r="AB266" s="39">
        <f t="shared" si="404"/>
        <v>3.5647791323290781E-2</v>
      </c>
      <c r="AC266" s="39">
        <f t="shared" si="404"/>
        <v>2.1016678248549928E-2</v>
      </c>
      <c r="AD266" s="39">
        <f t="shared" si="404"/>
        <v>2.6524490740023207E-2</v>
      </c>
      <c r="AE266" s="39">
        <f t="shared" si="404"/>
        <v>2.0815020435879836E-2</v>
      </c>
      <c r="AF266" s="39">
        <f t="shared" si="404"/>
        <v>1.6356213829782293E-2</v>
      </c>
      <c r="AH266" s="39">
        <f t="shared" si="375"/>
        <v>8.0455931464385802E-3</v>
      </c>
      <c r="AI266" s="39">
        <f t="shared" si="376"/>
        <v>2.3957189192872277E-2</v>
      </c>
      <c r="AJ266" s="39">
        <f t="shared" si="377"/>
        <v>1.7649721321114371E-2</v>
      </c>
      <c r="AK266" s="39">
        <f t="shared" si="378"/>
        <v>1.3310752807225216E-2</v>
      </c>
      <c r="AL266" s="39">
        <f t="shared" si="379"/>
        <v>1.1450442796261926E-2</v>
      </c>
      <c r="AM266" s="39">
        <f t="shared" si="380"/>
        <v>1.1684533239097758E-2</v>
      </c>
      <c r="AO266" s="39">
        <f t="shared" si="381"/>
        <v>-2.3885911719080388E-3</v>
      </c>
      <c r="AP266" s="39">
        <f t="shared" si="382"/>
        <v>-2.2758620689655173E-2</v>
      </c>
      <c r="AQ266" s="39">
        <f t="shared" si="383"/>
        <v>-1.6501320676610698E-3</v>
      </c>
      <c r="AR266" s="39">
        <f t="shared" si="384"/>
        <v>0</v>
      </c>
      <c r="AS266" s="39">
        <f t="shared" si="385"/>
        <v>-4.8764304291287752E-3</v>
      </c>
      <c r="AT266" s="39">
        <f t="shared" si="386"/>
        <v>-3.3434195936688726E-3</v>
      </c>
      <c r="AV266" s="39">
        <f t="shared" si="387"/>
        <v>8.9443086290863314E-3</v>
      </c>
      <c r="AW266" s="39">
        <f t="shared" si="388"/>
        <v>2.5412829604014087E-2</v>
      </c>
      <c r="AX266" s="39">
        <f t="shared" si="389"/>
        <v>2.1847982402357861E-2</v>
      </c>
      <c r="AY266" s="39">
        <f t="shared" si="390"/>
        <v>1.436996588464901E-2</v>
      </c>
      <c r="AZ266" s="39">
        <f t="shared" si="391"/>
        <v>1.2982651097780988E-2</v>
      </c>
      <c r="BA266" s="39">
        <f t="shared" si="392"/>
        <v>1.4027474457131752E-2</v>
      </c>
      <c r="BC266" s="39">
        <f t="shared" si="393"/>
        <v>-2.3885911719080388E-3</v>
      </c>
      <c r="BD266" s="39">
        <f t="shared" si="394"/>
        <v>-2.2758620689655173E-2</v>
      </c>
      <c r="BE266" s="39">
        <f t="shared" si="395"/>
        <v>-1.6501320676610698E-3</v>
      </c>
      <c r="BF266" s="39" t="str">
        <f t="shared" si="396"/>
        <v/>
      </c>
      <c r="BG266" s="39">
        <f t="shared" si="397"/>
        <v>-4.8764304291287752E-3</v>
      </c>
      <c r="BH266" s="39">
        <f t="shared" si="398"/>
        <v>-3.3434195936688726E-3</v>
      </c>
      <c r="BJ266" s="39" cm="1">
        <f t="array" ref="BJ266">_xll.EWMA($I$3:I266)</f>
        <v>1.4223031273636095E-2</v>
      </c>
      <c r="BK266" s="39" cm="1">
        <f t="array" ref="BK266">_xll.EWMA($J$3:J266)</f>
        <v>3.545698762954063E-2</v>
      </c>
      <c r="BL266" s="39" cm="1">
        <f t="array" ref="BL266">_xll.EWMA($K$3:K266)</f>
        <v>2.0336568792295624E-2</v>
      </c>
      <c r="BM266" s="39" cm="1">
        <f t="array" ref="BM266">_xll.EWMA($L$3:L266)</f>
        <v>2.7044644402560238E-2</v>
      </c>
      <c r="BN266" s="39" cm="1">
        <f t="array" ref="BN266">_xll.EWMA($M$3:M266)</f>
        <v>1.8935858526758664E-2</v>
      </c>
      <c r="BO266" s="39" cm="1">
        <f t="array" ref="BO266">_xll.EWMA($N$3:N266)</f>
        <v>1.4723071793982327E-2</v>
      </c>
      <c r="BP266" s="39"/>
    </row>
    <row r="267" spans="1:68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326"/>
        <v>1.2925741043424477E-2</v>
      </c>
      <c r="J267" s="9">
        <f t="shared" si="326"/>
        <v>2.7522935779816571E-2</v>
      </c>
      <c r="K267" s="9">
        <f t="shared" si="326"/>
        <v>-2.9752066115702469E-3</v>
      </c>
      <c r="L267" s="9">
        <f t="shared" si="326"/>
        <v>1.8686907273494091E-2</v>
      </c>
      <c r="M267" s="9">
        <f t="shared" si="326"/>
        <v>3.1688956821660952E-2</v>
      </c>
      <c r="N267" s="9">
        <f t="shared" si="366"/>
        <v>1.3281372314981322E-2</v>
      </c>
      <c r="T267" s="39">
        <f t="shared" si="368"/>
        <v>1.28880928264247E-2</v>
      </c>
      <c r="U267" s="39">
        <f t="shared" si="369"/>
        <v>4.0961160472272516E-2</v>
      </c>
      <c r="V267" s="39">
        <f t="shared" si="370"/>
        <v>2.6992773443601105E-2</v>
      </c>
      <c r="W267" s="39">
        <f t="shared" si="371"/>
        <v>2.314052293809573E-2</v>
      </c>
      <c r="X267" s="39">
        <f t="shared" si="372"/>
        <v>1.9367495721342175E-2</v>
      </c>
      <c r="Y267" s="39">
        <f t="shared" si="373"/>
        <v>1.8197255754258578E-2</v>
      </c>
      <c r="AA267" s="39">
        <f t="shared" ref="AA267:AF267" si="405">_xlfn.STDEV.S(I238:I267)</f>
        <v>1.5809927995614193E-2</v>
      </c>
      <c r="AB267" s="39">
        <f t="shared" si="405"/>
        <v>3.5757898907950877E-2</v>
      </c>
      <c r="AC267" s="39">
        <f t="shared" si="405"/>
        <v>2.0988715369342437E-2</v>
      </c>
      <c r="AD267" s="39">
        <f t="shared" si="405"/>
        <v>2.6894090131460418E-2</v>
      </c>
      <c r="AE267" s="39">
        <f t="shared" si="405"/>
        <v>2.1585060918389552E-2</v>
      </c>
      <c r="AF267" s="39">
        <f t="shared" si="405"/>
        <v>1.6544386190064833E-2</v>
      </c>
      <c r="AH267" s="39">
        <f t="shared" si="375"/>
        <v>8.0455931464385802E-3</v>
      </c>
      <c r="AI267" s="39">
        <f t="shared" si="376"/>
        <v>2.3957189192872277E-2</v>
      </c>
      <c r="AJ267" s="39">
        <f t="shared" si="377"/>
        <v>1.7649721321114371E-2</v>
      </c>
      <c r="AK267" s="39">
        <f t="shared" si="378"/>
        <v>1.3310752807225216E-2</v>
      </c>
      <c r="AL267" s="39">
        <f t="shared" si="379"/>
        <v>1.1450442796261926E-2</v>
      </c>
      <c r="AM267" s="39">
        <f t="shared" si="380"/>
        <v>1.1684533239097758E-2</v>
      </c>
      <c r="AO267" s="39">
        <f t="shared" si="381"/>
        <v>0</v>
      </c>
      <c r="AP267" s="39">
        <f t="shared" si="382"/>
        <v>0</v>
      </c>
      <c r="AQ267" s="39">
        <f t="shared" si="383"/>
        <v>-2.9752066115702469E-3</v>
      </c>
      <c r="AR267" s="39">
        <f t="shared" si="384"/>
        <v>0</v>
      </c>
      <c r="AS267" s="39">
        <f t="shared" si="385"/>
        <v>0</v>
      </c>
      <c r="AT267" s="39">
        <f t="shared" si="386"/>
        <v>0</v>
      </c>
      <c r="AV267" s="39">
        <f t="shared" si="387"/>
        <v>8.9443086290863314E-3</v>
      </c>
      <c r="AW267" s="39">
        <f t="shared" si="388"/>
        <v>2.5412829604014087E-2</v>
      </c>
      <c r="AX267" s="39">
        <f t="shared" si="389"/>
        <v>2.1847982402357861E-2</v>
      </c>
      <c r="AY267" s="39">
        <f t="shared" si="390"/>
        <v>1.436996588464901E-2</v>
      </c>
      <c r="AZ267" s="39">
        <f t="shared" si="391"/>
        <v>1.2982651097780988E-2</v>
      </c>
      <c r="BA267" s="39">
        <f t="shared" si="392"/>
        <v>1.4027474457131752E-2</v>
      </c>
      <c r="BC267" s="39" t="str">
        <f t="shared" si="393"/>
        <v/>
      </c>
      <c r="BD267" s="39" t="str">
        <f t="shared" si="394"/>
        <v/>
      </c>
      <c r="BE267" s="39">
        <f t="shared" si="395"/>
        <v>-2.9752066115702469E-3</v>
      </c>
      <c r="BF267" s="39" t="str">
        <f t="shared" si="396"/>
        <v/>
      </c>
      <c r="BG267" s="39" t="str">
        <f t="shared" si="397"/>
        <v/>
      </c>
      <c r="BH267" s="39" t="str">
        <f t="shared" si="398"/>
        <v/>
      </c>
      <c r="BJ267" s="39" cm="1">
        <f t="array" ref="BJ267">_xll.EWMA($I$3:I267)</f>
        <v>1.3811467597986092E-2</v>
      </c>
      <c r="BK267" s="39" cm="1">
        <f t="array" ref="BK267">_xll.EWMA($J$3:J267)</f>
        <v>3.479347504138857E-2</v>
      </c>
      <c r="BL267" s="39" cm="1">
        <f t="array" ref="BL267">_xll.EWMA($K$3:K267)</f>
        <v>1.9734940339543761E-2</v>
      </c>
      <c r="BM267" s="39" cm="1">
        <f t="array" ref="BM267">_xll.EWMA($L$3:L267)</f>
        <v>2.623531168800108E-2</v>
      </c>
      <c r="BN267" s="39" cm="1">
        <f t="array" ref="BN267">_xll.EWMA($M$3:M267)</f>
        <v>1.8388688688068127E-2</v>
      </c>
      <c r="BO267" s="39" cm="1">
        <f t="array" ref="BO267">_xll.EWMA($N$3:N267)</f>
        <v>1.4310188300734333E-2</v>
      </c>
      <c r="BP267" s="39"/>
    </row>
    <row r="268" spans="1:68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326"/>
        <v>-1.9189170330053962E-3</v>
      </c>
      <c r="J268" s="9">
        <f t="shared" si="326"/>
        <v>-1.9230769230769273E-2</v>
      </c>
      <c r="K268" s="9">
        <f t="shared" si="326"/>
        <v>1.3262931034483394E-3</v>
      </c>
      <c r="L268" s="9">
        <f t="shared" si="326"/>
        <v>-9.4199553792762014E-3</v>
      </c>
      <c r="M268" s="9">
        <f t="shared" si="326"/>
        <v>1.9949303356554982E-2</v>
      </c>
      <c r="N268" s="9">
        <f t="shared" si="366"/>
        <v>3.7360933661245428E-3</v>
      </c>
      <c r="T268" s="39">
        <f t="shared" si="368"/>
        <v>1.28880928264247E-2</v>
      </c>
      <c r="U268" s="39">
        <f t="shared" si="369"/>
        <v>4.0961160472272516E-2</v>
      </c>
      <c r="V268" s="39">
        <f t="shared" si="370"/>
        <v>2.6992773443601105E-2</v>
      </c>
      <c r="W268" s="39">
        <f t="shared" si="371"/>
        <v>2.314052293809573E-2</v>
      </c>
      <c r="X268" s="39">
        <f t="shared" si="372"/>
        <v>1.9367495721342175E-2</v>
      </c>
      <c r="Y268" s="39">
        <f t="shared" si="373"/>
        <v>1.8197255754258578E-2</v>
      </c>
      <c r="AA268" s="39">
        <f t="shared" ref="AA268:AF268" si="406">_xlfn.STDEV.S(I239:I268)</f>
        <v>1.5279626300955345E-2</v>
      </c>
      <c r="AB268" s="39">
        <f t="shared" si="406"/>
        <v>3.5432722105919814E-2</v>
      </c>
      <c r="AC268" s="39">
        <f t="shared" si="406"/>
        <v>2.0641550402807986E-2</v>
      </c>
      <c r="AD268" s="39">
        <f t="shared" si="406"/>
        <v>2.6892359741806631E-2</v>
      </c>
      <c r="AE268" s="39">
        <f t="shared" si="406"/>
        <v>2.0255043309096544E-2</v>
      </c>
      <c r="AF268" s="39">
        <f t="shared" si="406"/>
        <v>1.5986958045192724E-2</v>
      </c>
      <c r="AH268" s="39">
        <f t="shared" si="375"/>
        <v>8.0455931464385802E-3</v>
      </c>
      <c r="AI268" s="39">
        <f t="shared" si="376"/>
        <v>2.3957189192872277E-2</v>
      </c>
      <c r="AJ268" s="39">
        <f t="shared" si="377"/>
        <v>1.7649721321114371E-2</v>
      </c>
      <c r="AK268" s="39">
        <f t="shared" si="378"/>
        <v>1.3310752807225216E-2</v>
      </c>
      <c r="AL268" s="39">
        <f t="shared" si="379"/>
        <v>1.1450442796261926E-2</v>
      </c>
      <c r="AM268" s="39">
        <f t="shared" si="380"/>
        <v>1.1684533239097758E-2</v>
      </c>
      <c r="AO268" s="39">
        <f t="shared" si="381"/>
        <v>-1.9189170330053962E-3</v>
      </c>
      <c r="AP268" s="39">
        <f t="shared" si="382"/>
        <v>-1.9230769230769273E-2</v>
      </c>
      <c r="AQ268" s="39">
        <f t="shared" si="383"/>
        <v>0</v>
      </c>
      <c r="AR268" s="39">
        <f t="shared" si="384"/>
        <v>-9.4199553792762014E-3</v>
      </c>
      <c r="AS268" s="39">
        <f t="shared" si="385"/>
        <v>0</v>
      </c>
      <c r="AT268" s="39">
        <f t="shared" si="386"/>
        <v>0</v>
      </c>
      <c r="AV268" s="39">
        <f t="shared" si="387"/>
        <v>8.9443086290863314E-3</v>
      </c>
      <c r="AW268" s="39">
        <f t="shared" si="388"/>
        <v>2.5412829604014087E-2</v>
      </c>
      <c r="AX268" s="39">
        <f t="shared" si="389"/>
        <v>2.1847982402357861E-2</v>
      </c>
      <c r="AY268" s="39">
        <f t="shared" si="390"/>
        <v>1.436996588464901E-2</v>
      </c>
      <c r="AZ268" s="39">
        <f t="shared" si="391"/>
        <v>1.2982651097780988E-2</v>
      </c>
      <c r="BA268" s="39">
        <f t="shared" si="392"/>
        <v>1.4027474457131752E-2</v>
      </c>
      <c r="BC268" s="39">
        <f t="shared" si="393"/>
        <v>-1.9189170330053962E-3</v>
      </c>
      <c r="BD268" s="39">
        <f t="shared" si="394"/>
        <v>-1.9230769230769273E-2</v>
      </c>
      <c r="BE268" s="39" t="str">
        <f t="shared" si="395"/>
        <v/>
      </c>
      <c r="BF268" s="39">
        <f t="shared" si="396"/>
        <v>-9.4199553792762014E-3</v>
      </c>
      <c r="BG268" s="39" t="str">
        <f t="shared" si="397"/>
        <v/>
      </c>
      <c r="BH268" s="39" t="str">
        <f t="shared" si="398"/>
        <v/>
      </c>
      <c r="BJ268" s="39" cm="1">
        <f t="array" ref="BJ268">_xll.EWMA($I$3:I268)</f>
        <v>1.3726783436545282E-2</v>
      </c>
      <c r="BK268" s="39" cm="1">
        <f t="array" ref="BK268">_xll.EWMA($J$3:J268)</f>
        <v>3.4451577432310088E-2</v>
      </c>
      <c r="BL268" s="39" cm="1">
        <f t="array" ref="BL268">_xll.EWMA($K$3:K268)</f>
        <v>1.916541639242984E-2</v>
      </c>
      <c r="BM268" s="39" cm="1">
        <f t="array" ref="BM268">_xll.EWMA($L$3:L268)</f>
        <v>2.5787626665081793E-2</v>
      </c>
      <c r="BN268" s="39" cm="1">
        <f t="array" ref="BN268">_xll.EWMA($M$3:M268)</f>
        <v>1.9419600789006668E-2</v>
      </c>
      <c r="BO268" s="39" cm="1">
        <f t="array" ref="BO268">_xll.EWMA($N$3:N268)</f>
        <v>1.4200612608464514E-2</v>
      </c>
      <c r="BP268" s="39"/>
    </row>
    <row r="269" spans="1:68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326"/>
        <v>-3.2815394833432432E-2</v>
      </c>
      <c r="J269" s="9">
        <f t="shared" si="326"/>
        <v>-3.851540616246496E-2</v>
      </c>
      <c r="K269" s="9">
        <f t="shared" si="326"/>
        <v>-4.3708674049381613E-2</v>
      </c>
      <c r="L269" s="9">
        <f t="shared" si="326"/>
        <v>-1.1511486774561819E-2</v>
      </c>
      <c r="M269" s="9">
        <f t="shared" si="326"/>
        <v>-4.9053090625678086E-2</v>
      </c>
      <c r="N269" s="9">
        <f t="shared" si="366"/>
        <v>-3.8612898172960763E-2</v>
      </c>
      <c r="T269" s="39">
        <f t="shared" si="368"/>
        <v>1.28880928264247E-2</v>
      </c>
      <c r="U269" s="39">
        <f t="shared" si="369"/>
        <v>4.0961160472272516E-2</v>
      </c>
      <c r="V269" s="39">
        <f t="shared" si="370"/>
        <v>2.6992773443601105E-2</v>
      </c>
      <c r="W269" s="39">
        <f t="shared" si="371"/>
        <v>2.314052293809573E-2</v>
      </c>
      <c r="X269" s="39">
        <f t="shared" si="372"/>
        <v>1.9367495721342175E-2</v>
      </c>
      <c r="Y269" s="39">
        <f t="shared" si="373"/>
        <v>1.8197255754258578E-2</v>
      </c>
      <c r="AA269" s="39">
        <f t="shared" ref="AA269:AF269" si="407">_xlfn.STDEV.S(I240:I269)</f>
        <v>1.6362560766818381E-2</v>
      </c>
      <c r="AB269" s="39">
        <f t="shared" si="407"/>
        <v>3.4212693390584858E-2</v>
      </c>
      <c r="AC269" s="39">
        <f t="shared" si="407"/>
        <v>2.2374740795303934E-2</v>
      </c>
      <c r="AD269" s="39">
        <f t="shared" si="407"/>
        <v>2.6870400858900433E-2</v>
      </c>
      <c r="AE269" s="39">
        <f t="shared" si="407"/>
        <v>2.2399018006228597E-2</v>
      </c>
      <c r="AF269" s="39">
        <f t="shared" si="407"/>
        <v>1.7541581003468535E-2</v>
      </c>
      <c r="AH269" s="39">
        <f t="shared" si="375"/>
        <v>8.0455931464385802E-3</v>
      </c>
      <c r="AI269" s="39">
        <f t="shared" si="376"/>
        <v>2.3957189192872277E-2</v>
      </c>
      <c r="AJ269" s="39">
        <f t="shared" si="377"/>
        <v>1.7649721321114371E-2</v>
      </c>
      <c r="AK269" s="39">
        <f t="shared" si="378"/>
        <v>1.3310752807225216E-2</v>
      </c>
      <c r="AL269" s="39">
        <f t="shared" si="379"/>
        <v>1.1450442796261926E-2</v>
      </c>
      <c r="AM269" s="39">
        <f t="shared" si="380"/>
        <v>1.1684533239097758E-2</v>
      </c>
      <c r="AO269" s="39">
        <f t="shared" si="381"/>
        <v>-3.2815394833432432E-2</v>
      </c>
      <c r="AP269" s="39">
        <f t="shared" si="382"/>
        <v>-3.851540616246496E-2</v>
      </c>
      <c r="AQ269" s="39">
        <f t="shared" si="383"/>
        <v>-4.3708674049381613E-2</v>
      </c>
      <c r="AR269" s="39">
        <f t="shared" si="384"/>
        <v>-1.1511486774561819E-2</v>
      </c>
      <c r="AS269" s="39">
        <f t="shared" si="385"/>
        <v>-4.9053090625678086E-2</v>
      </c>
      <c r="AT269" s="39">
        <f t="shared" si="386"/>
        <v>-3.8612898172960763E-2</v>
      </c>
      <c r="AV269" s="39">
        <f t="shared" si="387"/>
        <v>8.9443086290863314E-3</v>
      </c>
      <c r="AW269" s="39">
        <f t="shared" si="388"/>
        <v>2.5412829604014087E-2</v>
      </c>
      <c r="AX269" s="39">
        <f t="shared" si="389"/>
        <v>2.1847982402357861E-2</v>
      </c>
      <c r="AY269" s="39">
        <f t="shared" si="390"/>
        <v>1.436996588464901E-2</v>
      </c>
      <c r="AZ269" s="39">
        <f t="shared" si="391"/>
        <v>1.2982651097780988E-2</v>
      </c>
      <c r="BA269" s="39">
        <f t="shared" si="392"/>
        <v>1.4027474457131752E-2</v>
      </c>
      <c r="BC269" s="39">
        <f t="shared" si="393"/>
        <v>-3.2815394833432432E-2</v>
      </c>
      <c r="BD269" s="39">
        <f t="shared" si="394"/>
        <v>-3.851540616246496E-2</v>
      </c>
      <c r="BE269" s="39">
        <f t="shared" si="395"/>
        <v>-4.3708674049381613E-2</v>
      </c>
      <c r="BF269" s="39">
        <f t="shared" si="396"/>
        <v>-1.1511486774561819E-2</v>
      </c>
      <c r="BG269" s="39">
        <f t="shared" si="397"/>
        <v>-4.9053090625678086E-2</v>
      </c>
      <c r="BH269" s="39">
        <f t="shared" si="398"/>
        <v>-3.8612898172960763E-2</v>
      </c>
      <c r="BJ269" s="39" cm="1">
        <f t="array" ref="BJ269">_xll.EWMA($I$3:I269)</f>
        <v>1.3321257027083653E-2</v>
      </c>
      <c r="BK269" s="39" cm="1">
        <f t="array" ref="BK269">_xll.EWMA($J$3:J269)</f>
        <v>3.3675021534106286E-2</v>
      </c>
      <c r="BL269" s="39" cm="1">
        <f t="array" ref="BL269">_xll.EWMA($K$3:K269)</f>
        <v>1.8603413477370993E-2</v>
      </c>
      <c r="BM269" s="39" cm="1">
        <f t="array" ref="BM269">_xll.EWMA($L$3:L269)</f>
        <v>2.5128482681755899E-2</v>
      </c>
      <c r="BN269" s="39" cm="1">
        <f t="array" ref="BN269">_xll.EWMA($M$3:M269)</f>
        <v>1.9478824946848571E-2</v>
      </c>
      <c r="BO269" s="39" cm="1">
        <f t="array" ref="BO269">_xll.EWMA($N$3:N269)</f>
        <v>1.3799281204308103E-2</v>
      </c>
      <c r="BP269" s="39"/>
    </row>
    <row r="270" spans="1:68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326"/>
        <v>1.0210259051439685E-3</v>
      </c>
      <c r="J270" s="9">
        <f t="shared" si="326"/>
        <v>-3.350327749453752E-2</v>
      </c>
      <c r="K270" s="9">
        <f t="shared" si="326"/>
        <v>2.1468179413718147E-2</v>
      </c>
      <c r="L270" s="9">
        <f t="shared" si="326"/>
        <v>-2.9493696202531505E-2</v>
      </c>
      <c r="M270" s="9">
        <f t="shared" si="326"/>
        <v>1.8609272563149482E-2</v>
      </c>
      <c r="N270" s="9">
        <f t="shared" si="366"/>
        <v>7.6695593898848339E-3</v>
      </c>
      <c r="T270" s="39">
        <f t="shared" si="368"/>
        <v>1.28880928264247E-2</v>
      </c>
      <c r="U270" s="39">
        <f t="shared" si="369"/>
        <v>4.0961160472272516E-2</v>
      </c>
      <c r="V270" s="39">
        <f t="shared" si="370"/>
        <v>2.6992773443601105E-2</v>
      </c>
      <c r="W270" s="39">
        <f t="shared" si="371"/>
        <v>2.314052293809573E-2</v>
      </c>
      <c r="X270" s="39">
        <f t="shared" si="372"/>
        <v>1.9367495721342175E-2</v>
      </c>
      <c r="Y270" s="39">
        <f t="shared" si="373"/>
        <v>1.8197255754258578E-2</v>
      </c>
      <c r="AA270" s="39">
        <f t="shared" ref="AA270:AF270" si="408">_xlfn.STDEV.S(I241:I270)</f>
        <v>1.6269117379382272E-2</v>
      </c>
      <c r="AB270" s="39">
        <f t="shared" si="408"/>
        <v>3.3580033225670013E-2</v>
      </c>
      <c r="AC270" s="39">
        <f t="shared" si="408"/>
        <v>2.2652102877853707E-2</v>
      </c>
      <c r="AD270" s="39">
        <f t="shared" si="408"/>
        <v>2.7140775375965369E-2</v>
      </c>
      <c r="AE270" s="39">
        <f t="shared" si="408"/>
        <v>2.2418035379544506E-2</v>
      </c>
      <c r="AF270" s="39">
        <f t="shared" si="408"/>
        <v>1.757753536370028E-2</v>
      </c>
      <c r="AH270" s="39">
        <f t="shared" si="375"/>
        <v>8.0455931464385802E-3</v>
      </c>
      <c r="AI270" s="39">
        <f t="shared" si="376"/>
        <v>2.3957189192872277E-2</v>
      </c>
      <c r="AJ270" s="39">
        <f t="shared" si="377"/>
        <v>1.7649721321114371E-2</v>
      </c>
      <c r="AK270" s="39">
        <f t="shared" si="378"/>
        <v>1.3310752807225216E-2</v>
      </c>
      <c r="AL270" s="39">
        <f t="shared" si="379"/>
        <v>1.1450442796261926E-2</v>
      </c>
      <c r="AM270" s="39">
        <f t="shared" si="380"/>
        <v>1.1684533239097758E-2</v>
      </c>
      <c r="AO270" s="39">
        <f t="shared" si="381"/>
        <v>0</v>
      </c>
      <c r="AP270" s="39">
        <f t="shared" si="382"/>
        <v>-3.350327749453752E-2</v>
      </c>
      <c r="AQ270" s="39">
        <f t="shared" si="383"/>
        <v>0</v>
      </c>
      <c r="AR270" s="39">
        <f t="shared" si="384"/>
        <v>-2.9493696202531505E-2</v>
      </c>
      <c r="AS270" s="39">
        <f t="shared" si="385"/>
        <v>0</v>
      </c>
      <c r="AT270" s="39">
        <f t="shared" si="386"/>
        <v>0</v>
      </c>
      <c r="AV270" s="39">
        <f t="shared" si="387"/>
        <v>8.9443086290863314E-3</v>
      </c>
      <c r="AW270" s="39">
        <f t="shared" si="388"/>
        <v>2.5412829604014087E-2</v>
      </c>
      <c r="AX270" s="39">
        <f t="shared" si="389"/>
        <v>2.1847982402357861E-2</v>
      </c>
      <c r="AY270" s="39">
        <f t="shared" si="390"/>
        <v>1.436996588464901E-2</v>
      </c>
      <c r="AZ270" s="39">
        <f t="shared" si="391"/>
        <v>1.2982651097780988E-2</v>
      </c>
      <c r="BA270" s="39">
        <f t="shared" si="392"/>
        <v>1.4027474457131752E-2</v>
      </c>
      <c r="BC270" s="39" t="str">
        <f t="shared" si="393"/>
        <v/>
      </c>
      <c r="BD270" s="39">
        <f t="shared" si="394"/>
        <v>-3.350327749453752E-2</v>
      </c>
      <c r="BE270" s="39" t="str">
        <f t="shared" si="395"/>
        <v/>
      </c>
      <c r="BF270" s="39">
        <f t="shared" si="396"/>
        <v>-2.9493696202531505E-2</v>
      </c>
      <c r="BG270" s="39" t="str">
        <f t="shared" si="397"/>
        <v/>
      </c>
      <c r="BH270" s="39" t="str">
        <f t="shared" si="398"/>
        <v/>
      </c>
      <c r="BJ270" s="39" cm="1">
        <f t="array" ref="BJ270">_xll.EWMA($I$3:I270)</f>
        <v>1.527334864750917E-2</v>
      </c>
      <c r="BK270" s="39" cm="1">
        <f t="array" ref="BK270">_xll.EWMA($J$3:J270)</f>
        <v>3.3872078514577256E-2</v>
      </c>
      <c r="BL270" s="39" cm="1">
        <f t="array" ref="BL270">_xll.EWMA($K$3:K270)</f>
        <v>2.1146509657309211E-2</v>
      </c>
      <c r="BM270" s="39" cm="1">
        <f t="array" ref="BM270">_xll.EWMA($L$3:L270)</f>
        <v>2.4537450445526476E-2</v>
      </c>
      <c r="BN270" s="39" cm="1">
        <f t="array" ref="BN270">_xll.EWMA($M$3:M270)</f>
        <v>2.238383034744636E-2</v>
      </c>
      <c r="BO270" s="39" cm="1">
        <f t="array" ref="BO270">_xll.EWMA($N$3:N270)</f>
        <v>1.6495799328572643E-2</v>
      </c>
      <c r="BP270" s="39"/>
    </row>
    <row r="271" spans="1:68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409">B271/B270 - 1</f>
        <v>-2.7539580813460196E-2</v>
      </c>
      <c r="J271" s="9">
        <f t="shared" si="409"/>
        <v>-6.4807837226827369E-2</v>
      </c>
      <c r="K271" s="9">
        <f t="shared" si="409"/>
        <v>-3.5254271186440644E-2</v>
      </c>
      <c r="L271" s="9">
        <f t="shared" si="409"/>
        <v>-1.9694718134726008E-2</v>
      </c>
      <c r="M271" s="9">
        <f t="shared" si="409"/>
        <v>-4.4230799864397485E-2</v>
      </c>
      <c r="N271" s="9">
        <f t="shared" si="366"/>
        <v>-3.6312997481504107E-2</v>
      </c>
      <c r="T271" s="39">
        <f t="shared" si="368"/>
        <v>1.28880928264247E-2</v>
      </c>
      <c r="U271" s="39">
        <f t="shared" si="369"/>
        <v>4.0961160472272516E-2</v>
      </c>
      <c r="V271" s="39">
        <f t="shared" si="370"/>
        <v>2.6992773443601105E-2</v>
      </c>
      <c r="W271" s="39">
        <f t="shared" si="371"/>
        <v>2.314052293809573E-2</v>
      </c>
      <c r="X271" s="39">
        <f t="shared" si="372"/>
        <v>1.9367495721342175E-2</v>
      </c>
      <c r="Y271" s="39">
        <f t="shared" si="373"/>
        <v>1.8197255754258578E-2</v>
      </c>
      <c r="AA271" s="39">
        <f t="shared" ref="AA271:AF271" si="410">_xlfn.STDEV.S(I242:I271)</f>
        <v>1.5582132717285802E-2</v>
      </c>
      <c r="AB271" s="39">
        <f t="shared" si="410"/>
        <v>3.4692012060145237E-2</v>
      </c>
      <c r="AC271" s="39">
        <f t="shared" si="410"/>
        <v>2.1102193168730014E-2</v>
      </c>
      <c r="AD271" s="39">
        <f t="shared" si="410"/>
        <v>2.7122590883821379E-2</v>
      </c>
      <c r="AE271" s="39">
        <f t="shared" si="410"/>
        <v>2.2561346863637761E-2</v>
      </c>
      <c r="AF271" s="39">
        <f t="shared" si="410"/>
        <v>1.7001575472350285E-2</v>
      </c>
      <c r="AH271" s="39">
        <f t="shared" si="375"/>
        <v>8.0455931464385802E-3</v>
      </c>
      <c r="AI271" s="39">
        <f t="shared" si="376"/>
        <v>2.3957189192872277E-2</v>
      </c>
      <c r="AJ271" s="39">
        <f t="shared" si="377"/>
        <v>1.7649721321114371E-2</v>
      </c>
      <c r="AK271" s="39">
        <f t="shared" si="378"/>
        <v>1.3310752807225216E-2</v>
      </c>
      <c r="AL271" s="39">
        <f t="shared" si="379"/>
        <v>1.1450442796261926E-2</v>
      </c>
      <c r="AM271" s="39">
        <f t="shared" si="380"/>
        <v>1.1684533239097758E-2</v>
      </c>
      <c r="AO271" s="39">
        <f t="shared" si="381"/>
        <v>-2.7539580813460196E-2</v>
      </c>
      <c r="AP271" s="39">
        <f t="shared" si="382"/>
        <v>-6.4807837226827369E-2</v>
      </c>
      <c r="AQ271" s="39">
        <f t="shared" si="383"/>
        <v>-3.5254271186440644E-2</v>
      </c>
      <c r="AR271" s="39">
        <f t="shared" si="384"/>
        <v>-1.9694718134726008E-2</v>
      </c>
      <c r="AS271" s="39">
        <f t="shared" si="385"/>
        <v>-4.4230799864397485E-2</v>
      </c>
      <c r="AT271" s="39">
        <f t="shared" si="386"/>
        <v>-3.6312997481504107E-2</v>
      </c>
      <c r="AV271" s="39">
        <f t="shared" si="387"/>
        <v>8.9443086290863314E-3</v>
      </c>
      <c r="AW271" s="39">
        <f t="shared" si="388"/>
        <v>2.5412829604014087E-2</v>
      </c>
      <c r="AX271" s="39">
        <f t="shared" si="389"/>
        <v>2.1847982402357861E-2</v>
      </c>
      <c r="AY271" s="39">
        <f t="shared" si="390"/>
        <v>1.436996588464901E-2</v>
      </c>
      <c r="AZ271" s="39">
        <f t="shared" si="391"/>
        <v>1.2982651097780988E-2</v>
      </c>
      <c r="BA271" s="39">
        <f t="shared" si="392"/>
        <v>1.4027474457131752E-2</v>
      </c>
      <c r="BC271" s="39">
        <f t="shared" si="393"/>
        <v>-2.7539580813460196E-2</v>
      </c>
      <c r="BD271" s="39">
        <f t="shared" si="394"/>
        <v>-6.4807837226827369E-2</v>
      </c>
      <c r="BE271" s="39">
        <f t="shared" si="395"/>
        <v>-3.5254271186440644E-2</v>
      </c>
      <c r="BF271" s="39">
        <f t="shared" si="396"/>
        <v>-1.9694718134726008E-2</v>
      </c>
      <c r="BG271" s="39">
        <f t="shared" si="397"/>
        <v>-4.4230799864397485E-2</v>
      </c>
      <c r="BH271" s="39">
        <f t="shared" si="398"/>
        <v>-3.6312997481504107E-2</v>
      </c>
      <c r="BJ271" s="39" cm="1">
        <f t="array" ref="BJ271">_xll.EWMA($I$3:I271)</f>
        <v>1.4795430541235593E-2</v>
      </c>
      <c r="BK271" s="39" cm="1">
        <f t="array" ref="BK271">_xll.EWMA($J$3:J271)</f>
        <v>3.3712455603252742E-2</v>
      </c>
      <c r="BL271" s="39" cm="1">
        <f t="array" ref="BL271">_xll.EWMA($K$3:K271)</f>
        <v>2.1087691210536517E-2</v>
      </c>
      <c r="BM271" s="39" cm="1">
        <f t="array" ref="BM271">_xll.EWMA($L$3:L271)</f>
        <v>2.4917284826881388E-2</v>
      </c>
      <c r="BN271" s="39" cm="1">
        <f t="array" ref="BN271">_xll.EWMA($M$3:M271)</f>
        <v>2.2186758060494641E-2</v>
      </c>
      <c r="BO271" s="39" cm="1">
        <f t="array" ref="BO271">_xll.EWMA($N$3:N271)</f>
        <v>1.607695863105145E-2</v>
      </c>
      <c r="BP271" s="39"/>
    </row>
    <row r="272" spans="1:68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409"/>
        <v>-1.3356847821042406E-2</v>
      </c>
      <c r="J272" s="9">
        <f t="shared" si="409"/>
        <v>8.058017727639033E-4</v>
      </c>
      <c r="K272" s="9">
        <f t="shared" si="409"/>
        <v>-1.9676704837551129E-2</v>
      </c>
      <c r="L272" s="9">
        <f t="shared" si="409"/>
        <v>1.2240526224559511E-2</v>
      </c>
      <c r="M272" s="9">
        <f t="shared" si="409"/>
        <v>-3.0516431924882625E-2</v>
      </c>
      <c r="N272" s="9">
        <f t="shared" si="366"/>
        <v>-1.5521051420812696E-2</v>
      </c>
      <c r="T272" s="39">
        <f t="shared" si="368"/>
        <v>1.28880928264247E-2</v>
      </c>
      <c r="U272" s="39">
        <f t="shared" si="369"/>
        <v>4.0961160472272516E-2</v>
      </c>
      <c r="V272" s="39">
        <f t="shared" si="370"/>
        <v>2.6992773443601105E-2</v>
      </c>
      <c r="W272" s="39">
        <f t="shared" si="371"/>
        <v>2.314052293809573E-2</v>
      </c>
      <c r="X272" s="39">
        <f t="shared" si="372"/>
        <v>1.9367495721342175E-2</v>
      </c>
      <c r="Y272" s="39">
        <f t="shared" si="373"/>
        <v>1.8197255754258578E-2</v>
      </c>
      <c r="AA272" s="39">
        <f t="shared" ref="AA272:AF272" si="411">_xlfn.STDEV.S(I243:I272)</f>
        <v>1.5308712338569778E-2</v>
      </c>
      <c r="AB272" s="39">
        <f t="shared" si="411"/>
        <v>3.4655961106622835E-2</v>
      </c>
      <c r="AC272" s="39">
        <f t="shared" si="411"/>
        <v>2.1484033222529956E-2</v>
      </c>
      <c r="AD272" s="39">
        <f t="shared" si="411"/>
        <v>2.7352778262682318E-2</v>
      </c>
      <c r="AE272" s="39">
        <f t="shared" si="411"/>
        <v>2.3108395757464109E-2</v>
      </c>
      <c r="AF272" s="39">
        <f t="shared" si="411"/>
        <v>1.7142862085306479E-2</v>
      </c>
      <c r="AH272" s="39">
        <f t="shared" si="375"/>
        <v>8.0455931464385802E-3</v>
      </c>
      <c r="AI272" s="39">
        <f t="shared" si="376"/>
        <v>2.3957189192872277E-2</v>
      </c>
      <c r="AJ272" s="39">
        <f t="shared" si="377"/>
        <v>1.7649721321114371E-2</v>
      </c>
      <c r="AK272" s="39">
        <f t="shared" si="378"/>
        <v>1.3310752807225216E-2</v>
      </c>
      <c r="AL272" s="39">
        <f t="shared" si="379"/>
        <v>1.1450442796261926E-2</v>
      </c>
      <c r="AM272" s="39">
        <f t="shared" si="380"/>
        <v>1.1684533239097758E-2</v>
      </c>
      <c r="AO272" s="39">
        <f t="shared" si="381"/>
        <v>-1.3356847821042406E-2</v>
      </c>
      <c r="AP272" s="39">
        <f t="shared" si="382"/>
        <v>0</v>
      </c>
      <c r="AQ272" s="39">
        <f t="shared" si="383"/>
        <v>-1.9676704837551129E-2</v>
      </c>
      <c r="AR272" s="39">
        <f t="shared" si="384"/>
        <v>0</v>
      </c>
      <c r="AS272" s="39">
        <f t="shared" si="385"/>
        <v>-3.0516431924882625E-2</v>
      </c>
      <c r="AT272" s="39">
        <f t="shared" si="386"/>
        <v>-1.5521051420812696E-2</v>
      </c>
      <c r="AV272" s="39">
        <f t="shared" si="387"/>
        <v>8.9443086290863314E-3</v>
      </c>
      <c r="AW272" s="39">
        <f t="shared" si="388"/>
        <v>2.5412829604014087E-2</v>
      </c>
      <c r="AX272" s="39">
        <f t="shared" si="389"/>
        <v>2.1847982402357861E-2</v>
      </c>
      <c r="AY272" s="39">
        <f t="shared" si="390"/>
        <v>1.436996588464901E-2</v>
      </c>
      <c r="AZ272" s="39">
        <f t="shared" si="391"/>
        <v>1.2982651097780988E-2</v>
      </c>
      <c r="BA272" s="39">
        <f t="shared" si="392"/>
        <v>1.4027474457131752E-2</v>
      </c>
      <c r="BC272" s="39">
        <f t="shared" si="393"/>
        <v>-1.3356847821042406E-2</v>
      </c>
      <c r="BD272" s="39" t="str">
        <f t="shared" si="394"/>
        <v/>
      </c>
      <c r="BE272" s="39">
        <f t="shared" si="395"/>
        <v>-1.9676704837551129E-2</v>
      </c>
      <c r="BF272" s="39" t="str">
        <f t="shared" si="396"/>
        <v/>
      </c>
      <c r="BG272" s="39">
        <f t="shared" si="397"/>
        <v>-3.0516431924882625E-2</v>
      </c>
      <c r="BH272" s="39">
        <f t="shared" si="398"/>
        <v>-1.5521051420812696E-2</v>
      </c>
      <c r="BJ272" s="39" cm="1">
        <f t="array" ref="BJ272">_xll.EWMA($I$3:I272)</f>
        <v>1.5879024632786128E-2</v>
      </c>
      <c r="BK272" s="39" cm="1">
        <f t="array" ref="BK272">_xll.EWMA($J$3:J272)</f>
        <v>3.6155853945598629E-2</v>
      </c>
      <c r="BL272" s="39" cm="1">
        <f t="array" ref="BL272">_xll.EWMA($K$3:K272)</f>
        <v>2.2313925031259712E-2</v>
      </c>
      <c r="BM272" s="39" cm="1">
        <f t="array" ref="BM272">_xll.EWMA($L$3:L272)</f>
        <v>2.4692930409866014E-2</v>
      </c>
      <c r="BN272" s="39" cm="1">
        <f t="array" ref="BN272">_xll.EWMA($M$3:M272)</f>
        <v>2.4075305560073285E-2</v>
      </c>
      <c r="BO272" s="39" cm="1">
        <f t="array" ref="BO272">_xll.EWMA($N$3:N272)</f>
        <v>1.8018175979908298E-2</v>
      </c>
      <c r="BP272" s="39"/>
    </row>
    <row r="273" spans="1:68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409"/>
        <v>2.2757206291864174E-2</v>
      </c>
      <c r="J273" s="9">
        <f t="shared" si="409"/>
        <v>-6.441223832528209E-3</v>
      </c>
      <c r="K273" s="9">
        <f t="shared" si="409"/>
        <v>6.1290358422939173E-2</v>
      </c>
      <c r="L273" s="9">
        <f t="shared" si="409"/>
        <v>1.2092507568546074E-2</v>
      </c>
      <c r="M273" s="9">
        <f t="shared" si="409"/>
        <v>2.0754064337599409E-2</v>
      </c>
      <c r="N273" s="9">
        <f t="shared" si="366"/>
        <v>3.5903320913685255E-2</v>
      </c>
      <c r="T273" s="39">
        <f t="shared" si="368"/>
        <v>1.28880928264247E-2</v>
      </c>
      <c r="U273" s="39">
        <f t="shared" si="369"/>
        <v>4.0961160472272516E-2</v>
      </c>
      <c r="V273" s="39">
        <f t="shared" si="370"/>
        <v>2.6992773443601105E-2</v>
      </c>
      <c r="W273" s="39">
        <f t="shared" si="371"/>
        <v>2.314052293809573E-2</v>
      </c>
      <c r="X273" s="39">
        <f t="shared" si="372"/>
        <v>1.9367495721342175E-2</v>
      </c>
      <c r="Y273" s="39">
        <f t="shared" si="373"/>
        <v>1.8197255754258578E-2</v>
      </c>
      <c r="AA273" s="39">
        <f t="shared" ref="AA273:AF273" si="412">_xlfn.STDEV.S(I244:I273)</f>
        <v>1.5931487869262864E-2</v>
      </c>
      <c r="AB273" s="39">
        <f t="shared" si="412"/>
        <v>3.1606727689117847E-2</v>
      </c>
      <c r="AC273" s="39">
        <f t="shared" si="412"/>
        <v>2.4002335856465298E-2</v>
      </c>
      <c r="AD273" s="39">
        <f t="shared" si="412"/>
        <v>2.7536053855715802E-2</v>
      </c>
      <c r="AE273" s="39">
        <f t="shared" si="412"/>
        <v>2.3405758738204201E-2</v>
      </c>
      <c r="AF273" s="39">
        <f t="shared" si="412"/>
        <v>1.8395799900008239E-2</v>
      </c>
      <c r="AH273" s="39">
        <f t="shared" si="375"/>
        <v>8.0455931464385802E-3</v>
      </c>
      <c r="AI273" s="39">
        <f t="shared" si="376"/>
        <v>2.3957189192872277E-2</v>
      </c>
      <c r="AJ273" s="39">
        <f t="shared" si="377"/>
        <v>1.7649721321114371E-2</v>
      </c>
      <c r="AK273" s="39">
        <f t="shared" si="378"/>
        <v>1.3310752807225216E-2</v>
      </c>
      <c r="AL273" s="39">
        <f t="shared" si="379"/>
        <v>1.1450442796261926E-2</v>
      </c>
      <c r="AM273" s="39">
        <f t="shared" si="380"/>
        <v>1.1684533239097758E-2</v>
      </c>
      <c r="AO273" s="39">
        <f t="shared" si="381"/>
        <v>0</v>
      </c>
      <c r="AP273" s="39">
        <f t="shared" si="382"/>
        <v>-6.441223832528209E-3</v>
      </c>
      <c r="AQ273" s="39">
        <f t="shared" si="383"/>
        <v>0</v>
      </c>
      <c r="AR273" s="39">
        <f t="shared" si="384"/>
        <v>0</v>
      </c>
      <c r="AS273" s="39">
        <f t="shared" si="385"/>
        <v>0</v>
      </c>
      <c r="AT273" s="39">
        <f t="shared" si="386"/>
        <v>0</v>
      </c>
      <c r="AV273" s="39">
        <f t="shared" si="387"/>
        <v>8.9443086290863314E-3</v>
      </c>
      <c r="AW273" s="39">
        <f t="shared" si="388"/>
        <v>2.5412829604014087E-2</v>
      </c>
      <c r="AX273" s="39">
        <f t="shared" si="389"/>
        <v>2.1847982402357861E-2</v>
      </c>
      <c r="AY273" s="39">
        <f t="shared" si="390"/>
        <v>1.436996588464901E-2</v>
      </c>
      <c r="AZ273" s="39">
        <f t="shared" si="391"/>
        <v>1.2982651097780988E-2</v>
      </c>
      <c r="BA273" s="39">
        <f t="shared" si="392"/>
        <v>1.4027474457131752E-2</v>
      </c>
      <c r="BC273" s="39" t="str">
        <f t="shared" si="393"/>
        <v/>
      </c>
      <c r="BD273" s="39">
        <f t="shared" si="394"/>
        <v>-6.441223832528209E-3</v>
      </c>
      <c r="BE273" s="39" t="str">
        <f t="shared" si="395"/>
        <v/>
      </c>
      <c r="BF273" s="39" t="str">
        <f t="shared" si="396"/>
        <v/>
      </c>
      <c r="BG273" s="39" t="str">
        <f t="shared" si="397"/>
        <v/>
      </c>
      <c r="BH273" s="39" t="str">
        <f t="shared" si="398"/>
        <v/>
      </c>
      <c r="BJ273" s="39" cm="1">
        <f t="array" ref="BJ273">_xll.EWMA($I$3:I273)</f>
        <v>1.5776249437393905E-2</v>
      </c>
      <c r="BK273" s="39" cm="1">
        <f t="array" ref="BK273">_xll.EWMA($J$3:J273)</f>
        <v>3.5055051940027046E-2</v>
      </c>
      <c r="BL273" s="39" cm="1">
        <f t="array" ref="BL273">_xll.EWMA($K$3:K273)</f>
        <v>2.2256005329111601E-2</v>
      </c>
      <c r="BM273" s="39" cm="1">
        <f t="array" ref="BM273">_xll.EWMA($L$3:L273)</f>
        <v>2.4109075092337947E-2</v>
      </c>
      <c r="BN273" s="39" cm="1">
        <f t="array" ref="BN273">_xll.EWMA($M$3:M273)</f>
        <v>2.4503095998305767E-2</v>
      </c>
      <c r="BO273" s="39" cm="1">
        <f t="array" ref="BO273">_xll.EWMA($N$3:N273)</f>
        <v>1.7935226169642209E-2</v>
      </c>
      <c r="BP273" s="39"/>
    </row>
    <row r="274" spans="1:68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409"/>
        <v>-2.111024237685688E-2</v>
      </c>
      <c r="J274" s="9">
        <f t="shared" si="409"/>
        <v>-2.9173419773095621E-2</v>
      </c>
      <c r="K274" s="9">
        <f t="shared" si="409"/>
        <v>-1.1482640611866324E-2</v>
      </c>
      <c r="L274" s="9">
        <f t="shared" si="409"/>
        <v>-1.0649350649350575E-2</v>
      </c>
      <c r="M274" s="9">
        <f t="shared" si="409"/>
        <v>-1.0504879701796033E-2</v>
      </c>
      <c r="N274" s="9">
        <f t="shared" si="366"/>
        <v>-1.1907193304403551E-2</v>
      </c>
      <c r="T274" s="39">
        <f t="shared" si="368"/>
        <v>1.28880928264247E-2</v>
      </c>
      <c r="U274" s="39">
        <f t="shared" si="369"/>
        <v>4.0961160472272516E-2</v>
      </c>
      <c r="V274" s="39">
        <f t="shared" si="370"/>
        <v>2.6992773443601105E-2</v>
      </c>
      <c r="W274" s="39">
        <f t="shared" si="371"/>
        <v>2.314052293809573E-2</v>
      </c>
      <c r="X274" s="39">
        <f t="shared" si="372"/>
        <v>1.9367495721342175E-2</v>
      </c>
      <c r="Y274" s="39">
        <f t="shared" si="373"/>
        <v>1.8197255754258578E-2</v>
      </c>
      <c r="AA274" s="39">
        <f t="shared" ref="AA274:AF274" si="413">_xlfn.STDEV.S(I245:I274)</f>
        <v>1.585296275035666E-2</v>
      </c>
      <c r="AB274" s="39">
        <f t="shared" si="413"/>
        <v>3.1402790395875554E-2</v>
      </c>
      <c r="AC274" s="39">
        <f t="shared" si="413"/>
        <v>2.3634443143535001E-2</v>
      </c>
      <c r="AD274" s="39">
        <f t="shared" si="413"/>
        <v>2.7521910022939002E-2</v>
      </c>
      <c r="AE274" s="39">
        <f t="shared" si="413"/>
        <v>2.3141689152214231E-2</v>
      </c>
      <c r="AF274" s="39">
        <f t="shared" si="413"/>
        <v>1.8097370399415651E-2</v>
      </c>
      <c r="AH274" s="39">
        <f t="shared" si="375"/>
        <v>8.0455931464385802E-3</v>
      </c>
      <c r="AI274" s="39">
        <f t="shared" si="376"/>
        <v>2.3957189192872277E-2</v>
      </c>
      <c r="AJ274" s="39">
        <f t="shared" si="377"/>
        <v>1.7649721321114371E-2</v>
      </c>
      <c r="AK274" s="39">
        <f t="shared" si="378"/>
        <v>1.3310752807225216E-2</v>
      </c>
      <c r="AL274" s="39">
        <f t="shared" si="379"/>
        <v>1.1450442796261926E-2</v>
      </c>
      <c r="AM274" s="39">
        <f t="shared" si="380"/>
        <v>1.1684533239097758E-2</v>
      </c>
      <c r="AO274" s="39">
        <f t="shared" si="381"/>
        <v>-2.111024237685688E-2</v>
      </c>
      <c r="AP274" s="39">
        <f t="shared" si="382"/>
        <v>-2.9173419773095621E-2</v>
      </c>
      <c r="AQ274" s="39">
        <f t="shared" si="383"/>
        <v>-1.1482640611866324E-2</v>
      </c>
      <c r="AR274" s="39">
        <f t="shared" si="384"/>
        <v>-1.0649350649350575E-2</v>
      </c>
      <c r="AS274" s="39">
        <f t="shared" si="385"/>
        <v>-1.0504879701796033E-2</v>
      </c>
      <c r="AT274" s="39">
        <f t="shared" si="386"/>
        <v>-1.1907193304403551E-2</v>
      </c>
      <c r="AV274" s="39">
        <f t="shared" si="387"/>
        <v>8.9443086290863314E-3</v>
      </c>
      <c r="AW274" s="39">
        <f t="shared" si="388"/>
        <v>2.5412829604014087E-2</v>
      </c>
      <c r="AX274" s="39">
        <f t="shared" si="389"/>
        <v>2.1847982402357861E-2</v>
      </c>
      <c r="AY274" s="39">
        <f t="shared" si="390"/>
        <v>1.436996588464901E-2</v>
      </c>
      <c r="AZ274" s="39">
        <f t="shared" si="391"/>
        <v>1.2982651097780988E-2</v>
      </c>
      <c r="BA274" s="39">
        <f t="shared" si="392"/>
        <v>1.4027474457131752E-2</v>
      </c>
      <c r="BC274" s="39">
        <f t="shared" si="393"/>
        <v>-2.111024237685688E-2</v>
      </c>
      <c r="BD274" s="39">
        <f t="shared" si="394"/>
        <v>-2.9173419773095621E-2</v>
      </c>
      <c r="BE274" s="39">
        <f t="shared" si="395"/>
        <v>-1.1482640611866324E-2</v>
      </c>
      <c r="BF274" s="39">
        <f t="shared" si="396"/>
        <v>-1.0649350649350575E-2</v>
      </c>
      <c r="BG274" s="39">
        <f t="shared" si="397"/>
        <v>-1.0504879701796033E-2</v>
      </c>
      <c r="BH274" s="39">
        <f t="shared" si="398"/>
        <v>-1.1907193304403551E-2</v>
      </c>
      <c r="BJ274" s="39" cm="1">
        <f t="array" ref="BJ274">_xll.EWMA($I$3:I274)</f>
        <v>1.6235014331809461E-2</v>
      </c>
      <c r="BK274" s="39" cm="1">
        <f t="array" ref="BK274">_xll.EWMA($J$3:J274)</f>
        <v>3.3978894001323937E-2</v>
      </c>
      <c r="BL274" s="39" cm="1">
        <f t="array" ref="BL274">_xll.EWMA($K$3:K274)</f>
        <v>2.6090731397529356E-2</v>
      </c>
      <c r="BM274" s="39" cm="1">
        <f t="array" ref="BM274">_xll.EWMA($L$3:L274)</f>
        <v>2.3522560374387533E-2</v>
      </c>
      <c r="BN274" s="39" cm="1">
        <f t="array" ref="BN274">_xll.EWMA($M$3:M274)</f>
        <v>2.4298474333797958E-2</v>
      </c>
      <c r="BO274" s="39" cm="1">
        <f t="array" ref="BO274">_xll.EWMA($N$3:N274)</f>
        <v>1.9403552593470964E-2</v>
      </c>
      <c r="BP274" s="39"/>
    </row>
    <row r="275" spans="1:68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409"/>
        <v>-5.3561360646492417E-4</v>
      </c>
      <c r="J275" s="9">
        <f t="shared" si="409"/>
        <v>-3.171953255425719E-2</v>
      </c>
      <c r="K275" s="9">
        <f t="shared" si="409"/>
        <v>1.3665527844208825E-3</v>
      </c>
      <c r="L275" s="9">
        <f t="shared" si="409"/>
        <v>-2.2709411919139E-2</v>
      </c>
      <c r="M275" s="9">
        <f t="shared" si="409"/>
        <v>-1.0274314716632871E-3</v>
      </c>
      <c r="N275" s="9">
        <f t="shared" si="366"/>
        <v>-5.8211397000502482E-3</v>
      </c>
      <c r="T275" s="39">
        <f t="shared" si="368"/>
        <v>1.28880928264247E-2</v>
      </c>
      <c r="U275" s="39">
        <f t="shared" si="369"/>
        <v>4.0961160472272516E-2</v>
      </c>
      <c r="V275" s="39">
        <f t="shared" si="370"/>
        <v>2.6992773443601105E-2</v>
      </c>
      <c r="W275" s="39">
        <f t="shared" si="371"/>
        <v>2.314052293809573E-2</v>
      </c>
      <c r="X275" s="39">
        <f t="shared" si="372"/>
        <v>1.9367495721342175E-2</v>
      </c>
      <c r="Y275" s="39">
        <f t="shared" si="373"/>
        <v>1.8197255754258578E-2</v>
      </c>
      <c r="AA275" s="39">
        <f t="shared" ref="AA275:AF275" si="414">_xlfn.STDEV.S(I246:I275)</f>
        <v>1.5857806750602974E-2</v>
      </c>
      <c r="AB275" s="39">
        <f t="shared" si="414"/>
        <v>3.1542349034594144E-2</v>
      </c>
      <c r="AC275" s="39">
        <f t="shared" si="414"/>
        <v>2.3553397730181964E-2</v>
      </c>
      <c r="AD275" s="39">
        <f t="shared" si="414"/>
        <v>2.7673480256687782E-2</v>
      </c>
      <c r="AE275" s="39">
        <f t="shared" si="414"/>
        <v>2.3006667941080007E-2</v>
      </c>
      <c r="AF275" s="39">
        <f t="shared" si="414"/>
        <v>1.8039054554844589E-2</v>
      </c>
      <c r="AH275" s="39">
        <f t="shared" si="375"/>
        <v>8.0455931464385802E-3</v>
      </c>
      <c r="AI275" s="39">
        <f t="shared" si="376"/>
        <v>2.3957189192872277E-2</v>
      </c>
      <c r="AJ275" s="39">
        <f t="shared" si="377"/>
        <v>1.7649721321114371E-2</v>
      </c>
      <c r="AK275" s="39">
        <f t="shared" si="378"/>
        <v>1.3310752807225216E-2</v>
      </c>
      <c r="AL275" s="39">
        <f t="shared" si="379"/>
        <v>1.1450442796261926E-2</v>
      </c>
      <c r="AM275" s="39">
        <f t="shared" si="380"/>
        <v>1.1684533239097758E-2</v>
      </c>
      <c r="AO275" s="39">
        <f t="shared" si="381"/>
        <v>-5.3561360646492417E-4</v>
      </c>
      <c r="AP275" s="39">
        <f t="shared" si="382"/>
        <v>-3.171953255425719E-2</v>
      </c>
      <c r="AQ275" s="39">
        <f t="shared" si="383"/>
        <v>0</v>
      </c>
      <c r="AR275" s="39">
        <f t="shared" si="384"/>
        <v>-2.2709411919139E-2</v>
      </c>
      <c r="AS275" s="39">
        <f t="shared" si="385"/>
        <v>-1.0274314716632871E-3</v>
      </c>
      <c r="AT275" s="39">
        <f t="shared" si="386"/>
        <v>-5.8211397000502482E-3</v>
      </c>
      <c r="AV275" s="39">
        <f t="shared" si="387"/>
        <v>8.9443086290863314E-3</v>
      </c>
      <c r="AW275" s="39">
        <f t="shared" si="388"/>
        <v>2.5412829604014087E-2</v>
      </c>
      <c r="AX275" s="39">
        <f t="shared" si="389"/>
        <v>2.1847982402357861E-2</v>
      </c>
      <c r="AY275" s="39">
        <f t="shared" si="390"/>
        <v>1.436996588464901E-2</v>
      </c>
      <c r="AZ275" s="39">
        <f t="shared" si="391"/>
        <v>1.2982651097780988E-2</v>
      </c>
      <c r="BA275" s="39">
        <f t="shared" si="392"/>
        <v>1.4027474457131752E-2</v>
      </c>
      <c r="BC275" s="39">
        <f t="shared" si="393"/>
        <v>-5.3561360646492417E-4</v>
      </c>
      <c r="BD275" s="39">
        <f t="shared" si="394"/>
        <v>-3.171953255425719E-2</v>
      </c>
      <c r="BE275" s="39" t="str">
        <f t="shared" si="395"/>
        <v/>
      </c>
      <c r="BF275" s="39">
        <f t="shared" si="396"/>
        <v>-2.2709411919139E-2</v>
      </c>
      <c r="BG275" s="39">
        <f t="shared" si="397"/>
        <v>-1.0274314716632871E-3</v>
      </c>
      <c r="BH275" s="39">
        <f t="shared" si="398"/>
        <v>-5.8211397000502482E-3</v>
      </c>
      <c r="BJ275" s="39" cm="1">
        <f t="array" ref="BJ275">_xll.EWMA($I$3:I275)</f>
        <v>1.6591737604691844E-2</v>
      </c>
      <c r="BK275" s="39" cm="1">
        <f t="array" ref="BK275">_xll.EWMA($J$3:J275)</f>
        <v>3.3583534882220011E-2</v>
      </c>
      <c r="BL275" s="39" cm="1">
        <f t="array" ref="BL275">_xll.EWMA($K$3:K275)</f>
        <v>2.5491380323801448E-2</v>
      </c>
      <c r="BM275" s="39" cm="1">
        <f t="array" ref="BM275">_xll.EWMA($L$3:L275)</f>
        <v>2.2963450761364083E-2</v>
      </c>
      <c r="BN275" s="39" cm="1">
        <f t="array" ref="BN275">_xll.EWMA($M$3:M275)</f>
        <v>2.3694371155212841E-2</v>
      </c>
      <c r="BO275" s="39" cm="1">
        <f t="array" ref="BO275">_xll.EWMA($N$3:N275)</f>
        <v>1.906117947893262E-2</v>
      </c>
      <c r="BP275" s="39"/>
    </row>
    <row r="276" spans="1:68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409"/>
        <v>-6.1863617987457653E-3</v>
      </c>
      <c r="J276" s="9">
        <f t="shared" si="409"/>
        <v>-3.8793103448275801E-2</v>
      </c>
      <c r="K276" s="9">
        <f t="shared" si="409"/>
        <v>9.55308800931709E-3</v>
      </c>
      <c r="L276" s="9">
        <f t="shared" si="409"/>
        <v>-1.0073875489880812E-2</v>
      </c>
      <c r="M276" s="9">
        <f t="shared" si="409"/>
        <v>-8.9132670551937965E-3</v>
      </c>
      <c r="N276" s="9">
        <f t="shared" si="366"/>
        <v>-2.3295207827554007E-3</v>
      </c>
      <c r="T276" s="39">
        <f t="shared" si="368"/>
        <v>1.28880928264247E-2</v>
      </c>
      <c r="U276" s="39">
        <f t="shared" si="369"/>
        <v>4.0961160472272516E-2</v>
      </c>
      <c r="V276" s="39">
        <f t="shared" si="370"/>
        <v>2.6992773443601105E-2</v>
      </c>
      <c r="W276" s="39">
        <f t="shared" si="371"/>
        <v>2.314052293809573E-2</v>
      </c>
      <c r="X276" s="39">
        <f t="shared" si="372"/>
        <v>1.9367495721342175E-2</v>
      </c>
      <c r="Y276" s="39">
        <f t="shared" si="373"/>
        <v>1.8197255754258578E-2</v>
      </c>
      <c r="AA276" s="39">
        <f t="shared" ref="AA276:AF276" si="415">_xlfn.STDEV.S(I247:I276)</f>
        <v>1.581930956981515E-2</v>
      </c>
      <c r="AB276" s="39">
        <f t="shared" si="415"/>
        <v>3.1845820953508713E-2</v>
      </c>
      <c r="AC276" s="39">
        <f t="shared" si="415"/>
        <v>2.3540236541991208E-2</v>
      </c>
      <c r="AD276" s="39">
        <f t="shared" si="415"/>
        <v>2.7480068279634666E-2</v>
      </c>
      <c r="AE276" s="39">
        <f t="shared" si="415"/>
        <v>2.302006939581908E-2</v>
      </c>
      <c r="AF276" s="39">
        <f t="shared" si="415"/>
        <v>1.8032604716639863E-2</v>
      </c>
      <c r="AH276" s="39">
        <f t="shared" si="375"/>
        <v>8.0455931464385802E-3</v>
      </c>
      <c r="AI276" s="39">
        <f t="shared" si="376"/>
        <v>2.3957189192872277E-2</v>
      </c>
      <c r="AJ276" s="39">
        <f t="shared" si="377"/>
        <v>1.7649721321114371E-2</v>
      </c>
      <c r="AK276" s="39">
        <f t="shared" si="378"/>
        <v>1.3310752807225216E-2</v>
      </c>
      <c r="AL276" s="39">
        <f t="shared" si="379"/>
        <v>1.1450442796261926E-2</v>
      </c>
      <c r="AM276" s="39">
        <f t="shared" si="380"/>
        <v>1.1684533239097758E-2</v>
      </c>
      <c r="AO276" s="39">
        <f t="shared" si="381"/>
        <v>-6.1863617987457653E-3</v>
      </c>
      <c r="AP276" s="39">
        <f t="shared" si="382"/>
        <v>-3.8793103448275801E-2</v>
      </c>
      <c r="AQ276" s="39">
        <f t="shared" si="383"/>
        <v>0</v>
      </c>
      <c r="AR276" s="39">
        <f t="shared" si="384"/>
        <v>-1.0073875489880812E-2</v>
      </c>
      <c r="AS276" s="39">
        <f t="shared" si="385"/>
        <v>-8.9132670551937965E-3</v>
      </c>
      <c r="AT276" s="39">
        <f t="shared" si="386"/>
        <v>-2.3295207827554007E-3</v>
      </c>
      <c r="AV276" s="39">
        <f t="shared" si="387"/>
        <v>8.9443086290863314E-3</v>
      </c>
      <c r="AW276" s="39">
        <f t="shared" si="388"/>
        <v>2.5412829604014087E-2</v>
      </c>
      <c r="AX276" s="39">
        <f t="shared" si="389"/>
        <v>2.1847982402357861E-2</v>
      </c>
      <c r="AY276" s="39">
        <f t="shared" si="390"/>
        <v>1.436996588464901E-2</v>
      </c>
      <c r="AZ276" s="39">
        <f t="shared" si="391"/>
        <v>1.2982651097780988E-2</v>
      </c>
      <c r="BA276" s="39">
        <f t="shared" si="392"/>
        <v>1.4027474457131752E-2</v>
      </c>
      <c r="BC276" s="39">
        <f t="shared" si="393"/>
        <v>-6.1863617987457653E-3</v>
      </c>
      <c r="BD276" s="39">
        <f t="shared" si="394"/>
        <v>-3.8793103448275801E-2</v>
      </c>
      <c r="BE276" s="39" t="str">
        <f t="shared" si="395"/>
        <v/>
      </c>
      <c r="BF276" s="39">
        <f t="shared" si="396"/>
        <v>-1.0073875489880812E-2</v>
      </c>
      <c r="BG276" s="39">
        <f t="shared" si="397"/>
        <v>-8.9132670551937965E-3</v>
      </c>
      <c r="BH276" s="39">
        <f t="shared" si="398"/>
        <v>-2.3295207827554007E-3</v>
      </c>
      <c r="BJ276" s="39" cm="1">
        <f t="array" ref="BJ276">_xll.EWMA($I$3:I276)</f>
        <v>1.6082688938210282E-2</v>
      </c>
      <c r="BK276" s="39" cm="1">
        <f t="array" ref="BK276">_xll.EWMA($J$3:J276)</f>
        <v>3.3321086154922762E-2</v>
      </c>
      <c r="BL276" s="39" cm="1">
        <f t="array" ref="BL276">_xll.EWMA($K$3:K276)</f>
        <v>2.4714483217865985E-2</v>
      </c>
      <c r="BM276" s="39" cm="1">
        <f t="array" ref="BM276">_xll.EWMA($L$3:L276)</f>
        <v>2.2991280124883391E-2</v>
      </c>
      <c r="BN276" s="39" cm="1">
        <f t="array" ref="BN276">_xll.EWMA($M$3:M276)</f>
        <v>2.2971624175993063E-2</v>
      </c>
      <c r="BO276" s="39" cm="1">
        <f t="array" ref="BO276">_xll.EWMA($N$3:N276)</f>
        <v>1.854727563669497E-2</v>
      </c>
      <c r="BP276" s="39"/>
    </row>
    <row r="277" spans="1:68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409"/>
        <v>-2.0850480109739333E-2</v>
      </c>
      <c r="J277" s="9">
        <f t="shared" si="409"/>
        <v>-3.0493273542600896E-2</v>
      </c>
      <c r="K277" s="9">
        <f t="shared" si="409"/>
        <v>-6.4886786076377101E-2</v>
      </c>
      <c r="L277" s="9">
        <f t="shared" si="409"/>
        <v>-2.8358155835474408E-2</v>
      </c>
      <c r="M277" s="9">
        <f t="shared" si="409"/>
        <v>-1.4181943964026278E-2</v>
      </c>
      <c r="N277" s="9">
        <f t="shared" si="366"/>
        <v>-4.0649931767802509E-2</v>
      </c>
      <c r="T277" s="39">
        <f t="shared" si="368"/>
        <v>1.28880928264247E-2</v>
      </c>
      <c r="U277" s="39">
        <f t="shared" si="369"/>
        <v>4.0961160472272516E-2</v>
      </c>
      <c r="V277" s="39">
        <f t="shared" si="370"/>
        <v>2.6992773443601105E-2</v>
      </c>
      <c r="W277" s="39">
        <f t="shared" si="371"/>
        <v>2.314052293809573E-2</v>
      </c>
      <c r="X277" s="39">
        <f t="shared" si="372"/>
        <v>1.9367495721342175E-2</v>
      </c>
      <c r="Y277" s="39">
        <f t="shared" si="373"/>
        <v>1.8197255754258578E-2</v>
      </c>
      <c r="AA277" s="39">
        <f t="shared" ref="AA277:AF277" si="416">_xlfn.STDEV.S(I248:I277)</f>
        <v>1.6096780627084317E-2</v>
      </c>
      <c r="AB277" s="39">
        <f t="shared" si="416"/>
        <v>3.2009067930459163E-2</v>
      </c>
      <c r="AC277" s="39">
        <f t="shared" si="416"/>
        <v>2.6565093293049409E-2</v>
      </c>
      <c r="AD277" s="39">
        <f t="shared" si="416"/>
        <v>2.7008810834835337E-2</v>
      </c>
      <c r="AE277" s="39">
        <f t="shared" si="416"/>
        <v>2.2957825805870476E-2</v>
      </c>
      <c r="AF277" s="39">
        <f t="shared" si="416"/>
        <v>1.94300235772621E-2</v>
      </c>
      <c r="AH277" s="39">
        <f t="shared" si="375"/>
        <v>8.0455931464385802E-3</v>
      </c>
      <c r="AI277" s="39">
        <f t="shared" si="376"/>
        <v>2.3957189192872277E-2</v>
      </c>
      <c r="AJ277" s="39">
        <f t="shared" si="377"/>
        <v>1.7649721321114371E-2</v>
      </c>
      <c r="AK277" s="39">
        <f t="shared" si="378"/>
        <v>1.3310752807225216E-2</v>
      </c>
      <c r="AL277" s="39">
        <f t="shared" si="379"/>
        <v>1.1450442796261926E-2</v>
      </c>
      <c r="AM277" s="39">
        <f t="shared" si="380"/>
        <v>1.1684533239097758E-2</v>
      </c>
      <c r="AO277" s="39">
        <f t="shared" si="381"/>
        <v>-2.0850480109739333E-2</v>
      </c>
      <c r="AP277" s="39">
        <f t="shared" si="382"/>
        <v>-3.0493273542600896E-2</v>
      </c>
      <c r="AQ277" s="39">
        <f t="shared" si="383"/>
        <v>-6.4886786076377101E-2</v>
      </c>
      <c r="AR277" s="39">
        <f t="shared" si="384"/>
        <v>-2.8358155835474408E-2</v>
      </c>
      <c r="AS277" s="39">
        <f t="shared" si="385"/>
        <v>-1.4181943964026278E-2</v>
      </c>
      <c r="AT277" s="39">
        <f t="shared" si="386"/>
        <v>-4.0649931767802509E-2</v>
      </c>
      <c r="AV277" s="39">
        <f t="shared" si="387"/>
        <v>8.9443086290863314E-3</v>
      </c>
      <c r="AW277" s="39">
        <f t="shared" si="388"/>
        <v>2.5412829604014087E-2</v>
      </c>
      <c r="AX277" s="39">
        <f t="shared" si="389"/>
        <v>2.1847982402357861E-2</v>
      </c>
      <c r="AY277" s="39">
        <f t="shared" si="390"/>
        <v>1.436996588464901E-2</v>
      </c>
      <c r="AZ277" s="39">
        <f t="shared" si="391"/>
        <v>1.2982651097780988E-2</v>
      </c>
      <c r="BA277" s="39">
        <f t="shared" si="392"/>
        <v>1.4027474457131752E-2</v>
      </c>
      <c r="BC277" s="39">
        <f t="shared" si="393"/>
        <v>-2.0850480109739333E-2</v>
      </c>
      <c r="BD277" s="39">
        <f t="shared" si="394"/>
        <v>-3.0493273542600896E-2</v>
      </c>
      <c r="BE277" s="39">
        <f t="shared" si="395"/>
        <v>-6.4886786076377101E-2</v>
      </c>
      <c r="BF277" s="39">
        <f t="shared" si="396"/>
        <v>-2.8358155835474408E-2</v>
      </c>
      <c r="BG277" s="39">
        <f t="shared" si="397"/>
        <v>-1.4181943964026278E-2</v>
      </c>
      <c r="BH277" s="39">
        <f t="shared" si="398"/>
        <v>-4.0649931767802509E-2</v>
      </c>
      <c r="BJ277" s="39" cm="1">
        <f t="array" ref="BJ277">_xll.EWMA($I$3:I277)</f>
        <v>1.5656107837982207E-2</v>
      </c>
      <c r="BK277" s="39" cm="1">
        <f t="array" ref="BK277">_xll.EWMA($J$3:J277)</f>
        <v>3.349455401095288E-2</v>
      </c>
      <c r="BL277" s="39" cm="1">
        <f t="array" ref="BL277">_xll.EWMA($K$3:K277)</f>
        <v>2.4052970546044605E-2</v>
      </c>
      <c r="BM277" s="39" cm="1">
        <f t="array" ref="BM277">_xll.EWMA($L$3:L277)</f>
        <v>2.2420355541333422E-2</v>
      </c>
      <c r="BN277" s="39" cm="1">
        <f t="array" ref="BN277">_xll.EWMA($M$3:M277)</f>
        <v>2.2370275986213266E-2</v>
      </c>
      <c r="BO277" s="39" cm="1">
        <f t="array" ref="BO277">_xll.EWMA($N$3:N277)</f>
        <v>1.7979623586389097E-2</v>
      </c>
      <c r="BP277" s="39"/>
    </row>
    <row r="278" spans="1:68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409"/>
        <v>1.9806571917179605E-2</v>
      </c>
      <c r="J278" s="9">
        <f t="shared" si="409"/>
        <v>4.532839962997226E-2</v>
      </c>
      <c r="K278" s="9">
        <f t="shared" si="409"/>
        <v>3.7224466931695011E-2</v>
      </c>
      <c r="L278" s="9">
        <f t="shared" si="409"/>
        <v>9.9148022634436561E-3</v>
      </c>
      <c r="M278" s="9">
        <f t="shared" si="409"/>
        <v>2.2807017543859498E-2</v>
      </c>
      <c r="N278" s="9">
        <f t="shared" si="366"/>
        <v>2.784249581660795E-2</v>
      </c>
      <c r="T278" s="39">
        <f t="shared" si="368"/>
        <v>1.28880928264247E-2</v>
      </c>
      <c r="U278" s="39">
        <f t="shared" si="369"/>
        <v>4.0961160472272516E-2</v>
      </c>
      <c r="V278" s="39">
        <f t="shared" si="370"/>
        <v>2.6992773443601105E-2</v>
      </c>
      <c r="W278" s="39">
        <f t="shared" si="371"/>
        <v>2.314052293809573E-2</v>
      </c>
      <c r="X278" s="39">
        <f t="shared" si="372"/>
        <v>1.9367495721342175E-2</v>
      </c>
      <c r="Y278" s="39">
        <f t="shared" si="373"/>
        <v>1.8197255754258578E-2</v>
      </c>
      <c r="AA278" s="39">
        <f t="shared" ref="AA278:AF278" si="417">_xlfn.STDEV.S(I249:I278)</f>
        <v>1.6261651509494719E-2</v>
      </c>
      <c r="AB278" s="39">
        <f t="shared" si="417"/>
        <v>3.3455400409326701E-2</v>
      </c>
      <c r="AC278" s="39">
        <f t="shared" si="417"/>
        <v>2.578914297001017E-2</v>
      </c>
      <c r="AD278" s="39">
        <f t="shared" si="417"/>
        <v>2.7039256064475586E-2</v>
      </c>
      <c r="AE278" s="39">
        <f t="shared" si="417"/>
        <v>2.3116030097742928E-2</v>
      </c>
      <c r="AF278" s="39">
        <f t="shared" si="417"/>
        <v>1.9410777260105525E-2</v>
      </c>
      <c r="AH278" s="39">
        <f t="shared" si="375"/>
        <v>8.0455931464385802E-3</v>
      </c>
      <c r="AI278" s="39">
        <f t="shared" si="376"/>
        <v>2.3957189192872277E-2</v>
      </c>
      <c r="AJ278" s="39">
        <f t="shared" si="377"/>
        <v>1.7649721321114371E-2</v>
      </c>
      <c r="AK278" s="39">
        <f t="shared" si="378"/>
        <v>1.3310752807225216E-2</v>
      </c>
      <c r="AL278" s="39">
        <f t="shared" si="379"/>
        <v>1.1450442796261926E-2</v>
      </c>
      <c r="AM278" s="39">
        <f t="shared" si="380"/>
        <v>1.1684533239097758E-2</v>
      </c>
      <c r="AO278" s="39">
        <f t="shared" si="381"/>
        <v>0</v>
      </c>
      <c r="AP278" s="39">
        <f t="shared" si="382"/>
        <v>0</v>
      </c>
      <c r="AQ278" s="39">
        <f t="shared" si="383"/>
        <v>0</v>
      </c>
      <c r="AR278" s="39">
        <f t="shared" si="384"/>
        <v>0</v>
      </c>
      <c r="AS278" s="39">
        <f t="shared" si="385"/>
        <v>0</v>
      </c>
      <c r="AT278" s="39">
        <f t="shared" si="386"/>
        <v>0</v>
      </c>
      <c r="AV278" s="39">
        <f t="shared" si="387"/>
        <v>8.9443086290863314E-3</v>
      </c>
      <c r="AW278" s="39">
        <f t="shared" si="388"/>
        <v>2.5412829604014087E-2</v>
      </c>
      <c r="AX278" s="39">
        <f t="shared" si="389"/>
        <v>2.1847982402357861E-2</v>
      </c>
      <c r="AY278" s="39">
        <f t="shared" si="390"/>
        <v>1.436996588464901E-2</v>
      </c>
      <c r="AZ278" s="39">
        <f t="shared" si="391"/>
        <v>1.2982651097780988E-2</v>
      </c>
      <c r="BA278" s="39">
        <f t="shared" si="392"/>
        <v>1.4027474457131752E-2</v>
      </c>
      <c r="BC278" s="39" t="str">
        <f t="shared" si="393"/>
        <v/>
      </c>
      <c r="BD278" s="39" t="str">
        <f t="shared" si="394"/>
        <v/>
      </c>
      <c r="BE278" s="39" t="str">
        <f t="shared" si="395"/>
        <v/>
      </c>
      <c r="BF278" s="39" t="str">
        <f t="shared" si="396"/>
        <v/>
      </c>
      <c r="BG278" s="39" t="str">
        <f t="shared" si="397"/>
        <v/>
      </c>
      <c r="BH278" s="39" t="str">
        <f t="shared" si="398"/>
        <v/>
      </c>
      <c r="BJ278" s="39" cm="1">
        <f t="array" ref="BJ278">_xll.EWMA($I$3:I278)</f>
        <v>1.6052160072074592E-2</v>
      </c>
      <c r="BK278" s="39" cm="1">
        <f t="array" ref="BK278">_xll.EWMA($J$3:J278)</f>
        <v>3.3277253543983996E-2</v>
      </c>
      <c r="BL278" s="39" cm="1">
        <f t="array" ref="BL278">_xll.EWMA($K$3:K278)</f>
        <v>2.8398082811793672E-2</v>
      </c>
      <c r="BM278" s="39" cm="1">
        <f t="array" ref="BM278">_xll.EWMA($L$3:L278)</f>
        <v>2.2887707361707633E-2</v>
      </c>
      <c r="BN278" s="39" cm="1">
        <f t="array" ref="BN278">_xll.EWMA($M$3:M278)</f>
        <v>2.1966044662877469E-2</v>
      </c>
      <c r="BO278" s="39" cm="1">
        <f t="array" ref="BO278">_xll.EWMA($N$3:N278)</f>
        <v>2.0157563805495573E-2</v>
      </c>
      <c r="BP278" s="39"/>
    </row>
    <row r="279" spans="1:68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409"/>
        <v>6.2529014410106498E-4</v>
      </c>
      <c r="J279" s="9">
        <f t="shared" si="409"/>
        <v>2.2123893805309658E-2</v>
      </c>
      <c r="K279" s="9">
        <f t="shared" si="409"/>
        <v>-4.2508744163458401E-2</v>
      </c>
      <c r="L279" s="9">
        <f t="shared" si="409"/>
        <v>-7.5912582964601794E-2</v>
      </c>
      <c r="M279" s="9">
        <f t="shared" si="409"/>
        <v>6.5180102915951554E-3</v>
      </c>
      <c r="N279" s="9">
        <f t="shared" si="366"/>
        <v>-3.1249853688732607E-2</v>
      </c>
      <c r="T279" s="39">
        <f t="shared" si="368"/>
        <v>1.28880928264247E-2</v>
      </c>
      <c r="U279" s="39">
        <f t="shared" si="369"/>
        <v>4.0961160472272516E-2</v>
      </c>
      <c r="V279" s="39">
        <f t="shared" si="370"/>
        <v>2.6992773443601105E-2</v>
      </c>
      <c r="W279" s="39">
        <f t="shared" si="371"/>
        <v>2.314052293809573E-2</v>
      </c>
      <c r="X279" s="39">
        <f t="shared" si="372"/>
        <v>1.9367495721342175E-2</v>
      </c>
      <c r="Y279" s="39">
        <f t="shared" si="373"/>
        <v>1.8197255754258578E-2</v>
      </c>
      <c r="AA279" s="39">
        <f t="shared" ref="AA279:AF279" si="418">_xlfn.STDEV.S(I250:I279)</f>
        <v>1.5743841882527573E-2</v>
      </c>
      <c r="AB279" s="39">
        <f t="shared" si="418"/>
        <v>3.3818420356288063E-2</v>
      </c>
      <c r="AC279" s="39">
        <f t="shared" si="418"/>
        <v>2.7050986896939039E-2</v>
      </c>
      <c r="AD279" s="39">
        <f t="shared" si="418"/>
        <v>2.9340991785764419E-2</v>
      </c>
      <c r="AE279" s="39">
        <f t="shared" si="418"/>
        <v>2.2278745086372544E-2</v>
      </c>
      <c r="AF279" s="39">
        <f t="shared" si="418"/>
        <v>1.9767777802153167E-2</v>
      </c>
      <c r="AH279" s="39">
        <f t="shared" si="375"/>
        <v>8.0455931464385802E-3</v>
      </c>
      <c r="AI279" s="39">
        <f t="shared" si="376"/>
        <v>2.3957189192872277E-2</v>
      </c>
      <c r="AJ279" s="39">
        <f t="shared" si="377"/>
        <v>1.7649721321114371E-2</v>
      </c>
      <c r="AK279" s="39">
        <f t="shared" si="378"/>
        <v>1.3310752807225216E-2</v>
      </c>
      <c r="AL279" s="39">
        <f t="shared" si="379"/>
        <v>1.1450442796261926E-2</v>
      </c>
      <c r="AM279" s="39">
        <f t="shared" si="380"/>
        <v>1.1684533239097758E-2</v>
      </c>
      <c r="AO279" s="39">
        <f t="shared" si="381"/>
        <v>0</v>
      </c>
      <c r="AP279" s="39">
        <f t="shared" si="382"/>
        <v>0</v>
      </c>
      <c r="AQ279" s="39">
        <f t="shared" si="383"/>
        <v>-4.2508744163458401E-2</v>
      </c>
      <c r="AR279" s="39">
        <f t="shared" si="384"/>
        <v>-7.5912582964601794E-2</v>
      </c>
      <c r="AS279" s="39">
        <f t="shared" si="385"/>
        <v>0</v>
      </c>
      <c r="AT279" s="39">
        <f t="shared" si="386"/>
        <v>-3.1249853688732607E-2</v>
      </c>
      <c r="AV279" s="39">
        <f t="shared" si="387"/>
        <v>8.9443086290863314E-3</v>
      </c>
      <c r="AW279" s="39">
        <f t="shared" si="388"/>
        <v>2.5412829604014087E-2</v>
      </c>
      <c r="AX279" s="39">
        <f t="shared" si="389"/>
        <v>2.1847982402357861E-2</v>
      </c>
      <c r="AY279" s="39">
        <f t="shared" si="390"/>
        <v>1.436996588464901E-2</v>
      </c>
      <c r="AZ279" s="39">
        <f t="shared" si="391"/>
        <v>1.2982651097780988E-2</v>
      </c>
      <c r="BA279" s="39">
        <f t="shared" si="392"/>
        <v>1.4027474457131752E-2</v>
      </c>
      <c r="BC279" s="39" t="str">
        <f t="shared" si="393"/>
        <v/>
      </c>
      <c r="BD279" s="39" t="str">
        <f t="shared" si="394"/>
        <v/>
      </c>
      <c r="BE279" s="39">
        <f t="shared" si="395"/>
        <v>-4.2508744163458401E-2</v>
      </c>
      <c r="BF279" s="39">
        <f t="shared" si="396"/>
        <v>-7.5912582964601794E-2</v>
      </c>
      <c r="BG279" s="39" t="str">
        <f t="shared" si="397"/>
        <v/>
      </c>
      <c r="BH279" s="39">
        <f t="shared" si="398"/>
        <v>-3.1249853688732607E-2</v>
      </c>
      <c r="BJ279" s="39" cm="1">
        <f t="array" ref="BJ279">_xll.EWMA($I$3:I279)</f>
        <v>1.6281503656743846E-2</v>
      </c>
      <c r="BK279" s="39" cm="1">
        <f t="array" ref="BK279">_xll.EWMA($J$3:J279)</f>
        <v>3.431039935950491E-2</v>
      </c>
      <c r="BL279" s="39" cm="1">
        <f t="array" ref="BL279">_xll.EWMA($K$3:K279)</f>
        <v>2.8900851865201676E-2</v>
      </c>
      <c r="BM279" s="39" cm="1">
        <f t="array" ref="BM279">_xll.EWMA($L$3:L279)</f>
        <v>2.2220407906593399E-2</v>
      </c>
      <c r="BN279" s="39" cm="1">
        <f t="array" ref="BN279">_xll.EWMA($M$3:M279)</f>
        <v>2.202767030686327E-2</v>
      </c>
      <c r="BO279" s="39" cm="1">
        <f t="array" ref="BO279">_xll.EWMA($N$3:N279)</f>
        <v>2.0637739093955915E-2</v>
      </c>
      <c r="BP279" s="39"/>
    </row>
    <row r="280" spans="1:68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409"/>
        <v>-2.0877320885842265E-2</v>
      </c>
      <c r="J280" s="9">
        <f t="shared" si="409"/>
        <v>-4.069264069264078E-2</v>
      </c>
      <c r="K280" s="9">
        <f t="shared" si="409"/>
        <v>-2.9475982532751077E-2</v>
      </c>
      <c r="L280" s="9">
        <f t="shared" si="409"/>
        <v>-1.1372167847608305E-2</v>
      </c>
      <c r="M280" s="9">
        <f t="shared" si="409"/>
        <v>-2.3517382413087984E-2</v>
      </c>
      <c r="N280" s="9">
        <f t="shared" si="366"/>
        <v>-2.4628472467818081E-2</v>
      </c>
      <c r="T280" s="39">
        <f t="shared" si="368"/>
        <v>1.28880928264247E-2</v>
      </c>
      <c r="U280" s="39">
        <f t="shared" si="369"/>
        <v>4.0961160472272516E-2</v>
      </c>
      <c r="V280" s="39">
        <f t="shared" si="370"/>
        <v>2.6992773443601105E-2</v>
      </c>
      <c r="W280" s="39">
        <f t="shared" si="371"/>
        <v>2.314052293809573E-2</v>
      </c>
      <c r="X280" s="39">
        <f t="shared" si="372"/>
        <v>1.9367495721342175E-2</v>
      </c>
      <c r="Y280" s="39">
        <f t="shared" si="373"/>
        <v>1.8197255754258578E-2</v>
      </c>
      <c r="AA280" s="39">
        <f t="shared" ref="AA280:AF280" si="419">_xlfn.STDEV.S(I251:I280)</f>
        <v>1.5930330039680356E-2</v>
      </c>
      <c r="AB280" s="39">
        <f t="shared" si="419"/>
        <v>3.3715270654612002E-2</v>
      </c>
      <c r="AC280" s="39">
        <f t="shared" si="419"/>
        <v>2.7581029465199448E-2</v>
      </c>
      <c r="AD280" s="39">
        <f t="shared" si="419"/>
        <v>2.9020038942529601E-2</v>
      </c>
      <c r="AE280" s="39">
        <f t="shared" si="419"/>
        <v>2.2283714639176527E-2</v>
      </c>
      <c r="AF280" s="39">
        <f t="shared" si="419"/>
        <v>1.9932004696336717E-2</v>
      </c>
      <c r="AH280" s="39">
        <f t="shared" si="375"/>
        <v>8.0455931464385802E-3</v>
      </c>
      <c r="AI280" s="39">
        <f t="shared" si="376"/>
        <v>2.3957189192872277E-2</v>
      </c>
      <c r="AJ280" s="39">
        <f t="shared" si="377"/>
        <v>1.7649721321114371E-2</v>
      </c>
      <c r="AK280" s="39">
        <f t="shared" si="378"/>
        <v>1.3310752807225216E-2</v>
      </c>
      <c r="AL280" s="39">
        <f t="shared" si="379"/>
        <v>1.1450442796261926E-2</v>
      </c>
      <c r="AM280" s="39">
        <f t="shared" si="380"/>
        <v>1.1684533239097758E-2</v>
      </c>
      <c r="AO280" s="39">
        <f t="shared" si="381"/>
        <v>-2.0877320885842265E-2</v>
      </c>
      <c r="AP280" s="39">
        <f t="shared" si="382"/>
        <v>-4.069264069264078E-2</v>
      </c>
      <c r="AQ280" s="39">
        <f t="shared" si="383"/>
        <v>-2.9475982532751077E-2</v>
      </c>
      <c r="AR280" s="39">
        <f t="shared" si="384"/>
        <v>-1.1372167847608305E-2</v>
      </c>
      <c r="AS280" s="39">
        <f t="shared" si="385"/>
        <v>-2.3517382413087984E-2</v>
      </c>
      <c r="AT280" s="39">
        <f t="shared" si="386"/>
        <v>-2.4628472467818081E-2</v>
      </c>
      <c r="AV280" s="39">
        <f t="shared" si="387"/>
        <v>8.9443086290863314E-3</v>
      </c>
      <c r="AW280" s="39">
        <f t="shared" si="388"/>
        <v>2.5412829604014087E-2</v>
      </c>
      <c r="AX280" s="39">
        <f t="shared" si="389"/>
        <v>2.1847982402357861E-2</v>
      </c>
      <c r="AY280" s="39">
        <f t="shared" si="390"/>
        <v>1.436996588464901E-2</v>
      </c>
      <c r="AZ280" s="39">
        <f t="shared" si="391"/>
        <v>1.2982651097780988E-2</v>
      </c>
      <c r="BA280" s="39">
        <f t="shared" si="392"/>
        <v>1.4027474457131752E-2</v>
      </c>
      <c r="BC280" s="39">
        <f t="shared" si="393"/>
        <v>-2.0877320885842265E-2</v>
      </c>
      <c r="BD280" s="39">
        <f t="shared" si="394"/>
        <v>-4.069264069264078E-2</v>
      </c>
      <c r="BE280" s="39">
        <f t="shared" si="395"/>
        <v>-2.9475982532751077E-2</v>
      </c>
      <c r="BF280" s="39">
        <f t="shared" si="396"/>
        <v>-1.1372167847608305E-2</v>
      </c>
      <c r="BG280" s="39">
        <f t="shared" si="397"/>
        <v>-2.3517382413087984E-2</v>
      </c>
      <c r="BH280" s="39">
        <f t="shared" si="398"/>
        <v>-2.4628472467818081E-2</v>
      </c>
      <c r="BJ280" s="39" cm="1">
        <f t="array" ref="BJ280">_xll.EWMA($I$3:I280)</f>
        <v>1.5771795313761775E-2</v>
      </c>
      <c r="BK280" s="39" cm="1">
        <f t="array" ref="BK280">_xll.EWMA($J$3:J280)</f>
        <v>3.3749356126573794E-2</v>
      </c>
      <c r="BL280" s="39" cm="1">
        <f t="array" ref="BL280">_xll.EWMA($K$3:K280)</f>
        <v>2.9979337501432689E-2</v>
      </c>
      <c r="BM280" s="39" cm="1">
        <f t="array" ref="BM280">_xll.EWMA($L$3:L280)</f>
        <v>2.852281351375812E-2</v>
      </c>
      <c r="BN280" s="39" cm="1">
        <f t="array" ref="BN280">_xll.EWMA($M$3:M280)</f>
        <v>2.1416239772317467E-2</v>
      </c>
      <c r="BO280" s="39" cm="1">
        <f t="array" ref="BO280">_xll.EWMA($N$3:N280)</f>
        <v>2.1448118463713532E-2</v>
      </c>
      <c r="BP280" s="39"/>
    </row>
    <row r="281" spans="1:68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409"/>
        <v>1.3654121378563477E-2</v>
      </c>
      <c r="J281" s="9">
        <f t="shared" si="409"/>
        <v>0.12274368231046928</v>
      </c>
      <c r="K281" s="9">
        <f t="shared" si="409"/>
        <v>7.4994375703019145E-4</v>
      </c>
      <c r="L281" s="9">
        <f t="shared" si="409"/>
        <v>-2.9665491145754452E-2</v>
      </c>
      <c r="M281" s="9">
        <f t="shared" si="409"/>
        <v>2.2338603839441529E-2</v>
      </c>
      <c r="N281" s="9">
        <f t="shared" si="366"/>
        <v>7.2431417288686189E-3</v>
      </c>
      <c r="T281" s="39">
        <f t="shared" si="368"/>
        <v>1.28880928264247E-2</v>
      </c>
      <c r="U281" s="39">
        <f t="shared" si="369"/>
        <v>4.0961160472272516E-2</v>
      </c>
      <c r="V281" s="39">
        <f t="shared" si="370"/>
        <v>2.6992773443601105E-2</v>
      </c>
      <c r="W281" s="39">
        <f t="shared" si="371"/>
        <v>2.314052293809573E-2</v>
      </c>
      <c r="X281" s="39">
        <f t="shared" si="372"/>
        <v>1.9367495721342175E-2</v>
      </c>
      <c r="Y281" s="39">
        <f t="shared" si="373"/>
        <v>1.8197255754258578E-2</v>
      </c>
      <c r="AA281" s="39">
        <f t="shared" ref="AA281:AF281" si="420">_xlfn.STDEV.S(I252:I281)</f>
        <v>1.5741747013751629E-2</v>
      </c>
      <c r="AB281" s="39">
        <f t="shared" si="420"/>
        <v>4.1778707319329554E-2</v>
      </c>
      <c r="AC281" s="39">
        <f t="shared" si="420"/>
        <v>2.6965169418818939E-2</v>
      </c>
      <c r="AD281" s="39">
        <f t="shared" si="420"/>
        <v>2.8104850913784781E-2</v>
      </c>
      <c r="AE281" s="39">
        <f t="shared" si="420"/>
        <v>2.2248648575251478E-2</v>
      </c>
      <c r="AF281" s="39">
        <f t="shared" si="420"/>
        <v>1.9197875523698962E-2</v>
      </c>
      <c r="AH281" s="39">
        <f t="shared" si="375"/>
        <v>8.0455931464385802E-3</v>
      </c>
      <c r="AI281" s="39">
        <f t="shared" si="376"/>
        <v>2.3957189192872277E-2</v>
      </c>
      <c r="AJ281" s="39">
        <f t="shared" si="377"/>
        <v>1.7649721321114371E-2</v>
      </c>
      <c r="AK281" s="39">
        <f t="shared" si="378"/>
        <v>1.3310752807225216E-2</v>
      </c>
      <c r="AL281" s="39">
        <f t="shared" si="379"/>
        <v>1.1450442796261926E-2</v>
      </c>
      <c r="AM281" s="39">
        <f t="shared" si="380"/>
        <v>1.1684533239097758E-2</v>
      </c>
      <c r="AO281" s="39">
        <f t="shared" si="381"/>
        <v>0</v>
      </c>
      <c r="AP281" s="39">
        <f t="shared" si="382"/>
        <v>0</v>
      </c>
      <c r="AQ281" s="39">
        <f t="shared" si="383"/>
        <v>0</v>
      </c>
      <c r="AR281" s="39">
        <f t="shared" si="384"/>
        <v>-2.9665491145754452E-2</v>
      </c>
      <c r="AS281" s="39">
        <f t="shared" si="385"/>
        <v>0</v>
      </c>
      <c r="AT281" s="39">
        <f t="shared" si="386"/>
        <v>0</v>
      </c>
      <c r="AV281" s="39">
        <f t="shared" si="387"/>
        <v>8.9443086290863314E-3</v>
      </c>
      <c r="AW281" s="39">
        <f t="shared" si="388"/>
        <v>2.5412829604014087E-2</v>
      </c>
      <c r="AX281" s="39">
        <f t="shared" si="389"/>
        <v>2.1847982402357861E-2</v>
      </c>
      <c r="AY281" s="39">
        <f t="shared" si="390"/>
        <v>1.436996588464901E-2</v>
      </c>
      <c r="AZ281" s="39">
        <f t="shared" si="391"/>
        <v>1.2982651097780988E-2</v>
      </c>
      <c r="BA281" s="39">
        <f t="shared" si="392"/>
        <v>1.4027474457131752E-2</v>
      </c>
      <c r="BC281" s="39" t="str">
        <f t="shared" si="393"/>
        <v/>
      </c>
      <c r="BD281" s="39" t="str">
        <f t="shared" si="394"/>
        <v/>
      </c>
      <c r="BE281" s="39" t="str">
        <f t="shared" si="395"/>
        <v/>
      </c>
      <c r="BF281" s="39">
        <f t="shared" si="396"/>
        <v>-2.9665491145754452E-2</v>
      </c>
      <c r="BG281" s="39" t="str">
        <f t="shared" si="397"/>
        <v/>
      </c>
      <c r="BH281" s="39" t="str">
        <f t="shared" si="398"/>
        <v/>
      </c>
      <c r="BJ281" s="39" cm="1">
        <f t="array" ref="BJ281">_xll.EWMA($I$3:I281)</f>
        <v>1.6151931607617048E-2</v>
      </c>
      <c r="BK281" s="39" cm="1">
        <f t="array" ref="BK281">_xll.EWMA($J$3:J281)</f>
        <v>3.4194054092090878E-2</v>
      </c>
      <c r="BL281" s="39" cm="1">
        <f t="array" ref="BL281">_xll.EWMA($K$3:K281)</f>
        <v>3.0011134743772386E-2</v>
      </c>
      <c r="BM281" s="39" cm="1">
        <f t="array" ref="BM281">_xll.EWMA($L$3:L281)</f>
        <v>2.7763832689885061E-2</v>
      </c>
      <c r="BN281" s="39" cm="1">
        <f t="array" ref="BN281">_xll.EWMA($M$3:M281)</f>
        <v>2.1541887393894163E-2</v>
      </c>
      <c r="BO281" s="39" cm="1">
        <f t="array" ref="BO281">_xll.EWMA($N$3:N281)</f>
        <v>2.1685056127893124E-2</v>
      </c>
      <c r="BP281" s="39"/>
    </row>
    <row r="282" spans="1:68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409"/>
        <v>-4.1021140196906281E-4</v>
      </c>
      <c r="J282" s="9">
        <f t="shared" si="409"/>
        <v>-4.0996784565916378E-2</v>
      </c>
      <c r="K282" s="9">
        <f t="shared" si="409"/>
        <v>1.6485499569670381E-2</v>
      </c>
      <c r="L282" s="9">
        <f t="shared" si="409"/>
        <v>5.4437637584813015E-2</v>
      </c>
      <c r="M282" s="9">
        <f t="shared" si="409"/>
        <v>6.4868212192958907E-3</v>
      </c>
      <c r="N282" s="9">
        <f t="shared" si="366"/>
        <v>1.8202209460807223E-2</v>
      </c>
      <c r="T282" s="39">
        <f t="shared" si="368"/>
        <v>1.28880928264247E-2</v>
      </c>
      <c r="U282" s="39">
        <f t="shared" si="369"/>
        <v>4.0961160472272516E-2</v>
      </c>
      <c r="V282" s="39">
        <f t="shared" si="370"/>
        <v>2.6992773443601105E-2</v>
      </c>
      <c r="W282" s="39">
        <f t="shared" si="371"/>
        <v>2.314052293809573E-2</v>
      </c>
      <c r="X282" s="39">
        <f t="shared" si="372"/>
        <v>1.9367495721342175E-2</v>
      </c>
      <c r="Y282" s="39">
        <f t="shared" si="373"/>
        <v>1.8197255754258578E-2</v>
      </c>
      <c r="AA282" s="39">
        <f t="shared" ref="AA282:AF282" si="421">_xlfn.STDEV.S(I253:I282)</f>
        <v>1.5374782618620186E-2</v>
      </c>
      <c r="AB282" s="39">
        <f t="shared" si="421"/>
        <v>4.2044931843939926E-2</v>
      </c>
      <c r="AC282" s="39">
        <f t="shared" si="421"/>
        <v>2.6024683473532904E-2</v>
      </c>
      <c r="AD282" s="39">
        <f t="shared" si="421"/>
        <v>2.5715189877933843E-2</v>
      </c>
      <c r="AE282" s="39">
        <f t="shared" si="421"/>
        <v>2.2275530505790821E-2</v>
      </c>
      <c r="AF282" s="39">
        <f t="shared" si="421"/>
        <v>1.9550331701819582E-2</v>
      </c>
      <c r="AH282" s="39">
        <f t="shared" si="375"/>
        <v>8.0455931464385802E-3</v>
      </c>
      <c r="AI282" s="39">
        <f t="shared" si="376"/>
        <v>2.3957189192872277E-2</v>
      </c>
      <c r="AJ282" s="39">
        <f t="shared" si="377"/>
        <v>1.7649721321114371E-2</v>
      </c>
      <c r="AK282" s="39">
        <f t="shared" si="378"/>
        <v>1.3310752807225216E-2</v>
      </c>
      <c r="AL282" s="39">
        <f t="shared" si="379"/>
        <v>1.1450442796261926E-2</v>
      </c>
      <c r="AM282" s="39">
        <f t="shared" si="380"/>
        <v>1.1684533239097758E-2</v>
      </c>
      <c r="AO282" s="39">
        <f t="shared" si="381"/>
        <v>-4.1021140196906281E-4</v>
      </c>
      <c r="AP282" s="39">
        <f t="shared" si="382"/>
        <v>-4.0996784565916378E-2</v>
      </c>
      <c r="AQ282" s="39">
        <f t="shared" si="383"/>
        <v>0</v>
      </c>
      <c r="AR282" s="39">
        <f t="shared" si="384"/>
        <v>0</v>
      </c>
      <c r="AS282" s="39">
        <f t="shared" si="385"/>
        <v>0</v>
      </c>
      <c r="AT282" s="39">
        <f t="shared" si="386"/>
        <v>0</v>
      </c>
      <c r="AV282" s="39">
        <f t="shared" si="387"/>
        <v>8.9443086290863314E-3</v>
      </c>
      <c r="AW282" s="39">
        <f t="shared" si="388"/>
        <v>2.5412829604014087E-2</v>
      </c>
      <c r="AX282" s="39">
        <f t="shared" si="389"/>
        <v>2.1847982402357861E-2</v>
      </c>
      <c r="AY282" s="39">
        <f t="shared" si="390"/>
        <v>1.436996588464901E-2</v>
      </c>
      <c r="AZ282" s="39">
        <f t="shared" si="391"/>
        <v>1.2982651097780988E-2</v>
      </c>
      <c r="BA282" s="39">
        <f t="shared" si="392"/>
        <v>1.4027474457131752E-2</v>
      </c>
      <c r="BC282" s="39">
        <f t="shared" si="393"/>
        <v>-4.1021140196906281E-4</v>
      </c>
      <c r="BD282" s="39">
        <f t="shared" si="394"/>
        <v>-4.0996784565916378E-2</v>
      </c>
      <c r="BE282" s="39" t="str">
        <f t="shared" si="395"/>
        <v/>
      </c>
      <c r="BF282" s="39" t="str">
        <f t="shared" si="396"/>
        <v/>
      </c>
      <c r="BG282" s="39" t="str">
        <f t="shared" si="397"/>
        <v/>
      </c>
      <c r="BH282" s="39" t="str">
        <f t="shared" si="398"/>
        <v/>
      </c>
      <c r="BJ282" s="39" cm="1">
        <f t="array" ref="BJ282">_xll.EWMA($I$3:I282)</f>
        <v>1.5999575641438172E-2</v>
      </c>
      <c r="BK282" s="39" cm="1">
        <f t="array" ref="BK282">_xll.EWMA($J$3:J282)</f>
        <v>4.5016260614993503E-2</v>
      </c>
      <c r="BL282" s="39" cm="1">
        <f t="array" ref="BL282">_xll.EWMA($K$3:K282)</f>
        <v>2.9105573424955972E-2</v>
      </c>
      <c r="BM282" s="39" cm="1">
        <f t="array" ref="BM282">_xll.EWMA($L$3:L282)</f>
        <v>2.7986191679994575E-2</v>
      </c>
      <c r="BN282" s="39" cm="1">
        <f t="array" ref="BN282">_xll.EWMA($M$3:M282)</f>
        <v>2.1598887659109934E-2</v>
      </c>
      <c r="BO282" s="39" cm="1">
        <f t="array" ref="BO282">_xll.EWMA($N$3:N282)</f>
        <v>2.1104967838600087E-2</v>
      </c>
      <c r="BP282" s="39"/>
    </row>
    <row r="283" spans="1:68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409"/>
        <v>7.1959610998177936E-3</v>
      </c>
      <c r="J283" s="9">
        <f t="shared" si="409"/>
        <v>0.10058675607711653</v>
      </c>
      <c r="K283" s="9">
        <f t="shared" si="409"/>
        <v>1.5481017894619198E-2</v>
      </c>
      <c r="L283" s="9">
        <f t="shared" si="409"/>
        <v>-2.4556154572667133E-2</v>
      </c>
      <c r="M283" s="9">
        <f t="shared" si="409"/>
        <v>-1.356818181818209E-3</v>
      </c>
      <c r="N283" s="9">
        <f t="shared" si="366"/>
        <v>6.6775194873555767E-3</v>
      </c>
      <c r="T283" s="39">
        <f t="shared" si="368"/>
        <v>1.28880928264247E-2</v>
      </c>
      <c r="U283" s="39">
        <f t="shared" si="369"/>
        <v>4.0961160472272516E-2</v>
      </c>
      <c r="V283" s="39">
        <f t="shared" si="370"/>
        <v>2.6992773443601105E-2</v>
      </c>
      <c r="W283" s="39">
        <f t="shared" si="371"/>
        <v>2.314052293809573E-2</v>
      </c>
      <c r="X283" s="39">
        <f t="shared" si="372"/>
        <v>1.9367495721342175E-2</v>
      </c>
      <c r="Y283" s="39">
        <f t="shared" si="373"/>
        <v>1.8197255754258578E-2</v>
      </c>
      <c r="AA283" s="39">
        <f t="shared" ref="AA283:AF283" si="422">_xlfn.STDEV.S(I254:I283)</f>
        <v>1.545805470585831E-2</v>
      </c>
      <c r="AB283" s="39">
        <f t="shared" si="422"/>
        <v>4.6500277112963305E-2</v>
      </c>
      <c r="AC283" s="39">
        <f t="shared" si="422"/>
        <v>2.6181681061725817E-2</v>
      </c>
      <c r="AD283" s="39">
        <f t="shared" si="422"/>
        <v>2.589793946310982E-2</v>
      </c>
      <c r="AE283" s="39">
        <f t="shared" si="422"/>
        <v>2.2225873091340446E-2</v>
      </c>
      <c r="AF283" s="39">
        <f t="shared" si="422"/>
        <v>1.9582748922533838E-2</v>
      </c>
      <c r="AH283" s="39">
        <f t="shared" si="375"/>
        <v>8.0455931464385802E-3</v>
      </c>
      <c r="AI283" s="39">
        <f t="shared" si="376"/>
        <v>2.3957189192872277E-2</v>
      </c>
      <c r="AJ283" s="39">
        <f t="shared" si="377"/>
        <v>1.7649721321114371E-2</v>
      </c>
      <c r="AK283" s="39">
        <f t="shared" si="378"/>
        <v>1.3310752807225216E-2</v>
      </c>
      <c r="AL283" s="39">
        <f t="shared" si="379"/>
        <v>1.1450442796261926E-2</v>
      </c>
      <c r="AM283" s="39">
        <f t="shared" si="380"/>
        <v>1.1684533239097758E-2</v>
      </c>
      <c r="AO283" s="39">
        <f t="shared" si="381"/>
        <v>0</v>
      </c>
      <c r="AP283" s="39">
        <f t="shared" si="382"/>
        <v>0</v>
      </c>
      <c r="AQ283" s="39">
        <f t="shared" si="383"/>
        <v>0</v>
      </c>
      <c r="AR283" s="39">
        <f t="shared" si="384"/>
        <v>-2.4556154572667133E-2</v>
      </c>
      <c r="AS283" s="39">
        <f t="shared" si="385"/>
        <v>-1.356818181818209E-3</v>
      </c>
      <c r="AT283" s="39">
        <f t="shared" si="386"/>
        <v>0</v>
      </c>
      <c r="AV283" s="39">
        <f t="shared" si="387"/>
        <v>8.9443086290863314E-3</v>
      </c>
      <c r="AW283" s="39">
        <f t="shared" si="388"/>
        <v>2.5412829604014087E-2</v>
      </c>
      <c r="AX283" s="39">
        <f t="shared" si="389"/>
        <v>2.1847982402357861E-2</v>
      </c>
      <c r="AY283" s="39">
        <f t="shared" si="390"/>
        <v>1.436996588464901E-2</v>
      </c>
      <c r="AZ283" s="39">
        <f t="shared" si="391"/>
        <v>1.2982651097780988E-2</v>
      </c>
      <c r="BA283" s="39">
        <f t="shared" si="392"/>
        <v>1.4027474457131752E-2</v>
      </c>
      <c r="BC283" s="39" t="str">
        <f t="shared" si="393"/>
        <v/>
      </c>
      <c r="BD283" s="39" t="str">
        <f t="shared" si="394"/>
        <v/>
      </c>
      <c r="BE283" s="39" t="str">
        <f t="shared" si="395"/>
        <v/>
      </c>
      <c r="BF283" s="39">
        <f t="shared" si="396"/>
        <v>-2.4556154572667133E-2</v>
      </c>
      <c r="BG283" s="39">
        <f t="shared" si="397"/>
        <v>-1.356818181818209E-3</v>
      </c>
      <c r="BH283" s="39" t="str">
        <f t="shared" si="398"/>
        <v/>
      </c>
      <c r="BJ283" s="39" cm="1">
        <f t="array" ref="BJ283">_xll.EWMA($I$3:I283)</f>
        <v>1.5517510933579243E-2</v>
      </c>
      <c r="BK283" s="39" cm="1">
        <f t="array" ref="BK283">_xll.EWMA($J$3:J283)</f>
        <v>4.4727311347174496E-2</v>
      </c>
      <c r="BL283" s="39" cm="1">
        <f t="array" ref="BL283">_xll.EWMA($K$3:K283)</f>
        <v>2.8476017300064396E-2</v>
      </c>
      <c r="BM283" s="39" cm="1">
        <f t="array" ref="BM283">_xll.EWMA($L$3:L283)</f>
        <v>3.0151005087112569E-2</v>
      </c>
      <c r="BN283" s="39" cm="1">
        <f t="array" ref="BN283">_xll.EWMA($M$3:M283)</f>
        <v>2.100297332983371E-2</v>
      </c>
      <c r="BO283" s="39" cm="1">
        <f t="array" ref="BO283">_xll.EWMA($N$3:N283)</f>
        <v>2.0921067987514516E-2</v>
      </c>
      <c r="BP283" s="39"/>
    </row>
    <row r="284" spans="1:68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409"/>
        <v>4.1029042497748858E-3</v>
      </c>
      <c r="J284" s="9">
        <f t="shared" si="409"/>
        <v>-8.3777608530084535E-3</v>
      </c>
      <c r="K284" s="9">
        <f t="shared" si="409"/>
        <v>-8.3484213556596076E-3</v>
      </c>
      <c r="L284" s="9">
        <f t="shared" si="409"/>
        <v>-3.7913253323832441E-3</v>
      </c>
      <c r="M284" s="9">
        <f t="shared" si="409"/>
        <v>4.5855976703261803E-2</v>
      </c>
      <c r="N284" s="9">
        <f t="shared" si="366"/>
        <v>8.8228502918046466E-3</v>
      </c>
      <c r="T284" s="39">
        <f t="shared" si="368"/>
        <v>1.28880928264247E-2</v>
      </c>
      <c r="U284" s="39">
        <f t="shared" si="369"/>
        <v>4.0961160472272516E-2</v>
      </c>
      <c r="V284" s="39">
        <f t="shared" si="370"/>
        <v>2.6992773443601105E-2</v>
      </c>
      <c r="W284" s="39">
        <f t="shared" si="371"/>
        <v>2.314052293809573E-2</v>
      </c>
      <c r="X284" s="39">
        <f t="shared" si="372"/>
        <v>1.9367495721342175E-2</v>
      </c>
      <c r="Y284" s="39">
        <f t="shared" si="373"/>
        <v>1.8197255754258578E-2</v>
      </c>
      <c r="AA284" s="39">
        <f t="shared" ref="AA284:AF284" si="423">_xlfn.STDEV.S(I255:I284)</f>
        <v>1.547619606942661E-2</v>
      </c>
      <c r="AB284" s="39">
        <f t="shared" si="423"/>
        <v>4.6039307229060647E-2</v>
      </c>
      <c r="AC284" s="39">
        <f t="shared" si="423"/>
        <v>2.6064562196448284E-2</v>
      </c>
      <c r="AD284" s="39">
        <f t="shared" si="423"/>
        <v>2.5639745723106521E-2</v>
      </c>
      <c r="AE284" s="39">
        <f t="shared" si="423"/>
        <v>2.3409338019668151E-2</v>
      </c>
      <c r="AF284" s="39">
        <f t="shared" si="423"/>
        <v>1.9453183504522319E-2</v>
      </c>
      <c r="AH284" s="39">
        <f t="shared" si="375"/>
        <v>8.0455931464385802E-3</v>
      </c>
      <c r="AI284" s="39">
        <f t="shared" si="376"/>
        <v>2.3957189192872277E-2</v>
      </c>
      <c r="AJ284" s="39">
        <f t="shared" si="377"/>
        <v>1.7649721321114371E-2</v>
      </c>
      <c r="AK284" s="39">
        <f t="shared" si="378"/>
        <v>1.3310752807225216E-2</v>
      </c>
      <c r="AL284" s="39">
        <f t="shared" si="379"/>
        <v>1.1450442796261926E-2</v>
      </c>
      <c r="AM284" s="39">
        <f t="shared" si="380"/>
        <v>1.1684533239097758E-2</v>
      </c>
      <c r="AO284" s="39">
        <f t="shared" si="381"/>
        <v>0</v>
      </c>
      <c r="AP284" s="39">
        <f t="shared" si="382"/>
        <v>-8.3777608530084535E-3</v>
      </c>
      <c r="AQ284" s="39">
        <f t="shared" si="383"/>
        <v>-8.3484213556596076E-3</v>
      </c>
      <c r="AR284" s="39">
        <f t="shared" si="384"/>
        <v>-3.7913253323832441E-3</v>
      </c>
      <c r="AS284" s="39">
        <f t="shared" si="385"/>
        <v>0</v>
      </c>
      <c r="AT284" s="39">
        <f t="shared" si="386"/>
        <v>0</v>
      </c>
      <c r="AV284" s="39">
        <f t="shared" si="387"/>
        <v>8.9443086290863314E-3</v>
      </c>
      <c r="AW284" s="39">
        <f t="shared" si="388"/>
        <v>2.5412829604014087E-2</v>
      </c>
      <c r="AX284" s="39">
        <f t="shared" si="389"/>
        <v>2.1847982402357861E-2</v>
      </c>
      <c r="AY284" s="39">
        <f t="shared" si="390"/>
        <v>1.436996588464901E-2</v>
      </c>
      <c r="AZ284" s="39">
        <f t="shared" si="391"/>
        <v>1.2982651097780988E-2</v>
      </c>
      <c r="BA284" s="39">
        <f t="shared" si="392"/>
        <v>1.4027474457131752E-2</v>
      </c>
      <c r="BC284" s="39" t="str">
        <f t="shared" si="393"/>
        <v/>
      </c>
      <c r="BD284" s="39">
        <f t="shared" si="394"/>
        <v>-8.3777608530084535E-3</v>
      </c>
      <c r="BE284" s="39">
        <f t="shared" si="395"/>
        <v>-8.3484213556596076E-3</v>
      </c>
      <c r="BF284" s="39">
        <f t="shared" si="396"/>
        <v>-3.7913253323832441E-3</v>
      </c>
      <c r="BG284" s="39" t="str">
        <f t="shared" si="397"/>
        <v/>
      </c>
      <c r="BH284" s="39" t="str">
        <f t="shared" si="398"/>
        <v/>
      </c>
      <c r="BJ284" s="39" cm="1">
        <f t="array" ref="BJ284">_xll.EWMA($I$3:I284)</f>
        <v>1.5141893957165947E-2</v>
      </c>
      <c r="BK284" s="39" cm="1">
        <f t="array" ref="BK284">_xll.EWMA($J$3:J284)</f>
        <v>5.0046320656111934E-2</v>
      </c>
      <c r="BL284" s="39" cm="1">
        <f t="array" ref="BL284">_xll.EWMA($K$3:K284)</f>
        <v>2.7828367527896757E-2</v>
      </c>
      <c r="BM284" s="39" cm="1">
        <f t="array" ref="BM284">_xll.EWMA($L$3:L284)</f>
        <v>2.9863008585751218E-2</v>
      </c>
      <c r="BN284" s="39" cm="1">
        <f t="array" ref="BN284">_xll.EWMA($M$3:M284)</f>
        <v>2.0367429790544005E-2</v>
      </c>
      <c r="BO284" s="39" cm="1">
        <f t="array" ref="BO284">_xll.EWMA($N$3:N284)</f>
        <v>2.0344187990059184E-2</v>
      </c>
      <c r="BP284" s="39"/>
    </row>
    <row r="285" spans="1:68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409"/>
        <v>1.6580477125169857E-2</v>
      </c>
      <c r="J285" s="9">
        <f t="shared" si="409"/>
        <v>4.8387096774193505E-2</v>
      </c>
      <c r="K285" s="9">
        <f t="shared" si="409"/>
        <v>0</v>
      </c>
      <c r="L285" s="9">
        <f t="shared" si="409"/>
        <v>3.5317398833387026E-2</v>
      </c>
      <c r="M285" s="9">
        <f t="shared" si="409"/>
        <v>-1.9162064983369143E-2</v>
      </c>
      <c r="N285" s="9">
        <f t="shared" si="366"/>
        <v>3.7342151103763391E-3</v>
      </c>
      <c r="T285" s="39">
        <f t="shared" si="368"/>
        <v>1.28880928264247E-2</v>
      </c>
      <c r="U285" s="39">
        <f t="shared" si="369"/>
        <v>4.0961160472272516E-2</v>
      </c>
      <c r="V285" s="39">
        <f t="shared" si="370"/>
        <v>2.6992773443601105E-2</v>
      </c>
      <c r="W285" s="39">
        <f t="shared" si="371"/>
        <v>2.314052293809573E-2</v>
      </c>
      <c r="X285" s="39">
        <f t="shared" si="372"/>
        <v>1.9367495721342175E-2</v>
      </c>
      <c r="Y285" s="39">
        <f t="shared" si="373"/>
        <v>1.8197255754258578E-2</v>
      </c>
      <c r="AA285" s="39">
        <f t="shared" ref="AA285:AF285" si="424">_xlfn.STDEV.S(I256:I285)</f>
        <v>1.4885789098307877E-2</v>
      </c>
      <c r="AB285" s="39">
        <f t="shared" si="424"/>
        <v>4.5926567244108346E-2</v>
      </c>
      <c r="AC285" s="39">
        <f t="shared" si="424"/>
        <v>2.601967640736411E-2</v>
      </c>
      <c r="AD285" s="39">
        <f t="shared" si="424"/>
        <v>2.5280637143907402E-2</v>
      </c>
      <c r="AE285" s="39">
        <f t="shared" si="424"/>
        <v>2.3370168784539763E-2</v>
      </c>
      <c r="AF285" s="39">
        <f t="shared" si="424"/>
        <v>1.903521838777025E-2</v>
      </c>
      <c r="AH285" s="39">
        <f t="shared" si="375"/>
        <v>8.0455931464385802E-3</v>
      </c>
      <c r="AI285" s="39">
        <f t="shared" si="376"/>
        <v>2.3957189192872277E-2</v>
      </c>
      <c r="AJ285" s="39">
        <f t="shared" si="377"/>
        <v>1.7649721321114371E-2</v>
      </c>
      <c r="AK285" s="39">
        <f t="shared" si="378"/>
        <v>1.3310752807225216E-2</v>
      </c>
      <c r="AL285" s="39">
        <f t="shared" si="379"/>
        <v>1.1450442796261926E-2</v>
      </c>
      <c r="AM285" s="39">
        <f t="shared" si="380"/>
        <v>1.1684533239097758E-2</v>
      </c>
      <c r="AO285" s="39">
        <f t="shared" si="381"/>
        <v>0</v>
      </c>
      <c r="AP285" s="39">
        <f t="shared" si="382"/>
        <v>0</v>
      </c>
      <c r="AQ285" s="39">
        <f t="shared" si="383"/>
        <v>0</v>
      </c>
      <c r="AR285" s="39">
        <f t="shared" si="384"/>
        <v>0</v>
      </c>
      <c r="AS285" s="39">
        <f t="shared" si="385"/>
        <v>-1.9162064983369143E-2</v>
      </c>
      <c r="AT285" s="39">
        <f t="shared" si="386"/>
        <v>0</v>
      </c>
      <c r="AV285" s="39">
        <f t="shared" si="387"/>
        <v>8.9443086290863314E-3</v>
      </c>
      <c r="AW285" s="39">
        <f t="shared" si="388"/>
        <v>2.5412829604014087E-2</v>
      </c>
      <c r="AX285" s="39">
        <f t="shared" si="389"/>
        <v>2.1847982402357861E-2</v>
      </c>
      <c r="AY285" s="39">
        <f t="shared" si="390"/>
        <v>1.436996588464901E-2</v>
      </c>
      <c r="AZ285" s="39">
        <f t="shared" si="391"/>
        <v>1.2982651097780988E-2</v>
      </c>
      <c r="BA285" s="39">
        <f t="shared" si="392"/>
        <v>1.4027474457131752E-2</v>
      </c>
      <c r="BC285" s="39" t="str">
        <f t="shared" si="393"/>
        <v/>
      </c>
      <c r="BD285" s="39" t="str">
        <f t="shared" si="394"/>
        <v/>
      </c>
      <c r="BE285" s="39" t="str">
        <f t="shared" si="395"/>
        <v/>
      </c>
      <c r="BF285" s="39" t="str">
        <f t="shared" si="396"/>
        <v/>
      </c>
      <c r="BG285" s="39">
        <f t="shared" si="397"/>
        <v>-1.9162064983369143E-2</v>
      </c>
      <c r="BH285" s="39" t="str">
        <f t="shared" si="398"/>
        <v/>
      </c>
      <c r="BJ285" s="39" cm="1">
        <f t="array" ref="BJ285">_xll.EWMA($I$3:I285)</f>
        <v>1.4717777816038573E-2</v>
      </c>
      <c r="BK285" s="39" cm="1">
        <f t="array" ref="BK285">_xll.EWMA($J$3:J285)</f>
        <v>4.8547572168085376E-2</v>
      </c>
      <c r="BL285" s="39" cm="1">
        <f t="array" ref="BL285">_xll.EWMA($K$3:K285)</f>
        <v>2.7079359837798116E-2</v>
      </c>
      <c r="BM285" s="39" cm="1">
        <f t="array" ref="BM285">_xll.EWMA($L$3:L285)</f>
        <v>2.9008882899702944E-2</v>
      </c>
      <c r="BN285" s="39" cm="1">
        <f t="array" ref="BN285">_xll.EWMA($M$3:M285)</f>
        <v>2.2718538533849249E-2</v>
      </c>
      <c r="BO285" s="39" cm="1">
        <f t="array" ref="BO285">_xll.EWMA($N$3:N285)</f>
        <v>1.9829985732402237E-2</v>
      </c>
      <c r="BP285" s="39"/>
    </row>
    <row r="286" spans="1:68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409"/>
        <v>-1.3116732420515254E-2</v>
      </c>
      <c r="J286" s="9">
        <f t="shared" si="409"/>
        <v>-0.18315018315018317</v>
      </c>
      <c r="K286" s="9">
        <f t="shared" si="409"/>
        <v>1.8301610541727742E-2</v>
      </c>
      <c r="L286" s="9">
        <f t="shared" si="409"/>
        <v>4.264093390263346E-3</v>
      </c>
      <c r="M286" s="9">
        <f t="shared" si="409"/>
        <v>-1.6556621968324414E-3</v>
      </c>
      <c r="N286" s="9">
        <f t="shared" si="366"/>
        <v>-5.6566439472873723E-4</v>
      </c>
      <c r="T286" s="39">
        <f t="shared" si="368"/>
        <v>1.28880928264247E-2</v>
      </c>
      <c r="U286" s="39">
        <f t="shared" si="369"/>
        <v>4.0961160472272516E-2</v>
      </c>
      <c r="V286" s="39">
        <f t="shared" si="370"/>
        <v>2.6992773443601105E-2</v>
      </c>
      <c r="W286" s="39">
        <f t="shared" si="371"/>
        <v>2.314052293809573E-2</v>
      </c>
      <c r="X286" s="39">
        <f t="shared" si="372"/>
        <v>1.9367495721342175E-2</v>
      </c>
      <c r="Y286" s="39">
        <f t="shared" si="373"/>
        <v>1.8197255754258578E-2</v>
      </c>
      <c r="AA286" s="39">
        <f t="shared" ref="AA286:AF286" si="425">_xlfn.STDEV.S(I257:I286)</f>
        <v>1.4941931742886308E-2</v>
      </c>
      <c r="AB286" s="39">
        <f t="shared" si="425"/>
        <v>5.675499939858638E-2</v>
      </c>
      <c r="AC286" s="39">
        <f t="shared" si="425"/>
        <v>2.6090317020541209E-2</v>
      </c>
      <c r="AD286" s="39">
        <f t="shared" si="425"/>
        <v>2.5148132407566234E-2</v>
      </c>
      <c r="AE286" s="39">
        <f t="shared" si="425"/>
        <v>2.3362742818287423E-2</v>
      </c>
      <c r="AF286" s="39">
        <f t="shared" si="425"/>
        <v>1.893315348853845E-2</v>
      </c>
      <c r="AH286" s="39">
        <f t="shared" si="375"/>
        <v>8.0455931464385802E-3</v>
      </c>
      <c r="AI286" s="39">
        <f t="shared" si="376"/>
        <v>2.3957189192872277E-2</v>
      </c>
      <c r="AJ286" s="39">
        <f t="shared" si="377"/>
        <v>1.7649721321114371E-2</v>
      </c>
      <c r="AK286" s="39">
        <f t="shared" si="378"/>
        <v>1.3310752807225216E-2</v>
      </c>
      <c r="AL286" s="39">
        <f t="shared" si="379"/>
        <v>1.1450442796261926E-2</v>
      </c>
      <c r="AM286" s="39">
        <f t="shared" si="380"/>
        <v>1.1684533239097758E-2</v>
      </c>
      <c r="AO286" s="39">
        <f t="shared" si="381"/>
        <v>-1.3116732420515254E-2</v>
      </c>
      <c r="AP286" s="39">
        <f t="shared" si="382"/>
        <v>-0.18315018315018317</v>
      </c>
      <c r="AQ286" s="39">
        <f t="shared" si="383"/>
        <v>0</v>
      </c>
      <c r="AR286" s="39">
        <f t="shared" si="384"/>
        <v>0</v>
      </c>
      <c r="AS286" s="39">
        <f t="shared" si="385"/>
        <v>-1.6556621968324414E-3</v>
      </c>
      <c r="AT286" s="39">
        <f t="shared" si="386"/>
        <v>-5.6566439472873723E-4</v>
      </c>
      <c r="AV286" s="39">
        <f t="shared" si="387"/>
        <v>8.9443086290863314E-3</v>
      </c>
      <c r="AW286" s="39">
        <f t="shared" si="388"/>
        <v>2.5412829604014087E-2</v>
      </c>
      <c r="AX286" s="39">
        <f t="shared" si="389"/>
        <v>2.1847982402357861E-2</v>
      </c>
      <c r="AY286" s="39">
        <f t="shared" si="390"/>
        <v>1.436996588464901E-2</v>
      </c>
      <c r="AZ286" s="39">
        <f t="shared" si="391"/>
        <v>1.2982651097780988E-2</v>
      </c>
      <c r="BA286" s="39">
        <f t="shared" si="392"/>
        <v>1.4027474457131752E-2</v>
      </c>
      <c r="BC286" s="39">
        <f t="shared" si="393"/>
        <v>-1.3116732420515254E-2</v>
      </c>
      <c r="BD286" s="39">
        <f t="shared" si="394"/>
        <v>-0.18315018315018317</v>
      </c>
      <c r="BE286" s="39" t="str">
        <f t="shared" si="395"/>
        <v/>
      </c>
      <c r="BF286" s="39" t="str">
        <f t="shared" si="396"/>
        <v/>
      </c>
      <c r="BG286" s="39">
        <f t="shared" si="397"/>
        <v>-1.6556621968324414E-3</v>
      </c>
      <c r="BH286" s="39">
        <f t="shared" si="398"/>
        <v>-5.6566439472873723E-4</v>
      </c>
      <c r="BJ286" s="39" cm="1">
        <f t="array" ref="BJ286">_xll.EWMA($I$3:I286)</f>
        <v>1.4810165123107105E-2</v>
      </c>
      <c r="BK286" s="39" cm="1">
        <f t="array" ref="BK286">_xll.EWMA($J$3:J286)</f>
        <v>4.8669537937225581E-2</v>
      </c>
      <c r="BL286" s="39" cm="1">
        <f t="array" ref="BL286">_xll.EWMA($K$3:K286)</f>
        <v>2.6261975403329512E-2</v>
      </c>
      <c r="BM286" s="39" cm="1">
        <f t="array" ref="BM286">_xll.EWMA($L$3:L286)</f>
        <v>2.9388103079197498E-2</v>
      </c>
      <c r="BN286" s="39" cm="1">
        <f t="array" ref="BN286">_xll.EWMA($M$3:M286)</f>
        <v>2.2520736433421201E-2</v>
      </c>
      <c r="BO286" s="39" cm="1">
        <f t="array" ref="BO286">_xll.EWMA($N$3:N286)</f>
        <v>1.9241404988255207E-2</v>
      </c>
      <c r="BP286" s="39"/>
    </row>
    <row r="287" spans="1:68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409"/>
        <v>-1.6968921664534564E-2</v>
      </c>
      <c r="J287" s="9">
        <f t="shared" si="409"/>
        <v>-0.12645739910313902</v>
      </c>
      <c r="K287" s="9">
        <f t="shared" si="409"/>
        <v>1.5097052480230078E-2</v>
      </c>
      <c r="L287" s="9">
        <f t="shared" si="409"/>
        <v>-2.8843351588139887E-2</v>
      </c>
      <c r="M287" s="9">
        <f t="shared" si="409"/>
        <v>-1.3930348258706426E-2</v>
      </c>
      <c r="N287" s="9">
        <f t="shared" si="366"/>
        <v>-9.476971134293322E-3</v>
      </c>
      <c r="T287" s="39">
        <f t="shared" si="368"/>
        <v>1.28880928264247E-2</v>
      </c>
      <c r="U287" s="39">
        <f t="shared" si="369"/>
        <v>4.0961160472272516E-2</v>
      </c>
      <c r="V287" s="39">
        <f t="shared" si="370"/>
        <v>2.6992773443601105E-2</v>
      </c>
      <c r="W287" s="39">
        <f t="shared" si="371"/>
        <v>2.314052293809573E-2</v>
      </c>
      <c r="X287" s="39">
        <f t="shared" si="372"/>
        <v>1.9367495721342175E-2</v>
      </c>
      <c r="Y287" s="39">
        <f t="shared" si="373"/>
        <v>1.8197255754258578E-2</v>
      </c>
      <c r="AA287" s="39">
        <f t="shared" ref="AA287:AF287" si="426">_xlfn.STDEV.S(I258:I287)</f>
        <v>1.5210932661338694E-2</v>
      </c>
      <c r="AB287" s="39">
        <f t="shared" si="426"/>
        <v>6.0450403532167137E-2</v>
      </c>
      <c r="AC287" s="39">
        <f t="shared" si="426"/>
        <v>2.6236471787674711E-2</v>
      </c>
      <c r="AD287" s="39">
        <f t="shared" si="426"/>
        <v>2.55152321582203E-2</v>
      </c>
      <c r="AE287" s="39">
        <f t="shared" si="426"/>
        <v>2.3268890830628195E-2</v>
      </c>
      <c r="AF287" s="39">
        <f t="shared" si="426"/>
        <v>1.8997748177219043E-2</v>
      </c>
      <c r="AH287" s="39">
        <f t="shared" si="375"/>
        <v>8.0455931464385802E-3</v>
      </c>
      <c r="AI287" s="39">
        <f t="shared" si="376"/>
        <v>2.3957189192872277E-2</v>
      </c>
      <c r="AJ287" s="39">
        <f t="shared" si="377"/>
        <v>1.7649721321114371E-2</v>
      </c>
      <c r="AK287" s="39">
        <f t="shared" si="378"/>
        <v>1.3310752807225216E-2</v>
      </c>
      <c r="AL287" s="39">
        <f t="shared" si="379"/>
        <v>1.1450442796261926E-2</v>
      </c>
      <c r="AM287" s="39">
        <f t="shared" si="380"/>
        <v>1.1684533239097758E-2</v>
      </c>
      <c r="AO287" s="39">
        <f t="shared" si="381"/>
        <v>-1.6968921664534564E-2</v>
      </c>
      <c r="AP287" s="39">
        <f t="shared" si="382"/>
        <v>-0.12645739910313902</v>
      </c>
      <c r="AQ287" s="39">
        <f t="shared" si="383"/>
        <v>0</v>
      </c>
      <c r="AR287" s="39">
        <f t="shared" si="384"/>
        <v>-2.8843351588139887E-2</v>
      </c>
      <c r="AS287" s="39">
        <f t="shared" si="385"/>
        <v>-1.3930348258706426E-2</v>
      </c>
      <c r="AT287" s="39">
        <f t="shared" si="386"/>
        <v>-9.476971134293322E-3</v>
      </c>
      <c r="AV287" s="39">
        <f t="shared" si="387"/>
        <v>8.9443086290863314E-3</v>
      </c>
      <c r="AW287" s="39">
        <f t="shared" si="388"/>
        <v>2.5412829604014087E-2</v>
      </c>
      <c r="AX287" s="39">
        <f t="shared" si="389"/>
        <v>2.1847982402357861E-2</v>
      </c>
      <c r="AY287" s="39">
        <f t="shared" si="390"/>
        <v>1.436996588464901E-2</v>
      </c>
      <c r="AZ287" s="39">
        <f t="shared" si="391"/>
        <v>1.2982651097780988E-2</v>
      </c>
      <c r="BA287" s="39">
        <f t="shared" si="392"/>
        <v>1.4027474457131752E-2</v>
      </c>
      <c r="BC287" s="39">
        <f t="shared" si="393"/>
        <v>-1.6968921664534564E-2</v>
      </c>
      <c r="BD287" s="39">
        <f t="shared" si="394"/>
        <v>-0.12645739910313902</v>
      </c>
      <c r="BE287" s="39" t="str">
        <f t="shared" si="395"/>
        <v/>
      </c>
      <c r="BF287" s="39">
        <f t="shared" si="396"/>
        <v>-2.8843351588139887E-2</v>
      </c>
      <c r="BG287" s="39">
        <f t="shared" si="397"/>
        <v>-1.3930348258706426E-2</v>
      </c>
      <c r="BH287" s="39">
        <f t="shared" si="398"/>
        <v>-9.476971134293322E-3</v>
      </c>
      <c r="BJ287" s="39" cm="1">
        <f t="array" ref="BJ287">_xll.EWMA($I$3:I287)</f>
        <v>1.4724103304049307E-2</v>
      </c>
      <c r="BK287" s="39" cm="1">
        <f t="array" ref="BK287">_xll.EWMA($J$3:J287)</f>
        <v>6.4748995764912012E-2</v>
      </c>
      <c r="BL287" s="39" cm="1">
        <f t="array" ref="BL287">_xll.EWMA($K$3:K287)</f>
        <v>2.5808733615530627E-2</v>
      </c>
      <c r="BM287" s="39" cm="1">
        <f t="array" ref="BM287">_xll.EWMA($L$3:L287)</f>
        <v>2.8487073816483747E-2</v>
      </c>
      <c r="BN287" s="39" cm="1">
        <f t="array" ref="BN287">_xll.EWMA($M$3:M287)</f>
        <v>2.1840735343278152E-2</v>
      </c>
      <c r="BO287" s="39" cm="1">
        <f t="array" ref="BO287">_xll.EWMA($N$3:N287)</f>
        <v>1.8653800419174631E-2</v>
      </c>
      <c r="BP287" s="39"/>
    </row>
    <row r="288" spans="1:68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409"/>
        <v>-1.4955792857963002E-2</v>
      </c>
      <c r="J288" s="9">
        <f t="shared" si="409"/>
        <v>-4.8254620123203362E-2</v>
      </c>
      <c r="K288" s="9">
        <f t="shared" si="409"/>
        <v>-2.3016997167138786E-2</v>
      </c>
      <c r="L288" s="9">
        <f t="shared" si="409"/>
        <v>-2.0051288404905998E-2</v>
      </c>
      <c r="M288" s="9">
        <f t="shared" si="409"/>
        <v>-1.4127177934746049E-2</v>
      </c>
      <c r="N288" s="9">
        <f t="shared" si="366"/>
        <v>-2.1018790792777641E-2</v>
      </c>
      <c r="T288" s="39">
        <f t="shared" si="368"/>
        <v>1.28880928264247E-2</v>
      </c>
      <c r="U288" s="39">
        <f t="shared" si="369"/>
        <v>4.0961160472272516E-2</v>
      </c>
      <c r="V288" s="39">
        <f t="shared" si="370"/>
        <v>2.6992773443601105E-2</v>
      </c>
      <c r="W288" s="39">
        <f t="shared" si="371"/>
        <v>2.314052293809573E-2</v>
      </c>
      <c r="X288" s="39">
        <f t="shared" si="372"/>
        <v>1.9367495721342175E-2</v>
      </c>
      <c r="Y288" s="39">
        <f t="shared" si="373"/>
        <v>1.8197255754258578E-2</v>
      </c>
      <c r="AA288" s="39">
        <f t="shared" ref="AA288:AF288" si="427">_xlfn.STDEV.S(I259:I288)</f>
        <v>1.4945075150618454E-2</v>
      </c>
      <c r="AB288" s="39">
        <f t="shared" si="427"/>
        <v>6.0621221846236646E-2</v>
      </c>
      <c r="AC288" s="39">
        <f t="shared" si="427"/>
        <v>2.6337404716824196E-2</v>
      </c>
      <c r="AD288" s="39">
        <f t="shared" si="427"/>
        <v>2.5663875587903239E-2</v>
      </c>
      <c r="AE288" s="39">
        <f t="shared" si="427"/>
        <v>2.3073452599069705E-2</v>
      </c>
      <c r="AF288" s="39">
        <f t="shared" si="427"/>
        <v>1.9072528854229796E-2</v>
      </c>
      <c r="AH288" s="39">
        <f t="shared" si="375"/>
        <v>8.0455931464385802E-3</v>
      </c>
      <c r="AI288" s="39">
        <f t="shared" si="376"/>
        <v>2.3957189192872277E-2</v>
      </c>
      <c r="AJ288" s="39">
        <f t="shared" si="377"/>
        <v>1.7649721321114371E-2</v>
      </c>
      <c r="AK288" s="39">
        <f t="shared" si="378"/>
        <v>1.3310752807225216E-2</v>
      </c>
      <c r="AL288" s="39">
        <f t="shared" si="379"/>
        <v>1.1450442796261926E-2</v>
      </c>
      <c r="AM288" s="39">
        <f t="shared" si="380"/>
        <v>1.1684533239097758E-2</v>
      </c>
      <c r="AO288" s="39">
        <f t="shared" si="381"/>
        <v>-1.4955792857963002E-2</v>
      </c>
      <c r="AP288" s="39">
        <f t="shared" si="382"/>
        <v>-4.8254620123203362E-2</v>
      </c>
      <c r="AQ288" s="39">
        <f t="shared" si="383"/>
        <v>-2.3016997167138786E-2</v>
      </c>
      <c r="AR288" s="39">
        <f t="shared" si="384"/>
        <v>-2.0051288404905998E-2</v>
      </c>
      <c r="AS288" s="39">
        <f t="shared" si="385"/>
        <v>-1.4127177934746049E-2</v>
      </c>
      <c r="AT288" s="39">
        <f t="shared" si="386"/>
        <v>-2.1018790792777641E-2</v>
      </c>
      <c r="AV288" s="39">
        <f t="shared" si="387"/>
        <v>8.9443086290863314E-3</v>
      </c>
      <c r="AW288" s="39">
        <f t="shared" si="388"/>
        <v>2.5412829604014087E-2</v>
      </c>
      <c r="AX288" s="39">
        <f t="shared" si="389"/>
        <v>2.1847982402357861E-2</v>
      </c>
      <c r="AY288" s="39">
        <f t="shared" si="390"/>
        <v>1.436996588464901E-2</v>
      </c>
      <c r="AZ288" s="39">
        <f t="shared" si="391"/>
        <v>1.2982651097780988E-2</v>
      </c>
      <c r="BA288" s="39">
        <f t="shared" si="392"/>
        <v>1.4027474457131752E-2</v>
      </c>
      <c r="BC288" s="39">
        <f t="shared" si="393"/>
        <v>-1.4955792857963002E-2</v>
      </c>
      <c r="BD288" s="39">
        <f t="shared" si="394"/>
        <v>-4.8254620123203362E-2</v>
      </c>
      <c r="BE288" s="39">
        <f t="shared" si="395"/>
        <v>-2.3016997167138786E-2</v>
      </c>
      <c r="BF288" s="39">
        <f t="shared" si="396"/>
        <v>-2.0051288404905998E-2</v>
      </c>
      <c r="BG288" s="39">
        <f t="shared" si="397"/>
        <v>-1.4127177934746049E-2</v>
      </c>
      <c r="BH288" s="39">
        <f t="shared" si="398"/>
        <v>-2.1018790792777641E-2</v>
      </c>
      <c r="BJ288" s="39" cm="1">
        <f t="array" ref="BJ288">_xll.EWMA($I$3:I288)</f>
        <v>1.4876404575437518E-2</v>
      </c>
      <c r="BK288" s="39" cm="1">
        <f t="array" ref="BK288">_xll.EWMA($J$3:J288)</f>
        <v>6.972241487728445E-2</v>
      </c>
      <c r="BL288" s="39" cm="1">
        <f t="array" ref="BL288">_xll.EWMA($K$3:K288)</f>
        <v>2.5250677690363883E-2</v>
      </c>
      <c r="BM288" s="39" cm="1">
        <f t="array" ref="BM288">_xll.EWMA($L$3:L288)</f>
        <v>2.8520138742183086E-2</v>
      </c>
      <c r="BN288" s="39" cm="1">
        <f t="array" ref="BN288">_xll.EWMA($M$3:M288)</f>
        <v>2.1446483565414853E-2</v>
      </c>
      <c r="BO288" s="39" cm="1">
        <f t="array" ref="BO288">_xll.EWMA($N$3:N288)</f>
        <v>1.8240755464944462E-2</v>
      </c>
      <c r="BP288" s="39"/>
    </row>
    <row r="289" spans="1:68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409"/>
        <v>-4.0895623876827658E-3</v>
      </c>
      <c r="J289" s="9">
        <f t="shared" si="409"/>
        <v>-3.0204962243797095E-2</v>
      </c>
      <c r="K289" s="9">
        <f t="shared" si="409"/>
        <v>-7.2490032620509126E-4</v>
      </c>
      <c r="L289" s="9">
        <f t="shared" si="409"/>
        <v>-4.1076892307692292E-2</v>
      </c>
      <c r="M289" s="9">
        <f t="shared" si="409"/>
        <v>-7.505936796517898E-3</v>
      </c>
      <c r="N289" s="9">
        <f t="shared" si="366"/>
        <v>-1.2303612759475975E-2</v>
      </c>
      <c r="T289" s="39">
        <f t="shared" si="368"/>
        <v>1.28880928264247E-2</v>
      </c>
      <c r="U289" s="39">
        <f t="shared" si="369"/>
        <v>4.0961160472272516E-2</v>
      </c>
      <c r="V289" s="39">
        <f t="shared" si="370"/>
        <v>2.6992773443601105E-2</v>
      </c>
      <c r="W289" s="39">
        <f t="shared" si="371"/>
        <v>2.314052293809573E-2</v>
      </c>
      <c r="X289" s="39">
        <f t="shared" si="372"/>
        <v>1.9367495721342175E-2</v>
      </c>
      <c r="Y289" s="39">
        <f t="shared" si="373"/>
        <v>1.8197255754258578E-2</v>
      </c>
      <c r="AA289" s="39">
        <f t="shared" ref="AA289:AF289" si="428">_xlfn.STDEV.S(I260:I289)</f>
        <v>1.4500163066239611E-2</v>
      </c>
      <c r="AB289" s="39">
        <f t="shared" si="428"/>
        <v>6.0128475634876812E-2</v>
      </c>
      <c r="AC289" s="39">
        <f t="shared" si="428"/>
        <v>2.5898975658309981E-2</v>
      </c>
      <c r="AD289" s="39">
        <f t="shared" si="428"/>
        <v>2.6491342732015352E-2</v>
      </c>
      <c r="AE289" s="39">
        <f t="shared" si="428"/>
        <v>2.3010263160407319E-2</v>
      </c>
      <c r="AF289" s="39">
        <f t="shared" si="428"/>
        <v>1.9139638015663457E-2</v>
      </c>
      <c r="AH289" s="39">
        <f t="shared" si="375"/>
        <v>8.0455931464385802E-3</v>
      </c>
      <c r="AI289" s="39">
        <f t="shared" si="376"/>
        <v>2.3957189192872277E-2</v>
      </c>
      <c r="AJ289" s="39">
        <f t="shared" si="377"/>
        <v>1.7649721321114371E-2</v>
      </c>
      <c r="AK289" s="39">
        <f t="shared" si="378"/>
        <v>1.3310752807225216E-2</v>
      </c>
      <c r="AL289" s="39">
        <f t="shared" si="379"/>
        <v>1.1450442796261926E-2</v>
      </c>
      <c r="AM289" s="39">
        <f t="shared" si="380"/>
        <v>1.1684533239097758E-2</v>
      </c>
      <c r="AO289" s="39">
        <f t="shared" si="381"/>
        <v>-4.0895623876827658E-3</v>
      </c>
      <c r="AP289" s="39">
        <f t="shared" si="382"/>
        <v>-3.0204962243797095E-2</v>
      </c>
      <c r="AQ289" s="39">
        <f t="shared" si="383"/>
        <v>-7.2490032620509126E-4</v>
      </c>
      <c r="AR289" s="39">
        <f t="shared" si="384"/>
        <v>-4.1076892307692292E-2</v>
      </c>
      <c r="AS289" s="39">
        <f t="shared" si="385"/>
        <v>-7.505936796517898E-3</v>
      </c>
      <c r="AT289" s="39">
        <f t="shared" si="386"/>
        <v>-1.2303612759475975E-2</v>
      </c>
      <c r="AV289" s="39">
        <f t="shared" si="387"/>
        <v>8.9443086290863314E-3</v>
      </c>
      <c r="AW289" s="39">
        <f t="shared" si="388"/>
        <v>2.5412829604014087E-2</v>
      </c>
      <c r="AX289" s="39">
        <f t="shared" si="389"/>
        <v>2.1847982402357861E-2</v>
      </c>
      <c r="AY289" s="39">
        <f t="shared" si="390"/>
        <v>1.436996588464901E-2</v>
      </c>
      <c r="AZ289" s="39">
        <f t="shared" si="391"/>
        <v>1.2982651097780988E-2</v>
      </c>
      <c r="BA289" s="39">
        <f t="shared" si="392"/>
        <v>1.4027474457131752E-2</v>
      </c>
      <c r="BC289" s="39">
        <f t="shared" si="393"/>
        <v>-4.0895623876827658E-3</v>
      </c>
      <c r="BD289" s="39">
        <f t="shared" si="394"/>
        <v>-3.0204962243797095E-2</v>
      </c>
      <c r="BE289" s="39">
        <f t="shared" si="395"/>
        <v>-7.2490032620509126E-4</v>
      </c>
      <c r="BF289" s="39">
        <f t="shared" si="396"/>
        <v>-4.1076892307692292E-2</v>
      </c>
      <c r="BG289" s="39">
        <f t="shared" si="397"/>
        <v>-7.505936796517898E-3</v>
      </c>
      <c r="BH289" s="39">
        <f t="shared" si="398"/>
        <v>-1.2303612759475975E-2</v>
      </c>
      <c r="BJ289" s="39" cm="1">
        <f t="array" ref="BJ289">_xll.EWMA($I$3:I289)</f>
        <v>1.4889509611399761E-2</v>
      </c>
      <c r="BK289" s="39" cm="1">
        <f t="array" ref="BK289">_xll.EWMA($J$3:J289)</f>
        <v>6.8500693817910852E-2</v>
      </c>
      <c r="BL289" s="39" cm="1">
        <f t="array" ref="BL289">_xll.EWMA($K$3:K289)</f>
        <v>2.5184987780843132E-2</v>
      </c>
      <c r="BM289" s="39" cm="1">
        <f t="array" ref="BM289">_xll.EWMA($L$3:L289)</f>
        <v>2.8062363144819916E-2</v>
      </c>
      <c r="BN289" s="39" cm="1">
        <f t="array" ref="BN289">_xll.EWMA($M$3:M289)</f>
        <v>2.1073781068710152E-2</v>
      </c>
      <c r="BO289" s="39" cm="1">
        <f t="array" ref="BO289">_xll.EWMA($N$3:N289)</f>
        <v>1.8440772199922208E-2</v>
      </c>
      <c r="BP289" s="39"/>
    </row>
    <row r="290" spans="1:68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409"/>
        <v>4.984198821739394E-3</v>
      </c>
      <c r="J290" s="9">
        <f t="shared" si="409"/>
        <v>3.1145717463848754E-2</v>
      </c>
      <c r="K290" s="9">
        <f t="shared" si="409"/>
        <v>-1.3783061298512922E-2</v>
      </c>
      <c r="L290" s="9">
        <f t="shared" si="409"/>
        <v>2.7274136779267266E-2</v>
      </c>
      <c r="M290" s="9">
        <f t="shared" si="409"/>
        <v>-1.3750773461670418E-3</v>
      </c>
      <c r="N290" s="9">
        <f t="shared" si="366"/>
        <v>3.9721244086496371E-4</v>
      </c>
      <c r="T290" s="39">
        <f t="shared" si="368"/>
        <v>1.28880928264247E-2</v>
      </c>
      <c r="U290" s="39">
        <f t="shared" si="369"/>
        <v>4.0961160472272516E-2</v>
      </c>
      <c r="V290" s="39">
        <f t="shared" si="370"/>
        <v>2.6992773443601105E-2</v>
      </c>
      <c r="W290" s="39">
        <f t="shared" si="371"/>
        <v>2.314052293809573E-2</v>
      </c>
      <c r="X290" s="39">
        <f t="shared" si="372"/>
        <v>1.9367495721342175E-2</v>
      </c>
      <c r="Y290" s="39">
        <f t="shared" si="373"/>
        <v>1.8197255754258578E-2</v>
      </c>
      <c r="AA290" s="39">
        <f t="shared" ref="AA290:AF290" si="429">_xlfn.STDEV.S(I261:I290)</f>
        <v>1.4553094466140974E-2</v>
      </c>
      <c r="AB290" s="39">
        <f t="shared" si="429"/>
        <v>6.062520098607517E-2</v>
      </c>
      <c r="AC290" s="39">
        <f t="shared" si="429"/>
        <v>2.5746592557118413E-2</v>
      </c>
      <c r="AD290" s="39">
        <f t="shared" si="429"/>
        <v>2.7177486333499989E-2</v>
      </c>
      <c r="AE290" s="39">
        <f t="shared" si="429"/>
        <v>2.119152493031386E-2</v>
      </c>
      <c r="AF290" s="39">
        <f t="shared" si="429"/>
        <v>1.8660449289403729E-2</v>
      </c>
      <c r="AH290" s="39">
        <f t="shared" si="375"/>
        <v>8.0455931464385802E-3</v>
      </c>
      <c r="AI290" s="39">
        <f t="shared" si="376"/>
        <v>2.3957189192872277E-2</v>
      </c>
      <c r="AJ290" s="39">
        <f t="shared" si="377"/>
        <v>1.7649721321114371E-2</v>
      </c>
      <c r="AK290" s="39">
        <f t="shared" si="378"/>
        <v>1.3310752807225216E-2</v>
      </c>
      <c r="AL290" s="39">
        <f t="shared" si="379"/>
        <v>1.1450442796261926E-2</v>
      </c>
      <c r="AM290" s="39">
        <f t="shared" si="380"/>
        <v>1.1684533239097758E-2</v>
      </c>
      <c r="AO290" s="39">
        <f t="shared" si="381"/>
        <v>0</v>
      </c>
      <c r="AP290" s="39">
        <f t="shared" si="382"/>
        <v>0</v>
      </c>
      <c r="AQ290" s="39">
        <f t="shared" si="383"/>
        <v>-1.3783061298512922E-2</v>
      </c>
      <c r="AR290" s="39">
        <f t="shared" si="384"/>
        <v>0</v>
      </c>
      <c r="AS290" s="39">
        <f t="shared" si="385"/>
        <v>-1.3750773461670418E-3</v>
      </c>
      <c r="AT290" s="39">
        <f t="shared" si="386"/>
        <v>0</v>
      </c>
      <c r="AV290" s="39">
        <f t="shared" si="387"/>
        <v>8.9443086290863314E-3</v>
      </c>
      <c r="AW290" s="39">
        <f t="shared" si="388"/>
        <v>2.5412829604014087E-2</v>
      </c>
      <c r="AX290" s="39">
        <f t="shared" si="389"/>
        <v>2.1847982402357861E-2</v>
      </c>
      <c r="AY290" s="39">
        <f t="shared" si="390"/>
        <v>1.436996588464901E-2</v>
      </c>
      <c r="AZ290" s="39">
        <f t="shared" si="391"/>
        <v>1.2982651097780988E-2</v>
      </c>
      <c r="BA290" s="39">
        <f t="shared" si="392"/>
        <v>1.4027474457131752E-2</v>
      </c>
      <c r="BC290" s="39" t="str">
        <f t="shared" si="393"/>
        <v/>
      </c>
      <c r="BD290" s="39" t="str">
        <f t="shared" si="394"/>
        <v/>
      </c>
      <c r="BE290" s="39">
        <f t="shared" si="395"/>
        <v>-1.3783061298512922E-2</v>
      </c>
      <c r="BF290" s="39" t="str">
        <f t="shared" si="396"/>
        <v/>
      </c>
      <c r="BG290" s="39">
        <f t="shared" si="397"/>
        <v>-1.3750773461670418E-3</v>
      </c>
      <c r="BH290" s="39" t="str">
        <f t="shared" si="398"/>
        <v/>
      </c>
      <c r="BJ290" s="39" cm="1">
        <f t="array" ref="BJ290">_xll.EWMA($I$3:I290)</f>
        <v>1.4477373864906126E-2</v>
      </c>
      <c r="BK290" s="39" cm="1">
        <f t="array" ref="BK290">_xll.EWMA($J$3:J290)</f>
        <v>6.6785289289002778E-2</v>
      </c>
      <c r="BL290" s="39" cm="1">
        <f t="array" ref="BL290">_xll.EWMA($K$3:K290)</f>
        <v>2.4417831777524237E-2</v>
      </c>
      <c r="BM290" s="39" cm="1">
        <f t="array" ref="BM290">_xll.EWMA($L$3:L290)</f>
        <v>2.9061146419330781E-2</v>
      </c>
      <c r="BN290" s="39" cm="1">
        <f t="array" ref="BN290">_xll.EWMA($M$3:M290)</f>
        <v>2.0511078109547876E-2</v>
      </c>
      <c r="BO290" s="39" cm="1">
        <f t="array" ref="BO290">_xll.EWMA($N$3:N290)</f>
        <v>1.8147055727362679E-2</v>
      </c>
      <c r="BP290" s="39"/>
    </row>
    <row r="291" spans="1:68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409"/>
        <v>-8.8610666278449157E-3</v>
      </c>
      <c r="J291" s="9">
        <f t="shared" si="409"/>
        <v>-4.6386192017259908E-2</v>
      </c>
      <c r="K291" s="9">
        <f t="shared" si="409"/>
        <v>9.1945564842017546E-3</v>
      </c>
      <c r="L291" s="9">
        <f t="shared" si="409"/>
        <v>5.559889201310142E-2</v>
      </c>
      <c r="M291" s="9">
        <f t="shared" si="409"/>
        <v>-5.507745456376778E-3</v>
      </c>
      <c r="N291" s="9">
        <f t="shared" si="366"/>
        <v>1.1285695582735046E-2</v>
      </c>
      <c r="T291" s="39">
        <f t="shared" si="368"/>
        <v>1.28880928264247E-2</v>
      </c>
      <c r="U291" s="39">
        <f t="shared" si="369"/>
        <v>4.0961160472272516E-2</v>
      </c>
      <c r="V291" s="39">
        <f t="shared" si="370"/>
        <v>2.6992773443601105E-2</v>
      </c>
      <c r="W291" s="39">
        <f t="shared" si="371"/>
        <v>2.314052293809573E-2</v>
      </c>
      <c r="X291" s="39">
        <f t="shared" si="372"/>
        <v>1.9367495721342175E-2</v>
      </c>
      <c r="Y291" s="39">
        <f t="shared" si="373"/>
        <v>1.8197255754258578E-2</v>
      </c>
      <c r="AA291" s="39">
        <f t="shared" ref="AA291:AF291" si="430">_xlfn.STDEV.S(I262:I291)</f>
        <v>1.4589964387870977E-2</v>
      </c>
      <c r="AB291" s="39">
        <f t="shared" si="430"/>
        <v>5.9551369741068727E-2</v>
      </c>
      <c r="AC291" s="39">
        <f t="shared" si="430"/>
        <v>2.5503248751879291E-2</v>
      </c>
      <c r="AD291" s="39">
        <f t="shared" si="430"/>
        <v>2.8744455932037949E-2</v>
      </c>
      <c r="AE291" s="39">
        <f t="shared" si="430"/>
        <v>2.1195185486251721E-2</v>
      </c>
      <c r="AF291" s="39">
        <f t="shared" si="430"/>
        <v>1.8847680002878398E-2</v>
      </c>
      <c r="AH291" s="39">
        <f t="shared" si="375"/>
        <v>8.0455931464385802E-3</v>
      </c>
      <c r="AI291" s="39">
        <f t="shared" si="376"/>
        <v>2.3957189192872277E-2</v>
      </c>
      <c r="AJ291" s="39">
        <f t="shared" si="377"/>
        <v>1.7649721321114371E-2</v>
      </c>
      <c r="AK291" s="39">
        <f t="shared" si="378"/>
        <v>1.3310752807225216E-2</v>
      </c>
      <c r="AL291" s="39">
        <f t="shared" si="379"/>
        <v>1.1450442796261926E-2</v>
      </c>
      <c r="AM291" s="39">
        <f t="shared" si="380"/>
        <v>1.1684533239097758E-2</v>
      </c>
      <c r="AO291" s="39">
        <f t="shared" si="381"/>
        <v>-8.8610666278449157E-3</v>
      </c>
      <c r="AP291" s="39">
        <f t="shared" si="382"/>
        <v>-4.6386192017259908E-2</v>
      </c>
      <c r="AQ291" s="39">
        <f t="shared" si="383"/>
        <v>0</v>
      </c>
      <c r="AR291" s="39">
        <f t="shared" si="384"/>
        <v>0</v>
      </c>
      <c r="AS291" s="39">
        <f t="shared" si="385"/>
        <v>-5.507745456376778E-3</v>
      </c>
      <c r="AT291" s="39">
        <f t="shared" si="386"/>
        <v>0</v>
      </c>
      <c r="AV291" s="39">
        <f t="shared" si="387"/>
        <v>8.9443086290863314E-3</v>
      </c>
      <c r="AW291" s="39">
        <f t="shared" si="388"/>
        <v>2.5412829604014087E-2</v>
      </c>
      <c r="AX291" s="39">
        <f t="shared" si="389"/>
        <v>2.1847982402357861E-2</v>
      </c>
      <c r="AY291" s="39">
        <f t="shared" si="390"/>
        <v>1.436996588464901E-2</v>
      </c>
      <c r="AZ291" s="39">
        <f t="shared" si="391"/>
        <v>1.2982651097780988E-2</v>
      </c>
      <c r="BA291" s="39">
        <f t="shared" si="392"/>
        <v>1.4027474457131752E-2</v>
      </c>
      <c r="BC291" s="39">
        <f t="shared" si="393"/>
        <v>-8.8610666278449157E-3</v>
      </c>
      <c r="BD291" s="39">
        <f t="shared" si="394"/>
        <v>-4.6386192017259908E-2</v>
      </c>
      <c r="BE291" s="39" t="str">
        <f t="shared" si="395"/>
        <v/>
      </c>
      <c r="BF291" s="39" t="str">
        <f t="shared" si="396"/>
        <v/>
      </c>
      <c r="BG291" s="39">
        <f t="shared" si="397"/>
        <v>-5.507745456376778E-3</v>
      </c>
      <c r="BH291" s="39" t="str">
        <f t="shared" si="398"/>
        <v/>
      </c>
      <c r="BJ291" s="39" cm="1">
        <f t="array" ref="BJ291">_xll.EWMA($I$3:I291)</f>
        <v>1.4079260283236398E-2</v>
      </c>
      <c r="BK291" s="39" cm="1">
        <f t="array" ref="BK291">_xll.EWMA($J$3:J291)</f>
        <v>6.5242302503225921E-2</v>
      </c>
      <c r="BL291" s="39" cm="1">
        <f t="array" ref="BL291">_xll.EWMA($K$3:K291)</f>
        <v>2.3954919302747488E-2</v>
      </c>
      <c r="BM291" s="39" cm="1">
        <f t="array" ref="BM291">_xll.EWMA($L$3:L291)</f>
        <v>2.8987191840432927E-2</v>
      </c>
      <c r="BN291" s="39" cm="1">
        <f t="array" ref="BN291">_xll.EWMA($M$3:M291)</f>
        <v>1.9887582205647007E-2</v>
      </c>
      <c r="BO291" s="39" cm="1">
        <f t="array" ref="BO291">_xll.EWMA($N$3:N291)</f>
        <v>1.7602065899080747E-2</v>
      </c>
      <c r="BP291" s="39"/>
    </row>
    <row r="292" spans="1:68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409"/>
        <v>1.5089794559448588E-2</v>
      </c>
      <c r="J292" s="9">
        <f t="shared" si="409"/>
        <v>-2.714932126696834E-2</v>
      </c>
      <c r="K292" s="9">
        <f t="shared" si="409"/>
        <v>4.7011623651179946E-2</v>
      </c>
      <c r="L292" s="9">
        <f t="shared" si="409"/>
        <v>2.6335361818929481E-2</v>
      </c>
      <c r="M292" s="9">
        <f t="shared" si="409"/>
        <v>2.7691312831128911E-2</v>
      </c>
      <c r="N292" s="9">
        <f t="shared" si="366"/>
        <v>3.3372230792807128E-2</v>
      </c>
      <c r="T292" s="39">
        <f t="shared" si="368"/>
        <v>1.28880928264247E-2</v>
      </c>
      <c r="U292" s="39">
        <f t="shared" si="369"/>
        <v>4.0961160472272516E-2</v>
      </c>
      <c r="V292" s="39">
        <f t="shared" si="370"/>
        <v>2.6992773443601105E-2</v>
      </c>
      <c r="W292" s="39">
        <f t="shared" si="371"/>
        <v>2.314052293809573E-2</v>
      </c>
      <c r="X292" s="39">
        <f t="shared" si="372"/>
        <v>1.9367495721342175E-2</v>
      </c>
      <c r="Y292" s="39">
        <f t="shared" si="373"/>
        <v>1.8197255754258578E-2</v>
      </c>
      <c r="AA292" s="39">
        <f t="shared" ref="AA292:AF292" si="431">_xlfn.STDEV.S(I263:I292)</f>
        <v>1.4935407275007959E-2</v>
      </c>
      <c r="AB292" s="39">
        <f t="shared" si="431"/>
        <v>5.9530413403769848E-2</v>
      </c>
      <c r="AC292" s="39">
        <f t="shared" si="431"/>
        <v>2.7007063733872915E-2</v>
      </c>
      <c r="AD292" s="39">
        <f t="shared" si="431"/>
        <v>2.8608869975195787E-2</v>
      </c>
      <c r="AE292" s="39">
        <f t="shared" si="431"/>
        <v>2.1790428689559552E-2</v>
      </c>
      <c r="AF292" s="39">
        <f t="shared" si="431"/>
        <v>1.9958677399400708E-2</v>
      </c>
      <c r="AH292" s="39">
        <f t="shared" si="375"/>
        <v>8.0455931464385802E-3</v>
      </c>
      <c r="AI292" s="39">
        <f t="shared" si="376"/>
        <v>2.3957189192872277E-2</v>
      </c>
      <c r="AJ292" s="39">
        <f t="shared" si="377"/>
        <v>1.7649721321114371E-2</v>
      </c>
      <c r="AK292" s="39">
        <f t="shared" si="378"/>
        <v>1.3310752807225216E-2</v>
      </c>
      <c r="AL292" s="39">
        <f t="shared" si="379"/>
        <v>1.1450442796261926E-2</v>
      </c>
      <c r="AM292" s="39">
        <f t="shared" si="380"/>
        <v>1.1684533239097758E-2</v>
      </c>
      <c r="AO292" s="39">
        <f t="shared" si="381"/>
        <v>0</v>
      </c>
      <c r="AP292" s="39">
        <f t="shared" si="382"/>
        <v>-2.714932126696834E-2</v>
      </c>
      <c r="AQ292" s="39">
        <f t="shared" si="383"/>
        <v>0</v>
      </c>
      <c r="AR292" s="39">
        <f t="shared" si="384"/>
        <v>0</v>
      </c>
      <c r="AS292" s="39">
        <f t="shared" si="385"/>
        <v>0</v>
      </c>
      <c r="AT292" s="39">
        <f t="shared" si="386"/>
        <v>0</v>
      </c>
      <c r="AV292" s="39">
        <f t="shared" si="387"/>
        <v>8.9443086290863314E-3</v>
      </c>
      <c r="AW292" s="39">
        <f t="shared" si="388"/>
        <v>2.5412829604014087E-2</v>
      </c>
      <c r="AX292" s="39">
        <f t="shared" si="389"/>
        <v>2.1847982402357861E-2</v>
      </c>
      <c r="AY292" s="39">
        <f t="shared" si="390"/>
        <v>1.436996588464901E-2</v>
      </c>
      <c r="AZ292" s="39">
        <f t="shared" si="391"/>
        <v>1.2982651097780988E-2</v>
      </c>
      <c r="BA292" s="39">
        <f t="shared" si="392"/>
        <v>1.4027474457131752E-2</v>
      </c>
      <c r="BC292" s="39" t="str">
        <f t="shared" si="393"/>
        <v/>
      </c>
      <c r="BD292" s="39">
        <f t="shared" si="394"/>
        <v>-2.714932126696834E-2</v>
      </c>
      <c r="BE292" s="39" t="str">
        <f t="shared" si="395"/>
        <v/>
      </c>
      <c r="BF292" s="39" t="str">
        <f t="shared" si="396"/>
        <v/>
      </c>
      <c r="BG292" s="39" t="str">
        <f t="shared" si="397"/>
        <v/>
      </c>
      <c r="BH292" s="39" t="str">
        <f t="shared" si="398"/>
        <v/>
      </c>
      <c r="BJ292" s="39" cm="1">
        <f t="array" ref="BJ292">_xll.EWMA($I$3:I292)</f>
        <v>1.383967156928031E-2</v>
      </c>
      <c r="BK292" s="39" cm="1">
        <f t="array" ref="BK292">_xll.EWMA($J$3:J292)</f>
        <v>6.413782183443606E-2</v>
      </c>
      <c r="BL292" s="39" cm="1">
        <f t="array" ref="BL292">_xll.EWMA($K$3:K292)</f>
        <v>2.3324292913203613E-2</v>
      </c>
      <c r="BM292" s="39" cm="1">
        <f t="array" ref="BM292">_xll.EWMA($L$3:L292)</f>
        <v>3.1183701150710983E-2</v>
      </c>
      <c r="BN292" s="39" cm="1">
        <f t="array" ref="BN292">_xll.EWMA($M$3:M292)</f>
        <v>1.9332549618529087E-2</v>
      </c>
      <c r="BO292" s="39" cm="1">
        <f t="array" ref="BO292">_xll.EWMA($N$3:N292)</f>
        <v>1.7290919654370761E-2</v>
      </c>
      <c r="BP292" s="39"/>
    </row>
    <row r="293" spans="1:68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409"/>
        <v>8.2092935763000696E-3</v>
      </c>
      <c r="J293" s="9">
        <f t="shared" si="409"/>
        <v>2.5581395348837299E-2</v>
      </c>
      <c r="K293" s="9">
        <f t="shared" si="409"/>
        <v>1.9491855203619846E-2</v>
      </c>
      <c r="L293" s="9">
        <f t="shared" si="409"/>
        <v>2.3208878915573994E-2</v>
      </c>
      <c r="M293" s="9">
        <f t="shared" si="409"/>
        <v>1.8524721504724839E-2</v>
      </c>
      <c r="N293" s="9">
        <f t="shared" si="366"/>
        <v>2.0249596843603047E-2</v>
      </c>
      <c r="T293" s="39">
        <f t="shared" si="368"/>
        <v>1.28880928264247E-2</v>
      </c>
      <c r="U293" s="39">
        <f t="shared" si="369"/>
        <v>4.0961160472272516E-2</v>
      </c>
      <c r="V293" s="39">
        <f t="shared" si="370"/>
        <v>2.6992773443601105E-2</v>
      </c>
      <c r="W293" s="39">
        <f t="shared" si="371"/>
        <v>2.314052293809573E-2</v>
      </c>
      <c r="X293" s="39">
        <f t="shared" si="372"/>
        <v>1.9367495721342175E-2</v>
      </c>
      <c r="Y293" s="39">
        <f t="shared" si="373"/>
        <v>1.8197255754258578E-2</v>
      </c>
      <c r="AA293" s="39">
        <f t="shared" ref="AA293:AF293" si="432">_xlfn.STDEV.S(I264:I293)</f>
        <v>1.4465940575882128E-2</v>
      </c>
      <c r="AB293" s="39">
        <f t="shared" si="432"/>
        <v>5.803870785977662E-2</v>
      </c>
      <c r="AC293" s="39">
        <f t="shared" si="432"/>
        <v>2.6988791201701046E-2</v>
      </c>
      <c r="AD293" s="39">
        <f t="shared" si="432"/>
        <v>2.8985924468509276E-2</v>
      </c>
      <c r="AE293" s="39">
        <f t="shared" si="432"/>
        <v>2.1707160646934127E-2</v>
      </c>
      <c r="AF293" s="39">
        <f t="shared" si="432"/>
        <v>1.9967745166418839E-2</v>
      </c>
      <c r="AH293" s="39">
        <f t="shared" si="375"/>
        <v>8.0455931464385802E-3</v>
      </c>
      <c r="AI293" s="39">
        <f t="shared" si="376"/>
        <v>2.3957189192872277E-2</v>
      </c>
      <c r="AJ293" s="39">
        <f t="shared" si="377"/>
        <v>1.7649721321114371E-2</v>
      </c>
      <c r="AK293" s="39">
        <f t="shared" si="378"/>
        <v>1.3310752807225216E-2</v>
      </c>
      <c r="AL293" s="39">
        <f t="shared" si="379"/>
        <v>1.1450442796261926E-2</v>
      </c>
      <c r="AM293" s="39">
        <f t="shared" si="380"/>
        <v>1.1684533239097758E-2</v>
      </c>
      <c r="AO293" s="39">
        <f t="shared" si="381"/>
        <v>0</v>
      </c>
      <c r="AP293" s="39">
        <f t="shared" si="382"/>
        <v>0</v>
      </c>
      <c r="AQ293" s="39">
        <f t="shared" si="383"/>
        <v>0</v>
      </c>
      <c r="AR293" s="39">
        <f t="shared" si="384"/>
        <v>0</v>
      </c>
      <c r="AS293" s="39">
        <f t="shared" si="385"/>
        <v>0</v>
      </c>
      <c r="AT293" s="39">
        <f t="shared" si="386"/>
        <v>0</v>
      </c>
      <c r="AV293" s="39">
        <f t="shared" si="387"/>
        <v>8.9443086290863314E-3</v>
      </c>
      <c r="AW293" s="39">
        <f t="shared" si="388"/>
        <v>2.5412829604014087E-2</v>
      </c>
      <c r="AX293" s="39">
        <f t="shared" si="389"/>
        <v>2.1847982402357861E-2</v>
      </c>
      <c r="AY293" s="39">
        <f t="shared" si="390"/>
        <v>1.436996588464901E-2</v>
      </c>
      <c r="AZ293" s="39">
        <f t="shared" si="391"/>
        <v>1.2982651097780988E-2</v>
      </c>
      <c r="BA293" s="39">
        <f t="shared" si="392"/>
        <v>1.4027474457131752E-2</v>
      </c>
      <c r="BC293" s="39" t="str">
        <f t="shared" si="393"/>
        <v/>
      </c>
      <c r="BD293" s="39" t="str">
        <f t="shared" si="394"/>
        <v/>
      </c>
      <c r="BE293" s="39" t="str">
        <f t="shared" si="395"/>
        <v/>
      </c>
      <c r="BF293" s="39" t="str">
        <f t="shared" si="396"/>
        <v/>
      </c>
      <c r="BG293" s="39" t="str">
        <f t="shared" si="397"/>
        <v/>
      </c>
      <c r="BH293" s="39" t="str">
        <f t="shared" si="398"/>
        <v/>
      </c>
      <c r="BJ293" s="39" cm="1">
        <f t="array" ref="BJ293">_xll.EWMA($I$3:I293)</f>
        <v>1.3908299821376499E-2</v>
      </c>
      <c r="BK293" s="39" cm="1">
        <f t="array" ref="BK293">_xll.EWMA($J$3:J293)</f>
        <v>6.2495133392594257E-2</v>
      </c>
      <c r="BL293" s="39" cm="1">
        <f t="array" ref="BL293">_xll.EWMA($K$3:K293)</f>
        <v>2.5237594437190539E-2</v>
      </c>
      <c r="BM293" s="39" cm="1">
        <f t="array" ref="BM293">_xll.EWMA($L$3:L293)</f>
        <v>3.0888020821309332E-2</v>
      </c>
      <c r="BN293" s="39" cm="1">
        <f t="array" ref="BN293">_xll.EWMA($M$3:M293)</f>
        <v>1.9937607554183921E-2</v>
      </c>
      <c r="BO293" s="39" cm="1">
        <f t="array" ref="BO293">_xll.EWMA($N$3:N293)</f>
        <v>1.859694434121165E-2</v>
      </c>
      <c r="BP293" s="39"/>
    </row>
    <row r="294" spans="1:68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409"/>
        <v>1.2409820693878304E-2</v>
      </c>
      <c r="J294" s="9">
        <f t="shared" si="409"/>
        <v>-1.3605442176870874E-2</v>
      </c>
      <c r="K294" s="9">
        <f t="shared" si="409"/>
        <v>4.1310992102731481E-2</v>
      </c>
      <c r="L294" s="9">
        <f t="shared" si="409"/>
        <v>-6.7625102805363158E-3</v>
      </c>
      <c r="M294" s="9">
        <f t="shared" si="409"/>
        <v>5.1917956349206484E-2</v>
      </c>
      <c r="N294" s="9">
        <f t="shared" si="366"/>
        <v>3.2132559186040306E-2</v>
      </c>
      <c r="T294" s="39">
        <f t="shared" si="368"/>
        <v>1.28880928264247E-2</v>
      </c>
      <c r="U294" s="39">
        <f t="shared" si="369"/>
        <v>4.0961160472272516E-2</v>
      </c>
      <c r="V294" s="39">
        <f t="shared" si="370"/>
        <v>2.6992773443601105E-2</v>
      </c>
      <c r="W294" s="39">
        <f t="shared" si="371"/>
        <v>2.314052293809573E-2</v>
      </c>
      <c r="X294" s="39">
        <f t="shared" si="372"/>
        <v>1.9367495721342175E-2</v>
      </c>
      <c r="Y294" s="39">
        <f t="shared" si="373"/>
        <v>1.8197255754258578E-2</v>
      </c>
      <c r="AA294" s="39">
        <f t="shared" ref="AA294:AF294" si="433">_xlfn.STDEV.S(I265:I294)</f>
        <v>1.4700701129005017E-2</v>
      </c>
      <c r="AB294" s="39">
        <f t="shared" si="433"/>
        <v>5.7867640165006271E-2</v>
      </c>
      <c r="AC294" s="39">
        <f t="shared" si="433"/>
        <v>2.8032328744807284E-2</v>
      </c>
      <c r="AD294" s="39">
        <f t="shared" si="433"/>
        <v>2.8580641952525469E-2</v>
      </c>
      <c r="AE294" s="39">
        <f t="shared" si="433"/>
        <v>2.3670022138143759E-2</v>
      </c>
      <c r="AF294" s="39">
        <f t="shared" si="433"/>
        <v>2.0905018061904031E-2</v>
      </c>
      <c r="AH294" s="39">
        <f t="shared" si="375"/>
        <v>8.0455931464385802E-3</v>
      </c>
      <c r="AI294" s="39">
        <f t="shared" si="376"/>
        <v>2.3957189192872277E-2</v>
      </c>
      <c r="AJ294" s="39">
        <f t="shared" si="377"/>
        <v>1.7649721321114371E-2</v>
      </c>
      <c r="AK294" s="39">
        <f t="shared" si="378"/>
        <v>1.3310752807225216E-2</v>
      </c>
      <c r="AL294" s="39">
        <f t="shared" si="379"/>
        <v>1.1450442796261926E-2</v>
      </c>
      <c r="AM294" s="39">
        <f t="shared" si="380"/>
        <v>1.1684533239097758E-2</v>
      </c>
      <c r="AO294" s="39">
        <f t="shared" si="381"/>
        <v>0</v>
      </c>
      <c r="AP294" s="39">
        <f t="shared" si="382"/>
        <v>-1.3605442176870874E-2</v>
      </c>
      <c r="AQ294" s="39">
        <f t="shared" si="383"/>
        <v>0</v>
      </c>
      <c r="AR294" s="39">
        <f t="shared" si="384"/>
        <v>-6.7625102805363158E-3</v>
      </c>
      <c r="AS294" s="39">
        <f t="shared" si="385"/>
        <v>0</v>
      </c>
      <c r="AT294" s="39">
        <f t="shared" si="386"/>
        <v>0</v>
      </c>
      <c r="AV294" s="39">
        <f t="shared" si="387"/>
        <v>8.9443086290863314E-3</v>
      </c>
      <c r="AW294" s="39">
        <f t="shared" si="388"/>
        <v>2.5412829604014087E-2</v>
      </c>
      <c r="AX294" s="39">
        <f t="shared" si="389"/>
        <v>2.1847982402357861E-2</v>
      </c>
      <c r="AY294" s="39">
        <f t="shared" si="390"/>
        <v>1.436996588464901E-2</v>
      </c>
      <c r="AZ294" s="39">
        <f t="shared" si="391"/>
        <v>1.2982651097780988E-2</v>
      </c>
      <c r="BA294" s="39">
        <f t="shared" si="392"/>
        <v>1.4027474457131752E-2</v>
      </c>
      <c r="BC294" s="39" t="str">
        <f t="shared" si="393"/>
        <v/>
      </c>
      <c r="BD294" s="39">
        <f t="shared" si="394"/>
        <v>-1.3605442176870874E-2</v>
      </c>
      <c r="BE294" s="39" t="str">
        <f t="shared" si="395"/>
        <v/>
      </c>
      <c r="BF294" s="39">
        <f t="shared" si="396"/>
        <v>-6.7625102805363158E-3</v>
      </c>
      <c r="BG294" s="39" t="str">
        <f t="shared" si="397"/>
        <v/>
      </c>
      <c r="BH294" s="39" t="str">
        <f t="shared" si="398"/>
        <v/>
      </c>
      <c r="BJ294" s="39" cm="1">
        <f t="array" ref="BJ294">_xll.EWMA($I$3:I294)</f>
        <v>1.3629826240031199E-2</v>
      </c>
      <c r="BK294" s="39" cm="1">
        <f t="array" ref="BK294">_xll.EWMA($J$3:J294)</f>
        <v>6.0975581316752389E-2</v>
      </c>
      <c r="BL294" s="39" cm="1">
        <f t="array" ref="BL294">_xll.EWMA($K$3:K294)</f>
        <v>2.4861814506925605E-2</v>
      </c>
      <c r="BM294" s="39" cm="1">
        <f t="array" ref="BM294">_xll.EWMA($L$3:L294)</f>
        <v>3.0449395796422564E-2</v>
      </c>
      <c r="BN294" s="39" cm="1">
        <f t="array" ref="BN294">_xll.EWMA($M$3:M294)</f>
        <v>1.9843854157887784E-2</v>
      </c>
      <c r="BO294" s="39" cm="1">
        <f t="array" ref="BO294">_xll.EWMA($N$3:N294)</f>
        <v>1.865971000656946E-2</v>
      </c>
      <c r="BP294" s="39"/>
    </row>
    <row r="295" spans="1:68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409"/>
        <v>-3.3900067100773978E-2</v>
      </c>
      <c r="J295" s="9">
        <f t="shared" si="409"/>
        <v>-7.3563218390804486E-2</v>
      </c>
      <c r="K295" s="9">
        <f t="shared" si="409"/>
        <v>-4.3606557377049104E-2</v>
      </c>
      <c r="L295" s="9">
        <f t="shared" si="409"/>
        <v>-2.6382992907801328E-2</v>
      </c>
      <c r="M295" s="9">
        <f t="shared" si="409"/>
        <v>-3.300845749790815E-2</v>
      </c>
      <c r="N295" s="9">
        <f t="shared" si="366"/>
        <v>-3.8480247570145031E-2</v>
      </c>
      <c r="T295" s="39">
        <f t="shared" si="368"/>
        <v>1.28880928264247E-2</v>
      </c>
      <c r="U295" s="39">
        <f t="shared" si="369"/>
        <v>4.0961160472272516E-2</v>
      </c>
      <c r="V295" s="39">
        <f t="shared" si="370"/>
        <v>2.6992773443601105E-2</v>
      </c>
      <c r="W295" s="39">
        <f t="shared" si="371"/>
        <v>2.314052293809573E-2</v>
      </c>
      <c r="X295" s="39">
        <f t="shared" si="372"/>
        <v>1.9367495721342175E-2</v>
      </c>
      <c r="Y295" s="39">
        <f t="shared" si="373"/>
        <v>1.8197255754258578E-2</v>
      </c>
      <c r="AA295" s="39">
        <f t="shared" ref="AA295:AF295" si="434">_xlfn.STDEV.S(I266:I295)</f>
        <v>1.5593952673053482E-2</v>
      </c>
      <c r="AB295" s="39">
        <f t="shared" si="434"/>
        <v>5.8658107427126682E-2</v>
      </c>
      <c r="AC295" s="39">
        <f t="shared" si="434"/>
        <v>2.9002624284844465E-2</v>
      </c>
      <c r="AD295" s="39">
        <f t="shared" si="434"/>
        <v>2.8487489052423823E-2</v>
      </c>
      <c r="AE295" s="39">
        <f t="shared" si="434"/>
        <v>2.4491245077041202E-2</v>
      </c>
      <c r="AF295" s="39">
        <f t="shared" si="434"/>
        <v>2.1997581340120999E-2</v>
      </c>
      <c r="AH295" s="39">
        <f t="shared" si="375"/>
        <v>8.0455931464385802E-3</v>
      </c>
      <c r="AI295" s="39">
        <f t="shared" si="376"/>
        <v>2.3957189192872277E-2</v>
      </c>
      <c r="AJ295" s="39">
        <f t="shared" si="377"/>
        <v>1.7649721321114371E-2</v>
      </c>
      <c r="AK295" s="39">
        <f t="shared" si="378"/>
        <v>1.3310752807225216E-2</v>
      </c>
      <c r="AL295" s="39">
        <f t="shared" si="379"/>
        <v>1.1450442796261926E-2</v>
      </c>
      <c r="AM295" s="39">
        <f t="shared" si="380"/>
        <v>1.1684533239097758E-2</v>
      </c>
      <c r="AO295" s="39">
        <f t="shared" si="381"/>
        <v>-3.3900067100773978E-2</v>
      </c>
      <c r="AP295" s="39">
        <f t="shared" si="382"/>
        <v>-7.3563218390804486E-2</v>
      </c>
      <c r="AQ295" s="39">
        <f t="shared" si="383"/>
        <v>-4.3606557377049104E-2</v>
      </c>
      <c r="AR295" s="39">
        <f t="shared" si="384"/>
        <v>-2.6382992907801328E-2</v>
      </c>
      <c r="AS295" s="39">
        <f t="shared" si="385"/>
        <v>-3.300845749790815E-2</v>
      </c>
      <c r="AT295" s="39">
        <f t="shared" si="386"/>
        <v>-3.8480247570145031E-2</v>
      </c>
      <c r="AV295" s="39">
        <f t="shared" si="387"/>
        <v>8.9443086290863314E-3</v>
      </c>
      <c r="AW295" s="39">
        <f t="shared" si="388"/>
        <v>2.5412829604014087E-2</v>
      </c>
      <c r="AX295" s="39">
        <f t="shared" si="389"/>
        <v>2.1847982402357861E-2</v>
      </c>
      <c r="AY295" s="39">
        <f t="shared" si="390"/>
        <v>1.436996588464901E-2</v>
      </c>
      <c r="AZ295" s="39">
        <f t="shared" si="391"/>
        <v>1.2982651097780988E-2</v>
      </c>
      <c r="BA295" s="39">
        <f t="shared" si="392"/>
        <v>1.4027474457131752E-2</v>
      </c>
      <c r="BC295" s="39">
        <f t="shared" si="393"/>
        <v>-3.3900067100773978E-2</v>
      </c>
      <c r="BD295" s="39">
        <f t="shared" si="394"/>
        <v>-7.3563218390804486E-2</v>
      </c>
      <c r="BE295" s="39">
        <f t="shared" si="395"/>
        <v>-4.3606557377049104E-2</v>
      </c>
      <c r="BF295" s="39">
        <f t="shared" si="396"/>
        <v>-2.6382992907801328E-2</v>
      </c>
      <c r="BG295" s="39">
        <f t="shared" si="397"/>
        <v>-3.300845749790815E-2</v>
      </c>
      <c r="BH295" s="39">
        <f t="shared" si="398"/>
        <v>-3.8480247570145031E-2</v>
      </c>
      <c r="BJ295" s="39" cm="1">
        <f t="array" ref="BJ295">_xll.EWMA($I$3:I295)</f>
        <v>1.3538828282889359E-2</v>
      </c>
      <c r="BK295" s="39" cm="1">
        <f t="array" ref="BK295">_xll.EWMA($J$3:J295)</f>
        <v>5.9128641319023116E-2</v>
      </c>
      <c r="BL295" s="39" cm="1">
        <f t="array" ref="BL295">_xll.EWMA($K$3:K295)</f>
        <v>2.6029668272420675E-2</v>
      </c>
      <c r="BM295" s="39" cm="1">
        <f t="array" ref="BM295">_xll.EWMA($L$3:L295)</f>
        <v>2.9574586907756672E-2</v>
      </c>
      <c r="BN295" s="39" cm="1">
        <f t="array" ref="BN295">_xll.EWMA($M$3:M295)</f>
        <v>2.3060337712688665E-2</v>
      </c>
      <c r="BO295" s="39" cm="1">
        <f t="array" ref="BO295">_xll.EWMA($N$3:N295)</f>
        <v>1.9675592653985108E-2</v>
      </c>
      <c r="BP295" s="39"/>
    </row>
    <row r="296" spans="1:68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409"/>
        <v>5.7716387541086878E-3</v>
      </c>
      <c r="J296" s="9">
        <f t="shared" si="409"/>
        <v>-2.4813895781639062E-3</v>
      </c>
      <c r="K296" s="9">
        <f t="shared" si="409"/>
        <v>3.3938978402468178E-2</v>
      </c>
      <c r="L296" s="9">
        <f t="shared" si="409"/>
        <v>1.2529152280436273E-2</v>
      </c>
      <c r="M296" s="9">
        <f t="shared" si="409"/>
        <v>1.6254551365408876E-3</v>
      </c>
      <c r="N296" s="9">
        <f t="shared" si="366"/>
        <v>1.8141937799252009E-2</v>
      </c>
      <c r="T296" s="39">
        <f t="shared" si="368"/>
        <v>1.28880928264247E-2</v>
      </c>
      <c r="U296" s="39">
        <f t="shared" si="369"/>
        <v>4.0961160472272516E-2</v>
      </c>
      <c r="V296" s="39">
        <f t="shared" si="370"/>
        <v>2.6992773443601105E-2</v>
      </c>
      <c r="W296" s="39">
        <f t="shared" si="371"/>
        <v>2.314052293809573E-2</v>
      </c>
      <c r="X296" s="39">
        <f t="shared" si="372"/>
        <v>1.9367495721342175E-2</v>
      </c>
      <c r="Y296" s="39">
        <f t="shared" si="373"/>
        <v>1.8197255754258578E-2</v>
      </c>
      <c r="AA296" s="39">
        <f t="shared" ref="AA296:AF296" si="435">_xlfn.STDEV.S(I267:I296)</f>
        <v>1.5682232730642339E-2</v>
      </c>
      <c r="AB296" s="39">
        <f t="shared" si="435"/>
        <v>5.8714228788977377E-2</v>
      </c>
      <c r="AC296" s="39">
        <f t="shared" si="435"/>
        <v>2.9688852660749211E-2</v>
      </c>
      <c r="AD296" s="39">
        <f t="shared" si="435"/>
        <v>2.8645095871062336E-2</v>
      </c>
      <c r="AE296" s="39">
        <f t="shared" si="435"/>
        <v>2.4472713611668036E-2</v>
      </c>
      <c r="AF296" s="39">
        <f t="shared" si="435"/>
        <v>2.2301858550543448E-2</v>
      </c>
      <c r="AH296" s="39">
        <f t="shared" si="375"/>
        <v>8.0455931464385802E-3</v>
      </c>
      <c r="AI296" s="39">
        <f t="shared" si="376"/>
        <v>2.3957189192872277E-2</v>
      </c>
      <c r="AJ296" s="39">
        <f t="shared" si="377"/>
        <v>1.7649721321114371E-2</v>
      </c>
      <c r="AK296" s="39">
        <f t="shared" si="378"/>
        <v>1.3310752807225216E-2</v>
      </c>
      <c r="AL296" s="39">
        <f t="shared" si="379"/>
        <v>1.1450442796261926E-2</v>
      </c>
      <c r="AM296" s="39">
        <f t="shared" si="380"/>
        <v>1.1684533239097758E-2</v>
      </c>
      <c r="AO296" s="39">
        <f t="shared" si="381"/>
        <v>0</v>
      </c>
      <c r="AP296" s="39">
        <f t="shared" si="382"/>
        <v>-2.4813895781639062E-3</v>
      </c>
      <c r="AQ296" s="39">
        <f t="shared" si="383"/>
        <v>0</v>
      </c>
      <c r="AR296" s="39">
        <f t="shared" si="384"/>
        <v>0</v>
      </c>
      <c r="AS296" s="39">
        <f t="shared" si="385"/>
        <v>0</v>
      </c>
      <c r="AT296" s="39">
        <f t="shared" si="386"/>
        <v>0</v>
      </c>
      <c r="AV296" s="39">
        <f t="shared" si="387"/>
        <v>8.9443086290863314E-3</v>
      </c>
      <c r="AW296" s="39">
        <f t="shared" si="388"/>
        <v>2.5412829604014087E-2</v>
      </c>
      <c r="AX296" s="39">
        <f t="shared" si="389"/>
        <v>2.1847982402357861E-2</v>
      </c>
      <c r="AY296" s="39">
        <f t="shared" si="390"/>
        <v>1.436996588464901E-2</v>
      </c>
      <c r="AZ296" s="39">
        <f t="shared" si="391"/>
        <v>1.2982651097780988E-2</v>
      </c>
      <c r="BA296" s="39">
        <f t="shared" si="392"/>
        <v>1.4027474457131752E-2</v>
      </c>
      <c r="BC296" s="39" t="str">
        <f t="shared" si="393"/>
        <v/>
      </c>
      <c r="BD296" s="39">
        <f t="shared" si="394"/>
        <v>-2.4813895781639062E-3</v>
      </c>
      <c r="BE296" s="39" t="str">
        <f t="shared" si="395"/>
        <v/>
      </c>
      <c r="BF296" s="39" t="str">
        <f t="shared" si="396"/>
        <v/>
      </c>
      <c r="BG296" s="39" t="str">
        <f t="shared" si="397"/>
        <v/>
      </c>
      <c r="BH296" s="39" t="str">
        <f t="shared" si="398"/>
        <v/>
      </c>
      <c r="BJ296" s="39" cm="1">
        <f t="array" ref="BJ296">_xll.EWMA($I$3:I296)</f>
        <v>1.555708593346632E-2</v>
      </c>
      <c r="BK296" s="39" cm="1">
        <f t="array" ref="BK296">_xll.EWMA($J$3:J296)</f>
        <v>5.9884950955956459E-2</v>
      </c>
      <c r="BL296" s="39" cm="1">
        <f t="array" ref="BL296">_xll.EWMA($K$3:K296)</f>
        <v>2.7525635839319183E-2</v>
      </c>
      <c r="BM296" s="39" cm="1">
        <f t="array" ref="BM296">_xll.EWMA($L$3:L296)</f>
        <v>2.942858215147055E-2</v>
      </c>
      <c r="BN296" s="39" cm="1">
        <f t="array" ref="BN296">_xll.EWMA($M$3:M296)</f>
        <v>2.3779506730221084E-2</v>
      </c>
      <c r="BO296" s="39" cm="1">
        <f t="array" ref="BO296">_xll.EWMA($N$3:N296)</f>
        <v>2.1341349636596809E-2</v>
      </c>
      <c r="BP296" s="39"/>
    </row>
    <row r="297" spans="1:68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409"/>
        <v>-8.7439453770886688E-3</v>
      </c>
      <c r="J297" s="9">
        <f t="shared" si="409"/>
        <v>-2.9850746268656581E-2</v>
      </c>
      <c r="K297" s="9">
        <f t="shared" si="409"/>
        <v>-6.6316312997349858E-4</v>
      </c>
      <c r="L297" s="9">
        <f t="shared" si="409"/>
        <v>6.4747769784172515E-3</v>
      </c>
      <c r="M297" s="9">
        <f t="shared" si="409"/>
        <v>3.3430737858835879E-2</v>
      </c>
      <c r="N297" s="9">
        <f t="shared" si="366"/>
        <v>9.5332160314133101E-3</v>
      </c>
      <c r="T297" s="39">
        <f t="shared" si="368"/>
        <v>1.28880928264247E-2</v>
      </c>
      <c r="U297" s="39">
        <f t="shared" si="369"/>
        <v>4.0961160472272516E-2</v>
      </c>
      <c r="V297" s="39">
        <f t="shared" si="370"/>
        <v>2.6992773443601105E-2</v>
      </c>
      <c r="W297" s="39">
        <f t="shared" si="371"/>
        <v>2.314052293809573E-2</v>
      </c>
      <c r="X297" s="39">
        <f t="shared" si="372"/>
        <v>1.9367495721342175E-2</v>
      </c>
      <c r="Y297" s="39">
        <f t="shared" si="373"/>
        <v>1.8197255754258578E-2</v>
      </c>
      <c r="AA297" s="39">
        <f t="shared" ref="AA297:AF297" si="436">_xlfn.STDEV.S(I268:I297)</f>
        <v>1.5416452733531106E-2</v>
      </c>
      <c r="AB297" s="39">
        <f t="shared" si="436"/>
        <v>5.8145909278507081E-2</v>
      </c>
      <c r="AC297" s="39">
        <f t="shared" si="436"/>
        <v>2.9682982330848831E-2</v>
      </c>
      <c r="AD297" s="39">
        <f t="shared" si="436"/>
        <v>2.839805734927044E-2</v>
      </c>
      <c r="AE297" s="39">
        <f t="shared" si="436"/>
        <v>2.4551182687811288E-2</v>
      </c>
      <c r="AF297" s="39">
        <f t="shared" si="436"/>
        <v>2.2227500342923694E-2</v>
      </c>
      <c r="AH297" s="39">
        <f t="shared" si="375"/>
        <v>8.0455931464385802E-3</v>
      </c>
      <c r="AI297" s="39">
        <f t="shared" si="376"/>
        <v>2.3957189192872277E-2</v>
      </c>
      <c r="AJ297" s="39">
        <f t="shared" si="377"/>
        <v>1.7649721321114371E-2</v>
      </c>
      <c r="AK297" s="39">
        <f t="shared" si="378"/>
        <v>1.3310752807225216E-2</v>
      </c>
      <c r="AL297" s="39">
        <f t="shared" si="379"/>
        <v>1.1450442796261926E-2</v>
      </c>
      <c r="AM297" s="39">
        <f t="shared" si="380"/>
        <v>1.1684533239097758E-2</v>
      </c>
      <c r="AO297" s="39">
        <f t="shared" si="381"/>
        <v>-8.7439453770886688E-3</v>
      </c>
      <c r="AP297" s="39">
        <f t="shared" si="382"/>
        <v>-2.9850746268656581E-2</v>
      </c>
      <c r="AQ297" s="39">
        <f t="shared" si="383"/>
        <v>-6.6316312997349858E-4</v>
      </c>
      <c r="AR297" s="39">
        <f t="shared" si="384"/>
        <v>0</v>
      </c>
      <c r="AS297" s="39">
        <f t="shared" si="385"/>
        <v>0</v>
      </c>
      <c r="AT297" s="39">
        <f t="shared" si="386"/>
        <v>0</v>
      </c>
      <c r="AV297" s="39">
        <f t="shared" si="387"/>
        <v>8.9443086290863314E-3</v>
      </c>
      <c r="AW297" s="39">
        <f t="shared" si="388"/>
        <v>2.5412829604014087E-2</v>
      </c>
      <c r="AX297" s="39">
        <f t="shared" si="389"/>
        <v>2.1847982402357861E-2</v>
      </c>
      <c r="AY297" s="39">
        <f t="shared" si="390"/>
        <v>1.436996588464901E-2</v>
      </c>
      <c r="AZ297" s="39">
        <f t="shared" si="391"/>
        <v>1.2982651097780988E-2</v>
      </c>
      <c r="BA297" s="39">
        <f t="shared" si="392"/>
        <v>1.4027474457131752E-2</v>
      </c>
      <c r="BC297" s="39">
        <f t="shared" si="393"/>
        <v>-8.7439453770886688E-3</v>
      </c>
      <c r="BD297" s="39">
        <f t="shared" si="394"/>
        <v>-2.9850746268656581E-2</v>
      </c>
      <c r="BE297" s="39">
        <f t="shared" si="395"/>
        <v>-6.6316312997349858E-4</v>
      </c>
      <c r="BF297" s="39" t="str">
        <f t="shared" si="396"/>
        <v/>
      </c>
      <c r="BG297" s="39" t="str">
        <f t="shared" si="397"/>
        <v/>
      </c>
      <c r="BH297" s="39" t="str">
        <f t="shared" si="398"/>
        <v/>
      </c>
      <c r="BJ297" s="39" cm="1">
        <f t="array" ref="BJ297">_xll.EWMA($I$3:I297)</f>
        <v>1.5140918450044078E-2</v>
      </c>
      <c r="BK297" s="39" cm="1">
        <f t="array" ref="BK297">_xll.EWMA($J$3:J297)</f>
        <v>5.8037572048748209E-2</v>
      </c>
      <c r="BL297" s="39" cm="1">
        <f t="array" ref="BL297">_xll.EWMA($K$3:K297)</f>
        <v>2.7851947034516999E-2</v>
      </c>
      <c r="BM297" s="39" cm="1">
        <f t="array" ref="BM297">_xll.EWMA($L$3:L297)</f>
        <v>2.868179606479751E-2</v>
      </c>
      <c r="BN297" s="39" cm="1">
        <f t="array" ref="BN297">_xll.EWMA($M$3:M297)</f>
        <v>2.3048190837433022E-2</v>
      </c>
      <c r="BO297" s="39" cm="1">
        <f t="array" ref="BO297">_xll.EWMA($N$3:N297)</f>
        <v>2.1129730576743076E-2</v>
      </c>
      <c r="BP297" s="39"/>
    </row>
    <row r="298" spans="1:68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409"/>
        <v>-1.1185792081636614E-2</v>
      </c>
      <c r="J298" s="9">
        <f t="shared" si="409"/>
        <v>-0.11794871794871797</v>
      </c>
      <c r="K298" s="9">
        <f t="shared" si="409"/>
        <v>6.9675184793469569E-3</v>
      </c>
      <c r="L298" s="9">
        <f t="shared" si="409"/>
        <v>4.0029451323635445E-3</v>
      </c>
      <c r="M298" s="9">
        <f t="shared" si="409"/>
        <v>-1.6959830402010101E-2</v>
      </c>
      <c r="N298" s="9">
        <f t="shared" si="366"/>
        <v>-7.0494126758600898E-3</v>
      </c>
      <c r="T298" s="39">
        <f t="shared" si="368"/>
        <v>1.28880928264247E-2</v>
      </c>
      <c r="U298" s="39">
        <f t="shared" si="369"/>
        <v>4.0961160472272516E-2</v>
      </c>
      <c r="V298" s="39">
        <f t="shared" si="370"/>
        <v>2.6992773443601105E-2</v>
      </c>
      <c r="W298" s="39">
        <f t="shared" si="371"/>
        <v>2.314052293809573E-2</v>
      </c>
      <c r="X298" s="39">
        <f t="shared" si="372"/>
        <v>1.9367495721342175E-2</v>
      </c>
      <c r="Y298" s="39">
        <f t="shared" si="373"/>
        <v>1.8197255754258578E-2</v>
      </c>
      <c r="AA298" s="39">
        <f t="shared" ref="AA298:AF298" si="437">_xlfn.STDEV.S(I269:I298)</f>
        <v>1.5470187814830056E-2</v>
      </c>
      <c r="AB298" s="39">
        <f t="shared" si="437"/>
        <v>6.0893404584827171E-2</v>
      </c>
      <c r="AC298" s="39">
        <f t="shared" si="437"/>
        <v>2.9706877704899711E-2</v>
      </c>
      <c r="AD298" s="39">
        <f t="shared" si="437"/>
        <v>2.8421230787458621E-2</v>
      </c>
      <c r="AE298" s="39">
        <f t="shared" si="437"/>
        <v>2.4470938434268355E-2</v>
      </c>
      <c r="AF298" s="39">
        <f t="shared" si="437"/>
        <v>2.222770812489271E-2</v>
      </c>
      <c r="AH298" s="39">
        <f t="shared" si="375"/>
        <v>8.0455931464385802E-3</v>
      </c>
      <c r="AI298" s="39">
        <f t="shared" si="376"/>
        <v>2.3957189192872277E-2</v>
      </c>
      <c r="AJ298" s="39">
        <f t="shared" si="377"/>
        <v>1.7649721321114371E-2</v>
      </c>
      <c r="AK298" s="39">
        <f t="shared" si="378"/>
        <v>1.3310752807225216E-2</v>
      </c>
      <c r="AL298" s="39">
        <f t="shared" si="379"/>
        <v>1.1450442796261926E-2</v>
      </c>
      <c r="AM298" s="39">
        <f t="shared" si="380"/>
        <v>1.1684533239097758E-2</v>
      </c>
      <c r="AO298" s="39">
        <f t="shared" si="381"/>
        <v>-1.1185792081636614E-2</v>
      </c>
      <c r="AP298" s="39">
        <f t="shared" si="382"/>
        <v>-0.11794871794871797</v>
      </c>
      <c r="AQ298" s="39">
        <f t="shared" si="383"/>
        <v>0</v>
      </c>
      <c r="AR298" s="39">
        <f t="shared" si="384"/>
        <v>0</v>
      </c>
      <c r="AS298" s="39">
        <f t="shared" si="385"/>
        <v>-1.6959830402010101E-2</v>
      </c>
      <c r="AT298" s="39">
        <f t="shared" si="386"/>
        <v>-7.0494126758600898E-3</v>
      </c>
      <c r="AV298" s="39">
        <f t="shared" si="387"/>
        <v>8.9443086290863314E-3</v>
      </c>
      <c r="AW298" s="39">
        <f t="shared" si="388"/>
        <v>2.5412829604014087E-2</v>
      </c>
      <c r="AX298" s="39">
        <f t="shared" si="389"/>
        <v>2.1847982402357861E-2</v>
      </c>
      <c r="AY298" s="39">
        <f t="shared" si="390"/>
        <v>1.436996588464901E-2</v>
      </c>
      <c r="AZ298" s="39">
        <f t="shared" si="391"/>
        <v>1.2982651097780988E-2</v>
      </c>
      <c r="BA298" s="39">
        <f t="shared" si="392"/>
        <v>1.4027474457131752E-2</v>
      </c>
      <c r="BC298" s="39">
        <f t="shared" si="393"/>
        <v>-1.1185792081636614E-2</v>
      </c>
      <c r="BD298" s="39">
        <f t="shared" si="394"/>
        <v>-0.11794871794871797</v>
      </c>
      <c r="BE298" s="39" t="str">
        <f t="shared" si="395"/>
        <v/>
      </c>
      <c r="BF298" s="39" t="str">
        <f t="shared" si="396"/>
        <v/>
      </c>
      <c r="BG298" s="39">
        <f t="shared" si="397"/>
        <v>-1.6959830402010101E-2</v>
      </c>
      <c r="BH298" s="39">
        <f t="shared" si="398"/>
        <v>-7.0494126758600898E-3</v>
      </c>
      <c r="BJ298" s="39" cm="1">
        <f t="array" ref="BJ298">_xll.EWMA($I$3:I298)</f>
        <v>1.4834110090657361E-2</v>
      </c>
      <c r="BK298" s="39" cm="1">
        <f t="array" ref="BK298">_xll.EWMA($J$3:J298)</f>
        <v>5.6549190271750843E-2</v>
      </c>
      <c r="BL298" s="39" cm="1">
        <f t="array" ref="BL298">_xll.EWMA($K$3:K298)</f>
        <v>2.7006446061055026E-2</v>
      </c>
      <c r="BM298" s="39" cm="1">
        <f t="array" ref="BM298">_xll.EWMA($L$3:L298)</f>
        <v>2.7845163529445712E-2</v>
      </c>
      <c r="BN298" s="39" cm="1">
        <f t="array" ref="BN298">_xll.EWMA($M$3:M298)</f>
        <v>2.3793620991398565E-2</v>
      </c>
      <c r="BO298" s="39" cm="1">
        <f t="array" ref="BO298">_xll.EWMA($N$3:N298)</f>
        <v>2.060246534144286E-2</v>
      </c>
      <c r="BP298" s="39"/>
    </row>
    <row r="299" spans="1:68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409"/>
        <v>3.6626147357975647E-2</v>
      </c>
      <c r="J299" s="9">
        <f t="shared" si="409"/>
        <v>-1.744186046511631E-2</v>
      </c>
      <c r="K299" s="9">
        <f t="shared" si="409"/>
        <v>-2.7347611202635957E-2</v>
      </c>
      <c r="L299" s="9">
        <f t="shared" si="409"/>
        <v>4.641883612051112E-2</v>
      </c>
      <c r="M299" s="9">
        <f t="shared" si="409"/>
        <v>2.7476071165369653E-2</v>
      </c>
      <c r="N299" s="9">
        <f t="shared" si="366"/>
        <v>4.3480705092711243E-3</v>
      </c>
      <c r="T299" s="39">
        <f t="shared" si="368"/>
        <v>1.28880928264247E-2</v>
      </c>
      <c r="U299" s="39">
        <f t="shared" si="369"/>
        <v>4.0961160472272516E-2</v>
      </c>
      <c r="V299" s="39">
        <f t="shared" si="370"/>
        <v>2.6992773443601105E-2</v>
      </c>
      <c r="W299" s="39">
        <f t="shared" si="371"/>
        <v>2.314052293809573E-2</v>
      </c>
      <c r="X299" s="39">
        <f t="shared" si="372"/>
        <v>1.9367495721342175E-2</v>
      </c>
      <c r="Y299" s="39">
        <f t="shared" si="373"/>
        <v>1.8197255754258578E-2</v>
      </c>
      <c r="AA299" s="39">
        <f t="shared" ref="AA299:AF299" si="438">_xlfn.STDEV.S(I270:I299)</f>
        <v>1.6204672382596128E-2</v>
      </c>
      <c r="AB299" s="39">
        <f t="shared" si="438"/>
        <v>6.0820155384829128E-2</v>
      </c>
      <c r="AC299" s="39">
        <f t="shared" si="438"/>
        <v>2.9007471424366684E-2</v>
      </c>
      <c r="AD299" s="39">
        <f t="shared" si="438"/>
        <v>2.9820288558100028E-2</v>
      </c>
      <c r="AE299" s="39">
        <f t="shared" si="438"/>
        <v>2.3209236636865003E-2</v>
      </c>
      <c r="AF299" s="39">
        <f t="shared" si="438"/>
        <v>2.1132757028726475E-2</v>
      </c>
      <c r="AH299" s="39">
        <f t="shared" si="375"/>
        <v>8.0455931464385802E-3</v>
      </c>
      <c r="AI299" s="39">
        <f t="shared" si="376"/>
        <v>2.3957189192872277E-2</v>
      </c>
      <c r="AJ299" s="39">
        <f t="shared" si="377"/>
        <v>1.7649721321114371E-2</v>
      </c>
      <c r="AK299" s="39">
        <f t="shared" si="378"/>
        <v>1.3310752807225216E-2</v>
      </c>
      <c r="AL299" s="39">
        <f t="shared" si="379"/>
        <v>1.1450442796261926E-2</v>
      </c>
      <c r="AM299" s="39">
        <f t="shared" si="380"/>
        <v>1.1684533239097758E-2</v>
      </c>
      <c r="AO299" s="39">
        <f t="shared" si="381"/>
        <v>0</v>
      </c>
      <c r="AP299" s="39">
        <f t="shared" si="382"/>
        <v>-1.744186046511631E-2</v>
      </c>
      <c r="AQ299" s="39">
        <f t="shared" si="383"/>
        <v>-2.7347611202635957E-2</v>
      </c>
      <c r="AR299" s="39">
        <f t="shared" si="384"/>
        <v>0</v>
      </c>
      <c r="AS299" s="39">
        <f t="shared" si="385"/>
        <v>0</v>
      </c>
      <c r="AT299" s="39">
        <f t="shared" si="386"/>
        <v>0</v>
      </c>
      <c r="AV299" s="39">
        <f t="shared" si="387"/>
        <v>8.9443086290863314E-3</v>
      </c>
      <c r="AW299" s="39">
        <f t="shared" si="388"/>
        <v>2.5412829604014087E-2</v>
      </c>
      <c r="AX299" s="39">
        <f t="shared" si="389"/>
        <v>2.1847982402357861E-2</v>
      </c>
      <c r="AY299" s="39">
        <f t="shared" si="390"/>
        <v>1.436996588464901E-2</v>
      </c>
      <c r="AZ299" s="39">
        <f t="shared" si="391"/>
        <v>1.2982651097780988E-2</v>
      </c>
      <c r="BA299" s="39">
        <f t="shared" si="392"/>
        <v>1.4027474457131752E-2</v>
      </c>
      <c r="BC299" s="39" t="str">
        <f t="shared" si="393"/>
        <v/>
      </c>
      <c r="BD299" s="39">
        <f t="shared" si="394"/>
        <v>-1.744186046511631E-2</v>
      </c>
      <c r="BE299" s="39">
        <f t="shared" si="395"/>
        <v>-2.7347611202635957E-2</v>
      </c>
      <c r="BF299" s="39" t="str">
        <f t="shared" si="396"/>
        <v/>
      </c>
      <c r="BG299" s="39" t="str">
        <f t="shared" si="397"/>
        <v/>
      </c>
      <c r="BH299" s="39" t="str">
        <f t="shared" si="398"/>
        <v/>
      </c>
      <c r="BJ299" s="39" cm="1">
        <f t="array" ref="BJ299">_xll.EWMA($I$3:I299)</f>
        <v>1.4671823572642691E-2</v>
      </c>
      <c r="BK299" s="39" cm="1">
        <f t="array" ref="BK299">_xll.EWMA($J$3:J299)</f>
        <v>6.1577338576789202E-2</v>
      </c>
      <c r="BL299" s="39" cm="1">
        <f t="array" ref="BL299">_xll.EWMA($K$3:K299)</f>
        <v>2.6229086448984758E-2</v>
      </c>
      <c r="BM299" s="39" cm="1">
        <f t="array" ref="BM299">_xll.EWMA($L$3:L299)</f>
        <v>2.7015863924812211E-2</v>
      </c>
      <c r="BN299" s="39" cm="1">
        <f t="array" ref="BN299">_xll.EWMA($M$3:M299)</f>
        <v>2.3434842183991566E-2</v>
      </c>
      <c r="BO299" s="39" cm="1">
        <f t="array" ref="BO299">_xll.EWMA($N$3:N299)</f>
        <v>2.0062976837885823E-2</v>
      </c>
      <c r="BP299" s="39"/>
    </row>
    <row r="300" spans="1:68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409"/>
        <v>5.7817854612984831E-3</v>
      </c>
      <c r="J300" s="9">
        <f t="shared" si="409"/>
        <v>4.2899408284023721E-2</v>
      </c>
      <c r="K300" s="9">
        <f t="shared" si="409"/>
        <v>1.8631436314363148E-2</v>
      </c>
      <c r="L300" s="9">
        <f t="shared" si="409"/>
        <v>-2.2043748048544032E-2</v>
      </c>
      <c r="M300" s="9">
        <f t="shared" si="409"/>
        <v>1.2438121890547826E-3</v>
      </c>
      <c r="N300" s="9">
        <f t="shared" si="366"/>
        <v>6.4935108026722317E-3</v>
      </c>
      <c r="T300" s="39">
        <f t="shared" si="368"/>
        <v>1.28880928264247E-2</v>
      </c>
      <c r="U300" s="39">
        <f t="shared" si="369"/>
        <v>4.0961160472272516E-2</v>
      </c>
      <c r="V300" s="39">
        <f t="shared" si="370"/>
        <v>2.6992773443601105E-2</v>
      </c>
      <c r="W300" s="39">
        <f t="shared" si="371"/>
        <v>2.314052293809573E-2</v>
      </c>
      <c r="X300" s="39">
        <f t="shared" si="372"/>
        <v>1.9367495721342175E-2</v>
      </c>
      <c r="Y300" s="39">
        <f t="shared" si="373"/>
        <v>1.8197255754258578E-2</v>
      </c>
      <c r="AA300" s="39">
        <f t="shared" ref="AA300:AF300" si="439">_xlfn.STDEV.S(I271:I300)</f>
        <v>1.6256430327430384E-2</v>
      </c>
      <c r="AB300" s="39">
        <f t="shared" si="439"/>
        <v>6.1890115368358249E-2</v>
      </c>
      <c r="AC300" s="39">
        <f t="shared" si="439"/>
        <v>2.8943469120583529E-2</v>
      </c>
      <c r="AD300" s="39">
        <f t="shared" si="439"/>
        <v>2.9613534607914851E-2</v>
      </c>
      <c r="AE300" s="39">
        <f t="shared" si="439"/>
        <v>2.2993293374088106E-2</v>
      </c>
      <c r="AF300" s="39">
        <f t="shared" si="439"/>
        <v>2.1118372995873713E-2</v>
      </c>
      <c r="AH300" s="39">
        <f t="shared" si="375"/>
        <v>8.0455931464385802E-3</v>
      </c>
      <c r="AI300" s="39">
        <f t="shared" si="376"/>
        <v>2.3957189192872277E-2</v>
      </c>
      <c r="AJ300" s="39">
        <f t="shared" si="377"/>
        <v>1.7649721321114371E-2</v>
      </c>
      <c r="AK300" s="39">
        <f t="shared" si="378"/>
        <v>1.3310752807225216E-2</v>
      </c>
      <c r="AL300" s="39">
        <f t="shared" si="379"/>
        <v>1.1450442796261926E-2</v>
      </c>
      <c r="AM300" s="39">
        <f t="shared" si="380"/>
        <v>1.1684533239097758E-2</v>
      </c>
      <c r="AO300" s="39">
        <f t="shared" si="381"/>
        <v>0</v>
      </c>
      <c r="AP300" s="39">
        <f t="shared" si="382"/>
        <v>0</v>
      </c>
      <c r="AQ300" s="39">
        <f t="shared" si="383"/>
        <v>0</v>
      </c>
      <c r="AR300" s="39">
        <f t="shared" si="384"/>
        <v>-2.2043748048544032E-2</v>
      </c>
      <c r="AS300" s="39">
        <f t="shared" si="385"/>
        <v>0</v>
      </c>
      <c r="AT300" s="39">
        <f t="shared" si="386"/>
        <v>0</v>
      </c>
      <c r="AV300" s="39">
        <f t="shared" si="387"/>
        <v>8.9443086290863314E-3</v>
      </c>
      <c r="AW300" s="39">
        <f t="shared" si="388"/>
        <v>2.5412829604014087E-2</v>
      </c>
      <c r="AX300" s="39">
        <f t="shared" si="389"/>
        <v>2.1847982402357861E-2</v>
      </c>
      <c r="AY300" s="39">
        <f t="shared" si="390"/>
        <v>1.436996588464901E-2</v>
      </c>
      <c r="AZ300" s="39">
        <f t="shared" si="391"/>
        <v>1.2982651097780988E-2</v>
      </c>
      <c r="BA300" s="39">
        <f t="shared" si="392"/>
        <v>1.4027474457131752E-2</v>
      </c>
      <c r="BC300" s="39" t="str">
        <f t="shared" si="393"/>
        <v/>
      </c>
      <c r="BD300" s="39" t="str">
        <f t="shared" si="394"/>
        <v/>
      </c>
      <c r="BE300" s="39" t="str">
        <f t="shared" si="395"/>
        <v/>
      </c>
      <c r="BF300" s="39">
        <f t="shared" si="396"/>
        <v>-2.2043748048544032E-2</v>
      </c>
      <c r="BG300" s="39" t="str">
        <f t="shared" si="397"/>
        <v/>
      </c>
      <c r="BH300" s="39" t="str">
        <f t="shared" si="398"/>
        <v/>
      </c>
      <c r="BJ300" s="39" cm="1">
        <f t="array" ref="BJ300">_xll.EWMA($I$3:I300)</f>
        <v>1.6787605332048351E-2</v>
      </c>
      <c r="BK300" s="39" cm="1">
        <f t="array" ref="BK300">_xll.EWMA($J$3:J300)</f>
        <v>5.9853763919075598E-2</v>
      </c>
      <c r="BL300" s="39" cm="1">
        <f t="array" ref="BL300">_xll.EWMA($K$3:K300)</f>
        <v>2.6380106079557812E-2</v>
      </c>
      <c r="BM300" s="39" cm="1">
        <f t="array" ref="BM300">_xll.EWMA($L$3:L300)</f>
        <v>2.847973832900012E-2</v>
      </c>
      <c r="BN300" s="39" cm="1">
        <f t="array" ref="BN300">_xll.EWMA($M$3:M300)</f>
        <v>2.3681358938987752E-2</v>
      </c>
      <c r="BO300" s="39" cm="1">
        <f t="array" ref="BO300">_xll.EWMA($N$3:N300)</f>
        <v>1.9471915954301245E-2</v>
      </c>
      <c r="BP300" s="39"/>
    </row>
    <row r="301" spans="1:68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409"/>
        <v>1.7026744075378408E-2</v>
      </c>
      <c r="J301" s="9">
        <f t="shared" si="409"/>
        <v>3.5460992907801359E-2</v>
      </c>
      <c r="K301" s="9">
        <f t="shared" si="409"/>
        <v>9.311606252078608E-3</v>
      </c>
      <c r="L301" s="9">
        <f t="shared" si="409"/>
        <v>5.4264558747826985E-2</v>
      </c>
      <c r="M301" s="9">
        <f t="shared" si="409"/>
        <v>2.7018601645385054E-2</v>
      </c>
      <c r="N301" s="9">
        <f t="shared" si="366"/>
        <v>2.4921764702006355E-2</v>
      </c>
      <c r="T301" s="39">
        <f t="shared" si="368"/>
        <v>1.28880928264247E-2</v>
      </c>
      <c r="U301" s="39">
        <f t="shared" si="369"/>
        <v>4.0961160472272516E-2</v>
      </c>
      <c r="V301" s="39">
        <f t="shared" si="370"/>
        <v>2.6992773443601105E-2</v>
      </c>
      <c r="W301" s="39">
        <f t="shared" si="371"/>
        <v>2.314052293809573E-2</v>
      </c>
      <c r="X301" s="39">
        <f t="shared" si="372"/>
        <v>1.9367495721342175E-2</v>
      </c>
      <c r="Y301" s="39">
        <f t="shared" si="373"/>
        <v>1.8197255754258578E-2</v>
      </c>
      <c r="AA301" s="39">
        <f t="shared" ref="AA301:AF301" si="440">_xlfn.STDEV.S(I272:I301)</f>
        <v>1.5838637997389975E-2</v>
      </c>
      <c r="AB301" s="39">
        <f t="shared" si="440"/>
        <v>6.2035290244233501E-2</v>
      </c>
      <c r="AC301" s="39">
        <f t="shared" si="440"/>
        <v>2.814898205800842E-2</v>
      </c>
      <c r="AD301" s="39">
        <f t="shared" si="440"/>
        <v>3.1107091708850423E-2</v>
      </c>
      <c r="AE301" s="39">
        <f t="shared" si="440"/>
        <v>2.177497163295956E-2</v>
      </c>
      <c r="AF301" s="39">
        <f t="shared" si="440"/>
        <v>2.0480318940375653E-2</v>
      </c>
      <c r="AH301" s="39">
        <f t="shared" si="375"/>
        <v>8.0455931464385802E-3</v>
      </c>
      <c r="AI301" s="39">
        <f t="shared" si="376"/>
        <v>2.3957189192872277E-2</v>
      </c>
      <c r="AJ301" s="39">
        <f t="shared" si="377"/>
        <v>1.7649721321114371E-2</v>
      </c>
      <c r="AK301" s="39">
        <f t="shared" si="378"/>
        <v>1.3310752807225216E-2</v>
      </c>
      <c r="AL301" s="39">
        <f t="shared" si="379"/>
        <v>1.1450442796261926E-2</v>
      </c>
      <c r="AM301" s="39">
        <f t="shared" si="380"/>
        <v>1.1684533239097758E-2</v>
      </c>
      <c r="AO301" s="39">
        <f t="shared" si="381"/>
        <v>0</v>
      </c>
      <c r="AP301" s="39">
        <f t="shared" si="382"/>
        <v>0</v>
      </c>
      <c r="AQ301" s="39">
        <f t="shared" si="383"/>
        <v>0</v>
      </c>
      <c r="AR301" s="39">
        <f t="shared" si="384"/>
        <v>0</v>
      </c>
      <c r="AS301" s="39">
        <f t="shared" si="385"/>
        <v>0</v>
      </c>
      <c r="AT301" s="39">
        <f t="shared" si="386"/>
        <v>0</v>
      </c>
      <c r="AV301" s="39">
        <f t="shared" si="387"/>
        <v>8.9443086290863314E-3</v>
      </c>
      <c r="AW301" s="39">
        <f t="shared" si="388"/>
        <v>2.5412829604014087E-2</v>
      </c>
      <c r="AX301" s="39">
        <f t="shared" si="389"/>
        <v>2.1847982402357861E-2</v>
      </c>
      <c r="AY301" s="39">
        <f t="shared" si="390"/>
        <v>1.436996588464901E-2</v>
      </c>
      <c r="AZ301" s="39">
        <f t="shared" si="391"/>
        <v>1.2982651097780988E-2</v>
      </c>
      <c r="BA301" s="39">
        <f t="shared" si="392"/>
        <v>1.4027474457131752E-2</v>
      </c>
      <c r="BC301" s="39" t="str">
        <f t="shared" si="393"/>
        <v/>
      </c>
      <c r="BD301" s="39" t="str">
        <f t="shared" si="394"/>
        <v/>
      </c>
      <c r="BE301" s="39" t="str">
        <f t="shared" si="395"/>
        <v/>
      </c>
      <c r="BF301" s="39" t="str">
        <f t="shared" si="396"/>
        <v/>
      </c>
      <c r="BG301" s="39" t="str">
        <f t="shared" si="397"/>
        <v/>
      </c>
      <c r="BH301" s="39" t="str">
        <f t="shared" si="398"/>
        <v/>
      </c>
      <c r="BJ301" s="39" cm="1">
        <f t="array" ref="BJ301">_xll.EWMA($I$3:I301)</f>
        <v>1.6333820265828389E-2</v>
      </c>
      <c r="BK301" s="39" cm="1">
        <f t="array" ref="BK301">_xll.EWMA($J$3:J301)</f>
        <v>5.9157913831194037E-2</v>
      </c>
      <c r="BL301" s="39" cm="1">
        <f t="array" ref="BL301">_xll.EWMA($K$3:K301)</f>
        <v>2.59212384535343E-2</v>
      </c>
      <c r="BM301" s="39" cm="1">
        <f t="array" ref="BM301">_xll.EWMA($L$3:L301)</f>
        <v>2.8169754471047463E-2</v>
      </c>
      <c r="BN301" s="39" cm="1">
        <f t="array" ref="BN301">_xll.EWMA($M$3:M301)</f>
        <v>2.294636565217786E-2</v>
      </c>
      <c r="BO301" s="39" cm="1">
        <f t="array" ref="BO301">_xll.EWMA($N$3:N301)</f>
        <v>1.8927563605132747E-2</v>
      </c>
      <c r="BP301" s="39"/>
    </row>
    <row r="302" spans="1:68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409"/>
        <v>6.5413301640480093E-3</v>
      </c>
      <c r="J302" s="9">
        <f t="shared" si="409"/>
        <v>4.3835616438356206E-2</v>
      </c>
      <c r="K302" s="9">
        <f t="shared" si="409"/>
        <v>2.7677133443162916E-2</v>
      </c>
      <c r="L302" s="9">
        <f t="shared" si="409"/>
        <v>7.3908541925900018E-3</v>
      </c>
      <c r="M302" s="9">
        <f t="shared" si="409"/>
        <v>-1.4212337465981273E-2</v>
      </c>
      <c r="N302" s="9">
        <f t="shared" si="366"/>
        <v>1.1860960470064741E-2</v>
      </c>
      <c r="T302" s="39">
        <f t="shared" si="368"/>
        <v>1.28880928264247E-2</v>
      </c>
      <c r="U302" s="39">
        <f t="shared" si="369"/>
        <v>4.0961160472272516E-2</v>
      </c>
      <c r="V302" s="39">
        <f t="shared" si="370"/>
        <v>2.6992773443601105E-2</v>
      </c>
      <c r="W302" s="39">
        <f t="shared" si="371"/>
        <v>2.314052293809573E-2</v>
      </c>
      <c r="X302" s="39">
        <f t="shared" si="372"/>
        <v>1.9367495721342175E-2</v>
      </c>
      <c r="Y302" s="39">
        <f t="shared" si="373"/>
        <v>1.8197255754258578E-2</v>
      </c>
      <c r="AA302" s="39">
        <f t="shared" ref="AA302:AF302" si="441">_xlfn.STDEV.S(I273:I302)</f>
        <v>1.5682410671077288E-2</v>
      </c>
      <c r="AB302" s="39">
        <f t="shared" si="441"/>
        <v>6.2918941704671563E-2</v>
      </c>
      <c r="AC302" s="39">
        <f t="shared" si="441"/>
        <v>2.8188483378361238E-2</v>
      </c>
      <c r="AD302" s="39">
        <f t="shared" si="441"/>
        <v>3.1057814321087663E-2</v>
      </c>
      <c r="AE302" s="39">
        <f t="shared" si="441"/>
        <v>2.1084533657492244E-2</v>
      </c>
      <c r="AF302" s="39">
        <f t="shared" si="441"/>
        <v>2.0299887726860099E-2</v>
      </c>
      <c r="AH302" s="39">
        <f t="shared" si="375"/>
        <v>8.0455931464385802E-3</v>
      </c>
      <c r="AI302" s="39">
        <f t="shared" si="376"/>
        <v>2.3957189192872277E-2</v>
      </c>
      <c r="AJ302" s="39">
        <f t="shared" si="377"/>
        <v>1.7649721321114371E-2</v>
      </c>
      <c r="AK302" s="39">
        <f t="shared" si="378"/>
        <v>1.3310752807225216E-2</v>
      </c>
      <c r="AL302" s="39">
        <f t="shared" si="379"/>
        <v>1.1450442796261926E-2</v>
      </c>
      <c r="AM302" s="39">
        <f t="shared" si="380"/>
        <v>1.1684533239097758E-2</v>
      </c>
      <c r="AO302" s="39">
        <f t="shared" si="381"/>
        <v>0</v>
      </c>
      <c r="AP302" s="39">
        <f t="shared" si="382"/>
        <v>0</v>
      </c>
      <c r="AQ302" s="39">
        <f t="shared" si="383"/>
        <v>0</v>
      </c>
      <c r="AR302" s="39">
        <f t="shared" si="384"/>
        <v>0</v>
      </c>
      <c r="AS302" s="39">
        <f t="shared" si="385"/>
        <v>-1.4212337465981273E-2</v>
      </c>
      <c r="AT302" s="39">
        <f t="shared" si="386"/>
        <v>0</v>
      </c>
      <c r="AV302" s="39">
        <f t="shared" si="387"/>
        <v>8.9443086290863314E-3</v>
      </c>
      <c r="AW302" s="39">
        <f t="shared" si="388"/>
        <v>2.5412829604014087E-2</v>
      </c>
      <c r="AX302" s="39">
        <f t="shared" si="389"/>
        <v>2.1847982402357861E-2</v>
      </c>
      <c r="AY302" s="39">
        <f t="shared" si="390"/>
        <v>1.436996588464901E-2</v>
      </c>
      <c r="AZ302" s="39">
        <f t="shared" si="391"/>
        <v>1.2982651097780988E-2</v>
      </c>
      <c r="BA302" s="39">
        <f t="shared" si="392"/>
        <v>1.4027474457131752E-2</v>
      </c>
      <c r="BC302" s="39" t="str">
        <f t="shared" si="393"/>
        <v/>
      </c>
      <c r="BD302" s="39" t="str">
        <f t="shared" si="394"/>
        <v/>
      </c>
      <c r="BE302" s="39" t="str">
        <f t="shared" si="395"/>
        <v/>
      </c>
      <c r="BF302" s="39" t="str">
        <f t="shared" si="396"/>
        <v/>
      </c>
      <c r="BG302" s="39">
        <f t="shared" si="397"/>
        <v>-1.4212337465981273E-2</v>
      </c>
      <c r="BH302" s="39" t="str">
        <f t="shared" si="398"/>
        <v/>
      </c>
      <c r="BJ302" s="39" cm="1">
        <f t="array" ref="BJ302">_xll.EWMA($I$3:I302)</f>
        <v>1.6356199863787408E-2</v>
      </c>
      <c r="BK302" s="39" cm="1">
        <f t="array" ref="BK302">_xll.EWMA($J$3:J302)</f>
        <v>5.8165668050457031E-2</v>
      </c>
      <c r="BL302" s="39" cm="1">
        <f t="array" ref="BL302">_xll.EWMA($K$3:K302)</f>
        <v>2.5198619038162326E-2</v>
      </c>
      <c r="BM302" s="39" cm="1">
        <f t="array" ref="BM302">_xll.EWMA($L$3:L302)</f>
        <v>3.0274400250697341E-2</v>
      </c>
      <c r="BN302" s="39" cm="1">
        <f t="array" ref="BN302">_xll.EWMA($M$3:M302)</f>
        <v>2.3200356930759457E-2</v>
      </c>
      <c r="BO302" s="39" cm="1">
        <f t="array" ref="BO302">_xll.EWMA($N$3:N302)</f>
        <v>1.9277473109951579E-2</v>
      </c>
      <c r="BP302" s="39"/>
    </row>
    <row r="303" spans="1:68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409"/>
        <v>5.0019524349653732E-3</v>
      </c>
      <c r="J303" s="9">
        <f t="shared" si="409"/>
        <v>-0.10629921259842523</v>
      </c>
      <c r="K303" s="9">
        <f t="shared" si="409"/>
        <v>-3.5268033495734485E-3</v>
      </c>
      <c r="L303" s="9">
        <f t="shared" si="409"/>
        <v>-7.4675748076096227E-3</v>
      </c>
      <c r="M303" s="9">
        <f t="shared" si="409"/>
        <v>4.6012886258459673E-3</v>
      </c>
      <c r="N303" s="9">
        <f t="shared" si="366"/>
        <v>-7.0151505109974479E-3</v>
      </c>
      <c r="T303" s="39">
        <f t="shared" si="368"/>
        <v>1.28880928264247E-2</v>
      </c>
      <c r="U303" s="39">
        <f t="shared" si="369"/>
        <v>4.0961160472272516E-2</v>
      </c>
      <c r="V303" s="39">
        <f t="shared" si="370"/>
        <v>2.6992773443601105E-2</v>
      </c>
      <c r="W303" s="39">
        <f t="shared" si="371"/>
        <v>2.314052293809573E-2</v>
      </c>
      <c r="X303" s="39">
        <f t="shared" si="372"/>
        <v>1.9367495721342175E-2</v>
      </c>
      <c r="Y303" s="39">
        <f t="shared" si="373"/>
        <v>1.8197255754258578E-2</v>
      </c>
      <c r="AA303" s="39">
        <f t="shared" ref="AA303:AF303" si="442">_xlfn.STDEV.S(I274:I303)</f>
        <v>1.5139600420009069E-2</v>
      </c>
      <c r="AB303" s="39">
        <f t="shared" si="442"/>
        <v>6.5099591725513634E-2</v>
      </c>
      <c r="AC303" s="39">
        <f t="shared" si="442"/>
        <v>2.605799570008829E-2</v>
      </c>
      <c r="AD303" s="39">
        <f t="shared" si="442"/>
        <v>3.101298792375673E-2</v>
      </c>
      <c r="AE303" s="39">
        <f t="shared" si="442"/>
        <v>2.0852847344222467E-2</v>
      </c>
      <c r="AF303" s="39">
        <f t="shared" si="442"/>
        <v>1.9356710236479523E-2</v>
      </c>
      <c r="AH303" s="39">
        <f t="shared" si="375"/>
        <v>8.0455931464385802E-3</v>
      </c>
      <c r="AI303" s="39">
        <f t="shared" si="376"/>
        <v>2.3957189192872277E-2</v>
      </c>
      <c r="AJ303" s="39">
        <f t="shared" si="377"/>
        <v>1.7649721321114371E-2</v>
      </c>
      <c r="AK303" s="39">
        <f t="shared" si="378"/>
        <v>1.3310752807225216E-2</v>
      </c>
      <c r="AL303" s="39">
        <f t="shared" si="379"/>
        <v>1.1450442796261926E-2</v>
      </c>
      <c r="AM303" s="39">
        <f t="shared" si="380"/>
        <v>1.1684533239097758E-2</v>
      </c>
      <c r="AO303" s="39">
        <f t="shared" si="381"/>
        <v>0</v>
      </c>
      <c r="AP303" s="39">
        <f t="shared" si="382"/>
        <v>-0.10629921259842523</v>
      </c>
      <c r="AQ303" s="39">
        <f t="shared" si="383"/>
        <v>-3.5268033495734485E-3</v>
      </c>
      <c r="AR303" s="39">
        <f t="shared" si="384"/>
        <v>-7.4675748076096227E-3</v>
      </c>
      <c r="AS303" s="39">
        <f t="shared" si="385"/>
        <v>0</v>
      </c>
      <c r="AT303" s="39">
        <f t="shared" si="386"/>
        <v>-7.0151505109974479E-3</v>
      </c>
      <c r="AV303" s="39">
        <f t="shared" si="387"/>
        <v>8.9443086290863314E-3</v>
      </c>
      <c r="AW303" s="39">
        <f t="shared" si="388"/>
        <v>2.5412829604014087E-2</v>
      </c>
      <c r="AX303" s="39">
        <f t="shared" si="389"/>
        <v>2.1847982402357861E-2</v>
      </c>
      <c r="AY303" s="39">
        <f t="shared" si="390"/>
        <v>1.436996588464901E-2</v>
      </c>
      <c r="AZ303" s="39">
        <f t="shared" si="391"/>
        <v>1.2982651097780988E-2</v>
      </c>
      <c r="BA303" s="39">
        <f t="shared" si="392"/>
        <v>1.4027474457131752E-2</v>
      </c>
      <c r="BC303" s="39" t="str">
        <f t="shared" si="393"/>
        <v/>
      </c>
      <c r="BD303" s="39">
        <f t="shared" si="394"/>
        <v>-0.10629921259842523</v>
      </c>
      <c r="BE303" s="39">
        <f t="shared" si="395"/>
        <v>-3.5268033495734485E-3</v>
      </c>
      <c r="BF303" s="39">
        <f t="shared" si="396"/>
        <v>-7.4675748076096227E-3</v>
      </c>
      <c r="BG303" s="39" t="str">
        <f t="shared" si="397"/>
        <v/>
      </c>
      <c r="BH303" s="39">
        <f t="shared" si="398"/>
        <v>-7.0151505109974479E-3</v>
      </c>
      <c r="BJ303" s="39" cm="1">
        <f t="array" ref="BJ303">_xll.EWMA($I$3:I303)</f>
        <v>1.5929810912960307E-2</v>
      </c>
      <c r="BK303" s="39" cm="1">
        <f t="array" ref="BK303">_xll.EWMA($J$3:J303)</f>
        <v>5.7488646845759162E-2</v>
      </c>
      <c r="BL303" s="39" cm="1">
        <f t="array" ref="BL303">_xll.EWMA($K$3:K303)</f>
        <v>2.5260954184936703E-2</v>
      </c>
      <c r="BM303" s="39" cm="1">
        <f t="array" ref="BM303">_xll.EWMA($L$3:L303)</f>
        <v>2.9397864306199315E-2</v>
      </c>
      <c r="BN303" s="39" cm="1">
        <f t="array" ref="BN303">_xll.EWMA($M$3:M303)</f>
        <v>2.2768601674442633E-2</v>
      </c>
      <c r="BO303" s="39" cm="1">
        <f t="array" ref="BO303">_xll.EWMA($N$3:N303)</f>
        <v>1.8890000765743459E-2</v>
      </c>
      <c r="BP303" s="39"/>
    </row>
    <row r="304" spans="1:68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409"/>
        <v>-1.6698120189461263E-2</v>
      </c>
      <c r="J304" s="9">
        <f t="shared" si="409"/>
        <v>-7.7826725403817854E-2</v>
      </c>
      <c r="K304" s="9">
        <f t="shared" si="409"/>
        <v>0</v>
      </c>
      <c r="L304" s="9">
        <f t="shared" si="409"/>
        <v>-7.6557812128884573E-3</v>
      </c>
      <c r="M304" s="9">
        <f t="shared" si="409"/>
        <v>-2.2290076335877762E-2</v>
      </c>
      <c r="N304" s="9">
        <f t="shared" si="366"/>
        <v>-1.2109515413531911E-2</v>
      </c>
      <c r="T304" s="39">
        <f t="shared" si="368"/>
        <v>1.28880928264247E-2</v>
      </c>
      <c r="U304" s="39">
        <f t="shared" si="369"/>
        <v>4.0961160472272516E-2</v>
      </c>
      <c r="V304" s="39">
        <f t="shared" si="370"/>
        <v>2.6992773443601105E-2</v>
      </c>
      <c r="W304" s="39">
        <f t="shared" si="371"/>
        <v>2.314052293809573E-2</v>
      </c>
      <c r="X304" s="39">
        <f t="shared" si="372"/>
        <v>1.9367495721342175E-2</v>
      </c>
      <c r="Y304" s="39">
        <f t="shared" si="373"/>
        <v>1.8197255754258578E-2</v>
      </c>
      <c r="AA304" s="39">
        <f t="shared" ref="AA304:AF304" si="443">_xlfn.STDEV.S(I275:I304)</f>
        <v>1.4948480227811423E-2</v>
      </c>
      <c r="AB304" s="39">
        <f t="shared" si="443"/>
        <v>6.6000277217918499E-2</v>
      </c>
      <c r="AC304" s="39">
        <f t="shared" si="443"/>
        <v>2.5937980028824994E-2</v>
      </c>
      <c r="AD304" s="39">
        <f t="shared" si="443"/>
        <v>3.0982596177302851E-2</v>
      </c>
      <c r="AE304" s="39">
        <f t="shared" si="443"/>
        <v>2.1236882105484727E-2</v>
      </c>
      <c r="AF304" s="39">
        <f t="shared" si="443"/>
        <v>1.9361430167565485E-2</v>
      </c>
      <c r="AH304" s="39">
        <f t="shared" si="375"/>
        <v>8.0455931464385802E-3</v>
      </c>
      <c r="AI304" s="39">
        <f t="shared" si="376"/>
        <v>2.3957189192872277E-2</v>
      </c>
      <c r="AJ304" s="39">
        <f t="shared" si="377"/>
        <v>1.7649721321114371E-2</v>
      </c>
      <c r="AK304" s="39">
        <f t="shared" si="378"/>
        <v>1.3310752807225216E-2</v>
      </c>
      <c r="AL304" s="39">
        <f t="shared" si="379"/>
        <v>1.1450442796261926E-2</v>
      </c>
      <c r="AM304" s="39">
        <f t="shared" si="380"/>
        <v>1.1684533239097758E-2</v>
      </c>
      <c r="AO304" s="39">
        <f t="shared" si="381"/>
        <v>-1.6698120189461263E-2</v>
      </c>
      <c r="AP304" s="39">
        <f t="shared" si="382"/>
        <v>-7.7826725403817854E-2</v>
      </c>
      <c r="AQ304" s="39">
        <f t="shared" si="383"/>
        <v>0</v>
      </c>
      <c r="AR304" s="39">
        <f t="shared" si="384"/>
        <v>-7.6557812128884573E-3</v>
      </c>
      <c r="AS304" s="39">
        <f t="shared" si="385"/>
        <v>-2.2290076335877762E-2</v>
      </c>
      <c r="AT304" s="39">
        <f t="shared" si="386"/>
        <v>-1.2109515413531911E-2</v>
      </c>
      <c r="AV304" s="39">
        <f t="shared" si="387"/>
        <v>8.9443086290863314E-3</v>
      </c>
      <c r="AW304" s="39">
        <f t="shared" si="388"/>
        <v>2.5412829604014087E-2</v>
      </c>
      <c r="AX304" s="39">
        <f t="shared" si="389"/>
        <v>2.1847982402357861E-2</v>
      </c>
      <c r="AY304" s="39">
        <f t="shared" si="390"/>
        <v>1.436996588464901E-2</v>
      </c>
      <c r="AZ304" s="39">
        <f t="shared" si="391"/>
        <v>1.2982651097780988E-2</v>
      </c>
      <c r="BA304" s="39">
        <f t="shared" si="392"/>
        <v>1.4027474457131752E-2</v>
      </c>
      <c r="BC304" s="39">
        <f t="shared" si="393"/>
        <v>-1.6698120189461263E-2</v>
      </c>
      <c r="BD304" s="39">
        <f t="shared" si="394"/>
        <v>-7.7826725403817854E-2</v>
      </c>
      <c r="BE304" s="39" t="str">
        <f t="shared" si="395"/>
        <v/>
      </c>
      <c r="BF304" s="39">
        <f t="shared" si="396"/>
        <v>-7.6557812128884573E-3</v>
      </c>
      <c r="BG304" s="39">
        <f t="shared" si="397"/>
        <v>-2.2290076335877762E-2</v>
      </c>
      <c r="BH304" s="39">
        <f t="shared" si="398"/>
        <v>-1.2109515413531911E-2</v>
      </c>
      <c r="BJ304" s="39" cm="1">
        <f t="array" ref="BJ304">_xll.EWMA($I$3:I304)</f>
        <v>1.5490677417498136E-2</v>
      </c>
      <c r="BK304" s="39" cm="1">
        <f t="array" ref="BK304">_xll.EWMA($J$3:J304)</f>
        <v>6.1119399756477344E-2</v>
      </c>
      <c r="BL304" s="39" cm="1">
        <f t="array" ref="BL304">_xll.EWMA($K$3:K304)</f>
        <v>2.452269532064447E-2</v>
      </c>
      <c r="BM304" s="39" cm="1">
        <f t="array" ref="BM304">_xll.EWMA($L$3:L304)</f>
        <v>2.8578784472522364E-2</v>
      </c>
      <c r="BN304" s="39" cm="1">
        <f t="array" ref="BN304">_xll.EWMA($M$3:M304)</f>
        <v>2.2114170396688556E-2</v>
      </c>
      <c r="BO304" s="39" cm="1">
        <f t="array" ref="BO304">_xll.EWMA($N$3:N304)</f>
        <v>1.8418902066055461E-2</v>
      </c>
      <c r="BP304" s="39"/>
    </row>
    <row r="305" spans="1:68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409"/>
        <v>1.3801732978333092E-2</v>
      </c>
      <c r="J305" s="9">
        <f t="shared" si="409"/>
        <v>1.4331210191082855E-2</v>
      </c>
      <c r="K305" s="9">
        <f t="shared" si="409"/>
        <v>1.3191763191763295E-2</v>
      </c>
      <c r="L305" s="9">
        <f t="shared" si="409"/>
        <v>6.2516892790633882E-3</v>
      </c>
      <c r="M305" s="9">
        <f t="shared" si="409"/>
        <v>1.4990630855715059E-2</v>
      </c>
      <c r="N305" s="9">
        <f t="shared" si="366"/>
        <v>1.2400381058374821E-2</v>
      </c>
      <c r="T305" s="39">
        <f t="shared" si="368"/>
        <v>1.28880928264247E-2</v>
      </c>
      <c r="U305" s="39">
        <f t="shared" si="369"/>
        <v>4.0961160472272516E-2</v>
      </c>
      <c r="V305" s="39">
        <f t="shared" si="370"/>
        <v>2.6992773443601105E-2</v>
      </c>
      <c r="W305" s="39">
        <f t="shared" si="371"/>
        <v>2.314052293809573E-2</v>
      </c>
      <c r="X305" s="39">
        <f t="shared" si="372"/>
        <v>1.9367495721342175E-2</v>
      </c>
      <c r="Y305" s="39">
        <f t="shared" si="373"/>
        <v>1.8197255754258578E-2</v>
      </c>
      <c r="AA305" s="39">
        <f t="shared" ref="AA305:AF305" si="444">_xlfn.STDEV.S(I276:I305)</f>
        <v>1.5156272503224632E-2</v>
      </c>
      <c r="AB305" s="39">
        <f t="shared" si="444"/>
        <v>6.6232247535839534E-2</v>
      </c>
      <c r="AC305" s="39">
        <f t="shared" si="444"/>
        <v>2.6012576042759306E-2</v>
      </c>
      <c r="AD305" s="39">
        <f t="shared" si="444"/>
        <v>3.0699744931166534E-2</v>
      </c>
      <c r="AE305" s="39">
        <f t="shared" si="444"/>
        <v>2.1325676347394254E-2</v>
      </c>
      <c r="AF305" s="39">
        <f t="shared" si="444"/>
        <v>1.9423010476456417E-2</v>
      </c>
      <c r="AH305" s="39">
        <f t="shared" si="375"/>
        <v>8.0455931464385802E-3</v>
      </c>
      <c r="AI305" s="39">
        <f t="shared" si="376"/>
        <v>2.3957189192872277E-2</v>
      </c>
      <c r="AJ305" s="39">
        <f t="shared" si="377"/>
        <v>1.7649721321114371E-2</v>
      </c>
      <c r="AK305" s="39">
        <f t="shared" si="378"/>
        <v>1.3310752807225216E-2</v>
      </c>
      <c r="AL305" s="39">
        <f t="shared" si="379"/>
        <v>1.1450442796261926E-2</v>
      </c>
      <c r="AM305" s="39">
        <f t="shared" si="380"/>
        <v>1.1684533239097758E-2</v>
      </c>
      <c r="AO305" s="39">
        <f t="shared" si="381"/>
        <v>0</v>
      </c>
      <c r="AP305" s="39">
        <f t="shared" si="382"/>
        <v>0</v>
      </c>
      <c r="AQ305" s="39">
        <f t="shared" si="383"/>
        <v>0</v>
      </c>
      <c r="AR305" s="39">
        <f t="shared" si="384"/>
        <v>0</v>
      </c>
      <c r="AS305" s="39">
        <f t="shared" si="385"/>
        <v>0</v>
      </c>
      <c r="AT305" s="39">
        <f t="shared" si="386"/>
        <v>0</v>
      </c>
      <c r="AV305" s="39">
        <f t="shared" si="387"/>
        <v>8.9443086290863314E-3</v>
      </c>
      <c r="AW305" s="39">
        <f t="shared" si="388"/>
        <v>2.5412829604014087E-2</v>
      </c>
      <c r="AX305" s="39">
        <f t="shared" si="389"/>
        <v>2.1847982402357861E-2</v>
      </c>
      <c r="AY305" s="39">
        <f t="shared" si="390"/>
        <v>1.436996588464901E-2</v>
      </c>
      <c r="AZ305" s="39">
        <f t="shared" si="391"/>
        <v>1.2982651097780988E-2</v>
      </c>
      <c r="BA305" s="39">
        <f t="shared" si="392"/>
        <v>1.4027474457131752E-2</v>
      </c>
      <c r="BC305" s="39" t="str">
        <f t="shared" si="393"/>
        <v/>
      </c>
      <c r="BD305" s="39" t="str">
        <f t="shared" si="394"/>
        <v/>
      </c>
      <c r="BE305" s="39" t="str">
        <f t="shared" si="395"/>
        <v/>
      </c>
      <c r="BF305" s="39" t="str">
        <f t="shared" si="396"/>
        <v/>
      </c>
      <c r="BG305" s="39" t="str">
        <f t="shared" si="397"/>
        <v/>
      </c>
      <c r="BH305" s="39" t="str">
        <f t="shared" si="398"/>
        <v/>
      </c>
      <c r="BJ305" s="39" cm="1">
        <f t="array" ref="BJ305">_xll.EWMA($I$3:I305)</f>
        <v>1.5584551214614472E-2</v>
      </c>
      <c r="BK305" s="39" cm="1">
        <f t="array" ref="BK305">_xll.EWMA($J$3:J305)</f>
        <v>6.2004787251494151E-2</v>
      </c>
      <c r="BL305" s="39" cm="1">
        <f t="array" ref="BL305">_xll.EWMA($K$3:K305)</f>
        <v>2.3773909936421849E-2</v>
      </c>
      <c r="BM305" s="39" cm="1">
        <f t="array" ref="BM305">_xll.EWMA($L$3:L305)</f>
        <v>2.7785677625435476E-2</v>
      </c>
      <c r="BN305" s="39" cm="1">
        <f t="array" ref="BN305">_xll.EWMA($M$3:M305)</f>
        <v>2.2131305430412623E-2</v>
      </c>
      <c r="BO305" s="39" cm="1">
        <f t="array" ref="BO305">_xll.EWMA($N$3:N305)</f>
        <v>1.8129158073960022E-2</v>
      </c>
      <c r="BP305" s="39"/>
    </row>
    <row r="306" spans="1:68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409"/>
        <v>-3.4800200449154328E-3</v>
      </c>
      <c r="J306" s="9">
        <f t="shared" si="409"/>
        <v>-5.0235478806907374E-2</v>
      </c>
      <c r="K306" s="9">
        <f t="shared" si="409"/>
        <v>-9.5271514766592791E-4</v>
      </c>
      <c r="L306" s="9">
        <f t="shared" si="409"/>
        <v>2.9213469154964367E-2</v>
      </c>
      <c r="M306" s="9">
        <f t="shared" si="409"/>
        <v>-8.3076923076923492E-3</v>
      </c>
      <c r="N306" s="9">
        <f t="shared" si="366"/>
        <v>4.0989038189013279E-4</v>
      </c>
      <c r="T306" s="39">
        <f t="shared" si="368"/>
        <v>1.28880928264247E-2</v>
      </c>
      <c r="U306" s="39">
        <f t="shared" si="369"/>
        <v>4.0961160472272516E-2</v>
      </c>
      <c r="V306" s="39">
        <f t="shared" si="370"/>
        <v>2.6992773443601105E-2</v>
      </c>
      <c r="W306" s="39">
        <f t="shared" si="371"/>
        <v>2.314052293809573E-2</v>
      </c>
      <c r="X306" s="39">
        <f t="shared" si="372"/>
        <v>1.9367495721342175E-2</v>
      </c>
      <c r="Y306" s="39">
        <f t="shared" si="373"/>
        <v>1.8197255754258578E-2</v>
      </c>
      <c r="AA306" s="39">
        <f t="shared" ref="AA306:AF306" si="445">_xlfn.STDEV.S(I277:I306)</f>
        <v>1.5122839457795774E-2</v>
      </c>
      <c r="AB306" s="39">
        <f t="shared" si="445"/>
        <v>6.6391346059082798E-2</v>
      </c>
      <c r="AC306" s="39">
        <f t="shared" si="445"/>
        <v>2.5988180185685678E-2</v>
      </c>
      <c r="AD306" s="39">
        <f t="shared" si="445"/>
        <v>3.1047538135809891E-2</v>
      </c>
      <c r="AE306" s="39">
        <f t="shared" si="445"/>
        <v>2.1313483903331418E-2</v>
      </c>
      <c r="AF306" s="39">
        <f t="shared" si="445"/>
        <v>1.9409883438425257E-2</v>
      </c>
      <c r="AH306" s="39">
        <f t="shared" si="375"/>
        <v>8.0455931464385802E-3</v>
      </c>
      <c r="AI306" s="39">
        <f t="shared" si="376"/>
        <v>2.3957189192872277E-2</v>
      </c>
      <c r="AJ306" s="39">
        <f t="shared" si="377"/>
        <v>1.7649721321114371E-2</v>
      </c>
      <c r="AK306" s="39">
        <f t="shared" si="378"/>
        <v>1.3310752807225216E-2</v>
      </c>
      <c r="AL306" s="39">
        <f t="shared" si="379"/>
        <v>1.1450442796261926E-2</v>
      </c>
      <c r="AM306" s="39">
        <f t="shared" si="380"/>
        <v>1.1684533239097758E-2</v>
      </c>
      <c r="AO306" s="39">
        <f t="shared" si="381"/>
        <v>-3.4800200449154328E-3</v>
      </c>
      <c r="AP306" s="39">
        <f t="shared" si="382"/>
        <v>-5.0235478806907374E-2</v>
      </c>
      <c r="AQ306" s="39">
        <f t="shared" si="383"/>
        <v>-9.5271514766592791E-4</v>
      </c>
      <c r="AR306" s="39">
        <f t="shared" si="384"/>
        <v>0</v>
      </c>
      <c r="AS306" s="39">
        <f t="shared" si="385"/>
        <v>-8.3076923076923492E-3</v>
      </c>
      <c r="AT306" s="39">
        <f t="shared" si="386"/>
        <v>0</v>
      </c>
      <c r="AV306" s="39">
        <f t="shared" si="387"/>
        <v>8.9443086290863314E-3</v>
      </c>
      <c r="AW306" s="39">
        <f t="shared" si="388"/>
        <v>2.5412829604014087E-2</v>
      </c>
      <c r="AX306" s="39">
        <f t="shared" si="389"/>
        <v>2.1847982402357861E-2</v>
      </c>
      <c r="AY306" s="39">
        <f t="shared" si="390"/>
        <v>1.436996588464901E-2</v>
      </c>
      <c r="AZ306" s="39">
        <f t="shared" si="391"/>
        <v>1.2982651097780988E-2</v>
      </c>
      <c r="BA306" s="39">
        <f t="shared" si="392"/>
        <v>1.4027474457131752E-2</v>
      </c>
      <c r="BC306" s="39">
        <f t="shared" si="393"/>
        <v>-3.4800200449154328E-3</v>
      </c>
      <c r="BD306" s="39">
        <f t="shared" si="394"/>
        <v>-5.0235478806907374E-2</v>
      </c>
      <c r="BE306" s="39">
        <f t="shared" si="395"/>
        <v>-9.5271514766592791E-4</v>
      </c>
      <c r="BF306" s="39" t="str">
        <f t="shared" si="396"/>
        <v/>
      </c>
      <c r="BG306" s="39">
        <f t="shared" si="397"/>
        <v>-8.3076923076923492E-3</v>
      </c>
      <c r="BH306" s="39" t="str">
        <f t="shared" si="398"/>
        <v/>
      </c>
      <c r="BJ306" s="39" cm="1">
        <f t="array" ref="BJ306">_xll.EWMA($I$3:I306)</f>
        <v>1.5466270769055055E-2</v>
      </c>
      <c r="BK306" s="39" cm="1">
        <f t="array" ref="BK306">_xll.EWMA($J$3:J306)</f>
        <v>6.0232593765624218E-2</v>
      </c>
      <c r="BL306" s="39" cm="1">
        <f t="array" ref="BL306">_xll.EWMA($K$3:K306)</f>
        <v>2.322762830648226E-2</v>
      </c>
      <c r="BM306" s="39" cm="1">
        <f t="array" ref="BM306">_xll.EWMA($L$3:L306)</f>
        <v>2.6963509400286984E-2</v>
      </c>
      <c r="BN306" s="39" cm="1">
        <f t="array" ref="BN306">_xll.EWMA($M$3:M306)</f>
        <v>2.1763052372006063E-2</v>
      </c>
      <c r="BO306" s="39" cm="1">
        <f t="array" ref="BO306">_xll.EWMA($N$3:N306)</f>
        <v>1.7806756263361572E-2</v>
      </c>
      <c r="BP306" s="39"/>
    </row>
    <row r="307" spans="1:68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409"/>
        <v>-5.8016632055353234E-3</v>
      </c>
      <c r="J307" s="9">
        <f t="shared" si="409"/>
        <v>-5.1239669421487499E-2</v>
      </c>
      <c r="K307" s="9">
        <f t="shared" si="409"/>
        <v>-1.3985982644182493E-2</v>
      </c>
      <c r="L307" s="9">
        <f t="shared" si="409"/>
        <v>-1.2847418278350009E-4</v>
      </c>
      <c r="M307" s="9">
        <f t="shared" si="409"/>
        <v>-5.2745578653428105E-3</v>
      </c>
      <c r="N307" s="9">
        <f t="shared" si="366"/>
        <v>-1.0463737857116042E-2</v>
      </c>
      <c r="T307" s="39">
        <f t="shared" si="368"/>
        <v>1.28880928264247E-2</v>
      </c>
      <c r="U307" s="39">
        <f t="shared" si="369"/>
        <v>4.0961160472272516E-2</v>
      </c>
      <c r="V307" s="39">
        <f t="shared" si="370"/>
        <v>2.6992773443601105E-2</v>
      </c>
      <c r="W307" s="39">
        <f t="shared" si="371"/>
        <v>2.314052293809573E-2</v>
      </c>
      <c r="X307" s="39">
        <f t="shared" si="372"/>
        <v>1.9367495721342175E-2</v>
      </c>
      <c r="Y307" s="39">
        <f t="shared" si="373"/>
        <v>1.8197255754258578E-2</v>
      </c>
      <c r="AA307" s="39">
        <f t="shared" ref="AA307:AF307" si="446">_xlfn.STDEV.S(I278:I307)</f>
        <v>1.4627020348148957E-2</v>
      </c>
      <c r="AB307" s="39">
        <f t="shared" si="446"/>
        <v>6.6633934413107068E-2</v>
      </c>
      <c r="AC307" s="39">
        <f t="shared" si="446"/>
        <v>2.2926745694570847E-2</v>
      </c>
      <c r="AD307" s="39">
        <f t="shared" si="446"/>
        <v>3.0509484273802432E-2</v>
      </c>
      <c r="AE307" s="39">
        <f t="shared" si="446"/>
        <v>2.1114774694002556E-2</v>
      </c>
      <c r="AF307" s="39">
        <f t="shared" si="446"/>
        <v>1.7854348410938605E-2</v>
      </c>
      <c r="AH307" s="39">
        <f t="shared" si="375"/>
        <v>8.0455931464385802E-3</v>
      </c>
      <c r="AI307" s="39">
        <f t="shared" si="376"/>
        <v>2.3957189192872277E-2</v>
      </c>
      <c r="AJ307" s="39">
        <f t="shared" si="377"/>
        <v>1.7649721321114371E-2</v>
      </c>
      <c r="AK307" s="39">
        <f t="shared" si="378"/>
        <v>1.3310752807225216E-2</v>
      </c>
      <c r="AL307" s="39">
        <f t="shared" si="379"/>
        <v>1.1450442796261926E-2</v>
      </c>
      <c r="AM307" s="39">
        <f t="shared" si="380"/>
        <v>1.1684533239097758E-2</v>
      </c>
      <c r="AO307" s="39">
        <f t="shared" si="381"/>
        <v>-5.8016632055353234E-3</v>
      </c>
      <c r="AP307" s="39">
        <f t="shared" si="382"/>
        <v>-5.1239669421487499E-2</v>
      </c>
      <c r="AQ307" s="39">
        <f t="shared" si="383"/>
        <v>-1.3985982644182493E-2</v>
      </c>
      <c r="AR307" s="39">
        <f t="shared" si="384"/>
        <v>-1.2847418278350009E-4</v>
      </c>
      <c r="AS307" s="39">
        <f t="shared" si="385"/>
        <v>-5.2745578653428105E-3</v>
      </c>
      <c r="AT307" s="39">
        <f t="shared" si="386"/>
        <v>-1.0463737857116042E-2</v>
      </c>
      <c r="AV307" s="39">
        <f t="shared" si="387"/>
        <v>8.9443086290863314E-3</v>
      </c>
      <c r="AW307" s="39">
        <f t="shared" si="388"/>
        <v>2.5412829604014087E-2</v>
      </c>
      <c r="AX307" s="39">
        <f t="shared" si="389"/>
        <v>2.1847982402357861E-2</v>
      </c>
      <c r="AY307" s="39">
        <f t="shared" si="390"/>
        <v>1.436996588464901E-2</v>
      </c>
      <c r="AZ307" s="39">
        <f t="shared" si="391"/>
        <v>1.2982651097780988E-2</v>
      </c>
      <c r="BA307" s="39">
        <f t="shared" si="392"/>
        <v>1.4027474457131752E-2</v>
      </c>
      <c r="BC307" s="39">
        <f t="shared" si="393"/>
        <v>-5.8016632055353234E-3</v>
      </c>
      <c r="BD307" s="39">
        <f t="shared" si="394"/>
        <v>-5.1239669421487499E-2</v>
      </c>
      <c r="BE307" s="39">
        <f t="shared" si="395"/>
        <v>-1.3985982644182493E-2</v>
      </c>
      <c r="BF307" s="39">
        <f t="shared" si="396"/>
        <v>-1.2847418278350009E-4</v>
      </c>
      <c r="BG307" s="39">
        <f t="shared" si="397"/>
        <v>-5.2745578653428105E-3</v>
      </c>
      <c r="BH307" s="39">
        <f t="shared" si="398"/>
        <v>-1.0463737857116042E-2</v>
      </c>
      <c r="BJ307" s="39" cm="1">
        <f t="array" ref="BJ307">_xll.EWMA($I$3:I307)</f>
        <v>1.5024803611653049E-2</v>
      </c>
      <c r="BK307" s="39" cm="1">
        <f t="array" ref="BK307">_xll.EWMA($J$3:J307)</f>
        <v>5.9454735638458753E-2</v>
      </c>
      <c r="BL307" s="39" cm="1">
        <f t="array" ref="BL307">_xll.EWMA($K$3:K307)</f>
        <v>2.2534732165524082E-2</v>
      </c>
      <c r="BM307" s="39" cm="1">
        <f t="array" ref="BM307">_xll.EWMA($L$3:L307)</f>
        <v>2.7041040092881607E-2</v>
      </c>
      <c r="BN307" s="39" cm="1">
        <f t="array" ref="BN307">_xll.EWMA($M$3:M307)</f>
        <v>2.1205322375469286E-2</v>
      </c>
      <c r="BO307" s="39" cm="1">
        <f t="array" ref="BO307">_xll.EWMA($N$3:N307)</f>
        <v>1.7268617109210592E-2</v>
      </c>
      <c r="BP307" s="39"/>
    </row>
    <row r="308" spans="1:68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409"/>
        <v>5.7137504683402174E-3</v>
      </c>
      <c r="J308" s="9">
        <f t="shared" si="409"/>
        <v>7.4912891986062657E-2</v>
      </c>
      <c r="K308" s="9">
        <f t="shared" si="409"/>
        <v>-3.223726627981871E-3</v>
      </c>
      <c r="L308" s="9">
        <f t="shared" si="409"/>
        <v>-5.6518177431423844E-3</v>
      </c>
      <c r="M308" s="9">
        <f t="shared" si="409"/>
        <v>-1.7155364405634255E-2</v>
      </c>
      <c r="N308" s="9">
        <f t="shared" si="366"/>
        <v>-3.9820052536074617E-3</v>
      </c>
      <c r="T308" s="39">
        <f t="shared" si="368"/>
        <v>1.28880928264247E-2</v>
      </c>
      <c r="U308" s="39">
        <f t="shared" si="369"/>
        <v>4.0961160472272516E-2</v>
      </c>
      <c r="V308" s="39">
        <f t="shared" si="370"/>
        <v>2.6992773443601105E-2</v>
      </c>
      <c r="W308" s="39">
        <f t="shared" si="371"/>
        <v>2.314052293809573E-2</v>
      </c>
      <c r="X308" s="39">
        <f t="shared" si="372"/>
        <v>1.9367495721342175E-2</v>
      </c>
      <c r="Y308" s="39">
        <f t="shared" si="373"/>
        <v>1.8197255754258578E-2</v>
      </c>
      <c r="AA308" s="39">
        <f t="shared" ref="AA308:AF308" si="447">_xlfn.STDEV.S(I279:I308)</f>
        <v>1.4227614467543025E-2</v>
      </c>
      <c r="AB308" s="39">
        <f t="shared" si="447"/>
        <v>6.7821883702160343E-2</v>
      </c>
      <c r="AC308" s="39">
        <f t="shared" si="447"/>
        <v>2.2083657052066281E-2</v>
      </c>
      <c r="AD308" s="39">
        <f t="shared" si="447"/>
        <v>3.0524411410585962E-2</v>
      </c>
      <c r="AE308" s="39">
        <f t="shared" si="447"/>
        <v>2.1157326495439832E-2</v>
      </c>
      <c r="AF308" s="39">
        <f t="shared" si="447"/>
        <v>1.7249732171350691E-2</v>
      </c>
      <c r="AH308" s="39">
        <f t="shared" si="375"/>
        <v>8.0455931464385802E-3</v>
      </c>
      <c r="AI308" s="39">
        <f t="shared" si="376"/>
        <v>2.3957189192872277E-2</v>
      </c>
      <c r="AJ308" s="39">
        <f t="shared" si="377"/>
        <v>1.7649721321114371E-2</v>
      </c>
      <c r="AK308" s="39">
        <f t="shared" si="378"/>
        <v>1.3310752807225216E-2</v>
      </c>
      <c r="AL308" s="39">
        <f t="shared" si="379"/>
        <v>1.1450442796261926E-2</v>
      </c>
      <c r="AM308" s="39">
        <f t="shared" si="380"/>
        <v>1.1684533239097758E-2</v>
      </c>
      <c r="AO308" s="39">
        <f t="shared" si="381"/>
        <v>0</v>
      </c>
      <c r="AP308" s="39">
        <f t="shared" si="382"/>
        <v>0</v>
      </c>
      <c r="AQ308" s="39">
        <f t="shared" si="383"/>
        <v>-3.223726627981871E-3</v>
      </c>
      <c r="AR308" s="39">
        <f t="shared" si="384"/>
        <v>-5.6518177431423844E-3</v>
      </c>
      <c r="AS308" s="39">
        <f t="shared" si="385"/>
        <v>-1.7155364405634255E-2</v>
      </c>
      <c r="AT308" s="39">
        <f t="shared" si="386"/>
        <v>-3.9820052536074617E-3</v>
      </c>
      <c r="AV308" s="39">
        <f t="shared" si="387"/>
        <v>8.9443086290863314E-3</v>
      </c>
      <c r="AW308" s="39">
        <f t="shared" si="388"/>
        <v>2.5412829604014087E-2</v>
      </c>
      <c r="AX308" s="39">
        <f t="shared" si="389"/>
        <v>2.1847982402357861E-2</v>
      </c>
      <c r="AY308" s="39">
        <f t="shared" si="390"/>
        <v>1.436996588464901E-2</v>
      </c>
      <c r="AZ308" s="39">
        <f t="shared" si="391"/>
        <v>1.2982651097780988E-2</v>
      </c>
      <c r="BA308" s="39">
        <f t="shared" si="392"/>
        <v>1.4027474457131752E-2</v>
      </c>
      <c r="BC308" s="39" t="str">
        <f t="shared" si="393"/>
        <v/>
      </c>
      <c r="BD308" s="39" t="str">
        <f t="shared" si="394"/>
        <v/>
      </c>
      <c r="BE308" s="39">
        <f t="shared" si="395"/>
        <v>-3.223726627981871E-3</v>
      </c>
      <c r="BF308" s="39">
        <f t="shared" si="396"/>
        <v>-5.6518177431423844E-3</v>
      </c>
      <c r="BG308" s="39">
        <f t="shared" si="397"/>
        <v>-1.7155364405634255E-2</v>
      </c>
      <c r="BH308" s="39">
        <f t="shared" si="398"/>
        <v>-3.9820052536074617E-3</v>
      </c>
      <c r="BJ308" s="39" cm="1">
        <f t="array" ref="BJ308">_xll.EWMA($I$3:I308)</f>
        <v>1.4643438420618224E-2</v>
      </c>
      <c r="BK308" s="39" cm="1">
        <f t="array" ref="BK308">_xll.EWMA($J$3:J308)</f>
        <v>5.8889400544748657E-2</v>
      </c>
      <c r="BL308" s="39" cm="1">
        <f t="array" ref="BL308">_xll.EWMA($K$3:K308)</f>
        <v>2.2174483909061325E-2</v>
      </c>
      <c r="BM308" s="39" cm="1">
        <f t="array" ref="BM308">_xll.EWMA($L$3:L308)</f>
        <v>2.6221536372343101E-2</v>
      </c>
      <c r="BN308" s="39" cm="1">
        <f t="array" ref="BN308">_xll.EWMA($M$3:M308)</f>
        <v>2.0608761408869927E-2</v>
      </c>
      <c r="BO308" s="39" cm="1">
        <f t="array" ref="BO308">_xll.EWMA($N$3:N308)</f>
        <v>1.6966335043388011E-2</v>
      </c>
      <c r="BP308" s="39"/>
    </row>
    <row r="309" spans="1:68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409"/>
        <v>7.8420415386049047E-3</v>
      </c>
      <c r="J309" s="9">
        <f t="shared" si="409"/>
        <v>3.7277147487844386E-2</v>
      </c>
      <c r="K309" s="9">
        <f t="shared" si="409"/>
        <v>2.0698544631306603E-2</v>
      </c>
      <c r="L309" s="9">
        <f t="shared" si="409"/>
        <v>3.9142201827040424E-2</v>
      </c>
      <c r="M309" s="9">
        <f t="shared" si="409"/>
        <v>-3.1735956839099577E-3</v>
      </c>
      <c r="N309" s="9">
        <f t="shared" si="366"/>
        <v>1.805456411871529E-2</v>
      </c>
      <c r="T309" s="39">
        <f t="shared" si="368"/>
        <v>1.28880928264247E-2</v>
      </c>
      <c r="U309" s="39">
        <f t="shared" si="369"/>
        <v>4.0961160472272516E-2</v>
      </c>
      <c r="V309" s="39">
        <f t="shared" si="370"/>
        <v>2.6992773443601105E-2</v>
      </c>
      <c r="W309" s="39">
        <f t="shared" si="371"/>
        <v>2.314052293809573E-2</v>
      </c>
      <c r="X309" s="39">
        <f t="shared" si="372"/>
        <v>1.9367495721342175E-2</v>
      </c>
      <c r="Y309" s="39">
        <f t="shared" si="373"/>
        <v>1.8197255754258578E-2</v>
      </c>
      <c r="AA309" s="39">
        <f t="shared" ref="AA309:AF309" si="448">_xlfn.STDEV.S(I280:I309)</f>
        <v>1.4287757349437888E-2</v>
      </c>
      <c r="AB309" s="39">
        <f t="shared" si="448"/>
        <v>6.8183946074501442E-2</v>
      </c>
      <c r="AC309" s="39">
        <f t="shared" si="448"/>
        <v>2.058375466850958E-2</v>
      </c>
      <c r="AD309" s="39">
        <f t="shared" si="448"/>
        <v>2.736883065025205E-2</v>
      </c>
      <c r="AE309" s="39">
        <f t="shared" si="448"/>
        <v>2.1172780271041042E-2</v>
      </c>
      <c r="AF309" s="39">
        <f t="shared" si="448"/>
        <v>1.6323125622239698E-2</v>
      </c>
      <c r="AH309" s="39">
        <f t="shared" si="375"/>
        <v>8.0455931464385802E-3</v>
      </c>
      <c r="AI309" s="39">
        <f t="shared" si="376"/>
        <v>2.3957189192872277E-2</v>
      </c>
      <c r="AJ309" s="39">
        <f t="shared" si="377"/>
        <v>1.7649721321114371E-2</v>
      </c>
      <c r="AK309" s="39">
        <f t="shared" si="378"/>
        <v>1.3310752807225216E-2</v>
      </c>
      <c r="AL309" s="39">
        <f t="shared" si="379"/>
        <v>1.1450442796261926E-2</v>
      </c>
      <c r="AM309" s="39">
        <f t="shared" si="380"/>
        <v>1.1684533239097758E-2</v>
      </c>
      <c r="AO309" s="39">
        <f t="shared" si="381"/>
        <v>0</v>
      </c>
      <c r="AP309" s="39">
        <f t="shared" si="382"/>
        <v>0</v>
      </c>
      <c r="AQ309" s="39">
        <f t="shared" si="383"/>
        <v>0</v>
      </c>
      <c r="AR309" s="39">
        <f t="shared" si="384"/>
        <v>0</v>
      </c>
      <c r="AS309" s="39">
        <f t="shared" si="385"/>
        <v>-3.1735956839099577E-3</v>
      </c>
      <c r="AT309" s="39">
        <f t="shared" si="386"/>
        <v>0</v>
      </c>
      <c r="AV309" s="39">
        <f t="shared" si="387"/>
        <v>8.9443086290863314E-3</v>
      </c>
      <c r="AW309" s="39">
        <f t="shared" si="388"/>
        <v>2.5412829604014087E-2</v>
      </c>
      <c r="AX309" s="39">
        <f t="shared" si="389"/>
        <v>2.1847982402357861E-2</v>
      </c>
      <c r="AY309" s="39">
        <f t="shared" si="390"/>
        <v>1.436996588464901E-2</v>
      </c>
      <c r="AZ309" s="39">
        <f t="shared" si="391"/>
        <v>1.2982651097780988E-2</v>
      </c>
      <c r="BA309" s="39">
        <f t="shared" si="392"/>
        <v>1.4027474457131752E-2</v>
      </c>
      <c r="BC309" s="39" t="str">
        <f t="shared" si="393"/>
        <v/>
      </c>
      <c r="BD309" s="39" t="str">
        <f t="shared" si="394"/>
        <v/>
      </c>
      <c r="BE309" s="39" t="str">
        <f t="shared" si="395"/>
        <v/>
      </c>
      <c r="BF309" s="39" t="str">
        <f t="shared" si="396"/>
        <v/>
      </c>
      <c r="BG309" s="39">
        <f t="shared" si="397"/>
        <v>-3.1735956839099577E-3</v>
      </c>
      <c r="BH309" s="39" t="str">
        <f t="shared" si="398"/>
        <v/>
      </c>
      <c r="BJ309" s="39" cm="1">
        <f t="array" ref="BJ309">_xll.EWMA($I$3:I309)</f>
        <v>1.4257836575753517E-2</v>
      </c>
      <c r="BK309" s="39" cm="1">
        <f t="array" ref="BK309">_xll.EWMA($J$3:J309)</f>
        <v>6.0274677265942184E-2</v>
      </c>
      <c r="BL309" s="39" cm="1">
        <f t="array" ref="BL309">_xll.EWMA($K$3:K309)</f>
        <v>2.1525008060024668E-2</v>
      </c>
      <c r="BM309" s="39" cm="1">
        <f t="array" ref="BM309">_xll.EWMA($L$3:L309)</f>
        <v>2.5460811684262476E-2</v>
      </c>
      <c r="BN309" s="39" cm="1">
        <f t="array" ref="BN309">_xll.EWMA($M$3:M309)</f>
        <v>2.0425828367933083E-2</v>
      </c>
      <c r="BO309" s="39" cm="1">
        <f t="array" ref="BO309">_xll.EWMA($N$3:N309)</f>
        <v>1.6486793898750032E-2</v>
      </c>
      <c r="BP309" s="39"/>
    </row>
    <row r="310" spans="1:68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409"/>
        <v>-9.3427715964957692E-3</v>
      </c>
      <c r="J310" s="9">
        <f t="shared" si="409"/>
        <v>4.0624999999999911E-2</v>
      </c>
      <c r="K310" s="9">
        <f t="shared" si="409"/>
        <v>-2.4397909518311445E-2</v>
      </c>
      <c r="L310" s="9">
        <f t="shared" si="409"/>
        <v>-1.5788214425951907E-2</v>
      </c>
      <c r="M310" s="9">
        <f t="shared" si="409"/>
        <v>-3.4383954154727836E-2</v>
      </c>
      <c r="N310" s="9">
        <f t="shared" si="366"/>
        <v>-2.2420638414848884E-2</v>
      </c>
      <c r="T310" s="39">
        <f t="shared" si="368"/>
        <v>1.28880928264247E-2</v>
      </c>
      <c r="U310" s="39">
        <f t="shared" si="369"/>
        <v>4.0961160472272516E-2</v>
      </c>
      <c r="V310" s="39">
        <f t="shared" si="370"/>
        <v>2.6992773443601105E-2</v>
      </c>
      <c r="W310" s="39">
        <f t="shared" si="371"/>
        <v>2.314052293809573E-2</v>
      </c>
      <c r="X310" s="39">
        <f t="shared" si="372"/>
        <v>1.9367495721342175E-2</v>
      </c>
      <c r="Y310" s="39">
        <f t="shared" si="373"/>
        <v>1.8197255754258578E-2</v>
      </c>
      <c r="AA310" s="39">
        <f t="shared" ref="AA310:AF310" si="449">_xlfn.STDEV.S(I281:I310)</f>
        <v>1.3829129799965395E-2</v>
      </c>
      <c r="AB310" s="39">
        <f t="shared" si="449"/>
        <v>6.8829738322147976E-2</v>
      </c>
      <c r="AC310" s="39">
        <f t="shared" si="449"/>
        <v>2.0310990259793053E-2</v>
      </c>
      <c r="AD310" s="39">
        <f t="shared" si="449"/>
        <v>2.7480229338729307E-2</v>
      </c>
      <c r="AE310" s="39">
        <f t="shared" si="449"/>
        <v>2.1718947270231482E-2</v>
      </c>
      <c r="AF310" s="39">
        <f t="shared" si="449"/>
        <v>1.6197015064053716E-2</v>
      </c>
      <c r="AH310" s="39">
        <f t="shared" si="375"/>
        <v>8.0455931464385802E-3</v>
      </c>
      <c r="AI310" s="39">
        <f t="shared" si="376"/>
        <v>2.3957189192872277E-2</v>
      </c>
      <c r="AJ310" s="39">
        <f t="shared" si="377"/>
        <v>1.7649721321114371E-2</v>
      </c>
      <c r="AK310" s="39">
        <f t="shared" si="378"/>
        <v>1.3310752807225216E-2</v>
      </c>
      <c r="AL310" s="39">
        <f t="shared" si="379"/>
        <v>1.1450442796261926E-2</v>
      </c>
      <c r="AM310" s="39">
        <f t="shared" si="380"/>
        <v>1.1684533239097758E-2</v>
      </c>
      <c r="AO310" s="39">
        <f t="shared" si="381"/>
        <v>-9.3427715964957692E-3</v>
      </c>
      <c r="AP310" s="39">
        <f t="shared" si="382"/>
        <v>0</v>
      </c>
      <c r="AQ310" s="39">
        <f t="shared" si="383"/>
        <v>-2.4397909518311445E-2</v>
      </c>
      <c r="AR310" s="39">
        <f t="shared" si="384"/>
        <v>-1.5788214425951907E-2</v>
      </c>
      <c r="AS310" s="39">
        <f t="shared" si="385"/>
        <v>-3.4383954154727836E-2</v>
      </c>
      <c r="AT310" s="39">
        <f t="shared" si="386"/>
        <v>-2.2420638414848884E-2</v>
      </c>
      <c r="AV310" s="39">
        <f t="shared" si="387"/>
        <v>8.9443086290863314E-3</v>
      </c>
      <c r="AW310" s="39">
        <f t="shared" si="388"/>
        <v>2.5412829604014087E-2</v>
      </c>
      <c r="AX310" s="39">
        <f t="shared" si="389"/>
        <v>2.1847982402357861E-2</v>
      </c>
      <c r="AY310" s="39">
        <f t="shared" si="390"/>
        <v>1.436996588464901E-2</v>
      </c>
      <c r="AZ310" s="39">
        <f t="shared" si="391"/>
        <v>1.2982651097780988E-2</v>
      </c>
      <c r="BA310" s="39">
        <f t="shared" si="392"/>
        <v>1.4027474457131752E-2</v>
      </c>
      <c r="BC310" s="39">
        <f t="shared" si="393"/>
        <v>-9.3427715964957692E-3</v>
      </c>
      <c r="BD310" s="39" t="str">
        <f t="shared" si="394"/>
        <v/>
      </c>
      <c r="BE310" s="39">
        <f t="shared" si="395"/>
        <v>-2.4397909518311445E-2</v>
      </c>
      <c r="BF310" s="39">
        <f t="shared" si="396"/>
        <v>-1.5788214425951907E-2</v>
      </c>
      <c r="BG310" s="39">
        <f t="shared" si="397"/>
        <v>-3.4383954154727836E-2</v>
      </c>
      <c r="BH310" s="39">
        <f t="shared" si="398"/>
        <v>-2.2420638414848884E-2</v>
      </c>
      <c r="BJ310" s="39" cm="1">
        <f t="array" ref="BJ310">_xll.EWMA($I$3:I310)</f>
        <v>1.3946923770011367E-2</v>
      </c>
      <c r="BK310" s="39" cm="1">
        <f t="array" ref="BK310">_xll.EWMA($J$3:J310)</f>
        <v>5.9309002323538064E-2</v>
      </c>
      <c r="BL310" s="39" cm="1">
        <f t="array" ref="BL310">_xll.EWMA($K$3:K310)</f>
        <v>2.1402434633317893E-2</v>
      </c>
      <c r="BM310" s="39" cm="1">
        <f t="array" ref="BM310">_xll.EWMA($L$3:L310)</f>
        <v>2.6396163064590979E-2</v>
      </c>
      <c r="BN310" s="39" cm="1">
        <f t="array" ref="BN310">_xll.EWMA($M$3:M310)</f>
        <v>1.9824429784437738E-2</v>
      </c>
      <c r="BO310" s="39" cm="1">
        <f t="array" ref="BO310">_xll.EWMA($N$3:N310)</f>
        <v>1.6544329577765186E-2</v>
      </c>
      <c r="BP310" s="39"/>
    </row>
    <row r="311" spans="1:68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409"/>
        <v>-2.0344959468661661E-2</v>
      </c>
      <c r="J311" s="9">
        <f t="shared" si="409"/>
        <v>-4.9549549549549599E-2</v>
      </c>
      <c r="K311" s="9">
        <f t="shared" si="409"/>
        <v>-1.9162064983369143E-2</v>
      </c>
      <c r="L311" s="9">
        <f t="shared" si="409"/>
        <v>-1.124161958422687E-2</v>
      </c>
      <c r="M311" s="9">
        <f t="shared" si="409"/>
        <v>-3.0003297065611445E-2</v>
      </c>
      <c r="N311" s="9">
        <f t="shared" si="366"/>
        <v>-2.2349719756522401E-2</v>
      </c>
      <c r="T311" s="39">
        <f t="shared" si="368"/>
        <v>1.28880928264247E-2</v>
      </c>
      <c r="U311" s="39">
        <f t="shared" si="369"/>
        <v>4.0961160472272516E-2</v>
      </c>
      <c r="V311" s="39">
        <f t="shared" si="370"/>
        <v>2.6992773443601105E-2</v>
      </c>
      <c r="W311" s="39">
        <f t="shared" si="371"/>
        <v>2.314052293809573E-2</v>
      </c>
      <c r="X311" s="39">
        <f t="shared" si="372"/>
        <v>1.9367495721342175E-2</v>
      </c>
      <c r="Y311" s="39">
        <f t="shared" si="373"/>
        <v>1.8197255754258578E-2</v>
      </c>
      <c r="AA311" s="39">
        <f t="shared" ref="AA311:AF311" si="450">_xlfn.STDEV.S(I282:I311)</f>
        <v>1.4170084987818268E-2</v>
      </c>
      <c r="AB311" s="39">
        <f t="shared" si="450"/>
        <v>6.4006122401969165E-2</v>
      </c>
      <c r="AC311" s="39">
        <f t="shared" si="450"/>
        <v>2.0774678578241425E-2</v>
      </c>
      <c r="AD311" s="39">
        <f t="shared" si="450"/>
        <v>2.6844765199765131E-2</v>
      </c>
      <c r="AE311" s="39">
        <f t="shared" si="450"/>
        <v>2.2137665272027766E-2</v>
      </c>
      <c r="AF311" s="39">
        <f t="shared" si="450"/>
        <v>1.6845951491932656E-2</v>
      </c>
      <c r="AH311" s="39">
        <f t="shared" si="375"/>
        <v>8.0455931464385802E-3</v>
      </c>
      <c r="AI311" s="39">
        <f t="shared" si="376"/>
        <v>2.3957189192872277E-2</v>
      </c>
      <c r="AJ311" s="39">
        <f t="shared" si="377"/>
        <v>1.7649721321114371E-2</v>
      </c>
      <c r="AK311" s="39">
        <f t="shared" si="378"/>
        <v>1.3310752807225216E-2</v>
      </c>
      <c r="AL311" s="39">
        <f t="shared" si="379"/>
        <v>1.1450442796261926E-2</v>
      </c>
      <c r="AM311" s="39">
        <f t="shared" si="380"/>
        <v>1.1684533239097758E-2</v>
      </c>
      <c r="AO311" s="39">
        <f t="shared" si="381"/>
        <v>-2.0344959468661661E-2</v>
      </c>
      <c r="AP311" s="39">
        <f t="shared" si="382"/>
        <v>-4.9549549549549599E-2</v>
      </c>
      <c r="AQ311" s="39">
        <f t="shared" si="383"/>
        <v>-1.9162064983369143E-2</v>
      </c>
      <c r="AR311" s="39">
        <f t="shared" si="384"/>
        <v>-1.124161958422687E-2</v>
      </c>
      <c r="AS311" s="39">
        <f t="shared" si="385"/>
        <v>-3.0003297065611445E-2</v>
      </c>
      <c r="AT311" s="39">
        <f t="shared" si="386"/>
        <v>-2.2349719756522401E-2</v>
      </c>
      <c r="AV311" s="39">
        <f t="shared" si="387"/>
        <v>8.9443086290863314E-3</v>
      </c>
      <c r="AW311" s="39">
        <f t="shared" si="388"/>
        <v>2.5412829604014087E-2</v>
      </c>
      <c r="AX311" s="39">
        <f t="shared" si="389"/>
        <v>2.1847982402357861E-2</v>
      </c>
      <c r="AY311" s="39">
        <f t="shared" si="390"/>
        <v>1.436996588464901E-2</v>
      </c>
      <c r="AZ311" s="39">
        <f t="shared" si="391"/>
        <v>1.2982651097780988E-2</v>
      </c>
      <c r="BA311" s="39">
        <f t="shared" si="392"/>
        <v>1.4027474457131752E-2</v>
      </c>
      <c r="BC311" s="39">
        <f t="shared" si="393"/>
        <v>-2.0344959468661661E-2</v>
      </c>
      <c r="BD311" s="39">
        <f t="shared" si="394"/>
        <v>-4.9549549549549599E-2</v>
      </c>
      <c r="BE311" s="39">
        <f t="shared" si="395"/>
        <v>-1.9162064983369143E-2</v>
      </c>
      <c r="BF311" s="39">
        <f t="shared" si="396"/>
        <v>-1.124161958422687E-2</v>
      </c>
      <c r="BG311" s="39">
        <f t="shared" si="397"/>
        <v>-3.0003297065611445E-2</v>
      </c>
      <c r="BH311" s="39">
        <f t="shared" si="398"/>
        <v>-2.2349719756522401E-2</v>
      </c>
      <c r="BJ311" s="39" cm="1">
        <f t="array" ref="BJ311">_xll.EWMA($I$3:I311)</f>
        <v>1.3728924002856824E-2</v>
      </c>
      <c r="BK311" s="39" cm="1">
        <f t="array" ref="BK311">_xll.EWMA($J$3:J311)</f>
        <v>5.8479408695334523E-2</v>
      </c>
      <c r="BL311" s="39" cm="1">
        <f t="array" ref="BL311">_xll.EWMA($K$3:K311)</f>
        <v>2.1695388544586858E-2</v>
      </c>
      <c r="BM311" s="39" cm="1">
        <f t="array" ref="BM311">_xll.EWMA($L$3:L311)</f>
        <v>2.5927316089771557E-2</v>
      </c>
      <c r="BN311" s="39" cm="1">
        <f t="array" ref="BN311">_xll.EWMA($M$3:M311)</f>
        <v>2.0981119659596918E-2</v>
      </c>
      <c r="BO311" s="39" cm="1">
        <f t="array" ref="BO311">_xll.EWMA($N$3:N311)</f>
        <v>1.7011441310384911E-2</v>
      </c>
      <c r="BP311" s="39"/>
    </row>
    <row r="312" spans="1:68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409"/>
        <v>4.57055798895456E-3</v>
      </c>
      <c r="J312" s="9">
        <f t="shared" si="409"/>
        <v>1.4218009478673022E-2</v>
      </c>
      <c r="K312" s="9">
        <f t="shared" si="409"/>
        <v>4.6357283233202651E-3</v>
      </c>
      <c r="L312" s="9">
        <f t="shared" si="409"/>
        <v>2.6315751485893601E-2</v>
      </c>
      <c r="M312" s="9">
        <f t="shared" si="409"/>
        <v>2.7192386131882351E-3</v>
      </c>
      <c r="N312" s="9">
        <f t="shared" si="366"/>
        <v>8.8759001005629598E-3</v>
      </c>
      <c r="T312" s="39">
        <f t="shared" si="368"/>
        <v>1.28880928264247E-2</v>
      </c>
      <c r="U312" s="39">
        <f t="shared" si="369"/>
        <v>4.0961160472272516E-2</v>
      </c>
      <c r="V312" s="39">
        <f t="shared" si="370"/>
        <v>2.6992773443601105E-2</v>
      </c>
      <c r="W312" s="39">
        <f t="shared" si="371"/>
        <v>2.314052293809573E-2</v>
      </c>
      <c r="X312" s="39">
        <f t="shared" si="372"/>
        <v>1.9367495721342175E-2</v>
      </c>
      <c r="Y312" s="39">
        <f t="shared" si="373"/>
        <v>1.8197255754258578E-2</v>
      </c>
      <c r="AA312" s="39">
        <f t="shared" ref="AA312:AF312" si="451">_xlfn.STDEV.S(I283:I312)</f>
        <v>1.4192343190921181E-2</v>
      </c>
      <c r="AB312" s="39">
        <f t="shared" si="451"/>
        <v>6.4181077290220323E-2</v>
      </c>
      <c r="AC312" s="39">
        <f t="shared" si="451"/>
        <v>2.0647958124097778E-2</v>
      </c>
      <c r="AD312" s="39">
        <f t="shared" si="451"/>
        <v>2.5593836359386567E-2</v>
      </c>
      <c r="AE312" s="39">
        <f t="shared" si="451"/>
        <v>2.2112513649504895E-2</v>
      </c>
      <c r="AF312" s="39">
        <f t="shared" si="451"/>
        <v>1.6630098869131599E-2</v>
      </c>
      <c r="AH312" s="39">
        <f t="shared" si="375"/>
        <v>8.0455931464385802E-3</v>
      </c>
      <c r="AI312" s="39">
        <f t="shared" si="376"/>
        <v>2.3957189192872277E-2</v>
      </c>
      <c r="AJ312" s="39">
        <f t="shared" si="377"/>
        <v>1.7649721321114371E-2</v>
      </c>
      <c r="AK312" s="39">
        <f t="shared" si="378"/>
        <v>1.3310752807225216E-2</v>
      </c>
      <c r="AL312" s="39">
        <f t="shared" si="379"/>
        <v>1.1450442796261926E-2</v>
      </c>
      <c r="AM312" s="39">
        <f t="shared" si="380"/>
        <v>1.1684533239097758E-2</v>
      </c>
      <c r="AO312" s="39">
        <f t="shared" si="381"/>
        <v>0</v>
      </c>
      <c r="AP312" s="39">
        <f t="shared" si="382"/>
        <v>0</v>
      </c>
      <c r="AQ312" s="39">
        <f t="shared" si="383"/>
        <v>0</v>
      </c>
      <c r="AR312" s="39">
        <f t="shared" si="384"/>
        <v>0</v>
      </c>
      <c r="AS312" s="39">
        <f t="shared" si="385"/>
        <v>0</v>
      </c>
      <c r="AT312" s="39">
        <f t="shared" si="386"/>
        <v>0</v>
      </c>
      <c r="AV312" s="39">
        <f t="shared" si="387"/>
        <v>8.9443086290863314E-3</v>
      </c>
      <c r="AW312" s="39">
        <f t="shared" si="388"/>
        <v>2.5412829604014087E-2</v>
      </c>
      <c r="AX312" s="39">
        <f t="shared" si="389"/>
        <v>2.1847982402357861E-2</v>
      </c>
      <c r="AY312" s="39">
        <f t="shared" si="390"/>
        <v>1.436996588464901E-2</v>
      </c>
      <c r="AZ312" s="39">
        <f t="shared" si="391"/>
        <v>1.2982651097780988E-2</v>
      </c>
      <c r="BA312" s="39">
        <f t="shared" si="392"/>
        <v>1.4027474457131752E-2</v>
      </c>
      <c r="BC312" s="39" t="str">
        <f t="shared" si="393"/>
        <v/>
      </c>
      <c r="BD312" s="39" t="str">
        <f t="shared" si="394"/>
        <v/>
      </c>
      <c r="BE312" s="39" t="str">
        <f t="shared" si="395"/>
        <v/>
      </c>
      <c r="BF312" s="39" t="str">
        <f t="shared" si="396"/>
        <v/>
      </c>
      <c r="BG312" s="39" t="str">
        <f t="shared" si="397"/>
        <v/>
      </c>
      <c r="BH312" s="39" t="str">
        <f t="shared" si="398"/>
        <v/>
      </c>
      <c r="BJ312" s="39" cm="1">
        <f t="array" ref="BJ312">_xll.EWMA($I$3:I312)</f>
        <v>1.4235285560536007E-2</v>
      </c>
      <c r="BK312" s="39" cm="1">
        <f t="array" ref="BK312">_xll.EWMA($J$3:J312)</f>
        <v>5.7822402509826537E-2</v>
      </c>
      <c r="BL312" s="39" cm="1">
        <f t="array" ref="BL312">_xll.EWMA($K$3:K312)</f>
        <v>2.1626465864322819E-2</v>
      </c>
      <c r="BM312" s="39" cm="1">
        <f t="array" ref="BM312">_xll.EWMA($L$3:L312)</f>
        <v>2.5307115916454088E-2</v>
      </c>
      <c r="BN312" s="39" cm="1">
        <f t="array" ref="BN312">_xll.EWMA($M$3:M312)</f>
        <v>2.1623740047777087E-2</v>
      </c>
      <c r="BO312" s="39" cm="1">
        <f t="array" ref="BO312">_xll.EWMA($N$3:N312)</f>
        <v>1.7427517452400464E-2</v>
      </c>
      <c r="BP312" s="39"/>
    </row>
    <row r="313" spans="1:68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409"/>
        <v>-2.4265402843601791E-3</v>
      </c>
      <c r="J313" s="9">
        <f t="shared" si="409"/>
        <v>-4.0498442367601251E-2</v>
      </c>
      <c r="K313" s="9">
        <f t="shared" si="409"/>
        <v>-3.9552076466710107E-3</v>
      </c>
      <c r="L313" s="9">
        <f t="shared" si="409"/>
        <v>-5.2277572928929317E-3</v>
      </c>
      <c r="M313" s="9">
        <f t="shared" si="409"/>
        <v>-5.7627118644067998E-3</v>
      </c>
      <c r="N313" s="9">
        <f t="shared" si="366"/>
        <v>-6.5791305772826434E-3</v>
      </c>
      <c r="T313" s="39">
        <f t="shared" si="368"/>
        <v>1.28880928264247E-2</v>
      </c>
      <c r="U313" s="39">
        <f t="shared" si="369"/>
        <v>4.0961160472272516E-2</v>
      </c>
      <c r="V313" s="39">
        <f t="shared" si="370"/>
        <v>2.6992773443601105E-2</v>
      </c>
      <c r="W313" s="39">
        <f t="shared" si="371"/>
        <v>2.314052293809573E-2</v>
      </c>
      <c r="X313" s="39">
        <f t="shared" si="372"/>
        <v>1.9367495721342175E-2</v>
      </c>
      <c r="Y313" s="39">
        <f t="shared" si="373"/>
        <v>1.8197255754258578E-2</v>
      </c>
      <c r="AA313" s="39">
        <f t="shared" ref="AA313:AF313" si="452">_xlfn.STDEV.S(I284:I313)</f>
        <v>1.414035174473431E-2</v>
      </c>
      <c r="AB313" s="39">
        <f t="shared" si="452"/>
        <v>6.0211052198577246E-2</v>
      </c>
      <c r="AC313" s="39">
        <f t="shared" si="452"/>
        <v>2.0578157146605203E-2</v>
      </c>
      <c r="AD313" s="39">
        <f t="shared" si="452"/>
        <v>2.503302649936541E-2</v>
      </c>
      <c r="AE313" s="39">
        <f t="shared" si="452"/>
        <v>2.213821688971248E-2</v>
      </c>
      <c r="AF313" s="39">
        <f t="shared" si="452"/>
        <v>1.6681670841795893E-2</v>
      </c>
      <c r="AH313" s="39">
        <f t="shared" si="375"/>
        <v>8.0455931464385802E-3</v>
      </c>
      <c r="AI313" s="39">
        <f t="shared" si="376"/>
        <v>2.3957189192872277E-2</v>
      </c>
      <c r="AJ313" s="39">
        <f t="shared" si="377"/>
        <v>1.7649721321114371E-2</v>
      </c>
      <c r="AK313" s="39">
        <f t="shared" si="378"/>
        <v>1.3310752807225216E-2</v>
      </c>
      <c r="AL313" s="39">
        <f t="shared" si="379"/>
        <v>1.1450442796261926E-2</v>
      </c>
      <c r="AM313" s="39">
        <f t="shared" si="380"/>
        <v>1.1684533239097758E-2</v>
      </c>
      <c r="AO313" s="39">
        <f t="shared" si="381"/>
        <v>-2.4265402843601791E-3</v>
      </c>
      <c r="AP313" s="39">
        <f t="shared" si="382"/>
        <v>-4.0498442367601251E-2</v>
      </c>
      <c r="AQ313" s="39">
        <f t="shared" si="383"/>
        <v>-3.9552076466710107E-3</v>
      </c>
      <c r="AR313" s="39">
        <f t="shared" si="384"/>
        <v>-5.2277572928929317E-3</v>
      </c>
      <c r="AS313" s="39">
        <f t="shared" si="385"/>
        <v>-5.7627118644067998E-3</v>
      </c>
      <c r="AT313" s="39">
        <f t="shared" si="386"/>
        <v>-6.5791305772826434E-3</v>
      </c>
      <c r="AV313" s="39">
        <f t="shared" si="387"/>
        <v>8.9443086290863314E-3</v>
      </c>
      <c r="AW313" s="39">
        <f t="shared" si="388"/>
        <v>2.5412829604014087E-2</v>
      </c>
      <c r="AX313" s="39">
        <f t="shared" si="389"/>
        <v>2.1847982402357861E-2</v>
      </c>
      <c r="AY313" s="39">
        <f t="shared" si="390"/>
        <v>1.436996588464901E-2</v>
      </c>
      <c r="AZ313" s="39">
        <f t="shared" si="391"/>
        <v>1.2982651097780988E-2</v>
      </c>
      <c r="BA313" s="39">
        <f t="shared" si="392"/>
        <v>1.4027474457131752E-2</v>
      </c>
      <c r="BC313" s="39">
        <f t="shared" si="393"/>
        <v>-2.4265402843601791E-3</v>
      </c>
      <c r="BD313" s="39">
        <f t="shared" si="394"/>
        <v>-4.0498442367601251E-2</v>
      </c>
      <c r="BE313" s="39">
        <f t="shared" si="395"/>
        <v>-3.9552076466710107E-3</v>
      </c>
      <c r="BF313" s="39">
        <f t="shared" si="396"/>
        <v>-5.2277572928929317E-3</v>
      </c>
      <c r="BG313" s="39">
        <f t="shared" si="397"/>
        <v>-5.7627118644067998E-3</v>
      </c>
      <c r="BH313" s="39">
        <f t="shared" si="398"/>
        <v>-6.5791305772826434E-3</v>
      </c>
      <c r="BJ313" s="39" cm="1">
        <f t="array" ref="BJ313">_xll.EWMA($I$3:I313)</f>
        <v>1.3841542324652102E-2</v>
      </c>
      <c r="BK313" s="39" cm="1">
        <f t="array" ref="BK313">_xll.EWMA($J$3:J313)</f>
        <v>5.620863612837175E-2</v>
      </c>
      <c r="BL313" s="39" cm="1">
        <f t="array" ref="BL313">_xll.EWMA($K$3:K313)</f>
        <v>2.0982863047191845E-2</v>
      </c>
      <c r="BM313" s="39" cm="1">
        <f t="array" ref="BM313">_xll.EWMA($L$3:L313)</f>
        <v>2.5306033740977851E-2</v>
      </c>
      <c r="BN313" s="39" cm="1">
        <f t="array" ref="BN313">_xll.EWMA($M$3:M313)</f>
        <v>2.0973846784407869E-2</v>
      </c>
      <c r="BO313" s="39" cm="1">
        <f t="array" ref="BO313">_xll.EWMA($N$3:N313)</f>
        <v>1.701598766524947E-2</v>
      </c>
      <c r="BP313" s="39"/>
    </row>
    <row r="314" spans="1:68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409"/>
        <v>-3.3541104481015216E-3</v>
      </c>
      <c r="J314" s="9">
        <f t="shared" si="409"/>
        <v>6.4935064935065512E-3</v>
      </c>
      <c r="K314" s="9">
        <f t="shared" si="409"/>
        <v>7.2800134771677794E-3</v>
      </c>
      <c r="L314" s="9">
        <f t="shared" si="409"/>
        <v>-9.634584825690351E-3</v>
      </c>
      <c r="M314" s="9">
        <f t="shared" si="409"/>
        <v>-3.7504602795771502E-3</v>
      </c>
      <c r="N314" s="9">
        <f t="shared" si="366"/>
        <v>5.4862634038961274E-4</v>
      </c>
      <c r="T314" s="39">
        <f t="shared" si="368"/>
        <v>1.28880928264247E-2</v>
      </c>
      <c r="U314" s="39">
        <f t="shared" si="369"/>
        <v>4.0961160472272516E-2</v>
      </c>
      <c r="V314" s="39">
        <f t="shared" si="370"/>
        <v>2.6992773443601105E-2</v>
      </c>
      <c r="W314" s="39">
        <f t="shared" si="371"/>
        <v>2.314052293809573E-2</v>
      </c>
      <c r="X314" s="39">
        <f t="shared" si="372"/>
        <v>1.9367495721342175E-2</v>
      </c>
      <c r="Y314" s="39">
        <f t="shared" si="373"/>
        <v>1.8197255754258578E-2</v>
      </c>
      <c r="AA314" s="39">
        <f t="shared" ref="AA314:AF314" si="453">_xlfn.STDEV.S(I285:I314)</f>
        <v>1.4131364300175907E-2</v>
      </c>
      <c r="AB314" s="39">
        <f t="shared" si="453"/>
        <v>6.0397039544366801E-2</v>
      </c>
      <c r="AC314" s="39">
        <f t="shared" si="453"/>
        <v>2.0470848692124587E-2</v>
      </c>
      <c r="AD314" s="39">
        <f t="shared" si="453"/>
        <v>2.5140213184955781E-2</v>
      </c>
      <c r="AE314" s="39">
        <f t="shared" si="453"/>
        <v>2.0386862431640718E-2</v>
      </c>
      <c r="AF314" s="39">
        <f t="shared" si="453"/>
        <v>1.6628285026929861E-2</v>
      </c>
      <c r="AH314" s="39">
        <f t="shared" si="375"/>
        <v>8.0455931464385802E-3</v>
      </c>
      <c r="AI314" s="39">
        <f t="shared" si="376"/>
        <v>2.3957189192872277E-2</v>
      </c>
      <c r="AJ314" s="39">
        <f t="shared" si="377"/>
        <v>1.7649721321114371E-2</v>
      </c>
      <c r="AK314" s="39">
        <f t="shared" si="378"/>
        <v>1.3310752807225216E-2</v>
      </c>
      <c r="AL314" s="39">
        <f t="shared" si="379"/>
        <v>1.1450442796261926E-2</v>
      </c>
      <c r="AM314" s="39">
        <f t="shared" si="380"/>
        <v>1.1684533239097758E-2</v>
      </c>
      <c r="AO314" s="39">
        <f t="shared" si="381"/>
        <v>-3.3541104481015216E-3</v>
      </c>
      <c r="AP314" s="39">
        <f t="shared" si="382"/>
        <v>0</v>
      </c>
      <c r="AQ314" s="39">
        <f t="shared" si="383"/>
        <v>0</v>
      </c>
      <c r="AR314" s="39">
        <f t="shared" si="384"/>
        <v>-9.634584825690351E-3</v>
      </c>
      <c r="AS314" s="39">
        <f t="shared" si="385"/>
        <v>-3.7504602795771502E-3</v>
      </c>
      <c r="AT314" s="39">
        <f t="shared" si="386"/>
        <v>0</v>
      </c>
      <c r="AV314" s="39">
        <f t="shared" si="387"/>
        <v>8.9443086290863314E-3</v>
      </c>
      <c r="AW314" s="39">
        <f t="shared" si="388"/>
        <v>2.5412829604014087E-2</v>
      </c>
      <c r="AX314" s="39">
        <f t="shared" si="389"/>
        <v>2.1847982402357861E-2</v>
      </c>
      <c r="AY314" s="39">
        <f t="shared" si="390"/>
        <v>1.436996588464901E-2</v>
      </c>
      <c r="AZ314" s="39">
        <f t="shared" si="391"/>
        <v>1.2982651097780988E-2</v>
      </c>
      <c r="BA314" s="39">
        <f t="shared" si="392"/>
        <v>1.4027474457131752E-2</v>
      </c>
      <c r="BC314" s="39">
        <f t="shared" si="393"/>
        <v>-3.3541104481015216E-3</v>
      </c>
      <c r="BD314" s="39" t="str">
        <f t="shared" si="394"/>
        <v/>
      </c>
      <c r="BE314" s="39" t="str">
        <f t="shared" si="395"/>
        <v/>
      </c>
      <c r="BF314" s="39">
        <f t="shared" si="396"/>
        <v>-9.634584825690351E-3</v>
      </c>
      <c r="BG314" s="39">
        <f t="shared" si="397"/>
        <v>-3.7504602795771502E-3</v>
      </c>
      <c r="BH314" s="39" t="str">
        <f t="shared" si="398"/>
        <v/>
      </c>
      <c r="BJ314" s="39" cm="1">
        <f t="array" ref="BJ314">_xll.EWMA($I$3:I314)</f>
        <v>1.3435294400329739E-2</v>
      </c>
      <c r="BK314" s="39" cm="1">
        <f t="array" ref="BK314">_xll.EWMA($J$3:J314)</f>
        <v>5.5250979504182729E-2</v>
      </c>
      <c r="BL314" s="39" cm="1">
        <f t="array" ref="BL314">_xll.EWMA($K$3:K314)</f>
        <v>2.0385431484224413E-2</v>
      </c>
      <c r="BM314" s="39" cm="1">
        <f t="array" ref="BM314">_xll.EWMA($L$3:L314)</f>
        <v>2.4588102071569556E-2</v>
      </c>
      <c r="BN314" s="39" cm="1">
        <f t="array" ref="BN314">_xll.EWMA($M$3:M314)</f>
        <v>2.0380809774606143E-2</v>
      </c>
      <c r="BO314" s="39" cm="1">
        <f t="array" ref="BO314">_xll.EWMA($N$3:N314)</f>
        <v>1.6591503988328152E-2</v>
      </c>
      <c r="BP314" s="39"/>
    </row>
    <row r="315" spans="1:68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409"/>
        <v>6.1015721081885133E-3</v>
      </c>
      <c r="J315" s="9">
        <f t="shared" si="409"/>
        <v>9.3548387096774155E-2</v>
      </c>
      <c r="K315" s="9">
        <f t="shared" si="409"/>
        <v>1.9710906054175359E-2</v>
      </c>
      <c r="L315" s="9">
        <f t="shared" si="409"/>
        <v>-2.5269108647654193E-3</v>
      </c>
      <c r="M315" s="9">
        <f t="shared" si="409"/>
        <v>2.0534566068943771E-3</v>
      </c>
      <c r="N315" s="9">
        <f t="shared" si="366"/>
        <v>1.3657981888332848E-2</v>
      </c>
      <c r="T315" s="39">
        <f t="shared" si="368"/>
        <v>1.28880928264247E-2</v>
      </c>
      <c r="U315" s="39">
        <f t="shared" si="369"/>
        <v>4.0961160472272516E-2</v>
      </c>
      <c r="V315" s="39">
        <f t="shared" si="370"/>
        <v>2.6992773443601105E-2</v>
      </c>
      <c r="W315" s="39">
        <f t="shared" si="371"/>
        <v>2.314052293809573E-2</v>
      </c>
      <c r="X315" s="39">
        <f t="shared" si="372"/>
        <v>1.9367495721342175E-2</v>
      </c>
      <c r="Y315" s="39">
        <f t="shared" si="373"/>
        <v>1.8197255754258578E-2</v>
      </c>
      <c r="AA315" s="39">
        <f t="shared" ref="AA315:AF315" si="454">_xlfn.STDEV.S(I286:I315)</f>
        <v>1.3827399208824896E-2</v>
      </c>
      <c r="AB315" s="39">
        <f t="shared" si="454"/>
        <v>6.2743725818680221E-2</v>
      </c>
      <c r="AC315" s="39">
        <f t="shared" si="454"/>
        <v>2.0659691428661225E-2</v>
      </c>
      <c r="AD315" s="39">
        <f t="shared" si="454"/>
        <v>2.4589612441772882E-2</v>
      </c>
      <c r="AE315" s="39">
        <f t="shared" si="454"/>
        <v>2.0120862198401545E-2</v>
      </c>
      <c r="AF315" s="39">
        <f t="shared" si="454"/>
        <v>1.6773745080129108E-2</v>
      </c>
      <c r="AH315" s="39">
        <f t="shared" si="375"/>
        <v>8.0455931464385802E-3</v>
      </c>
      <c r="AI315" s="39">
        <f t="shared" si="376"/>
        <v>2.3957189192872277E-2</v>
      </c>
      <c r="AJ315" s="39">
        <f t="shared" si="377"/>
        <v>1.7649721321114371E-2</v>
      </c>
      <c r="AK315" s="39">
        <f t="shared" si="378"/>
        <v>1.3310752807225216E-2</v>
      </c>
      <c r="AL315" s="39">
        <f t="shared" si="379"/>
        <v>1.1450442796261926E-2</v>
      </c>
      <c r="AM315" s="39">
        <f t="shared" si="380"/>
        <v>1.1684533239097758E-2</v>
      </c>
      <c r="AO315" s="39">
        <f t="shared" si="381"/>
        <v>0</v>
      </c>
      <c r="AP315" s="39">
        <f t="shared" si="382"/>
        <v>0</v>
      </c>
      <c r="AQ315" s="39">
        <f t="shared" si="383"/>
        <v>0</v>
      </c>
      <c r="AR315" s="39">
        <f t="shared" si="384"/>
        <v>-2.5269108647654193E-3</v>
      </c>
      <c r="AS315" s="39">
        <f t="shared" si="385"/>
        <v>0</v>
      </c>
      <c r="AT315" s="39">
        <f t="shared" si="386"/>
        <v>0</v>
      </c>
      <c r="AV315" s="39">
        <f t="shared" si="387"/>
        <v>8.9443086290863314E-3</v>
      </c>
      <c r="AW315" s="39">
        <f t="shared" si="388"/>
        <v>2.5412829604014087E-2</v>
      </c>
      <c r="AX315" s="39">
        <f t="shared" si="389"/>
        <v>2.1847982402357861E-2</v>
      </c>
      <c r="AY315" s="39">
        <f t="shared" si="390"/>
        <v>1.436996588464901E-2</v>
      </c>
      <c r="AZ315" s="39">
        <f t="shared" si="391"/>
        <v>1.2982651097780988E-2</v>
      </c>
      <c r="BA315" s="39">
        <f t="shared" si="392"/>
        <v>1.4027474457131752E-2</v>
      </c>
      <c r="BC315" s="39" t="str">
        <f t="shared" si="393"/>
        <v/>
      </c>
      <c r="BD315" s="39" t="str">
        <f t="shared" si="394"/>
        <v/>
      </c>
      <c r="BE315" s="39" t="str">
        <f t="shared" si="395"/>
        <v/>
      </c>
      <c r="BF315" s="39">
        <f t="shared" si="396"/>
        <v>-2.5269108647654193E-3</v>
      </c>
      <c r="BG315" s="39" t="str">
        <f t="shared" si="397"/>
        <v/>
      </c>
      <c r="BH315" s="39" t="str">
        <f t="shared" si="398"/>
        <v/>
      </c>
      <c r="BJ315" s="39" cm="1">
        <f t="array" ref="BJ315">_xll.EWMA($I$3:I315)</f>
        <v>1.3057027124181586E-2</v>
      </c>
      <c r="BK315" s="39" cm="1">
        <f t="array" ref="BK315">_xll.EWMA($J$3:J315)</f>
        <v>5.3674697713997049E-2</v>
      </c>
      <c r="BL315" s="39" cm="1">
        <f t="array" ref="BL315">_xll.EWMA($K$3:K315)</f>
        <v>1.9817741268428737E-2</v>
      </c>
      <c r="BM315" s="39" cm="1">
        <f t="array" ref="BM315">_xll.EWMA($L$3:L315)</f>
        <v>2.398282905811706E-2</v>
      </c>
      <c r="BN315" s="39" cm="1">
        <f t="array" ref="BN315">_xll.EWMA($M$3:M315)</f>
        <v>1.9781155520105082E-2</v>
      </c>
      <c r="BO315" s="39" cm="1">
        <f t="array" ref="BO315">_xll.EWMA($N$3:N315)</f>
        <v>1.6088187019329007E-2</v>
      </c>
      <c r="BP315" s="39"/>
    </row>
    <row r="316" spans="1:68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409"/>
        <v>-6.3204176971695114E-3</v>
      </c>
      <c r="J316" s="9">
        <f t="shared" si="409"/>
        <v>7.3746312684366266E-3</v>
      </c>
      <c r="K316" s="9">
        <f t="shared" si="409"/>
        <v>6.4426544316154022E-4</v>
      </c>
      <c r="L316" s="9">
        <f t="shared" si="409"/>
        <v>-2.4065789388186931E-2</v>
      </c>
      <c r="M316" s="9">
        <f t="shared" si="409"/>
        <v>-5.8060107306689979E-3</v>
      </c>
      <c r="N316" s="9">
        <f t="shared" si="366"/>
        <v>-5.8963100839935613E-3</v>
      </c>
      <c r="T316" s="39">
        <f t="shared" si="368"/>
        <v>1.28880928264247E-2</v>
      </c>
      <c r="U316" s="39">
        <f t="shared" si="369"/>
        <v>4.0961160472272516E-2</v>
      </c>
      <c r="V316" s="39">
        <f t="shared" si="370"/>
        <v>2.6992773443601105E-2</v>
      </c>
      <c r="W316" s="39">
        <f t="shared" si="371"/>
        <v>2.314052293809573E-2</v>
      </c>
      <c r="X316" s="39">
        <f t="shared" si="372"/>
        <v>1.9367495721342175E-2</v>
      </c>
      <c r="Y316" s="39">
        <f t="shared" si="373"/>
        <v>1.8197255754258578E-2</v>
      </c>
      <c r="AA316" s="39">
        <f t="shared" ref="AA316:AF316" si="455">_xlfn.STDEV.S(I287:I316)</f>
        <v>1.3669920874924194E-2</v>
      </c>
      <c r="AB316" s="39">
        <f t="shared" si="455"/>
        <v>5.4926899780526298E-2</v>
      </c>
      <c r="AC316" s="39">
        <f t="shared" si="455"/>
        <v>2.050298393050742E-2</v>
      </c>
      <c r="AD316" s="39">
        <f t="shared" si="455"/>
        <v>2.5166917874431854E-2</v>
      </c>
      <c r="AE316" s="39">
        <f t="shared" si="455"/>
        <v>2.0140947919525892E-2</v>
      </c>
      <c r="AF316" s="39">
        <f t="shared" si="455"/>
        <v>1.6827404856745384E-2</v>
      </c>
      <c r="AH316" s="39">
        <f t="shared" si="375"/>
        <v>8.0455931464385802E-3</v>
      </c>
      <c r="AI316" s="39">
        <f t="shared" si="376"/>
        <v>2.3957189192872277E-2</v>
      </c>
      <c r="AJ316" s="39">
        <f t="shared" si="377"/>
        <v>1.7649721321114371E-2</v>
      </c>
      <c r="AK316" s="39">
        <f t="shared" si="378"/>
        <v>1.3310752807225216E-2</v>
      </c>
      <c r="AL316" s="39">
        <f t="shared" si="379"/>
        <v>1.1450442796261926E-2</v>
      </c>
      <c r="AM316" s="39">
        <f t="shared" si="380"/>
        <v>1.1684533239097758E-2</v>
      </c>
      <c r="AO316" s="39">
        <f t="shared" si="381"/>
        <v>-6.3204176971695114E-3</v>
      </c>
      <c r="AP316" s="39">
        <f t="shared" si="382"/>
        <v>0</v>
      </c>
      <c r="AQ316" s="39">
        <f t="shared" si="383"/>
        <v>0</v>
      </c>
      <c r="AR316" s="39">
        <f t="shared" si="384"/>
        <v>-2.4065789388186931E-2</v>
      </c>
      <c r="AS316" s="39">
        <f t="shared" si="385"/>
        <v>-5.8060107306689979E-3</v>
      </c>
      <c r="AT316" s="39">
        <f t="shared" si="386"/>
        <v>-5.8963100839935613E-3</v>
      </c>
      <c r="AV316" s="39">
        <f t="shared" si="387"/>
        <v>8.9443086290863314E-3</v>
      </c>
      <c r="AW316" s="39">
        <f t="shared" si="388"/>
        <v>2.5412829604014087E-2</v>
      </c>
      <c r="AX316" s="39">
        <f t="shared" si="389"/>
        <v>2.1847982402357861E-2</v>
      </c>
      <c r="AY316" s="39">
        <f t="shared" si="390"/>
        <v>1.436996588464901E-2</v>
      </c>
      <c r="AZ316" s="39">
        <f t="shared" si="391"/>
        <v>1.2982651097780988E-2</v>
      </c>
      <c r="BA316" s="39">
        <f t="shared" si="392"/>
        <v>1.4027474457131752E-2</v>
      </c>
      <c r="BC316" s="39">
        <f t="shared" si="393"/>
        <v>-6.3204176971695114E-3</v>
      </c>
      <c r="BD316" s="39" t="str">
        <f t="shared" si="394"/>
        <v/>
      </c>
      <c r="BE316" s="39" t="str">
        <f t="shared" si="395"/>
        <v/>
      </c>
      <c r="BF316" s="39">
        <f t="shared" si="396"/>
        <v>-2.4065789388186931E-2</v>
      </c>
      <c r="BG316" s="39">
        <f t="shared" si="397"/>
        <v>-5.8060107306689979E-3</v>
      </c>
      <c r="BH316" s="39">
        <f t="shared" si="398"/>
        <v>-5.8963100839935613E-3</v>
      </c>
      <c r="BJ316" s="39" cm="1">
        <f t="array" ref="BJ316">_xll.EWMA($I$3:I316)</f>
        <v>1.2739056650618016E-2</v>
      </c>
      <c r="BK316" s="39" cm="1">
        <f t="array" ref="BK316">_xll.EWMA($J$3:J316)</f>
        <v>5.7177624899198011E-2</v>
      </c>
      <c r="BL316" s="39" cm="1">
        <f t="array" ref="BL316">_xll.EWMA($K$3:K316)</f>
        <v>1.9729444177268938E-2</v>
      </c>
      <c r="BM316" s="39" cm="1">
        <f t="array" ref="BM316">_xll.EWMA($L$3:L316)</f>
        <v>2.327605496484602E-2</v>
      </c>
      <c r="BN316" s="39" cm="1">
        <f t="array" ref="BN316">_xll.EWMA($M$3:M316)</f>
        <v>1.9183355688017361E-2</v>
      </c>
      <c r="BO316" s="39" cm="1">
        <f t="array" ref="BO316">_xll.EWMA($N$3:N316)</f>
        <v>1.5919771800582141E-2</v>
      </c>
      <c r="BP316" s="39"/>
    </row>
    <row r="317" spans="1:68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409"/>
        <v>-7.2188739700945748E-3</v>
      </c>
      <c r="J317" s="9">
        <f t="shared" si="409"/>
        <v>-1.024890190336758E-2</v>
      </c>
      <c r="K317" s="9">
        <f t="shared" si="409"/>
        <v>-3.5414682402276076E-3</v>
      </c>
      <c r="L317" s="9">
        <f t="shared" si="409"/>
        <v>2.5956780300189219E-3</v>
      </c>
      <c r="M317" s="9">
        <f t="shared" si="409"/>
        <v>-5.1529369579891293E-3</v>
      </c>
      <c r="N317" s="9">
        <f t="shared" si="366"/>
        <v>-3.1328512846637568E-3</v>
      </c>
      <c r="T317" s="39">
        <f t="shared" si="368"/>
        <v>1.28880928264247E-2</v>
      </c>
      <c r="U317" s="39">
        <f t="shared" si="369"/>
        <v>4.0961160472272516E-2</v>
      </c>
      <c r="V317" s="39">
        <f t="shared" si="370"/>
        <v>2.6992773443601105E-2</v>
      </c>
      <c r="W317" s="39">
        <f t="shared" si="371"/>
        <v>2.314052293809573E-2</v>
      </c>
      <c r="X317" s="39">
        <f t="shared" si="372"/>
        <v>1.9367495721342175E-2</v>
      </c>
      <c r="Y317" s="39">
        <f t="shared" si="373"/>
        <v>1.8197255754258578E-2</v>
      </c>
      <c r="AA317" s="39">
        <f t="shared" ref="AA317:AF317" si="456">_xlfn.STDEV.S(I288:I317)</f>
        <v>1.3374300318823992E-2</v>
      </c>
      <c r="AB317" s="39">
        <f t="shared" si="456"/>
        <v>5.0710181706676592E-2</v>
      </c>
      <c r="AC317" s="39">
        <f t="shared" si="456"/>
        <v>2.0433688378285533E-2</v>
      </c>
      <c r="AD317" s="39">
        <f t="shared" si="456"/>
        <v>2.4380239813981366E-2</v>
      </c>
      <c r="AE317" s="39">
        <f t="shared" si="456"/>
        <v>2.0009581030695049E-2</v>
      </c>
      <c r="AF317" s="39">
        <f t="shared" si="456"/>
        <v>1.6723140178507932E-2</v>
      </c>
      <c r="AH317" s="39">
        <f t="shared" si="375"/>
        <v>8.0455931464385802E-3</v>
      </c>
      <c r="AI317" s="39">
        <f t="shared" si="376"/>
        <v>2.3957189192872277E-2</v>
      </c>
      <c r="AJ317" s="39">
        <f t="shared" si="377"/>
        <v>1.7649721321114371E-2</v>
      </c>
      <c r="AK317" s="39">
        <f t="shared" si="378"/>
        <v>1.3310752807225216E-2</v>
      </c>
      <c r="AL317" s="39">
        <f t="shared" si="379"/>
        <v>1.1450442796261926E-2</v>
      </c>
      <c r="AM317" s="39">
        <f t="shared" si="380"/>
        <v>1.1684533239097758E-2</v>
      </c>
      <c r="AO317" s="39">
        <f t="shared" si="381"/>
        <v>-7.2188739700945748E-3</v>
      </c>
      <c r="AP317" s="39">
        <f t="shared" si="382"/>
        <v>-1.024890190336758E-2</v>
      </c>
      <c r="AQ317" s="39">
        <f t="shared" si="383"/>
        <v>-3.5414682402276076E-3</v>
      </c>
      <c r="AR317" s="39">
        <f t="shared" si="384"/>
        <v>0</v>
      </c>
      <c r="AS317" s="39">
        <f t="shared" si="385"/>
        <v>-5.1529369579891293E-3</v>
      </c>
      <c r="AT317" s="39">
        <f t="shared" si="386"/>
        <v>-3.1328512846637568E-3</v>
      </c>
      <c r="AV317" s="39">
        <f t="shared" si="387"/>
        <v>8.9443086290863314E-3</v>
      </c>
      <c r="AW317" s="39">
        <f t="shared" si="388"/>
        <v>2.5412829604014087E-2</v>
      </c>
      <c r="AX317" s="39">
        <f t="shared" si="389"/>
        <v>2.1847982402357861E-2</v>
      </c>
      <c r="AY317" s="39">
        <f t="shared" si="390"/>
        <v>1.436996588464901E-2</v>
      </c>
      <c r="AZ317" s="39">
        <f t="shared" si="391"/>
        <v>1.2982651097780988E-2</v>
      </c>
      <c r="BA317" s="39">
        <f t="shared" si="392"/>
        <v>1.4027474457131752E-2</v>
      </c>
      <c r="BC317" s="39">
        <f t="shared" si="393"/>
        <v>-7.2188739700945748E-3</v>
      </c>
      <c r="BD317" s="39">
        <f t="shared" si="394"/>
        <v>-1.024890190336758E-2</v>
      </c>
      <c r="BE317" s="39">
        <f t="shared" si="395"/>
        <v>-3.5414682402276076E-3</v>
      </c>
      <c r="BF317" s="39" t="str">
        <f t="shared" si="396"/>
        <v/>
      </c>
      <c r="BG317" s="39">
        <f t="shared" si="397"/>
        <v>-5.1529369579891293E-3</v>
      </c>
      <c r="BH317" s="39">
        <f t="shared" si="398"/>
        <v>-3.1328512846637568E-3</v>
      </c>
      <c r="BJ317" s="39" cm="1">
        <f t="array" ref="BJ317">_xll.EWMA($I$3:I317)</f>
        <v>1.2453465708316977E-2</v>
      </c>
      <c r="BK317" s="39" cm="1">
        <f t="array" ref="BK317">_xll.EWMA($J$3:J317)</f>
        <v>5.5494448415649281E-2</v>
      </c>
      <c r="BL317" s="39" cm="1">
        <f t="array" ref="BL317">_xll.EWMA($K$3:K317)</f>
        <v>1.9130079481795931E-2</v>
      </c>
      <c r="BM317" s="39" cm="1">
        <f t="array" ref="BM317">_xll.EWMA($L$3:L317)</f>
        <v>2.3382915539996423E-2</v>
      </c>
      <c r="BN317" s="39" cm="1">
        <f t="array" ref="BN317">_xll.EWMA($M$3:M317)</f>
        <v>1.8648943484532682E-2</v>
      </c>
      <c r="BO317" s="39" cm="1">
        <f t="array" ref="BO317">_xll.EWMA($N$3:N317)</f>
        <v>1.5517261980868146E-2</v>
      </c>
      <c r="BP317" s="39"/>
    </row>
    <row r="318" spans="1:68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409"/>
        <v>6.8679339525681282E-3</v>
      </c>
      <c r="J318" s="9">
        <f t="shared" si="409"/>
        <v>6.8047337278106523E-2</v>
      </c>
      <c r="K318" s="9">
        <f t="shared" si="409"/>
        <v>-8.0775441655074331E-3</v>
      </c>
      <c r="L318" s="9">
        <f t="shared" si="409"/>
        <v>9.1909255663429335E-3</v>
      </c>
      <c r="M318" s="9">
        <f t="shared" si="409"/>
        <v>-3.7983081422067189E-3</v>
      </c>
      <c r="N318" s="9">
        <f t="shared" si="366"/>
        <v>4.6616466003355258E-4</v>
      </c>
      <c r="T318" s="39">
        <f t="shared" si="368"/>
        <v>1.28880928264247E-2</v>
      </c>
      <c r="U318" s="39">
        <f t="shared" si="369"/>
        <v>4.0961160472272516E-2</v>
      </c>
      <c r="V318" s="39">
        <f t="shared" si="370"/>
        <v>2.6992773443601105E-2</v>
      </c>
      <c r="W318" s="39">
        <f t="shared" si="371"/>
        <v>2.314052293809573E-2</v>
      </c>
      <c r="X318" s="39">
        <f t="shared" si="372"/>
        <v>1.9367495721342175E-2</v>
      </c>
      <c r="Y318" s="39">
        <f t="shared" si="373"/>
        <v>1.8197255754258578E-2</v>
      </c>
      <c r="AA318" s="39">
        <f t="shared" ref="AA318:AF318" si="457">_xlfn.STDEV.S(I289:I318)</f>
        <v>1.3126339537742816E-2</v>
      </c>
      <c r="AB318" s="39">
        <f t="shared" si="457"/>
        <v>5.2175338918939822E-2</v>
      </c>
      <c r="AC318" s="39">
        <f t="shared" si="457"/>
        <v>1.9947468974702447E-2</v>
      </c>
      <c r="AD318" s="39">
        <f t="shared" si="457"/>
        <v>2.3908539035098233E-2</v>
      </c>
      <c r="AE318" s="39">
        <f t="shared" si="457"/>
        <v>1.9858553052209928E-2</v>
      </c>
      <c r="AF318" s="39">
        <f t="shared" si="457"/>
        <v>1.6163071841019984E-2</v>
      </c>
      <c r="AH318" s="39">
        <f t="shared" si="375"/>
        <v>8.0455931464385802E-3</v>
      </c>
      <c r="AI318" s="39">
        <f t="shared" si="376"/>
        <v>2.3957189192872277E-2</v>
      </c>
      <c r="AJ318" s="39">
        <f t="shared" si="377"/>
        <v>1.7649721321114371E-2</v>
      </c>
      <c r="AK318" s="39">
        <f t="shared" si="378"/>
        <v>1.3310752807225216E-2</v>
      </c>
      <c r="AL318" s="39">
        <f t="shared" si="379"/>
        <v>1.1450442796261926E-2</v>
      </c>
      <c r="AM318" s="39">
        <f t="shared" si="380"/>
        <v>1.1684533239097758E-2</v>
      </c>
      <c r="AO318" s="39">
        <f t="shared" si="381"/>
        <v>0</v>
      </c>
      <c r="AP318" s="39">
        <f t="shared" si="382"/>
        <v>0</v>
      </c>
      <c r="AQ318" s="39">
        <f t="shared" si="383"/>
        <v>-8.0775441655074331E-3</v>
      </c>
      <c r="AR318" s="39">
        <f t="shared" si="384"/>
        <v>0</v>
      </c>
      <c r="AS318" s="39">
        <f t="shared" si="385"/>
        <v>-3.7983081422067189E-3</v>
      </c>
      <c r="AT318" s="39">
        <f t="shared" si="386"/>
        <v>0</v>
      </c>
      <c r="AV318" s="39">
        <f t="shared" si="387"/>
        <v>8.9443086290863314E-3</v>
      </c>
      <c r="AW318" s="39">
        <f t="shared" si="388"/>
        <v>2.5412829604014087E-2</v>
      </c>
      <c r="AX318" s="39">
        <f t="shared" si="389"/>
        <v>2.1847982402357861E-2</v>
      </c>
      <c r="AY318" s="39">
        <f t="shared" si="390"/>
        <v>1.436996588464901E-2</v>
      </c>
      <c r="AZ318" s="39">
        <f t="shared" si="391"/>
        <v>1.2982651097780988E-2</v>
      </c>
      <c r="BA318" s="39">
        <f t="shared" si="392"/>
        <v>1.4027474457131752E-2</v>
      </c>
      <c r="BC318" s="39" t="str">
        <f t="shared" si="393"/>
        <v/>
      </c>
      <c r="BD318" s="39" t="str">
        <f t="shared" si="394"/>
        <v/>
      </c>
      <c r="BE318" s="39">
        <f t="shared" si="395"/>
        <v>-8.0775441655074331E-3</v>
      </c>
      <c r="BF318" s="39" t="str">
        <f t="shared" si="396"/>
        <v/>
      </c>
      <c r="BG318" s="39">
        <f t="shared" si="397"/>
        <v>-3.7983081422067189E-3</v>
      </c>
      <c r="BH318" s="39" t="str">
        <f t="shared" si="398"/>
        <v/>
      </c>
      <c r="BJ318" s="39" cm="1">
        <f t="array" ref="BJ318">_xll.EWMA($I$3:I318)</f>
        <v>1.2212756439406626E-2</v>
      </c>
      <c r="BK318" s="39" cm="1">
        <f t="array" ref="BK318">_xll.EWMA($J$3:J318)</f>
        <v>5.3841954512176882E-2</v>
      </c>
      <c r="BL318" s="39" cm="1">
        <f t="array" ref="BL318">_xll.EWMA($K$3:K318)</f>
        <v>1.8587725328297833E-2</v>
      </c>
      <c r="BM318" s="39" cm="1">
        <f t="array" ref="BM318">_xll.EWMA($L$3:L318)</f>
        <v>2.2673423619453261E-2</v>
      </c>
      <c r="BN318" s="39" cm="1">
        <f t="array" ref="BN318">_xll.EWMA($M$3:M318)</f>
        <v>1.8120928475390725E-2</v>
      </c>
      <c r="BO318" s="39" cm="1">
        <f t="array" ref="BO318">_xll.EWMA($N$3:N318)</f>
        <v>1.5072668390274796E-2</v>
      </c>
      <c r="BP318" s="39"/>
    </row>
    <row r="319" spans="1:68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409"/>
        <v>-8.585983858350299E-3</v>
      </c>
      <c r="J319" s="9">
        <f t="shared" si="409"/>
        <v>-6.9252077562326875E-2</v>
      </c>
      <c r="K319" s="9">
        <f t="shared" si="409"/>
        <v>2.6710064276545209E-2</v>
      </c>
      <c r="L319" s="9">
        <f t="shared" si="409"/>
        <v>5.1309646630448569E-4</v>
      </c>
      <c r="M319" s="9">
        <f t="shared" si="409"/>
        <v>-1.0398613518197708E-3</v>
      </c>
      <c r="N319" s="9">
        <f t="shared" si="366"/>
        <v>8.3475859340439666E-3</v>
      </c>
      <c r="T319" s="39">
        <f t="shared" si="368"/>
        <v>1.28880928264247E-2</v>
      </c>
      <c r="U319" s="39">
        <f t="shared" si="369"/>
        <v>4.0961160472272516E-2</v>
      </c>
      <c r="V319" s="39">
        <f t="shared" si="370"/>
        <v>2.6992773443601105E-2</v>
      </c>
      <c r="W319" s="39">
        <f t="shared" si="371"/>
        <v>2.314052293809573E-2</v>
      </c>
      <c r="X319" s="39">
        <f t="shared" si="372"/>
        <v>1.9367495721342175E-2</v>
      </c>
      <c r="Y319" s="39">
        <f t="shared" si="373"/>
        <v>1.8197255754258578E-2</v>
      </c>
      <c r="AA319" s="39">
        <f t="shared" ref="AA319:AF319" si="458">_xlfn.STDEV.S(I290:I319)</f>
        <v>1.3208161503768218E-2</v>
      </c>
      <c r="AB319" s="39">
        <f t="shared" si="458"/>
        <v>5.325116854605131E-2</v>
      </c>
      <c r="AC319" s="39">
        <f t="shared" si="458"/>
        <v>2.0359476861787736E-2</v>
      </c>
      <c r="AD319" s="39">
        <f t="shared" si="458"/>
        <v>2.2208947023718083E-2</v>
      </c>
      <c r="AE319" s="39">
        <f t="shared" si="458"/>
        <v>1.9813108900304511E-2</v>
      </c>
      <c r="AF319" s="39">
        <f t="shared" si="458"/>
        <v>1.5948653469523913E-2</v>
      </c>
      <c r="AH319" s="39">
        <f t="shared" si="375"/>
        <v>8.0455931464385802E-3</v>
      </c>
      <c r="AI319" s="39">
        <f t="shared" si="376"/>
        <v>2.3957189192872277E-2</v>
      </c>
      <c r="AJ319" s="39">
        <f t="shared" si="377"/>
        <v>1.7649721321114371E-2</v>
      </c>
      <c r="AK319" s="39">
        <f t="shared" si="378"/>
        <v>1.3310752807225216E-2</v>
      </c>
      <c r="AL319" s="39">
        <f t="shared" si="379"/>
        <v>1.1450442796261926E-2</v>
      </c>
      <c r="AM319" s="39">
        <f t="shared" si="380"/>
        <v>1.1684533239097758E-2</v>
      </c>
      <c r="AO319" s="39">
        <f t="shared" si="381"/>
        <v>-8.585983858350299E-3</v>
      </c>
      <c r="AP319" s="39">
        <f t="shared" si="382"/>
        <v>-6.9252077562326875E-2</v>
      </c>
      <c r="AQ319" s="39">
        <f t="shared" si="383"/>
        <v>0</v>
      </c>
      <c r="AR319" s="39">
        <f t="shared" si="384"/>
        <v>0</v>
      </c>
      <c r="AS319" s="39">
        <f t="shared" si="385"/>
        <v>-1.0398613518197708E-3</v>
      </c>
      <c r="AT319" s="39">
        <f t="shared" si="386"/>
        <v>0</v>
      </c>
      <c r="AV319" s="39">
        <f t="shared" si="387"/>
        <v>8.9443086290863314E-3</v>
      </c>
      <c r="AW319" s="39">
        <f t="shared" si="388"/>
        <v>2.5412829604014087E-2</v>
      </c>
      <c r="AX319" s="39">
        <f t="shared" si="389"/>
        <v>2.1847982402357861E-2</v>
      </c>
      <c r="AY319" s="39">
        <f t="shared" si="390"/>
        <v>1.436996588464901E-2</v>
      </c>
      <c r="AZ319" s="39">
        <f t="shared" si="391"/>
        <v>1.2982651097780988E-2</v>
      </c>
      <c r="BA319" s="39">
        <f t="shared" si="392"/>
        <v>1.4027474457131752E-2</v>
      </c>
      <c r="BC319" s="39">
        <f t="shared" si="393"/>
        <v>-8.585983858350299E-3</v>
      </c>
      <c r="BD319" s="39">
        <f t="shared" si="394"/>
        <v>-6.9252077562326875E-2</v>
      </c>
      <c r="BE319" s="39" t="str">
        <f t="shared" si="395"/>
        <v/>
      </c>
      <c r="BF319" s="39" t="str">
        <f t="shared" si="396"/>
        <v/>
      </c>
      <c r="BG319" s="39">
        <f t="shared" si="397"/>
        <v>-1.0398613518197708E-3</v>
      </c>
      <c r="BH319" s="39" t="str">
        <f t="shared" si="398"/>
        <v/>
      </c>
      <c r="BJ319" s="39" cm="1">
        <f t="array" ref="BJ319">_xll.EWMA($I$3:I319)</f>
        <v>1.1949850220190197E-2</v>
      </c>
      <c r="BK319" s="39" cm="1">
        <f t="array" ref="BK319">_xll.EWMA($J$3:J319)</f>
        <v>5.5026928735896527E-2</v>
      </c>
      <c r="BL319" s="39" cm="1">
        <f t="array" ref="BL319">_xll.EWMA($K$3:K319)</f>
        <v>1.8169877161590686E-2</v>
      </c>
      <c r="BM319" s="39" cm="1">
        <f t="array" ref="BM319">_xll.EWMA($L$3:L319)</f>
        <v>2.2074916026297332E-2</v>
      </c>
      <c r="BN319" s="39" cm="1">
        <f t="array" ref="BN319">_xll.EWMA($M$3:M319)</f>
        <v>1.7591317185697859E-2</v>
      </c>
      <c r="BO319" s="39" cm="1">
        <f t="array" ref="BO319">_xll.EWMA($N$3:N319)</f>
        <v>1.4614477549931093E-2</v>
      </c>
      <c r="BP319" s="39"/>
    </row>
    <row r="320" spans="1:68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409"/>
        <v>-3.9260214391563242E-3</v>
      </c>
      <c r="J320" s="9">
        <f t="shared" si="409"/>
        <v>-1.6369047619047561E-2</v>
      </c>
      <c r="K320" s="9">
        <f t="shared" si="409"/>
        <v>1.2690355329949332E-2</v>
      </c>
      <c r="L320" s="9">
        <f t="shared" si="409"/>
        <v>-1.1794846153846295E-2</v>
      </c>
      <c r="M320" s="9">
        <f t="shared" si="409"/>
        <v>1.04094378903552E-3</v>
      </c>
      <c r="N320" s="9">
        <f t="shared" si="366"/>
        <v>2.8455214234662184E-3</v>
      </c>
      <c r="T320" s="39">
        <f t="shared" si="368"/>
        <v>1.28880928264247E-2</v>
      </c>
      <c r="U320" s="39">
        <f t="shared" si="369"/>
        <v>4.0961160472272516E-2</v>
      </c>
      <c r="V320" s="39">
        <f t="shared" si="370"/>
        <v>2.6992773443601105E-2</v>
      </c>
      <c r="W320" s="39">
        <f t="shared" si="371"/>
        <v>2.314052293809573E-2</v>
      </c>
      <c r="X320" s="39">
        <f t="shared" si="372"/>
        <v>1.9367495721342175E-2</v>
      </c>
      <c r="Y320" s="39">
        <f t="shared" si="373"/>
        <v>1.8197255754258578E-2</v>
      </c>
      <c r="AA320" s="39">
        <f t="shared" ref="AA320:AF320" si="459">_xlfn.STDEV.S(I291:I320)</f>
        <v>1.3204864232627069E-2</v>
      </c>
      <c r="AB320" s="39">
        <f t="shared" si="459"/>
        <v>5.274288028180274E-2</v>
      </c>
      <c r="AC320" s="39">
        <f t="shared" si="459"/>
        <v>2.0104076694926226E-2</v>
      </c>
      <c r="AD320" s="39">
        <f t="shared" si="459"/>
        <v>2.216931971743609E-2</v>
      </c>
      <c r="AE320" s="39">
        <f t="shared" si="459"/>
        <v>1.9812751341915878E-2</v>
      </c>
      <c r="AF320" s="39">
        <f t="shared" si="459"/>
        <v>1.5940075265385222E-2</v>
      </c>
      <c r="AH320" s="39">
        <f t="shared" si="375"/>
        <v>8.0455931464385802E-3</v>
      </c>
      <c r="AI320" s="39">
        <f t="shared" si="376"/>
        <v>2.3957189192872277E-2</v>
      </c>
      <c r="AJ320" s="39">
        <f t="shared" si="377"/>
        <v>1.7649721321114371E-2</v>
      </c>
      <c r="AK320" s="39">
        <f t="shared" si="378"/>
        <v>1.3310752807225216E-2</v>
      </c>
      <c r="AL320" s="39">
        <f t="shared" si="379"/>
        <v>1.1450442796261926E-2</v>
      </c>
      <c r="AM320" s="39">
        <f t="shared" si="380"/>
        <v>1.1684533239097758E-2</v>
      </c>
      <c r="AO320" s="39">
        <f t="shared" si="381"/>
        <v>-3.9260214391563242E-3</v>
      </c>
      <c r="AP320" s="39">
        <f t="shared" si="382"/>
        <v>-1.6369047619047561E-2</v>
      </c>
      <c r="AQ320" s="39">
        <f t="shared" si="383"/>
        <v>0</v>
      </c>
      <c r="AR320" s="39">
        <f t="shared" si="384"/>
        <v>-1.1794846153846295E-2</v>
      </c>
      <c r="AS320" s="39">
        <f t="shared" si="385"/>
        <v>0</v>
      </c>
      <c r="AT320" s="39">
        <f t="shared" si="386"/>
        <v>0</v>
      </c>
      <c r="AV320" s="39">
        <f t="shared" si="387"/>
        <v>8.9443086290863314E-3</v>
      </c>
      <c r="AW320" s="39">
        <f t="shared" si="388"/>
        <v>2.5412829604014087E-2</v>
      </c>
      <c r="AX320" s="39">
        <f t="shared" si="389"/>
        <v>2.1847982402357861E-2</v>
      </c>
      <c r="AY320" s="39">
        <f t="shared" si="390"/>
        <v>1.436996588464901E-2</v>
      </c>
      <c r="AZ320" s="39">
        <f t="shared" si="391"/>
        <v>1.2982651097780988E-2</v>
      </c>
      <c r="BA320" s="39">
        <f t="shared" si="392"/>
        <v>1.4027474457131752E-2</v>
      </c>
      <c r="BC320" s="39">
        <f t="shared" si="393"/>
        <v>-3.9260214391563242E-3</v>
      </c>
      <c r="BD320" s="39">
        <f t="shared" si="394"/>
        <v>-1.6369047619047561E-2</v>
      </c>
      <c r="BE320" s="39" t="str">
        <f t="shared" si="395"/>
        <v/>
      </c>
      <c r="BF320" s="39">
        <f t="shared" si="396"/>
        <v>-1.1794846153846295E-2</v>
      </c>
      <c r="BG320" s="39" t="str">
        <f t="shared" si="397"/>
        <v/>
      </c>
      <c r="BH320" s="39" t="str">
        <f t="shared" si="398"/>
        <v/>
      </c>
      <c r="BJ320" s="39" cm="1">
        <f t="array" ref="BJ320">_xll.EWMA($I$3:I320)</f>
        <v>1.1783046833186763E-2</v>
      </c>
      <c r="BK320" s="39" cm="1">
        <f t="array" ref="BK320">_xll.EWMA($J$3:J320)</f>
        <v>5.5754295764101298E-2</v>
      </c>
      <c r="BL320" s="39" cm="1">
        <f t="array" ref="BL320">_xll.EWMA($K$3:K320)</f>
        <v>1.8668380848375583E-2</v>
      </c>
      <c r="BM320" s="39" cm="1">
        <f t="array" ref="BM320">_xll.EWMA($L$3:L320)</f>
        <v>2.1404676105146906E-2</v>
      </c>
      <c r="BN320" s="39" cm="1">
        <f t="array" ref="BN320">_xll.EWMA($M$3:M320)</f>
        <v>1.7057436815071589E-2</v>
      </c>
      <c r="BO320" s="39" cm="1">
        <f t="array" ref="BO320">_xll.EWMA($N$3:N320)</f>
        <v>1.4294216003600183E-2</v>
      </c>
      <c r="BP320" s="39"/>
    </row>
    <row r="321" spans="1:68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409"/>
        <v>-2.4228606758506133E-2</v>
      </c>
      <c r="J321" s="9">
        <f t="shared" si="409"/>
        <v>-2.8744326777609741E-2</v>
      </c>
      <c r="K321" s="9">
        <f t="shared" si="409"/>
        <v>-4.1040068922305828E-2</v>
      </c>
      <c r="L321" s="9">
        <f t="shared" si="409"/>
        <v>9.4706276733100836E-3</v>
      </c>
      <c r="M321" s="9">
        <f t="shared" si="409"/>
        <v>-1.663774696707121E-2</v>
      </c>
      <c r="N321" s="9">
        <f t="shared" si="366"/>
        <v>-2.3002445909377459E-2</v>
      </c>
      <c r="T321" s="39">
        <f t="shared" si="368"/>
        <v>1.28880928264247E-2</v>
      </c>
      <c r="U321" s="39">
        <f t="shared" si="369"/>
        <v>4.0961160472272516E-2</v>
      </c>
      <c r="V321" s="39">
        <f t="shared" si="370"/>
        <v>2.6992773443601105E-2</v>
      </c>
      <c r="W321" s="39">
        <f t="shared" si="371"/>
        <v>2.314052293809573E-2</v>
      </c>
      <c r="X321" s="39">
        <f t="shared" si="372"/>
        <v>1.9367495721342175E-2</v>
      </c>
      <c r="Y321" s="39">
        <f t="shared" si="373"/>
        <v>1.8197255754258578E-2</v>
      </c>
      <c r="AA321" s="39">
        <f t="shared" ref="AA321:AF321" si="460">_xlfn.STDEV.S(I292:I321)</f>
        <v>1.3852251038205034E-2</v>
      </c>
      <c r="AB321" s="39">
        <f t="shared" si="460"/>
        <v>5.2418761874056384E-2</v>
      </c>
      <c r="AC321" s="39">
        <f t="shared" si="460"/>
        <v>2.1810154212312482E-2</v>
      </c>
      <c r="AD321" s="39">
        <f t="shared" si="460"/>
        <v>2.0149576939805857E-2</v>
      </c>
      <c r="AE321" s="39">
        <f t="shared" si="460"/>
        <v>2.0021737139927984E-2</v>
      </c>
      <c r="AF321" s="39">
        <f t="shared" si="460"/>
        <v>1.6563498216514049E-2</v>
      </c>
      <c r="AH321" s="39">
        <f t="shared" si="375"/>
        <v>8.0455931464385802E-3</v>
      </c>
      <c r="AI321" s="39">
        <f t="shared" si="376"/>
        <v>2.3957189192872277E-2</v>
      </c>
      <c r="AJ321" s="39">
        <f t="shared" si="377"/>
        <v>1.7649721321114371E-2</v>
      </c>
      <c r="AK321" s="39">
        <f t="shared" si="378"/>
        <v>1.3310752807225216E-2</v>
      </c>
      <c r="AL321" s="39">
        <f t="shared" si="379"/>
        <v>1.1450442796261926E-2</v>
      </c>
      <c r="AM321" s="39">
        <f t="shared" si="380"/>
        <v>1.1684533239097758E-2</v>
      </c>
      <c r="AO321" s="39">
        <f t="shared" si="381"/>
        <v>-2.4228606758506133E-2</v>
      </c>
      <c r="AP321" s="39">
        <f t="shared" si="382"/>
        <v>-2.8744326777609741E-2</v>
      </c>
      <c r="AQ321" s="39">
        <f t="shared" si="383"/>
        <v>-4.1040068922305828E-2</v>
      </c>
      <c r="AR321" s="39">
        <f t="shared" si="384"/>
        <v>0</v>
      </c>
      <c r="AS321" s="39">
        <f t="shared" si="385"/>
        <v>-1.663774696707121E-2</v>
      </c>
      <c r="AT321" s="39">
        <f t="shared" si="386"/>
        <v>-2.3002445909377459E-2</v>
      </c>
      <c r="AV321" s="39">
        <f t="shared" si="387"/>
        <v>8.9443086290863314E-3</v>
      </c>
      <c r="AW321" s="39">
        <f t="shared" si="388"/>
        <v>2.5412829604014087E-2</v>
      </c>
      <c r="AX321" s="39">
        <f t="shared" si="389"/>
        <v>2.1847982402357861E-2</v>
      </c>
      <c r="AY321" s="39">
        <f t="shared" si="390"/>
        <v>1.436996588464901E-2</v>
      </c>
      <c r="AZ321" s="39">
        <f t="shared" si="391"/>
        <v>1.2982651097780988E-2</v>
      </c>
      <c r="BA321" s="39">
        <f t="shared" si="392"/>
        <v>1.4027474457131752E-2</v>
      </c>
      <c r="BC321" s="39">
        <f t="shared" si="393"/>
        <v>-2.4228606758506133E-2</v>
      </c>
      <c r="BD321" s="39">
        <f t="shared" si="394"/>
        <v>-2.8744326777609741E-2</v>
      </c>
      <c r="BE321" s="39">
        <f t="shared" si="395"/>
        <v>-4.1040068922305828E-2</v>
      </c>
      <c r="BF321" s="39" t="str">
        <f t="shared" si="396"/>
        <v/>
      </c>
      <c r="BG321" s="39">
        <f t="shared" si="397"/>
        <v>-1.663774696707121E-2</v>
      </c>
      <c r="BH321" s="39">
        <f t="shared" si="398"/>
        <v>-2.3002445909377459E-2</v>
      </c>
      <c r="BJ321" s="39" cm="1">
        <f t="array" ref="BJ321">_xll.EWMA($I$3:I321)</f>
        <v>1.1459625550073219E-2</v>
      </c>
      <c r="BK321" s="39" cm="1">
        <f t="array" ref="BK321">_xll.EWMA($J$3:J321)</f>
        <v>5.4148758494891383E-2</v>
      </c>
      <c r="BL321" s="39" cm="1">
        <f t="array" ref="BL321">_xll.EWMA($K$3:K321)</f>
        <v>1.8321241977788741E-2</v>
      </c>
      <c r="BM321" s="39" cm="1">
        <f t="array" ref="BM321">_xll.EWMA($L$3:L321)</f>
        <v>2.0984854758896859E-2</v>
      </c>
      <c r="BN321" s="39" cm="1">
        <f t="array" ref="BN321">_xll.EWMA($M$3:M321)</f>
        <v>1.6532569130994441E-2</v>
      </c>
      <c r="BO321" s="39" cm="1">
        <f t="array" ref="BO321">_xll.EWMA($N$3:N321)</f>
        <v>1.3869615566914729E-2</v>
      </c>
      <c r="BP321" s="39"/>
    </row>
    <row r="322" spans="1:68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461">B322/B321 - 1</f>
        <v>5.4947230857573803E-3</v>
      </c>
      <c r="J322" s="9">
        <f t="shared" si="461"/>
        <v>-2.6479750778816147E-2</v>
      </c>
      <c r="K322" s="9">
        <f t="shared" si="461"/>
        <v>-9.8010450898067258E-4</v>
      </c>
      <c r="L322" s="9">
        <f t="shared" si="461"/>
        <v>2.017734276255867E-2</v>
      </c>
      <c r="M322" s="9">
        <f t="shared" si="461"/>
        <v>8.1071199116278247E-3</v>
      </c>
      <c r="N322" s="9">
        <f t="shared" si="366"/>
        <v>4.7025699580179707E-3</v>
      </c>
      <c r="T322" s="39">
        <f t="shared" si="368"/>
        <v>1.28880928264247E-2</v>
      </c>
      <c r="U322" s="39">
        <f t="shared" si="369"/>
        <v>4.0961160472272516E-2</v>
      </c>
      <c r="V322" s="39">
        <f t="shared" si="370"/>
        <v>2.6992773443601105E-2</v>
      </c>
      <c r="W322" s="39">
        <f t="shared" si="371"/>
        <v>2.314052293809573E-2</v>
      </c>
      <c r="X322" s="39">
        <f t="shared" si="372"/>
        <v>1.9367495721342175E-2</v>
      </c>
      <c r="Y322" s="39">
        <f t="shared" si="373"/>
        <v>1.8197255754258578E-2</v>
      </c>
      <c r="AA322" s="39">
        <f t="shared" ref="AA322:AF322" si="462">_xlfn.STDEV.S(I293:I322)</f>
        <v>1.3593654307900844E-2</v>
      </c>
      <c r="AB322" s="39">
        <f t="shared" si="462"/>
        <v>5.2411022737268463E-2</v>
      </c>
      <c r="AC322" s="39">
        <f t="shared" si="462"/>
        <v>2.024111756311767E-2</v>
      </c>
      <c r="AD322" s="39">
        <f t="shared" si="462"/>
        <v>1.9954080393527716E-2</v>
      </c>
      <c r="AE322" s="39">
        <f t="shared" si="462"/>
        <v>1.9382887330623849E-2</v>
      </c>
      <c r="AF322" s="39">
        <f t="shared" si="462"/>
        <v>1.5491723444159763E-2</v>
      </c>
      <c r="AH322" s="39">
        <f t="shared" si="375"/>
        <v>8.0455931464385802E-3</v>
      </c>
      <c r="AI322" s="39">
        <f t="shared" si="376"/>
        <v>2.3957189192872277E-2</v>
      </c>
      <c r="AJ322" s="39">
        <f t="shared" si="377"/>
        <v>1.7649721321114371E-2</v>
      </c>
      <c r="AK322" s="39">
        <f t="shared" si="378"/>
        <v>1.3310752807225216E-2</v>
      </c>
      <c r="AL322" s="39">
        <f t="shared" si="379"/>
        <v>1.1450442796261926E-2</v>
      </c>
      <c r="AM322" s="39">
        <f t="shared" si="380"/>
        <v>1.1684533239097758E-2</v>
      </c>
      <c r="AO322" s="39">
        <f t="shared" si="381"/>
        <v>0</v>
      </c>
      <c r="AP322" s="39">
        <f t="shared" si="382"/>
        <v>-2.6479750778816147E-2</v>
      </c>
      <c r="AQ322" s="39">
        <f t="shared" si="383"/>
        <v>-9.8010450898067258E-4</v>
      </c>
      <c r="AR322" s="39">
        <f t="shared" si="384"/>
        <v>0</v>
      </c>
      <c r="AS322" s="39">
        <f t="shared" si="385"/>
        <v>0</v>
      </c>
      <c r="AT322" s="39">
        <f t="shared" si="386"/>
        <v>0</v>
      </c>
      <c r="AV322" s="39">
        <f t="shared" si="387"/>
        <v>8.9443086290863314E-3</v>
      </c>
      <c r="AW322" s="39">
        <f t="shared" si="388"/>
        <v>2.5412829604014087E-2</v>
      </c>
      <c r="AX322" s="39">
        <f t="shared" si="389"/>
        <v>2.1847982402357861E-2</v>
      </c>
      <c r="AY322" s="39">
        <f t="shared" si="390"/>
        <v>1.436996588464901E-2</v>
      </c>
      <c r="AZ322" s="39">
        <f t="shared" si="391"/>
        <v>1.2982651097780988E-2</v>
      </c>
      <c r="BA322" s="39">
        <f t="shared" si="392"/>
        <v>1.4027474457131752E-2</v>
      </c>
      <c r="BC322" s="39" t="str">
        <f t="shared" si="393"/>
        <v/>
      </c>
      <c r="BD322" s="39">
        <f t="shared" si="394"/>
        <v>-2.6479750778816147E-2</v>
      </c>
      <c r="BE322" s="39">
        <f t="shared" si="395"/>
        <v>-9.8010450898067258E-4</v>
      </c>
      <c r="BF322" s="39" t="str">
        <f t="shared" si="396"/>
        <v/>
      </c>
      <c r="BG322" s="39" t="str">
        <f t="shared" si="397"/>
        <v/>
      </c>
      <c r="BH322" s="39" t="str">
        <f t="shared" si="398"/>
        <v/>
      </c>
      <c r="BJ322" s="39" cm="1">
        <f t="array" ref="BJ322">_xll.EWMA($I$3:I322)</f>
        <v>1.2613609687678809E-2</v>
      </c>
      <c r="BK322" s="39" cm="1">
        <f t="array" ref="BK322">_xll.EWMA($J$3:J322)</f>
        <v>5.2864255934003956E-2</v>
      </c>
      <c r="BL322" s="39" cm="1">
        <f t="array" ref="BL322">_xll.EWMA($K$3:K322)</f>
        <v>2.0575872883251477E-2</v>
      </c>
      <c r="BM322" s="39" cm="1">
        <f t="array" ref="BM322">_xll.EWMA($L$3:L322)</f>
        <v>2.0450321993530144E-2</v>
      </c>
      <c r="BN322" s="39" cm="1">
        <f t="array" ref="BN322">_xll.EWMA($M$3:M322)</f>
        <v>1.6532850310261391E-2</v>
      </c>
      <c r="BO322" s="39" cm="1">
        <f t="array" ref="BO322">_xll.EWMA($N$3:N322)</f>
        <v>1.4636674322373354E-2</v>
      </c>
      <c r="BP322" s="39"/>
    </row>
    <row r="323" spans="1:68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461"/>
        <v>1.1402014552830408E-2</v>
      </c>
      <c r="J323" s="9">
        <f t="shared" si="461"/>
        <v>-4.8000000000000265E-3</v>
      </c>
      <c r="K323" s="9">
        <f t="shared" si="461"/>
        <v>8.1752779594506109E-3</v>
      </c>
      <c r="L323" s="9">
        <f t="shared" si="461"/>
        <v>5.8201098193541023E-2</v>
      </c>
      <c r="M323" s="9">
        <f t="shared" si="461"/>
        <v>1.0489160839159961E-3</v>
      </c>
      <c r="N323" s="9">
        <f t="shared" ref="N323:N386" si="463">(J323*$Q$3)+(K323*$Q$4)+(L323*$Q$5)+(M323*$Q$6)</f>
        <v>1.5393769545635778E-2</v>
      </c>
      <c r="T323" s="39">
        <f t="shared" si="368"/>
        <v>1.28880928264247E-2</v>
      </c>
      <c r="U323" s="39">
        <f t="shared" si="369"/>
        <v>4.0961160472272516E-2</v>
      </c>
      <c r="V323" s="39">
        <f t="shared" si="370"/>
        <v>2.6992773443601105E-2</v>
      </c>
      <c r="W323" s="39">
        <f t="shared" si="371"/>
        <v>2.314052293809573E-2</v>
      </c>
      <c r="X323" s="39">
        <f t="shared" si="372"/>
        <v>1.9367495721342175E-2</v>
      </c>
      <c r="Y323" s="39">
        <f t="shared" si="373"/>
        <v>1.8197255754258578E-2</v>
      </c>
      <c r="AA323" s="39">
        <f t="shared" ref="AA323:AF323" si="464">_xlfn.STDEV.S(I294:I323)</f>
        <v>1.3677186350527845E-2</v>
      </c>
      <c r="AB323" s="39">
        <f t="shared" si="464"/>
        <v>5.2007064014135233E-2</v>
      </c>
      <c r="AC323" s="39">
        <f t="shared" si="464"/>
        <v>2.0013480532041321E-2</v>
      </c>
      <c r="AD323" s="39">
        <f t="shared" si="464"/>
        <v>2.1992367258819243E-2</v>
      </c>
      <c r="AE323" s="39">
        <f t="shared" si="464"/>
        <v>1.9033278157504538E-2</v>
      </c>
      <c r="AF323" s="39">
        <f t="shared" si="464"/>
        <v>1.5309950119279957E-2</v>
      </c>
      <c r="AH323" s="39">
        <f t="shared" si="375"/>
        <v>8.0455931464385802E-3</v>
      </c>
      <c r="AI323" s="39">
        <f t="shared" si="376"/>
        <v>2.3957189192872277E-2</v>
      </c>
      <c r="AJ323" s="39">
        <f t="shared" si="377"/>
        <v>1.7649721321114371E-2</v>
      </c>
      <c r="AK323" s="39">
        <f t="shared" si="378"/>
        <v>1.3310752807225216E-2</v>
      </c>
      <c r="AL323" s="39">
        <f t="shared" si="379"/>
        <v>1.1450442796261926E-2</v>
      </c>
      <c r="AM323" s="39">
        <f t="shared" si="380"/>
        <v>1.1684533239097758E-2</v>
      </c>
      <c r="AO323" s="39">
        <f t="shared" si="381"/>
        <v>0</v>
      </c>
      <c r="AP323" s="39">
        <f t="shared" si="382"/>
        <v>-4.8000000000000265E-3</v>
      </c>
      <c r="AQ323" s="39">
        <f t="shared" si="383"/>
        <v>0</v>
      </c>
      <c r="AR323" s="39">
        <f t="shared" si="384"/>
        <v>0</v>
      </c>
      <c r="AS323" s="39">
        <f t="shared" si="385"/>
        <v>0</v>
      </c>
      <c r="AT323" s="39">
        <f t="shared" si="386"/>
        <v>0</v>
      </c>
      <c r="AV323" s="39">
        <f t="shared" si="387"/>
        <v>8.9443086290863314E-3</v>
      </c>
      <c r="AW323" s="39">
        <f t="shared" si="388"/>
        <v>2.5412829604014087E-2</v>
      </c>
      <c r="AX323" s="39">
        <f t="shared" si="389"/>
        <v>2.1847982402357861E-2</v>
      </c>
      <c r="AY323" s="39">
        <f t="shared" si="390"/>
        <v>1.436996588464901E-2</v>
      </c>
      <c r="AZ323" s="39">
        <f t="shared" si="391"/>
        <v>1.2982651097780988E-2</v>
      </c>
      <c r="BA323" s="39">
        <f t="shared" si="392"/>
        <v>1.4027474457131752E-2</v>
      </c>
      <c r="BC323" s="39" t="str">
        <f t="shared" si="393"/>
        <v/>
      </c>
      <c r="BD323" s="39">
        <f t="shared" si="394"/>
        <v>-4.8000000000000265E-3</v>
      </c>
      <c r="BE323" s="39" t="str">
        <f t="shared" si="395"/>
        <v/>
      </c>
      <c r="BF323" s="39" t="str">
        <f t="shared" si="396"/>
        <v/>
      </c>
      <c r="BG323" s="39" t="str">
        <f t="shared" si="397"/>
        <v/>
      </c>
      <c r="BH323" s="39" t="str">
        <f t="shared" si="398"/>
        <v/>
      </c>
      <c r="BJ323" s="39" cm="1">
        <f t="array" ref="BJ323">_xll.EWMA($I$3:I323)</f>
        <v>1.2305982225470162E-2</v>
      </c>
      <c r="BK323" s="39" cm="1">
        <f t="array" ref="BK323">_xll.EWMA($J$3:J323)</f>
        <v>5.1566530806877099E-2</v>
      </c>
      <c r="BL323" s="39" cm="1">
        <f t="array" ref="BL323">_xll.EWMA($K$3:K323)</f>
        <v>1.9957927212157302E-2</v>
      </c>
      <c r="BM323" s="39" cm="1">
        <f t="array" ref="BM323">_xll.EWMA($L$3:L323)</f>
        <v>2.036093447811621E-2</v>
      </c>
      <c r="BN323" s="39" cm="1">
        <f t="array" ref="BN323">_xll.EWMA($M$3:M323)</f>
        <v>1.6157243693624888E-2</v>
      </c>
      <c r="BO323" s="39" cm="1">
        <f t="array" ref="BO323">_xll.EWMA($N$3:N323)</f>
        <v>1.4229659528177195E-2</v>
      </c>
      <c r="BP323" s="39"/>
    </row>
    <row r="324" spans="1:68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461"/>
        <v>-7.5351200848917665E-3</v>
      </c>
      <c r="J324" s="9">
        <f t="shared" si="461"/>
        <v>-7.7170418006430763E-2</v>
      </c>
      <c r="K324" s="9">
        <f t="shared" si="461"/>
        <v>-3.5679857281867289E-3</v>
      </c>
      <c r="L324" s="9">
        <f t="shared" si="461"/>
        <v>-1.1904761904761862E-2</v>
      </c>
      <c r="M324" s="9">
        <f t="shared" si="461"/>
        <v>5.2393295577830568E-3</v>
      </c>
      <c r="N324" s="9">
        <f t="shared" si="463"/>
        <v>-6.2732679916230223E-3</v>
      </c>
      <c r="T324" s="39">
        <f t="shared" ref="T324:T387" si="465">_xlfn.STDEV.S($I$3:$I$497)</f>
        <v>1.28880928264247E-2</v>
      </c>
      <c r="U324" s="39">
        <f t="shared" ref="U324:U387" si="466">_xlfn.STDEV.S($J$3:$J$497)</f>
        <v>4.0961160472272516E-2</v>
      </c>
      <c r="V324" s="39">
        <f t="shared" ref="V324:V387" si="467">_xlfn.STDEV.S($K$3:$K$497)</f>
        <v>2.6992773443601105E-2</v>
      </c>
      <c r="W324" s="39">
        <f t="shared" ref="W324:W387" si="468">_xlfn.STDEV.S($L$3:$L$497)</f>
        <v>2.314052293809573E-2</v>
      </c>
      <c r="X324" s="39">
        <f t="shared" ref="X324:X387" si="469">_xlfn.STDEV.S($M$3:$M$497)</f>
        <v>1.9367495721342175E-2</v>
      </c>
      <c r="Y324" s="39">
        <f t="shared" ref="Y324:Y387" si="470">_xlfn.STDEV.S($N$3:$N$497)</f>
        <v>1.8197255754258578E-2</v>
      </c>
      <c r="AA324" s="39">
        <f t="shared" ref="AA324:AF324" si="471">_xlfn.STDEV.S(I295:I324)</f>
        <v>1.3512437616034358E-2</v>
      </c>
      <c r="AB324" s="39">
        <f t="shared" si="471"/>
        <v>5.3424160214722884E-2</v>
      </c>
      <c r="AC324" s="39">
        <f t="shared" si="471"/>
        <v>1.859321148507919E-2</v>
      </c>
      <c r="AD324" s="39">
        <f t="shared" si="471"/>
        <v>2.2113838046398625E-2</v>
      </c>
      <c r="AE324" s="39">
        <f t="shared" si="471"/>
        <v>1.6200456808180386E-2</v>
      </c>
      <c r="AF324" s="39">
        <f t="shared" si="471"/>
        <v>1.4183056769722611E-2</v>
      </c>
      <c r="AH324" s="39">
        <f t="shared" ref="AH324:AH387" si="472">_xlfn.STDEV.S(AO$3:AO$497)</f>
        <v>8.0455931464385802E-3</v>
      </c>
      <c r="AI324" s="39">
        <f t="shared" ref="AI324:AI387" si="473">_xlfn.STDEV.S(AP$3:AP$497)</f>
        <v>2.3957189192872277E-2</v>
      </c>
      <c r="AJ324" s="39">
        <f t="shared" ref="AJ324:AJ387" si="474">_xlfn.STDEV.S(AQ$3:AQ$497)</f>
        <v>1.7649721321114371E-2</v>
      </c>
      <c r="AK324" s="39">
        <f t="shared" ref="AK324:AK387" si="475">_xlfn.STDEV.S(AR$3:AR$497)</f>
        <v>1.3310752807225216E-2</v>
      </c>
      <c r="AL324" s="39">
        <f t="shared" ref="AL324:AL387" si="476">_xlfn.STDEV.S(AS$3:AS$497)</f>
        <v>1.1450442796261926E-2</v>
      </c>
      <c r="AM324" s="39">
        <f t="shared" ref="AM324:AM387" si="477">_xlfn.STDEV.S(AT$3:AT$497)</f>
        <v>1.1684533239097758E-2</v>
      </c>
      <c r="AO324" s="39">
        <f t="shared" ref="AO324:AO387" si="478">IF(I324&lt;0,I324,0)</f>
        <v>-7.5351200848917665E-3</v>
      </c>
      <c r="AP324" s="39">
        <f t="shared" ref="AP324:AP387" si="479">IF(J324&lt;0,J324,0)</f>
        <v>-7.7170418006430763E-2</v>
      </c>
      <c r="AQ324" s="39">
        <f t="shared" ref="AQ324:AQ387" si="480">IF(K324&lt;0,K324,0)</f>
        <v>-3.5679857281867289E-3</v>
      </c>
      <c r="AR324" s="39">
        <f t="shared" ref="AR324:AR387" si="481">IF(L324&lt;0,L324,0)</f>
        <v>-1.1904761904761862E-2</v>
      </c>
      <c r="AS324" s="39">
        <f t="shared" ref="AS324:AS387" si="482">IF(M324&lt;0,M324,0)</f>
        <v>0</v>
      </c>
      <c r="AT324" s="39">
        <f t="shared" ref="AT324:AT387" si="483">IF(N324&lt;0,N324,0)</f>
        <v>-6.2732679916230223E-3</v>
      </c>
      <c r="AV324" s="39">
        <f t="shared" ref="AV324:AV387" si="484">_xlfn.STDEV.S(BC$3:BC$497)</f>
        <v>8.9443086290863314E-3</v>
      </c>
      <c r="AW324" s="39">
        <f t="shared" ref="AW324:AW387" si="485">_xlfn.STDEV.S(BD$3:BD$497)</f>
        <v>2.5412829604014087E-2</v>
      </c>
      <c r="AX324" s="39">
        <f t="shared" ref="AX324:AX387" si="486">_xlfn.STDEV.S(BE$3:BE$497)</f>
        <v>2.1847982402357861E-2</v>
      </c>
      <c r="AY324" s="39">
        <f t="shared" ref="AY324:AY387" si="487">_xlfn.STDEV.S(BF$3:BF$497)</f>
        <v>1.436996588464901E-2</v>
      </c>
      <c r="AZ324" s="39">
        <f t="shared" ref="AZ324:AZ387" si="488">_xlfn.STDEV.S(BG$3:BG$497)</f>
        <v>1.2982651097780988E-2</v>
      </c>
      <c r="BA324" s="39">
        <f t="shared" ref="BA324:BA387" si="489">_xlfn.STDEV.S(BH$3:BH$497)</f>
        <v>1.4027474457131752E-2</v>
      </c>
      <c r="BC324" s="39">
        <f t="shared" ref="BC324:BC387" si="490">IF(I324&lt;0,I324,"")</f>
        <v>-7.5351200848917665E-3</v>
      </c>
      <c r="BD324" s="39">
        <f t="shared" ref="BD324:BD387" si="491">IF(J324&lt;0,J324,"")</f>
        <v>-7.7170418006430763E-2</v>
      </c>
      <c r="BE324" s="39">
        <f t="shared" ref="BE324:BE387" si="492">IF(K324&lt;0,K324,"")</f>
        <v>-3.5679857281867289E-3</v>
      </c>
      <c r="BF324" s="39">
        <f t="shared" ref="BF324:BF387" si="493">IF(L324&lt;0,L324,"")</f>
        <v>-1.1904761904761862E-2</v>
      </c>
      <c r="BG324" s="39" t="str">
        <f t="shared" ref="BG324:BG387" si="494">IF(M324&lt;0,M324,"")</f>
        <v/>
      </c>
      <c r="BH324" s="39">
        <f t="shared" ref="BH324:BH387" si="495">IF(N324&lt;0,N324,"")</f>
        <v>-6.2732679916230223E-3</v>
      </c>
      <c r="BJ324" s="39" cm="1">
        <f t="array" ref="BJ324">_xll.EWMA($I$3:I324)</f>
        <v>1.2241333851887507E-2</v>
      </c>
      <c r="BK324" s="39" cm="1">
        <f t="array" ref="BK324">_xll.EWMA($J$3:J324)</f>
        <v>4.9975590103352036E-2</v>
      </c>
      <c r="BL324" s="39" cm="1">
        <f t="array" ref="BL324">_xll.EWMA($K$3:K324)</f>
        <v>1.9421409659884616E-2</v>
      </c>
      <c r="BM324" s="39" cm="1">
        <f t="array" ref="BM324">_xll.EWMA($L$3:L324)</f>
        <v>2.4189225847606556E-2</v>
      </c>
      <c r="BN324" s="39" cm="1">
        <f t="array" ref="BN324">_xll.EWMA($M$3:M324)</f>
        <v>1.5670383449753536E-2</v>
      </c>
      <c r="BO324" s="39" cm="1">
        <f t="array" ref="BO324">_xll.EWMA($N$3:N324)</f>
        <v>1.4261462158242828E-2</v>
      </c>
      <c r="BP324" s="39"/>
    </row>
    <row r="325" spans="1:68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461"/>
        <v>1.7990092697042437E-2</v>
      </c>
      <c r="J325" s="9">
        <f t="shared" si="461"/>
        <v>2.2648083623693305E-2</v>
      </c>
      <c r="K325" s="9">
        <f t="shared" si="461"/>
        <v>4.1341179731158029E-2</v>
      </c>
      <c r="L325" s="9">
        <f t="shared" si="461"/>
        <v>1.9036168674698706E-2</v>
      </c>
      <c r="M325" s="9">
        <f t="shared" si="461"/>
        <v>4.1695273047419601E-3</v>
      </c>
      <c r="N325" s="9">
        <f t="shared" si="463"/>
        <v>2.4794026986568105E-2</v>
      </c>
      <c r="T325" s="39">
        <f t="shared" si="465"/>
        <v>1.28880928264247E-2</v>
      </c>
      <c r="U325" s="39">
        <f t="shared" si="466"/>
        <v>4.0961160472272516E-2</v>
      </c>
      <c r="V325" s="39">
        <f t="shared" si="467"/>
        <v>2.6992773443601105E-2</v>
      </c>
      <c r="W325" s="39">
        <f t="shared" si="468"/>
        <v>2.314052293809573E-2</v>
      </c>
      <c r="X325" s="39">
        <f t="shared" si="469"/>
        <v>1.9367495721342175E-2</v>
      </c>
      <c r="Y325" s="39">
        <f t="shared" si="470"/>
        <v>1.8197255754258578E-2</v>
      </c>
      <c r="AA325" s="39">
        <f t="shared" ref="AA325:AF325" si="496">_xlfn.STDEV.S(I296:I325)</f>
        <v>1.2455695624687254E-2</v>
      </c>
      <c r="AB325" s="39">
        <f t="shared" si="496"/>
        <v>5.2503658032499553E-2</v>
      </c>
      <c r="AC325" s="39">
        <f t="shared" si="496"/>
        <v>1.8121481534948563E-2</v>
      </c>
      <c r="AD325" s="39">
        <f t="shared" si="496"/>
        <v>2.1385219276249309E-2</v>
      </c>
      <c r="AE325" s="39">
        <f t="shared" si="496"/>
        <v>1.5235148768583857E-2</v>
      </c>
      <c r="AF325" s="39">
        <f t="shared" si="496"/>
        <v>1.2954660937753937E-2</v>
      </c>
      <c r="AH325" s="39">
        <f t="shared" si="472"/>
        <v>8.0455931464385802E-3</v>
      </c>
      <c r="AI325" s="39">
        <f t="shared" si="473"/>
        <v>2.3957189192872277E-2</v>
      </c>
      <c r="AJ325" s="39">
        <f t="shared" si="474"/>
        <v>1.7649721321114371E-2</v>
      </c>
      <c r="AK325" s="39">
        <f t="shared" si="475"/>
        <v>1.3310752807225216E-2</v>
      </c>
      <c r="AL325" s="39">
        <f t="shared" si="476"/>
        <v>1.1450442796261926E-2</v>
      </c>
      <c r="AM325" s="39">
        <f t="shared" si="477"/>
        <v>1.1684533239097758E-2</v>
      </c>
      <c r="AO325" s="39">
        <f t="shared" si="478"/>
        <v>0</v>
      </c>
      <c r="AP325" s="39">
        <f t="shared" si="479"/>
        <v>0</v>
      </c>
      <c r="AQ325" s="39">
        <f t="shared" si="480"/>
        <v>0</v>
      </c>
      <c r="AR325" s="39">
        <f t="shared" si="481"/>
        <v>0</v>
      </c>
      <c r="AS325" s="39">
        <f t="shared" si="482"/>
        <v>0</v>
      </c>
      <c r="AT325" s="39">
        <f t="shared" si="483"/>
        <v>0</v>
      </c>
      <c r="AV325" s="39">
        <f t="shared" si="484"/>
        <v>8.9443086290863314E-3</v>
      </c>
      <c r="AW325" s="39">
        <f t="shared" si="485"/>
        <v>2.5412829604014087E-2</v>
      </c>
      <c r="AX325" s="39">
        <f t="shared" si="486"/>
        <v>2.1847982402357861E-2</v>
      </c>
      <c r="AY325" s="39">
        <f t="shared" si="487"/>
        <v>1.436996588464901E-2</v>
      </c>
      <c r="AZ325" s="39">
        <f t="shared" si="488"/>
        <v>1.2982651097780988E-2</v>
      </c>
      <c r="BA325" s="39">
        <f t="shared" si="489"/>
        <v>1.4027474457131752E-2</v>
      </c>
      <c r="BC325" s="39" t="str">
        <f t="shared" si="490"/>
        <v/>
      </c>
      <c r="BD325" s="39" t="str">
        <f t="shared" si="491"/>
        <v/>
      </c>
      <c r="BE325" s="39" t="str">
        <f t="shared" si="492"/>
        <v/>
      </c>
      <c r="BF325" s="39" t="str">
        <f t="shared" si="493"/>
        <v/>
      </c>
      <c r="BG325" s="39" t="str">
        <f t="shared" si="494"/>
        <v/>
      </c>
      <c r="BH325" s="39" t="str">
        <f t="shared" si="495"/>
        <v/>
      </c>
      <c r="BJ325" s="39" cm="1">
        <f t="array" ref="BJ325">_xll.EWMA($I$3:I325)</f>
        <v>1.2025065399812228E-2</v>
      </c>
      <c r="BK325" s="39" cm="1">
        <f t="array" ref="BK325">_xll.EWMA($J$3:J325)</f>
        <v>5.1714055938513692E-2</v>
      </c>
      <c r="BL325" s="39" cm="1">
        <f t="array" ref="BL325">_xll.EWMA($K$3:K325)</f>
        <v>1.8872049804109631E-2</v>
      </c>
      <c r="BM325" s="39" cm="1">
        <f t="array" ref="BM325">_xll.EWMA($L$3:L325)</f>
        <v>2.3660272263830037E-2</v>
      </c>
      <c r="BN325" s="39" cm="1">
        <f t="array" ref="BN325">_xll.EWMA($M$3:M325)</f>
        <v>1.5251748473706509E-2</v>
      </c>
      <c r="BO325" s="39" cm="1">
        <f t="array" ref="BO325">_xll.EWMA($N$3:N325)</f>
        <v>1.3932435861574012E-2</v>
      </c>
      <c r="BP325" s="39"/>
    </row>
    <row r="326" spans="1:68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461"/>
        <v>1.8375586583027292E-2</v>
      </c>
      <c r="J326" s="9">
        <f t="shared" si="461"/>
        <v>7.4957410562180415E-2</v>
      </c>
      <c r="K326" s="9">
        <f t="shared" si="461"/>
        <v>3.3135323538605821E-2</v>
      </c>
      <c r="L326" s="9">
        <f t="shared" si="461"/>
        <v>1.0877252048303365E-2</v>
      </c>
      <c r="M326" s="9">
        <f t="shared" si="461"/>
        <v>9.6885813148790412E-3</v>
      </c>
      <c r="N326" s="9">
        <f t="shared" si="463"/>
        <v>2.3740790924606028E-2</v>
      </c>
      <c r="T326" s="39">
        <f t="shared" si="465"/>
        <v>1.28880928264247E-2</v>
      </c>
      <c r="U326" s="39">
        <f t="shared" si="466"/>
        <v>4.0961160472272516E-2</v>
      </c>
      <c r="V326" s="39">
        <f t="shared" si="467"/>
        <v>2.6992773443601105E-2</v>
      </c>
      <c r="W326" s="39">
        <f t="shared" si="468"/>
        <v>2.314052293809573E-2</v>
      </c>
      <c r="X326" s="39">
        <f t="shared" si="469"/>
        <v>1.9367495721342175E-2</v>
      </c>
      <c r="Y326" s="39">
        <f t="shared" si="470"/>
        <v>1.8197255754258578E-2</v>
      </c>
      <c r="AA326" s="39">
        <f t="shared" ref="AA326:AF326" si="497">_xlfn.STDEV.S(I297:I326)</f>
        <v>1.2843447597241375E-2</v>
      </c>
      <c r="AB326" s="39">
        <f t="shared" si="497"/>
        <v>5.4700894018149773E-2</v>
      </c>
      <c r="AC326" s="39">
        <f t="shared" si="497"/>
        <v>1.8075068866484044E-2</v>
      </c>
      <c r="AD326" s="39">
        <f t="shared" si="497"/>
        <v>2.1373152810000805E-2</v>
      </c>
      <c r="AE326" s="39">
        <f t="shared" si="497"/>
        <v>1.5371185542489119E-2</v>
      </c>
      <c r="AF326" s="39">
        <f t="shared" si="497"/>
        <v>1.3234750805492509E-2</v>
      </c>
      <c r="AH326" s="39">
        <f t="shared" si="472"/>
        <v>8.0455931464385802E-3</v>
      </c>
      <c r="AI326" s="39">
        <f t="shared" si="473"/>
        <v>2.3957189192872277E-2</v>
      </c>
      <c r="AJ326" s="39">
        <f t="shared" si="474"/>
        <v>1.7649721321114371E-2</v>
      </c>
      <c r="AK326" s="39">
        <f t="shared" si="475"/>
        <v>1.3310752807225216E-2</v>
      </c>
      <c r="AL326" s="39">
        <f t="shared" si="476"/>
        <v>1.1450442796261926E-2</v>
      </c>
      <c r="AM326" s="39">
        <f t="shared" si="477"/>
        <v>1.1684533239097758E-2</v>
      </c>
      <c r="AO326" s="39">
        <f t="shared" si="478"/>
        <v>0</v>
      </c>
      <c r="AP326" s="39">
        <f t="shared" si="479"/>
        <v>0</v>
      </c>
      <c r="AQ326" s="39">
        <f t="shared" si="480"/>
        <v>0</v>
      </c>
      <c r="AR326" s="39">
        <f t="shared" si="481"/>
        <v>0</v>
      </c>
      <c r="AS326" s="39">
        <f t="shared" si="482"/>
        <v>0</v>
      </c>
      <c r="AT326" s="39">
        <f t="shared" si="483"/>
        <v>0</v>
      </c>
      <c r="AV326" s="39">
        <f t="shared" si="484"/>
        <v>8.9443086290863314E-3</v>
      </c>
      <c r="AW326" s="39">
        <f t="shared" si="485"/>
        <v>2.5412829604014087E-2</v>
      </c>
      <c r="AX326" s="39">
        <f t="shared" si="486"/>
        <v>2.1847982402357861E-2</v>
      </c>
      <c r="AY326" s="39">
        <f t="shared" si="487"/>
        <v>1.436996588464901E-2</v>
      </c>
      <c r="AZ326" s="39">
        <f t="shared" si="488"/>
        <v>1.2982651097780988E-2</v>
      </c>
      <c r="BA326" s="39">
        <f t="shared" si="489"/>
        <v>1.4027474457131752E-2</v>
      </c>
      <c r="BC326" s="39" t="str">
        <f t="shared" si="490"/>
        <v/>
      </c>
      <c r="BD326" s="39" t="str">
        <f t="shared" si="491"/>
        <v/>
      </c>
      <c r="BE326" s="39" t="str">
        <f t="shared" si="492"/>
        <v/>
      </c>
      <c r="BF326" s="39" t="str">
        <f t="shared" si="493"/>
        <v/>
      </c>
      <c r="BG326" s="39" t="str">
        <f t="shared" si="494"/>
        <v/>
      </c>
      <c r="BH326" s="39" t="str">
        <f t="shared" si="495"/>
        <v/>
      </c>
      <c r="BJ326" s="39" cm="1">
        <f t="array" ref="BJ326">_xll.EWMA($I$3:I326)</f>
        <v>1.2449470377416111E-2</v>
      </c>
      <c r="BK326" s="39" cm="1">
        <f t="array" ref="BK326">_xll.EWMA($J$3:J326)</f>
        <v>5.057753310659277E-2</v>
      </c>
      <c r="BL326" s="39" cm="1">
        <f t="array" ref="BL326">_xll.EWMA($K$3:K326)</f>
        <v>2.0731228955920871E-2</v>
      </c>
      <c r="BM326" s="39" cm="1">
        <f t="array" ref="BM326">_xll.EWMA($L$3:L326)</f>
        <v>2.3345725916427938E-2</v>
      </c>
      <c r="BN326" s="39" cm="1">
        <f t="array" ref="BN326">_xll.EWMA($M$3:M326)</f>
        <v>1.482778672890445E-2</v>
      </c>
      <c r="BO326" s="39" cm="1">
        <f t="array" ref="BO326">_xll.EWMA($N$3:N326)</f>
        <v>1.4737195970585074E-2</v>
      </c>
      <c r="BP326" s="39"/>
    </row>
    <row r="327" spans="1:68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461"/>
        <v>-1.476070624302217E-3</v>
      </c>
      <c r="J327" s="9">
        <f t="shared" si="461"/>
        <v>-3.4865293185419977E-2</v>
      </c>
      <c r="K327" s="9">
        <f t="shared" si="461"/>
        <v>2.4205719340566478E-2</v>
      </c>
      <c r="L327" s="9">
        <f t="shared" si="461"/>
        <v>-1.5204713450292395E-2</v>
      </c>
      <c r="M327" s="9">
        <f t="shared" si="461"/>
        <v>1.6106922549691483E-2</v>
      </c>
      <c r="N327" s="9">
        <f t="shared" si="463"/>
        <v>1.0940443118832882E-2</v>
      </c>
      <c r="T327" s="39">
        <f t="shared" si="465"/>
        <v>1.28880928264247E-2</v>
      </c>
      <c r="U327" s="39">
        <f t="shared" si="466"/>
        <v>4.0961160472272516E-2</v>
      </c>
      <c r="V327" s="39">
        <f t="shared" si="467"/>
        <v>2.6992773443601105E-2</v>
      </c>
      <c r="W327" s="39">
        <f t="shared" si="468"/>
        <v>2.314052293809573E-2</v>
      </c>
      <c r="X327" s="39">
        <f t="shared" si="469"/>
        <v>1.9367495721342175E-2</v>
      </c>
      <c r="Y327" s="39">
        <f t="shared" si="470"/>
        <v>1.8197255754258578E-2</v>
      </c>
      <c r="AA327" s="39">
        <f t="shared" ref="AA327:AF327" si="498">_xlfn.STDEV.S(I298:I327)</f>
        <v>1.2721313367164982E-2</v>
      </c>
      <c r="AB327" s="39">
        <f t="shared" si="498"/>
        <v>5.4782064567318253E-2</v>
      </c>
      <c r="AC327" s="39">
        <f t="shared" si="498"/>
        <v>1.8457414361898839E-2</v>
      </c>
      <c r="AD327" s="39">
        <f t="shared" si="498"/>
        <v>2.175966851579024E-2</v>
      </c>
      <c r="AE327" s="39">
        <f t="shared" si="498"/>
        <v>1.4293691593972495E-2</v>
      </c>
      <c r="AF327" s="39">
        <f t="shared" si="498"/>
        <v>1.3264694168723189E-2</v>
      </c>
      <c r="AH327" s="39">
        <f t="shared" si="472"/>
        <v>8.0455931464385802E-3</v>
      </c>
      <c r="AI327" s="39">
        <f t="shared" si="473"/>
        <v>2.3957189192872277E-2</v>
      </c>
      <c r="AJ327" s="39">
        <f t="shared" si="474"/>
        <v>1.7649721321114371E-2</v>
      </c>
      <c r="AK327" s="39">
        <f t="shared" si="475"/>
        <v>1.3310752807225216E-2</v>
      </c>
      <c r="AL327" s="39">
        <f t="shared" si="476"/>
        <v>1.1450442796261926E-2</v>
      </c>
      <c r="AM327" s="39">
        <f t="shared" si="477"/>
        <v>1.1684533239097758E-2</v>
      </c>
      <c r="AO327" s="39">
        <f t="shared" si="478"/>
        <v>-1.476070624302217E-3</v>
      </c>
      <c r="AP327" s="39">
        <f t="shared" si="479"/>
        <v>-3.4865293185419977E-2</v>
      </c>
      <c r="AQ327" s="39">
        <f t="shared" si="480"/>
        <v>0</v>
      </c>
      <c r="AR327" s="39">
        <f t="shared" si="481"/>
        <v>-1.5204713450292395E-2</v>
      </c>
      <c r="AS327" s="39">
        <f t="shared" si="482"/>
        <v>0</v>
      </c>
      <c r="AT327" s="39">
        <f t="shared" si="483"/>
        <v>0</v>
      </c>
      <c r="AV327" s="39">
        <f t="shared" si="484"/>
        <v>8.9443086290863314E-3</v>
      </c>
      <c r="AW327" s="39">
        <f t="shared" si="485"/>
        <v>2.5412829604014087E-2</v>
      </c>
      <c r="AX327" s="39">
        <f t="shared" si="486"/>
        <v>2.1847982402357861E-2</v>
      </c>
      <c r="AY327" s="39">
        <f t="shared" si="487"/>
        <v>1.436996588464901E-2</v>
      </c>
      <c r="AZ327" s="39">
        <f t="shared" si="488"/>
        <v>1.2982651097780988E-2</v>
      </c>
      <c r="BA327" s="39">
        <f t="shared" si="489"/>
        <v>1.4027474457131752E-2</v>
      </c>
      <c r="BC327" s="39">
        <f t="shared" si="490"/>
        <v>-1.476070624302217E-3</v>
      </c>
      <c r="BD327" s="39">
        <f t="shared" si="491"/>
        <v>-3.4865293185419977E-2</v>
      </c>
      <c r="BE327" s="39" t="str">
        <f t="shared" si="492"/>
        <v/>
      </c>
      <c r="BF327" s="39">
        <f t="shared" si="493"/>
        <v>-1.5204713450292395E-2</v>
      </c>
      <c r="BG327" s="39" t="str">
        <f t="shared" si="494"/>
        <v/>
      </c>
      <c r="BH327" s="39" t="str">
        <f t="shared" si="495"/>
        <v/>
      </c>
      <c r="BJ327" s="39" cm="1">
        <f t="array" ref="BJ327">_xll.EWMA($I$3:I327)</f>
        <v>1.2860328089572E-2</v>
      </c>
      <c r="BK327" s="39" cm="1">
        <f t="array" ref="BK327">_xll.EWMA($J$3:J327)</f>
        <v>5.2640285874638496E-2</v>
      </c>
      <c r="BL327" s="39" cm="1">
        <f t="array" ref="BL327">_xll.EWMA($K$3:K327)</f>
        <v>2.1523779236009843E-2</v>
      </c>
      <c r="BM327" s="39" cm="1">
        <f t="array" ref="BM327">_xll.EWMA($L$3:L327)</f>
        <v>2.2768462532752137E-2</v>
      </c>
      <c r="BN327" s="39" cm="1">
        <f t="array" ref="BN327">_xll.EWMA($M$3:M327)</f>
        <v>1.457778068745553E-2</v>
      </c>
      <c r="BO327" s="39" cm="1">
        <f t="array" ref="BO327">_xll.EWMA($N$3:N327)</f>
        <v>1.5352157778369577E-2</v>
      </c>
      <c r="BP327" s="39"/>
    </row>
    <row r="328" spans="1:68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461"/>
        <v>1.3247417795887451E-2</v>
      </c>
      <c r="J328" s="9">
        <f t="shared" si="461"/>
        <v>3.9408866995073843E-2</v>
      </c>
      <c r="K328" s="9">
        <f t="shared" si="461"/>
        <v>2.0974979082716727E-2</v>
      </c>
      <c r="L328" s="9">
        <f t="shared" si="461"/>
        <v>5.8195370244491507E-3</v>
      </c>
      <c r="M328" s="9">
        <f t="shared" si="461"/>
        <v>2.563237774030358E-2</v>
      </c>
      <c r="N328" s="9">
        <f t="shared" si="463"/>
        <v>2.0262804663957121E-2</v>
      </c>
      <c r="T328" s="39">
        <f t="shared" si="465"/>
        <v>1.28880928264247E-2</v>
      </c>
      <c r="U328" s="39">
        <f t="shared" si="466"/>
        <v>4.0961160472272516E-2</v>
      </c>
      <c r="V328" s="39">
        <f t="shared" si="467"/>
        <v>2.6992773443601105E-2</v>
      </c>
      <c r="W328" s="39">
        <f t="shared" si="468"/>
        <v>2.314052293809573E-2</v>
      </c>
      <c r="X328" s="39">
        <f t="shared" si="469"/>
        <v>1.9367495721342175E-2</v>
      </c>
      <c r="Y328" s="39">
        <f t="shared" si="470"/>
        <v>1.8197255754258578E-2</v>
      </c>
      <c r="AA328" s="39">
        <f t="shared" ref="AA328:AF328" si="499">_xlfn.STDEV.S(I299:I328)</f>
        <v>1.2680394831314543E-2</v>
      </c>
      <c r="AB328" s="39">
        <f t="shared" si="499"/>
        <v>5.1182428623294016E-2</v>
      </c>
      <c r="AC328" s="39">
        <f t="shared" si="499"/>
        <v>1.8709435721926845E-2</v>
      </c>
      <c r="AD328" s="39">
        <f t="shared" si="499"/>
        <v>2.175522545037626E-2</v>
      </c>
      <c r="AE328" s="39">
        <f t="shared" si="499"/>
        <v>1.4887575030226799E-2</v>
      </c>
      <c r="AF328" s="39">
        <f t="shared" si="499"/>
        <v>1.3550391928659453E-2</v>
      </c>
      <c r="AH328" s="39">
        <f t="shared" si="472"/>
        <v>8.0455931464385802E-3</v>
      </c>
      <c r="AI328" s="39">
        <f t="shared" si="473"/>
        <v>2.3957189192872277E-2</v>
      </c>
      <c r="AJ328" s="39">
        <f t="shared" si="474"/>
        <v>1.7649721321114371E-2</v>
      </c>
      <c r="AK328" s="39">
        <f t="shared" si="475"/>
        <v>1.3310752807225216E-2</v>
      </c>
      <c r="AL328" s="39">
        <f t="shared" si="476"/>
        <v>1.1450442796261926E-2</v>
      </c>
      <c r="AM328" s="39">
        <f t="shared" si="477"/>
        <v>1.1684533239097758E-2</v>
      </c>
      <c r="AO328" s="39">
        <f t="shared" si="478"/>
        <v>0</v>
      </c>
      <c r="AP328" s="39">
        <f t="shared" si="479"/>
        <v>0</v>
      </c>
      <c r="AQ328" s="39">
        <f t="shared" si="480"/>
        <v>0</v>
      </c>
      <c r="AR328" s="39">
        <f t="shared" si="481"/>
        <v>0</v>
      </c>
      <c r="AS328" s="39">
        <f t="shared" si="482"/>
        <v>0</v>
      </c>
      <c r="AT328" s="39">
        <f t="shared" si="483"/>
        <v>0</v>
      </c>
      <c r="AV328" s="39">
        <f t="shared" si="484"/>
        <v>8.9443086290863314E-3</v>
      </c>
      <c r="AW328" s="39">
        <f t="shared" si="485"/>
        <v>2.5412829604014087E-2</v>
      </c>
      <c r="AX328" s="39">
        <f t="shared" si="486"/>
        <v>2.1847982402357861E-2</v>
      </c>
      <c r="AY328" s="39">
        <f t="shared" si="487"/>
        <v>1.436996588464901E-2</v>
      </c>
      <c r="AZ328" s="39">
        <f t="shared" si="488"/>
        <v>1.2982651097780988E-2</v>
      </c>
      <c r="BA328" s="39">
        <f t="shared" si="489"/>
        <v>1.4027474457131752E-2</v>
      </c>
      <c r="BC328" s="39" t="str">
        <f t="shared" si="490"/>
        <v/>
      </c>
      <c r="BD328" s="39" t="str">
        <f t="shared" si="491"/>
        <v/>
      </c>
      <c r="BE328" s="39" t="str">
        <f t="shared" si="492"/>
        <v/>
      </c>
      <c r="BF328" s="39" t="str">
        <f t="shared" si="493"/>
        <v/>
      </c>
      <c r="BG328" s="39" t="str">
        <f t="shared" si="494"/>
        <v/>
      </c>
      <c r="BH328" s="39" t="str">
        <f t="shared" si="495"/>
        <v/>
      </c>
      <c r="BJ328" s="39" cm="1">
        <f t="array" ref="BJ328">_xll.EWMA($I$3:I328)</f>
        <v>1.2474926518042261E-2</v>
      </c>
      <c r="BK328" s="39" cm="1">
        <f t="array" ref="BK328">_xll.EWMA($J$3:J328)</f>
        <v>5.162727070213502E-2</v>
      </c>
      <c r="BL328" s="39" cm="1">
        <f t="array" ref="BL328">_xll.EWMA($K$3:K328)</f>
        <v>2.1574855416032487E-2</v>
      </c>
      <c r="BM328" s="39" cm="1">
        <f t="array" ref="BM328">_xll.EWMA($L$3:L328)</f>
        <v>2.2434500675696464E-2</v>
      </c>
      <c r="BN328" s="39" cm="1">
        <f t="array" ref="BN328">_xll.EWMA($M$3:M328)</f>
        <v>1.4677061535204124E-2</v>
      </c>
      <c r="BO328" s="39" cm="1">
        <f t="array" ref="BO328">_xll.EWMA($N$3:N328)</f>
        <v>1.508009529084809E-2</v>
      </c>
      <c r="BP328" s="39"/>
    </row>
    <row r="329" spans="1:68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461"/>
        <v>-2.2070926230735033E-3</v>
      </c>
      <c r="J329" s="9">
        <f t="shared" si="461"/>
        <v>-3.3175355450236976E-2</v>
      </c>
      <c r="K329" s="9">
        <f t="shared" si="461"/>
        <v>-3.1828702782734641E-3</v>
      </c>
      <c r="L329" s="9">
        <f t="shared" si="461"/>
        <v>-5.1954420782751587E-3</v>
      </c>
      <c r="M329" s="9">
        <f t="shared" si="461"/>
        <v>1.9730023018744713E-3</v>
      </c>
      <c r="N329" s="9">
        <f t="shared" si="463"/>
        <v>-3.5382471228275979E-3</v>
      </c>
      <c r="T329" s="39">
        <f t="shared" si="465"/>
        <v>1.28880928264247E-2</v>
      </c>
      <c r="U329" s="39">
        <f t="shared" si="466"/>
        <v>4.0961160472272516E-2</v>
      </c>
      <c r="V329" s="39">
        <f t="shared" si="467"/>
        <v>2.6992773443601105E-2</v>
      </c>
      <c r="W329" s="39">
        <f t="shared" si="468"/>
        <v>2.314052293809573E-2</v>
      </c>
      <c r="X329" s="39">
        <f t="shared" si="469"/>
        <v>1.9367495721342175E-2</v>
      </c>
      <c r="Y329" s="39">
        <f t="shared" si="470"/>
        <v>1.8197255754258578E-2</v>
      </c>
      <c r="AA329" s="39">
        <f t="shared" ref="AA329:AF329" si="500">_xlfn.STDEV.S(I300:I329)</f>
        <v>1.0884509310273724E-2</v>
      </c>
      <c r="AB329" s="39">
        <f t="shared" si="500"/>
        <v>5.1431421164154834E-2</v>
      </c>
      <c r="AC329" s="39">
        <f t="shared" si="500"/>
        <v>1.778814722045485E-2</v>
      </c>
      <c r="AD329" s="39">
        <f t="shared" si="500"/>
        <v>2.0492471034225253E-2</v>
      </c>
      <c r="AE329" s="39">
        <f t="shared" si="500"/>
        <v>1.3910166281005304E-2</v>
      </c>
      <c r="AF329" s="39">
        <f t="shared" si="500"/>
        <v>1.3599638610601709E-2</v>
      </c>
      <c r="AH329" s="39">
        <f t="shared" si="472"/>
        <v>8.0455931464385802E-3</v>
      </c>
      <c r="AI329" s="39">
        <f t="shared" si="473"/>
        <v>2.3957189192872277E-2</v>
      </c>
      <c r="AJ329" s="39">
        <f t="shared" si="474"/>
        <v>1.7649721321114371E-2</v>
      </c>
      <c r="AK329" s="39">
        <f t="shared" si="475"/>
        <v>1.3310752807225216E-2</v>
      </c>
      <c r="AL329" s="39">
        <f t="shared" si="476"/>
        <v>1.1450442796261926E-2</v>
      </c>
      <c r="AM329" s="39">
        <f t="shared" si="477"/>
        <v>1.1684533239097758E-2</v>
      </c>
      <c r="AO329" s="39">
        <f t="shared" si="478"/>
        <v>-2.2070926230735033E-3</v>
      </c>
      <c r="AP329" s="39">
        <f t="shared" si="479"/>
        <v>-3.3175355450236976E-2</v>
      </c>
      <c r="AQ329" s="39">
        <f t="shared" si="480"/>
        <v>-3.1828702782734641E-3</v>
      </c>
      <c r="AR329" s="39">
        <f t="shared" si="481"/>
        <v>-5.1954420782751587E-3</v>
      </c>
      <c r="AS329" s="39">
        <f t="shared" si="482"/>
        <v>0</v>
      </c>
      <c r="AT329" s="39">
        <f t="shared" si="483"/>
        <v>-3.5382471228275979E-3</v>
      </c>
      <c r="AV329" s="39">
        <f t="shared" si="484"/>
        <v>8.9443086290863314E-3</v>
      </c>
      <c r="AW329" s="39">
        <f t="shared" si="485"/>
        <v>2.5412829604014087E-2</v>
      </c>
      <c r="AX329" s="39">
        <f t="shared" si="486"/>
        <v>2.1847982402357861E-2</v>
      </c>
      <c r="AY329" s="39">
        <f t="shared" si="487"/>
        <v>1.436996588464901E-2</v>
      </c>
      <c r="AZ329" s="39">
        <f t="shared" si="488"/>
        <v>1.2982651097780988E-2</v>
      </c>
      <c r="BA329" s="39">
        <f t="shared" si="489"/>
        <v>1.4027474457131752E-2</v>
      </c>
      <c r="BC329" s="39">
        <f t="shared" si="490"/>
        <v>-2.2070926230735033E-3</v>
      </c>
      <c r="BD329" s="39">
        <f t="shared" si="491"/>
        <v>-3.3175355450236976E-2</v>
      </c>
      <c r="BE329" s="39">
        <f t="shared" si="492"/>
        <v>-3.1828702782734641E-3</v>
      </c>
      <c r="BF329" s="39">
        <f t="shared" si="493"/>
        <v>-5.1954420782751587E-3</v>
      </c>
      <c r="BG329" s="39" t="str">
        <f t="shared" si="494"/>
        <v/>
      </c>
      <c r="BH329" s="39">
        <f t="shared" si="495"/>
        <v>-3.5382471228275979E-3</v>
      </c>
      <c r="BJ329" s="39" cm="1">
        <f t="array" ref="BJ329">_xll.EWMA($I$3:I329)</f>
        <v>1.250482829672258E-2</v>
      </c>
      <c r="BK329" s="39" cm="1">
        <f t="array" ref="BK329">_xll.EWMA($J$3:J329)</f>
        <v>5.1129105302855117E-2</v>
      </c>
      <c r="BL329" s="39" cm="1">
        <f t="array" ref="BL329">_xll.EWMA($K$3:K329)</f>
        <v>2.1447301354298315E-2</v>
      </c>
      <c r="BM329" s="39" cm="1">
        <f t="array" ref="BM329">_xll.EWMA($L$3:L329)</f>
        <v>2.1783870980387383E-2</v>
      </c>
      <c r="BN329" s="39" cm="1">
        <f t="array" ref="BN329">_xll.EWMA($M$3:M329)</f>
        <v>1.5549814876897253E-2</v>
      </c>
      <c r="BO329" s="39" cm="1">
        <f t="array" ref="BO329">_xll.EWMA($N$3:N329)</f>
        <v>1.5377154131838499E-2</v>
      </c>
      <c r="BP329" s="39"/>
    </row>
    <row r="330" spans="1:68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461"/>
        <v>-1.5933715742511012E-3</v>
      </c>
      <c r="J330" s="9">
        <f t="shared" si="461"/>
        <v>-3.7581699346405317E-2</v>
      </c>
      <c r="K330" s="9">
        <f t="shared" si="461"/>
        <v>3.4832800149990906E-3</v>
      </c>
      <c r="L330" s="9">
        <f t="shared" si="461"/>
        <v>2.4451014836795126E-2</v>
      </c>
      <c r="M330" s="9">
        <f t="shared" si="461"/>
        <v>8.8612080361405443E-3</v>
      </c>
      <c r="N330" s="9">
        <f t="shared" si="463"/>
        <v>7.2369564176305145E-3</v>
      </c>
      <c r="T330" s="39">
        <f t="shared" si="465"/>
        <v>1.28880928264247E-2</v>
      </c>
      <c r="U330" s="39">
        <f t="shared" si="466"/>
        <v>4.0961160472272516E-2</v>
      </c>
      <c r="V330" s="39">
        <f t="shared" si="467"/>
        <v>2.6992773443601105E-2</v>
      </c>
      <c r="W330" s="39">
        <f t="shared" si="468"/>
        <v>2.314052293809573E-2</v>
      </c>
      <c r="X330" s="39">
        <f t="shared" si="469"/>
        <v>1.9367495721342175E-2</v>
      </c>
      <c r="Y330" s="39">
        <f t="shared" si="470"/>
        <v>1.8197255754258578E-2</v>
      </c>
      <c r="AA330" s="39">
        <f t="shared" ref="AA330:AF330" si="501">_xlfn.STDEV.S(I301:I330)</f>
        <v>1.0850420300258597E-2</v>
      </c>
      <c r="AB330" s="39">
        <f t="shared" si="501"/>
        <v>5.1105332277047597E-2</v>
      </c>
      <c r="AC330" s="39">
        <f t="shared" si="501"/>
        <v>1.7611199067594719E-2</v>
      </c>
      <c r="AD330" s="39">
        <f t="shared" si="501"/>
        <v>2.0150415988965425E-2</v>
      </c>
      <c r="AE330" s="39">
        <f t="shared" si="501"/>
        <v>1.4034792313493446E-2</v>
      </c>
      <c r="AF330" s="39">
        <f t="shared" si="501"/>
        <v>1.3607404767334373E-2</v>
      </c>
      <c r="AH330" s="39">
        <f t="shared" si="472"/>
        <v>8.0455931464385802E-3</v>
      </c>
      <c r="AI330" s="39">
        <f t="shared" si="473"/>
        <v>2.3957189192872277E-2</v>
      </c>
      <c r="AJ330" s="39">
        <f t="shared" si="474"/>
        <v>1.7649721321114371E-2</v>
      </c>
      <c r="AK330" s="39">
        <f t="shared" si="475"/>
        <v>1.3310752807225216E-2</v>
      </c>
      <c r="AL330" s="39">
        <f t="shared" si="476"/>
        <v>1.1450442796261926E-2</v>
      </c>
      <c r="AM330" s="39">
        <f t="shared" si="477"/>
        <v>1.1684533239097758E-2</v>
      </c>
      <c r="AO330" s="39">
        <f t="shared" si="478"/>
        <v>-1.5933715742511012E-3</v>
      </c>
      <c r="AP330" s="39">
        <f t="shared" si="479"/>
        <v>-3.7581699346405317E-2</v>
      </c>
      <c r="AQ330" s="39">
        <f t="shared" si="480"/>
        <v>0</v>
      </c>
      <c r="AR330" s="39">
        <f t="shared" si="481"/>
        <v>0</v>
      </c>
      <c r="AS330" s="39">
        <f t="shared" si="482"/>
        <v>0</v>
      </c>
      <c r="AT330" s="39">
        <f t="shared" si="483"/>
        <v>0</v>
      </c>
      <c r="AV330" s="39">
        <f t="shared" si="484"/>
        <v>8.9443086290863314E-3</v>
      </c>
      <c r="AW330" s="39">
        <f t="shared" si="485"/>
        <v>2.5412829604014087E-2</v>
      </c>
      <c r="AX330" s="39">
        <f t="shared" si="486"/>
        <v>2.1847982402357861E-2</v>
      </c>
      <c r="AY330" s="39">
        <f t="shared" si="487"/>
        <v>1.436996588464901E-2</v>
      </c>
      <c r="AZ330" s="39">
        <f t="shared" si="488"/>
        <v>1.2982651097780988E-2</v>
      </c>
      <c r="BA330" s="39">
        <f t="shared" si="489"/>
        <v>1.4027474457131752E-2</v>
      </c>
      <c r="BC330" s="39">
        <f t="shared" si="490"/>
        <v>-1.5933715742511012E-3</v>
      </c>
      <c r="BD330" s="39">
        <f t="shared" si="491"/>
        <v>-3.7581699346405317E-2</v>
      </c>
      <c r="BE330" s="39" t="str">
        <f t="shared" si="492"/>
        <v/>
      </c>
      <c r="BF330" s="39" t="str">
        <f t="shared" si="493"/>
        <v/>
      </c>
      <c r="BG330" s="39" t="str">
        <f t="shared" si="494"/>
        <v/>
      </c>
      <c r="BH330" s="39" t="str">
        <f t="shared" si="495"/>
        <v/>
      </c>
      <c r="BJ330" s="39" cm="1">
        <f t="array" ref="BJ330">_xll.EWMA($I$3:I330)</f>
        <v>1.2139620149076921E-2</v>
      </c>
      <c r="BK330" s="39" cm="1">
        <f t="array" ref="BK330">_xll.EWMA($J$3:J330)</f>
        <v>5.010425832684124E-2</v>
      </c>
      <c r="BL330" s="39" cm="1">
        <f t="array" ref="BL330">_xll.EWMA($K$3:K330)</f>
        <v>2.0826906517476311E-2</v>
      </c>
      <c r="BM330" s="39" cm="1">
        <f t="array" ref="BM330">_xll.EWMA($L$3:L330)</f>
        <v>2.1167417567844491E-2</v>
      </c>
      <c r="BN330" s="39" cm="1">
        <f t="array" ref="BN330">_xll.EWMA($M$3:M330)</f>
        <v>1.5080851457194623E-2</v>
      </c>
      <c r="BO330" s="39" cm="1">
        <f t="array" ref="BO330">_xll.EWMA($N$3:N330)</f>
        <v>1.4943227584224747E-2</v>
      </c>
      <c r="BP330" s="39"/>
    </row>
    <row r="331" spans="1:68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461"/>
        <v>1.3997108578509554E-2</v>
      </c>
      <c r="J331" s="9">
        <f t="shared" si="461"/>
        <v>7.1307300509337868E-2</v>
      </c>
      <c r="K331" s="9">
        <f t="shared" si="461"/>
        <v>-9.2565808504483371E-3</v>
      </c>
      <c r="L331" s="9">
        <f t="shared" si="461"/>
        <v>2.201368374495849E-2</v>
      </c>
      <c r="M331" s="9">
        <f t="shared" si="461"/>
        <v>8.7833441769682441E-3</v>
      </c>
      <c r="N331" s="9">
        <f t="shared" si="463"/>
        <v>6.4376436448473125E-3</v>
      </c>
      <c r="T331" s="39">
        <f t="shared" si="465"/>
        <v>1.28880928264247E-2</v>
      </c>
      <c r="U331" s="39">
        <f t="shared" si="466"/>
        <v>4.0961160472272516E-2</v>
      </c>
      <c r="V331" s="39">
        <f t="shared" si="467"/>
        <v>2.6992773443601105E-2</v>
      </c>
      <c r="W331" s="39">
        <f t="shared" si="468"/>
        <v>2.314052293809573E-2</v>
      </c>
      <c r="X331" s="39">
        <f t="shared" si="469"/>
        <v>1.9367495721342175E-2</v>
      </c>
      <c r="Y331" s="39">
        <f t="shared" si="470"/>
        <v>1.8197255754258578E-2</v>
      </c>
      <c r="AA331" s="39">
        <f t="shared" ref="AA331:AF331" si="502">_xlfn.STDEV.S(I302:I331)</f>
        <v>1.0704556103853628E-2</v>
      </c>
      <c r="AB331" s="39">
        <f t="shared" si="502"/>
        <v>5.2477495183314703E-2</v>
      </c>
      <c r="AC331" s="39">
        <f t="shared" si="502"/>
        <v>1.7773044536852082E-2</v>
      </c>
      <c r="AD331" s="39">
        <f t="shared" si="502"/>
        <v>1.8277269120395213E-2</v>
      </c>
      <c r="AE331" s="39">
        <f t="shared" si="502"/>
        <v>1.3124687290634216E-2</v>
      </c>
      <c r="AF331" s="39">
        <f t="shared" si="502"/>
        <v>1.297284814083953E-2</v>
      </c>
      <c r="AH331" s="39">
        <f t="shared" si="472"/>
        <v>8.0455931464385802E-3</v>
      </c>
      <c r="AI331" s="39">
        <f t="shared" si="473"/>
        <v>2.3957189192872277E-2</v>
      </c>
      <c r="AJ331" s="39">
        <f t="shared" si="474"/>
        <v>1.7649721321114371E-2</v>
      </c>
      <c r="AK331" s="39">
        <f t="shared" si="475"/>
        <v>1.3310752807225216E-2</v>
      </c>
      <c r="AL331" s="39">
        <f t="shared" si="476"/>
        <v>1.1450442796261926E-2</v>
      </c>
      <c r="AM331" s="39">
        <f t="shared" si="477"/>
        <v>1.1684533239097758E-2</v>
      </c>
      <c r="AO331" s="39">
        <f t="shared" si="478"/>
        <v>0</v>
      </c>
      <c r="AP331" s="39">
        <f t="shared" si="479"/>
        <v>0</v>
      </c>
      <c r="AQ331" s="39">
        <f t="shared" si="480"/>
        <v>-9.2565808504483371E-3</v>
      </c>
      <c r="AR331" s="39">
        <f t="shared" si="481"/>
        <v>0</v>
      </c>
      <c r="AS331" s="39">
        <f t="shared" si="482"/>
        <v>0</v>
      </c>
      <c r="AT331" s="39">
        <f t="shared" si="483"/>
        <v>0</v>
      </c>
      <c r="AV331" s="39">
        <f t="shared" si="484"/>
        <v>8.9443086290863314E-3</v>
      </c>
      <c r="AW331" s="39">
        <f t="shared" si="485"/>
        <v>2.5412829604014087E-2</v>
      </c>
      <c r="AX331" s="39">
        <f t="shared" si="486"/>
        <v>2.1847982402357861E-2</v>
      </c>
      <c r="AY331" s="39">
        <f t="shared" si="487"/>
        <v>1.436996588464901E-2</v>
      </c>
      <c r="AZ331" s="39">
        <f t="shared" si="488"/>
        <v>1.2982651097780988E-2</v>
      </c>
      <c r="BA331" s="39">
        <f t="shared" si="489"/>
        <v>1.4027474457131752E-2</v>
      </c>
      <c r="BC331" s="39" t="str">
        <f t="shared" si="490"/>
        <v/>
      </c>
      <c r="BD331" s="39" t="str">
        <f t="shared" si="491"/>
        <v/>
      </c>
      <c r="BE331" s="39">
        <f t="shared" si="492"/>
        <v>-9.2565808504483371E-3</v>
      </c>
      <c r="BF331" s="39" t="str">
        <f t="shared" si="493"/>
        <v/>
      </c>
      <c r="BG331" s="39" t="str">
        <f t="shared" si="494"/>
        <v/>
      </c>
      <c r="BH331" s="39" t="str">
        <f t="shared" si="495"/>
        <v/>
      </c>
      <c r="BJ331" s="39" cm="1">
        <f t="array" ref="BJ331">_xll.EWMA($I$3:I331)</f>
        <v>1.1776538904304712E-2</v>
      </c>
      <c r="BK331" s="39" cm="1">
        <f t="array" ref="BK331">_xll.EWMA($J$3:J331)</f>
        <v>4.9315103832002043E-2</v>
      </c>
      <c r="BL331" s="39" cm="1">
        <f t="array" ref="BL331">_xll.EWMA($K$3:K331)</f>
        <v>2.0204806577592202E-2</v>
      </c>
      <c r="BM331" s="39" cm="1">
        <f t="array" ref="BM331">_xll.EWMA($L$3:L331)</f>
        <v>2.1282394969938931E-2</v>
      </c>
      <c r="BN331" s="39" cm="1">
        <f t="array" ref="BN331">_xll.EWMA($M$3:M331)</f>
        <v>1.4775886468910027E-2</v>
      </c>
      <c r="BO331" s="39" cm="1">
        <f t="array" ref="BO331">_xll.EWMA($N$3:N331)</f>
        <v>1.4568057053295426E-2</v>
      </c>
      <c r="BP331" s="39"/>
    </row>
    <row r="332" spans="1:68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461"/>
        <v>1.0082119744845519E-2</v>
      </c>
      <c r="J332" s="9">
        <f t="shared" si="461"/>
        <v>5.3882725832012701E-2</v>
      </c>
      <c r="K332" s="9">
        <f t="shared" si="461"/>
        <v>6.42338686131394E-3</v>
      </c>
      <c r="L332" s="9">
        <f t="shared" si="461"/>
        <v>-1.7004874923533309E-2</v>
      </c>
      <c r="M332" s="9">
        <f t="shared" si="461"/>
        <v>6.1270880361172786E-3</v>
      </c>
      <c r="N332" s="9">
        <f t="shared" si="463"/>
        <v>4.0218118053204303E-3</v>
      </c>
      <c r="T332" s="39">
        <f t="shared" si="465"/>
        <v>1.28880928264247E-2</v>
      </c>
      <c r="U332" s="39">
        <f t="shared" si="466"/>
        <v>4.0961160472272516E-2</v>
      </c>
      <c r="V332" s="39">
        <f t="shared" si="467"/>
        <v>2.6992773443601105E-2</v>
      </c>
      <c r="W332" s="39">
        <f t="shared" si="468"/>
        <v>2.314052293809573E-2</v>
      </c>
      <c r="X332" s="39">
        <f t="shared" si="469"/>
        <v>1.9367495721342175E-2</v>
      </c>
      <c r="Y332" s="39">
        <f t="shared" si="470"/>
        <v>1.8197255754258578E-2</v>
      </c>
      <c r="AA332" s="39">
        <f t="shared" ref="AA332:AF332" si="503">_xlfn.STDEV.S(I303:I332)</f>
        <v>1.0793598668037788E-2</v>
      </c>
      <c r="AB332" s="39">
        <f t="shared" si="503"/>
        <v>5.2821013369482882E-2</v>
      </c>
      <c r="AC332" s="39">
        <f t="shared" si="503"/>
        <v>1.7219518195971676E-2</v>
      </c>
      <c r="AD332" s="39">
        <f t="shared" si="503"/>
        <v>1.8715679354531251E-2</v>
      </c>
      <c r="AE332" s="39">
        <f t="shared" si="503"/>
        <v>1.2999911968828635E-2</v>
      </c>
      <c r="AF332" s="39">
        <f t="shared" si="503"/>
        <v>1.2848657114647347E-2</v>
      </c>
      <c r="AH332" s="39">
        <f t="shared" si="472"/>
        <v>8.0455931464385802E-3</v>
      </c>
      <c r="AI332" s="39">
        <f t="shared" si="473"/>
        <v>2.3957189192872277E-2</v>
      </c>
      <c r="AJ332" s="39">
        <f t="shared" si="474"/>
        <v>1.7649721321114371E-2</v>
      </c>
      <c r="AK332" s="39">
        <f t="shared" si="475"/>
        <v>1.3310752807225216E-2</v>
      </c>
      <c r="AL332" s="39">
        <f t="shared" si="476"/>
        <v>1.1450442796261926E-2</v>
      </c>
      <c r="AM332" s="39">
        <f t="shared" si="477"/>
        <v>1.1684533239097758E-2</v>
      </c>
      <c r="AO332" s="39">
        <f t="shared" si="478"/>
        <v>0</v>
      </c>
      <c r="AP332" s="39">
        <f t="shared" si="479"/>
        <v>0</v>
      </c>
      <c r="AQ332" s="39">
        <f t="shared" si="480"/>
        <v>0</v>
      </c>
      <c r="AR332" s="39">
        <f t="shared" si="481"/>
        <v>-1.7004874923533309E-2</v>
      </c>
      <c r="AS332" s="39">
        <f t="shared" si="482"/>
        <v>0</v>
      </c>
      <c r="AT332" s="39">
        <f t="shared" si="483"/>
        <v>0</v>
      </c>
      <c r="AV332" s="39">
        <f t="shared" si="484"/>
        <v>8.9443086290863314E-3</v>
      </c>
      <c r="AW332" s="39">
        <f t="shared" si="485"/>
        <v>2.5412829604014087E-2</v>
      </c>
      <c r="AX332" s="39">
        <f t="shared" si="486"/>
        <v>2.1847982402357861E-2</v>
      </c>
      <c r="AY332" s="39">
        <f t="shared" si="487"/>
        <v>1.436996588464901E-2</v>
      </c>
      <c r="AZ332" s="39">
        <f t="shared" si="488"/>
        <v>1.2982651097780988E-2</v>
      </c>
      <c r="BA332" s="39">
        <f t="shared" si="489"/>
        <v>1.4027474457131752E-2</v>
      </c>
      <c r="BC332" s="39" t="str">
        <f t="shared" si="490"/>
        <v/>
      </c>
      <c r="BD332" s="39" t="str">
        <f t="shared" si="491"/>
        <v/>
      </c>
      <c r="BE332" s="39" t="str">
        <f t="shared" si="492"/>
        <v/>
      </c>
      <c r="BF332" s="39">
        <f t="shared" si="493"/>
        <v>-1.7004874923533309E-2</v>
      </c>
      <c r="BG332" s="39" t="str">
        <f t="shared" si="494"/>
        <v/>
      </c>
      <c r="BH332" s="39" t="str">
        <f t="shared" si="495"/>
        <v/>
      </c>
      <c r="BJ332" s="39" cm="1">
        <f t="array" ref="BJ332">_xll.EWMA($I$3:I332)</f>
        <v>1.1895641124822836E-2</v>
      </c>
      <c r="BK332" s="39" cm="1">
        <f t="array" ref="BK332">_xll.EWMA($J$3:J332)</f>
        <v>5.1173629104475253E-2</v>
      </c>
      <c r="BL332" s="39" cm="1">
        <f t="array" ref="BL332">_xll.EWMA($K$3:K332)</f>
        <v>1.9768332134751532E-2</v>
      </c>
      <c r="BM332" s="39" cm="1">
        <f t="array" ref="BM332">_xll.EWMA($L$3:L332)</f>
        <v>2.1261710347071715E-2</v>
      </c>
      <c r="BN332" s="39" cm="1">
        <f t="array" ref="BN332">_xll.EWMA($M$3:M332)</f>
        <v>1.4480191643587211E-2</v>
      </c>
      <c r="BO332" s="39" cm="1">
        <f t="array" ref="BO332">_xll.EWMA($N$3:N332)</f>
        <v>1.4187422471719198E-2</v>
      </c>
      <c r="BP332" s="39"/>
    </row>
    <row r="333" spans="1:68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461"/>
        <v>-1.466517570713699E-3</v>
      </c>
      <c r="J333" s="9">
        <f t="shared" si="461"/>
        <v>3.7593984962406068E-2</v>
      </c>
      <c r="K333" s="9">
        <f t="shared" si="461"/>
        <v>3.4812589648605119E-3</v>
      </c>
      <c r="L333" s="9">
        <f t="shared" si="461"/>
        <v>-2.0758793919487872E-2</v>
      </c>
      <c r="M333" s="9">
        <f t="shared" si="461"/>
        <v>0</v>
      </c>
      <c r="N333" s="9">
        <f t="shared" si="463"/>
        <v>-7.0549300159004078E-4</v>
      </c>
      <c r="T333" s="39">
        <f t="shared" si="465"/>
        <v>1.28880928264247E-2</v>
      </c>
      <c r="U333" s="39">
        <f t="shared" si="466"/>
        <v>4.0961160472272516E-2</v>
      </c>
      <c r="V333" s="39">
        <f t="shared" si="467"/>
        <v>2.6992773443601105E-2</v>
      </c>
      <c r="W333" s="39">
        <f t="shared" si="468"/>
        <v>2.314052293809573E-2</v>
      </c>
      <c r="X333" s="39">
        <f t="shared" si="469"/>
        <v>1.9367495721342175E-2</v>
      </c>
      <c r="Y333" s="39">
        <f t="shared" si="470"/>
        <v>1.8197255754258578E-2</v>
      </c>
      <c r="AA333" s="39">
        <f t="shared" ref="AA333:AF333" si="504">_xlfn.STDEV.S(I304:I333)</f>
        <v>1.0765791103734617E-2</v>
      </c>
      <c r="AB333" s="39">
        <f t="shared" si="504"/>
        <v>4.9566941369556819E-2</v>
      </c>
      <c r="AC333" s="39">
        <f t="shared" si="504"/>
        <v>1.7168622908903787E-2</v>
      </c>
      <c r="AD333" s="39">
        <f t="shared" si="504"/>
        <v>1.9158997091700745E-2</v>
      </c>
      <c r="AE333" s="39">
        <f t="shared" si="504"/>
        <v>1.2953974820923008E-2</v>
      </c>
      <c r="AF333" s="39">
        <f t="shared" si="504"/>
        <v>1.2749302178508528E-2</v>
      </c>
      <c r="AH333" s="39">
        <f t="shared" si="472"/>
        <v>8.0455931464385802E-3</v>
      </c>
      <c r="AI333" s="39">
        <f t="shared" si="473"/>
        <v>2.3957189192872277E-2</v>
      </c>
      <c r="AJ333" s="39">
        <f t="shared" si="474"/>
        <v>1.7649721321114371E-2</v>
      </c>
      <c r="AK333" s="39">
        <f t="shared" si="475"/>
        <v>1.3310752807225216E-2</v>
      </c>
      <c r="AL333" s="39">
        <f t="shared" si="476"/>
        <v>1.1450442796261926E-2</v>
      </c>
      <c r="AM333" s="39">
        <f t="shared" si="477"/>
        <v>1.1684533239097758E-2</v>
      </c>
      <c r="AO333" s="39">
        <f t="shared" si="478"/>
        <v>-1.466517570713699E-3</v>
      </c>
      <c r="AP333" s="39">
        <f t="shared" si="479"/>
        <v>0</v>
      </c>
      <c r="AQ333" s="39">
        <f t="shared" si="480"/>
        <v>0</v>
      </c>
      <c r="AR333" s="39">
        <f t="shared" si="481"/>
        <v>-2.0758793919487872E-2</v>
      </c>
      <c r="AS333" s="39">
        <f t="shared" si="482"/>
        <v>0</v>
      </c>
      <c r="AT333" s="39">
        <f t="shared" si="483"/>
        <v>-7.0549300159004078E-4</v>
      </c>
      <c r="AV333" s="39">
        <f t="shared" si="484"/>
        <v>8.9443086290863314E-3</v>
      </c>
      <c r="AW333" s="39">
        <f t="shared" si="485"/>
        <v>2.5412829604014087E-2</v>
      </c>
      <c r="AX333" s="39">
        <f t="shared" si="486"/>
        <v>2.1847982402357861E-2</v>
      </c>
      <c r="AY333" s="39">
        <f t="shared" si="487"/>
        <v>1.436996588464901E-2</v>
      </c>
      <c r="AZ333" s="39">
        <f t="shared" si="488"/>
        <v>1.2982651097780988E-2</v>
      </c>
      <c r="BA333" s="39">
        <f t="shared" si="489"/>
        <v>1.4027474457131752E-2</v>
      </c>
      <c r="BC333" s="39">
        <f t="shared" si="490"/>
        <v>-1.466517570713699E-3</v>
      </c>
      <c r="BD333" s="39" t="str">
        <f t="shared" si="491"/>
        <v/>
      </c>
      <c r="BE333" s="39" t="str">
        <f t="shared" si="492"/>
        <v/>
      </c>
      <c r="BF333" s="39">
        <f t="shared" si="493"/>
        <v>-2.0758793919487872E-2</v>
      </c>
      <c r="BG333" s="39" t="str">
        <f t="shared" si="494"/>
        <v/>
      </c>
      <c r="BH333" s="39">
        <f t="shared" si="495"/>
        <v>-7.0549300159004078E-4</v>
      </c>
      <c r="BJ333" s="39" cm="1">
        <f t="array" ref="BJ333">_xll.EWMA($I$3:I333)</f>
        <v>1.1777866666339299E-2</v>
      </c>
      <c r="BK333" s="39" cm="1">
        <f t="array" ref="BK333">_xll.EWMA($J$3:J333)</f>
        <v>5.1525100362265999E-2</v>
      </c>
      <c r="BL333" s="39" cm="1">
        <f t="array" ref="BL333">_xll.EWMA($K$3:K333)</f>
        <v>1.9200273372378805E-2</v>
      </c>
      <c r="BM333" s="39" cm="1">
        <f t="array" ref="BM333">_xll.EWMA($L$3:L333)</f>
        <v>2.1105966770583788E-2</v>
      </c>
      <c r="BN333" s="39" cm="1">
        <f t="array" ref="BN333">_xll.EWMA($M$3:M333)</f>
        <v>1.4116296153822695E-2</v>
      </c>
      <c r="BO333" s="39" cm="1">
        <f t="array" ref="BO333">_xll.EWMA($N$3:N333)</f>
        <v>1.3777787735443298E-2</v>
      </c>
      <c r="BP333" s="39"/>
    </row>
    <row r="334" spans="1:68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461"/>
        <v>-1.0923243560793772E-2</v>
      </c>
      <c r="J334" s="9">
        <f t="shared" si="461"/>
        <v>-7.3913043478260998E-2</v>
      </c>
      <c r="K334" s="9">
        <f t="shared" si="461"/>
        <v>1.7346631974557436E-3</v>
      </c>
      <c r="L334" s="9">
        <f t="shared" si="461"/>
        <v>-1.2248274066740117E-2</v>
      </c>
      <c r="M334" s="9">
        <f t="shared" si="461"/>
        <v>4.8076601023185894E-3</v>
      </c>
      <c r="N334" s="9">
        <f t="shared" si="463"/>
        <v>-3.9224105177104113E-3</v>
      </c>
      <c r="T334" s="39">
        <f t="shared" si="465"/>
        <v>1.28880928264247E-2</v>
      </c>
      <c r="U334" s="39">
        <f t="shared" si="466"/>
        <v>4.0961160472272516E-2</v>
      </c>
      <c r="V334" s="39">
        <f t="shared" si="467"/>
        <v>2.6992773443601105E-2</v>
      </c>
      <c r="W334" s="39">
        <f t="shared" si="468"/>
        <v>2.314052293809573E-2</v>
      </c>
      <c r="X334" s="39">
        <f t="shared" si="469"/>
        <v>1.9367495721342175E-2</v>
      </c>
      <c r="Y334" s="39">
        <f t="shared" si="470"/>
        <v>1.8197255754258578E-2</v>
      </c>
      <c r="AA334" s="39">
        <f t="shared" ref="AA334:AF334" si="505">_xlfn.STDEV.S(I305:I334)</f>
        <v>1.0499415425750197E-2</v>
      </c>
      <c r="AB334" s="39">
        <f t="shared" si="505"/>
        <v>4.9355333434254994E-2</v>
      </c>
      <c r="AC334" s="39">
        <f t="shared" si="505"/>
        <v>1.715859698874319E-2</v>
      </c>
      <c r="AD334" s="39">
        <f t="shared" si="505"/>
        <v>1.9273204939438938E-2</v>
      </c>
      <c r="AE334" s="39">
        <f t="shared" si="505"/>
        <v>1.2389148176381768E-2</v>
      </c>
      <c r="AF334" s="39">
        <f t="shared" si="505"/>
        <v>1.2520457359677989E-2</v>
      </c>
      <c r="AH334" s="39">
        <f t="shared" si="472"/>
        <v>8.0455931464385802E-3</v>
      </c>
      <c r="AI334" s="39">
        <f t="shared" si="473"/>
        <v>2.3957189192872277E-2</v>
      </c>
      <c r="AJ334" s="39">
        <f t="shared" si="474"/>
        <v>1.7649721321114371E-2</v>
      </c>
      <c r="AK334" s="39">
        <f t="shared" si="475"/>
        <v>1.3310752807225216E-2</v>
      </c>
      <c r="AL334" s="39">
        <f t="shared" si="476"/>
        <v>1.1450442796261926E-2</v>
      </c>
      <c r="AM334" s="39">
        <f t="shared" si="477"/>
        <v>1.1684533239097758E-2</v>
      </c>
      <c r="AO334" s="39">
        <f t="shared" si="478"/>
        <v>-1.0923243560793772E-2</v>
      </c>
      <c r="AP334" s="39">
        <f t="shared" si="479"/>
        <v>-7.3913043478260998E-2</v>
      </c>
      <c r="AQ334" s="39">
        <f t="shared" si="480"/>
        <v>0</v>
      </c>
      <c r="AR334" s="39">
        <f t="shared" si="481"/>
        <v>-1.2248274066740117E-2</v>
      </c>
      <c r="AS334" s="39">
        <f t="shared" si="482"/>
        <v>0</v>
      </c>
      <c r="AT334" s="39">
        <f t="shared" si="483"/>
        <v>-3.9224105177104113E-3</v>
      </c>
      <c r="AV334" s="39">
        <f t="shared" si="484"/>
        <v>8.9443086290863314E-3</v>
      </c>
      <c r="AW334" s="39">
        <f t="shared" si="485"/>
        <v>2.5412829604014087E-2</v>
      </c>
      <c r="AX334" s="39">
        <f t="shared" si="486"/>
        <v>2.1847982402357861E-2</v>
      </c>
      <c r="AY334" s="39">
        <f t="shared" si="487"/>
        <v>1.436996588464901E-2</v>
      </c>
      <c r="AZ334" s="39">
        <f t="shared" si="488"/>
        <v>1.2982651097780988E-2</v>
      </c>
      <c r="BA334" s="39">
        <f t="shared" si="489"/>
        <v>1.4027474457131752E-2</v>
      </c>
      <c r="BC334" s="39">
        <f t="shared" si="490"/>
        <v>-1.0923243560793772E-2</v>
      </c>
      <c r="BD334" s="39">
        <f t="shared" si="491"/>
        <v>-7.3913043478260998E-2</v>
      </c>
      <c r="BE334" s="39" t="str">
        <f t="shared" si="492"/>
        <v/>
      </c>
      <c r="BF334" s="39">
        <f t="shared" si="493"/>
        <v>-1.2248274066740117E-2</v>
      </c>
      <c r="BG334" s="39" t="str">
        <f t="shared" si="494"/>
        <v/>
      </c>
      <c r="BH334" s="39">
        <f t="shared" si="495"/>
        <v>-3.9224105177104113E-3</v>
      </c>
      <c r="BJ334" s="39" cm="1">
        <f t="array" ref="BJ334">_xll.EWMA($I$3:I334)</f>
        <v>1.143261513342024E-2</v>
      </c>
      <c r="BK334" s="39" cm="1">
        <f t="array" ref="BK334">_xll.EWMA($J$3:J334)</f>
        <v>5.0952676921376804E-2</v>
      </c>
      <c r="BL334" s="39" cm="1">
        <f t="array" ref="BL334">_xll.EWMA($K$3:K334)</f>
        <v>1.8620538984546197E-2</v>
      </c>
      <c r="BM334" s="39" cm="1">
        <f t="array" ref="BM334">_xll.EWMA($L$3:L334)</f>
        <v>2.1162028830427747E-2</v>
      </c>
      <c r="BN334" s="39" cm="1">
        <f t="array" ref="BN334">_xll.EWMA($M$3:M334)</f>
        <v>1.3683841907182326E-2</v>
      </c>
      <c r="BO334" s="39" cm="1">
        <f t="array" ref="BO334">_xll.EWMA($N$3:N334)</f>
        <v>1.3367100992389176E-2</v>
      </c>
      <c r="BP334" s="39"/>
    </row>
    <row r="335" spans="1:68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461"/>
        <v>1.9424233424901516E-2</v>
      </c>
      <c r="J335" s="9">
        <f t="shared" si="461"/>
        <v>5.164319248826299E-2</v>
      </c>
      <c r="K335" s="9">
        <f t="shared" si="461"/>
        <v>3.318894469327871E-2</v>
      </c>
      <c r="L335" s="9">
        <f t="shared" si="461"/>
        <v>2.2653510576360336E-3</v>
      </c>
      <c r="M335" s="9">
        <f t="shared" si="461"/>
        <v>2.5837320574162437E-2</v>
      </c>
      <c r="N335" s="9">
        <f t="shared" si="463"/>
        <v>2.5721451120164506E-2</v>
      </c>
      <c r="T335" s="39">
        <f t="shared" si="465"/>
        <v>1.28880928264247E-2</v>
      </c>
      <c r="U335" s="39">
        <f t="shared" si="466"/>
        <v>4.0961160472272516E-2</v>
      </c>
      <c r="V335" s="39">
        <f t="shared" si="467"/>
        <v>2.6992773443601105E-2</v>
      </c>
      <c r="W335" s="39">
        <f t="shared" si="468"/>
        <v>2.314052293809573E-2</v>
      </c>
      <c r="X335" s="39">
        <f t="shared" si="469"/>
        <v>1.9367495721342175E-2</v>
      </c>
      <c r="Y335" s="39">
        <f t="shared" si="470"/>
        <v>1.8197255754258578E-2</v>
      </c>
      <c r="AA335" s="39">
        <f t="shared" ref="AA335:AF335" si="506">_xlfn.STDEV.S(I306:I335)</f>
        <v>1.079101650899175E-2</v>
      </c>
      <c r="AB335" s="39">
        <f t="shared" si="506"/>
        <v>5.0147076213743147E-2</v>
      </c>
      <c r="AC335" s="39">
        <f t="shared" si="506"/>
        <v>1.7909117200530011E-2</v>
      </c>
      <c r="AD335" s="39">
        <f t="shared" si="506"/>
        <v>1.9269672734278001E-2</v>
      </c>
      <c r="AE335" s="39">
        <f t="shared" si="506"/>
        <v>1.3003752752824968E-2</v>
      </c>
      <c r="AF335" s="39">
        <f t="shared" si="506"/>
        <v>1.3111016202631415E-2</v>
      </c>
      <c r="AH335" s="39">
        <f t="shared" si="472"/>
        <v>8.0455931464385802E-3</v>
      </c>
      <c r="AI335" s="39">
        <f t="shared" si="473"/>
        <v>2.3957189192872277E-2</v>
      </c>
      <c r="AJ335" s="39">
        <f t="shared" si="474"/>
        <v>1.7649721321114371E-2</v>
      </c>
      <c r="AK335" s="39">
        <f t="shared" si="475"/>
        <v>1.3310752807225216E-2</v>
      </c>
      <c r="AL335" s="39">
        <f t="shared" si="476"/>
        <v>1.1450442796261926E-2</v>
      </c>
      <c r="AM335" s="39">
        <f t="shared" si="477"/>
        <v>1.1684533239097758E-2</v>
      </c>
      <c r="AO335" s="39">
        <f t="shared" si="478"/>
        <v>0</v>
      </c>
      <c r="AP335" s="39">
        <f t="shared" si="479"/>
        <v>0</v>
      </c>
      <c r="AQ335" s="39">
        <f t="shared" si="480"/>
        <v>0</v>
      </c>
      <c r="AR335" s="39">
        <f t="shared" si="481"/>
        <v>0</v>
      </c>
      <c r="AS335" s="39">
        <f t="shared" si="482"/>
        <v>0</v>
      </c>
      <c r="AT335" s="39">
        <f t="shared" si="483"/>
        <v>0</v>
      </c>
      <c r="AV335" s="39">
        <f t="shared" si="484"/>
        <v>8.9443086290863314E-3</v>
      </c>
      <c r="AW335" s="39">
        <f t="shared" si="485"/>
        <v>2.5412829604014087E-2</v>
      </c>
      <c r="AX335" s="39">
        <f t="shared" si="486"/>
        <v>2.1847982402357861E-2</v>
      </c>
      <c r="AY335" s="39">
        <f t="shared" si="487"/>
        <v>1.436996588464901E-2</v>
      </c>
      <c r="AZ335" s="39">
        <f t="shared" si="488"/>
        <v>1.2982651097780988E-2</v>
      </c>
      <c r="BA335" s="39">
        <f t="shared" si="489"/>
        <v>1.4027474457131752E-2</v>
      </c>
      <c r="BC335" s="39" t="str">
        <f t="shared" si="490"/>
        <v/>
      </c>
      <c r="BD335" s="39" t="str">
        <f t="shared" si="491"/>
        <v/>
      </c>
      <c r="BE335" s="39" t="str">
        <f t="shared" si="492"/>
        <v/>
      </c>
      <c r="BF335" s="39" t="str">
        <f t="shared" si="493"/>
        <v/>
      </c>
      <c r="BG335" s="39" t="str">
        <f t="shared" si="494"/>
        <v/>
      </c>
      <c r="BH335" s="39" t="str">
        <f t="shared" si="495"/>
        <v/>
      </c>
      <c r="BJ335" s="39" cm="1">
        <f t="array" ref="BJ335">_xll.EWMA($I$3:I335)</f>
        <v>1.1416448182767746E-2</v>
      </c>
      <c r="BK335" s="39" cm="1">
        <f t="array" ref="BK335">_xll.EWMA($J$3:J335)</f>
        <v>5.2355568827809708E-2</v>
      </c>
      <c r="BL335" s="39" cm="1">
        <f t="array" ref="BL335">_xll.EWMA($K$3:K335)</f>
        <v>1.8035598483416983E-2</v>
      </c>
      <c r="BM335" s="39" cm="1">
        <f t="array" ref="BM335">_xll.EWMA($L$3:L335)</f>
        <v>2.0777899738151639E-2</v>
      </c>
      <c r="BN335" s="39" cm="1">
        <f t="array" ref="BN335">_xll.EWMA($M$3:M335)</f>
        <v>1.330226381868818E-2</v>
      </c>
      <c r="BO335" s="39" cm="1">
        <f t="array" ref="BO335">_xll.EWMA($N$3:N335)</f>
        <v>1.2998019690209542E-2</v>
      </c>
      <c r="BP335" s="39"/>
    </row>
    <row r="336" spans="1:68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461"/>
        <v>1.5731257681278255E-2</v>
      </c>
      <c r="J336" s="9">
        <f t="shared" si="461"/>
        <v>4.4642857142858094E-3</v>
      </c>
      <c r="K336" s="9">
        <f t="shared" si="461"/>
        <v>2.9329581824848683E-2</v>
      </c>
      <c r="L336" s="9">
        <f t="shared" si="461"/>
        <v>2.8551630467563704E-3</v>
      </c>
      <c r="M336" s="9">
        <f t="shared" si="461"/>
        <v>-9.6393034825869028E-3</v>
      </c>
      <c r="N336" s="9">
        <f t="shared" si="463"/>
        <v>1.11007676714714E-2</v>
      </c>
      <c r="T336" s="39">
        <f t="shared" si="465"/>
        <v>1.28880928264247E-2</v>
      </c>
      <c r="U336" s="39">
        <f t="shared" si="466"/>
        <v>4.0961160472272516E-2</v>
      </c>
      <c r="V336" s="39">
        <f t="shared" si="467"/>
        <v>2.6992773443601105E-2</v>
      </c>
      <c r="W336" s="39">
        <f t="shared" si="468"/>
        <v>2.314052293809573E-2</v>
      </c>
      <c r="X336" s="39">
        <f t="shared" si="469"/>
        <v>1.9367495721342175E-2</v>
      </c>
      <c r="Y336" s="39">
        <f t="shared" si="470"/>
        <v>1.8197255754258578E-2</v>
      </c>
      <c r="AA336" s="39">
        <f t="shared" ref="AA336:AF336" si="507">_xlfn.STDEV.S(I307:I336)</f>
        <v>1.1100256801984171E-2</v>
      </c>
      <c r="AB336" s="39">
        <f t="shared" si="507"/>
        <v>4.9129039757487593E-2</v>
      </c>
      <c r="AC336" s="39">
        <f t="shared" si="507"/>
        <v>1.8440230958084902E-2</v>
      </c>
      <c r="AD336" s="39">
        <f t="shared" si="507"/>
        <v>1.8657291896039953E-2</v>
      </c>
      <c r="AE336" s="39">
        <f t="shared" si="507"/>
        <v>1.3034377127099286E-2</v>
      </c>
      <c r="AF336" s="39">
        <f t="shared" si="507"/>
        <v>1.3188692784358851E-2</v>
      </c>
      <c r="AH336" s="39">
        <f t="shared" si="472"/>
        <v>8.0455931464385802E-3</v>
      </c>
      <c r="AI336" s="39">
        <f t="shared" si="473"/>
        <v>2.3957189192872277E-2</v>
      </c>
      <c r="AJ336" s="39">
        <f t="shared" si="474"/>
        <v>1.7649721321114371E-2</v>
      </c>
      <c r="AK336" s="39">
        <f t="shared" si="475"/>
        <v>1.3310752807225216E-2</v>
      </c>
      <c r="AL336" s="39">
        <f t="shared" si="476"/>
        <v>1.1450442796261926E-2</v>
      </c>
      <c r="AM336" s="39">
        <f t="shared" si="477"/>
        <v>1.1684533239097758E-2</v>
      </c>
      <c r="AO336" s="39">
        <f t="shared" si="478"/>
        <v>0</v>
      </c>
      <c r="AP336" s="39">
        <f t="shared" si="479"/>
        <v>0</v>
      </c>
      <c r="AQ336" s="39">
        <f t="shared" si="480"/>
        <v>0</v>
      </c>
      <c r="AR336" s="39">
        <f t="shared" si="481"/>
        <v>0</v>
      </c>
      <c r="AS336" s="39">
        <f t="shared" si="482"/>
        <v>-9.6393034825869028E-3</v>
      </c>
      <c r="AT336" s="39">
        <f t="shared" si="483"/>
        <v>0</v>
      </c>
      <c r="AV336" s="39">
        <f t="shared" si="484"/>
        <v>8.9443086290863314E-3</v>
      </c>
      <c r="AW336" s="39">
        <f t="shared" si="485"/>
        <v>2.5412829604014087E-2</v>
      </c>
      <c r="AX336" s="39">
        <f t="shared" si="486"/>
        <v>2.1847982402357861E-2</v>
      </c>
      <c r="AY336" s="39">
        <f t="shared" si="487"/>
        <v>1.436996588464901E-2</v>
      </c>
      <c r="AZ336" s="39">
        <f t="shared" si="488"/>
        <v>1.2982651097780988E-2</v>
      </c>
      <c r="BA336" s="39">
        <f t="shared" si="489"/>
        <v>1.4027474457131752E-2</v>
      </c>
      <c r="BC336" s="39" t="str">
        <f t="shared" si="490"/>
        <v/>
      </c>
      <c r="BD336" s="39" t="str">
        <f t="shared" si="491"/>
        <v/>
      </c>
      <c r="BE336" s="39" t="str">
        <f t="shared" si="492"/>
        <v/>
      </c>
      <c r="BF336" s="39" t="str">
        <f t="shared" si="493"/>
        <v/>
      </c>
      <c r="BG336" s="39">
        <f t="shared" si="494"/>
        <v>-9.6393034825869028E-3</v>
      </c>
      <c r="BH336" s="39" t="str">
        <f t="shared" si="495"/>
        <v/>
      </c>
      <c r="BJ336" s="39" cm="1">
        <f t="array" ref="BJ336">_xll.EWMA($I$3:I336)</f>
        <v>1.2005230285575161E-2</v>
      </c>
      <c r="BK336" s="39" cm="1">
        <f t="array" ref="BK336">_xll.EWMA($J$3:J336)</f>
        <v>5.2488487681901133E-2</v>
      </c>
      <c r="BL336" s="39" cm="1">
        <f t="array" ref="BL336">_xll.EWMA($K$3:K336)</f>
        <v>1.9082655617685681E-2</v>
      </c>
      <c r="BM336" s="39" cm="1">
        <f t="array" ref="BM336">_xll.EWMA($L$3:L336)</f>
        <v>2.0146402275383276E-2</v>
      </c>
      <c r="BN336" s="39" cm="1">
        <f t="array" ref="BN336">_xll.EWMA($M$3:M336)</f>
        <v>1.435247363469944E-2</v>
      </c>
      <c r="BO336" s="39" cm="1">
        <f t="array" ref="BO336">_xll.EWMA($N$3:N336)</f>
        <v>1.3978874345878488E-2</v>
      </c>
      <c r="BP336" s="39"/>
    </row>
    <row r="337" spans="1:68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461"/>
        <v>6.6503544764413558E-3</v>
      </c>
      <c r="J337" s="9">
        <f t="shared" si="461"/>
        <v>6.9629629629629486E-2</v>
      </c>
      <c r="K337" s="9">
        <f t="shared" si="461"/>
        <v>3.7992946431095742E-3</v>
      </c>
      <c r="L337" s="9">
        <f t="shared" si="461"/>
        <v>2.2537958865789243E-3</v>
      </c>
      <c r="M337" s="9">
        <f t="shared" si="461"/>
        <v>1.3814788069073547E-2</v>
      </c>
      <c r="N337" s="9">
        <f t="shared" si="463"/>
        <v>9.7863596689186302E-3</v>
      </c>
      <c r="T337" s="39">
        <f t="shared" si="465"/>
        <v>1.28880928264247E-2</v>
      </c>
      <c r="U337" s="39">
        <f t="shared" si="466"/>
        <v>4.0961160472272516E-2</v>
      </c>
      <c r="V337" s="39">
        <f t="shared" si="467"/>
        <v>2.6992773443601105E-2</v>
      </c>
      <c r="W337" s="39">
        <f t="shared" si="468"/>
        <v>2.314052293809573E-2</v>
      </c>
      <c r="X337" s="39">
        <f t="shared" si="469"/>
        <v>1.9367495721342175E-2</v>
      </c>
      <c r="Y337" s="39">
        <f t="shared" si="470"/>
        <v>1.8197255754258578E-2</v>
      </c>
      <c r="AA337" s="39">
        <f t="shared" ref="AA337:AF337" si="508">_xlfn.STDEV.S(I308:I337)</f>
        <v>1.1056867930830369E-2</v>
      </c>
      <c r="AB337" s="39">
        <f t="shared" si="508"/>
        <v>4.9329126626125319E-2</v>
      </c>
      <c r="AC337" s="39">
        <f t="shared" si="508"/>
        <v>1.8076158999706583E-2</v>
      </c>
      <c r="AD337" s="39">
        <f t="shared" si="508"/>
        <v>1.8649385545082484E-2</v>
      </c>
      <c r="AE337" s="39">
        <f t="shared" si="508"/>
        <v>1.3247999334903306E-2</v>
      </c>
      <c r="AF337" s="39">
        <f t="shared" si="508"/>
        <v>1.2983847013810305E-2</v>
      </c>
      <c r="AH337" s="39">
        <f t="shared" si="472"/>
        <v>8.0455931464385802E-3</v>
      </c>
      <c r="AI337" s="39">
        <f t="shared" si="473"/>
        <v>2.3957189192872277E-2</v>
      </c>
      <c r="AJ337" s="39">
        <f t="shared" si="474"/>
        <v>1.7649721321114371E-2</v>
      </c>
      <c r="AK337" s="39">
        <f t="shared" si="475"/>
        <v>1.3310752807225216E-2</v>
      </c>
      <c r="AL337" s="39">
        <f t="shared" si="476"/>
        <v>1.1450442796261926E-2</v>
      </c>
      <c r="AM337" s="39">
        <f t="shared" si="477"/>
        <v>1.1684533239097758E-2</v>
      </c>
      <c r="AO337" s="39">
        <f t="shared" si="478"/>
        <v>0</v>
      </c>
      <c r="AP337" s="39">
        <f t="shared" si="479"/>
        <v>0</v>
      </c>
      <c r="AQ337" s="39">
        <f t="shared" si="480"/>
        <v>0</v>
      </c>
      <c r="AR337" s="39">
        <f t="shared" si="481"/>
        <v>0</v>
      </c>
      <c r="AS337" s="39">
        <f t="shared" si="482"/>
        <v>0</v>
      </c>
      <c r="AT337" s="39">
        <f t="shared" si="483"/>
        <v>0</v>
      </c>
      <c r="AV337" s="39">
        <f t="shared" si="484"/>
        <v>8.9443086290863314E-3</v>
      </c>
      <c r="AW337" s="39">
        <f t="shared" si="485"/>
        <v>2.5412829604014087E-2</v>
      </c>
      <c r="AX337" s="39">
        <f t="shared" si="486"/>
        <v>2.1847982402357861E-2</v>
      </c>
      <c r="AY337" s="39">
        <f t="shared" si="487"/>
        <v>1.436996588464901E-2</v>
      </c>
      <c r="AZ337" s="39">
        <f t="shared" si="488"/>
        <v>1.2982651097780988E-2</v>
      </c>
      <c r="BA337" s="39">
        <f t="shared" si="489"/>
        <v>1.4027474457131752E-2</v>
      </c>
      <c r="BC337" s="39" t="str">
        <f t="shared" si="490"/>
        <v/>
      </c>
      <c r="BD337" s="39" t="str">
        <f t="shared" si="491"/>
        <v/>
      </c>
      <c r="BE337" s="39" t="str">
        <f t="shared" si="492"/>
        <v/>
      </c>
      <c r="BF337" s="39" t="str">
        <f t="shared" si="493"/>
        <v/>
      </c>
      <c r="BG337" s="39" t="str">
        <f t="shared" si="494"/>
        <v/>
      </c>
      <c r="BH337" s="39" t="str">
        <f t="shared" si="495"/>
        <v/>
      </c>
      <c r="BJ337" s="39" cm="1">
        <f t="array" ref="BJ337">_xll.EWMA($I$3:I337)</f>
        <v>1.2225118857596419E-2</v>
      </c>
      <c r="BK337" s="39" cm="1">
        <f t="array" ref="BK337">_xll.EWMA($J$3:J337)</f>
        <v>5.0903207730880709E-2</v>
      </c>
      <c r="BL337" s="39" cm="1">
        <f t="array" ref="BL337">_xll.EWMA($K$3:K337)</f>
        <v>1.9685067616514784E-2</v>
      </c>
      <c r="BM337" s="39" cm="1">
        <f t="array" ref="BM337">_xll.EWMA($L$3:L337)</f>
        <v>1.9536845105650898E-2</v>
      </c>
      <c r="BN337" s="39" cm="1">
        <f t="array" ref="BN337">_xll.EWMA($M$3:M337)</f>
        <v>1.4112550034716273E-2</v>
      </c>
      <c r="BO337" s="39" cm="1">
        <f t="array" ref="BO337">_xll.EWMA($N$3:N337)</f>
        <v>1.3770030884864575E-2</v>
      </c>
      <c r="BP337" s="39"/>
    </row>
    <row r="338" spans="1:68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461"/>
        <v>-7.4522548190357751E-3</v>
      </c>
      <c r="J338" s="9">
        <f t="shared" si="461"/>
        <v>-7.0637119113573399E-2</v>
      </c>
      <c r="K338" s="9">
        <f t="shared" si="461"/>
        <v>-2.9737846459159223E-2</v>
      </c>
      <c r="L338" s="9">
        <f t="shared" si="461"/>
        <v>-9.8235769871837242E-3</v>
      </c>
      <c r="M338" s="9">
        <f t="shared" si="461"/>
        <v>6.1938988481295976E-3</v>
      </c>
      <c r="N338" s="9">
        <f t="shared" si="463"/>
        <v>-1.7020432605298189E-2</v>
      </c>
      <c r="T338" s="39">
        <f t="shared" si="465"/>
        <v>1.28880928264247E-2</v>
      </c>
      <c r="U338" s="39">
        <f t="shared" si="466"/>
        <v>4.0961160472272516E-2</v>
      </c>
      <c r="V338" s="39">
        <f t="shared" si="467"/>
        <v>2.6992773443601105E-2</v>
      </c>
      <c r="W338" s="39">
        <f t="shared" si="468"/>
        <v>2.314052293809573E-2</v>
      </c>
      <c r="X338" s="39">
        <f t="shared" si="469"/>
        <v>1.9367495721342175E-2</v>
      </c>
      <c r="Y338" s="39">
        <f t="shared" si="470"/>
        <v>1.8197255754258578E-2</v>
      </c>
      <c r="AA338" s="39">
        <f t="shared" ref="AA338:AF338" si="509">_xlfn.STDEV.S(I309:I338)</f>
        <v>1.1155026113266431E-2</v>
      </c>
      <c r="AB338" s="39">
        <f t="shared" si="509"/>
        <v>4.976293268627828E-2</v>
      </c>
      <c r="AC338" s="39">
        <f t="shared" si="509"/>
        <v>1.9160469140795632E-2</v>
      </c>
      <c r="AD338" s="39">
        <f t="shared" si="509"/>
        <v>1.8730708855204038E-2</v>
      </c>
      <c r="AE338" s="39">
        <f t="shared" si="509"/>
        <v>1.2866086818934868E-2</v>
      </c>
      <c r="AF338" s="39">
        <f t="shared" si="509"/>
        <v>1.3463971546167467E-2</v>
      </c>
      <c r="AH338" s="39">
        <f t="shared" si="472"/>
        <v>8.0455931464385802E-3</v>
      </c>
      <c r="AI338" s="39">
        <f t="shared" si="473"/>
        <v>2.3957189192872277E-2</v>
      </c>
      <c r="AJ338" s="39">
        <f t="shared" si="474"/>
        <v>1.7649721321114371E-2</v>
      </c>
      <c r="AK338" s="39">
        <f t="shared" si="475"/>
        <v>1.3310752807225216E-2</v>
      </c>
      <c r="AL338" s="39">
        <f t="shared" si="476"/>
        <v>1.1450442796261926E-2</v>
      </c>
      <c r="AM338" s="39">
        <f t="shared" si="477"/>
        <v>1.1684533239097758E-2</v>
      </c>
      <c r="AO338" s="39">
        <f t="shared" si="478"/>
        <v>-7.4522548190357751E-3</v>
      </c>
      <c r="AP338" s="39">
        <f t="shared" si="479"/>
        <v>-7.0637119113573399E-2</v>
      </c>
      <c r="AQ338" s="39">
        <f t="shared" si="480"/>
        <v>-2.9737846459159223E-2</v>
      </c>
      <c r="AR338" s="39">
        <f t="shared" si="481"/>
        <v>-9.8235769871837242E-3</v>
      </c>
      <c r="AS338" s="39">
        <f t="shared" si="482"/>
        <v>0</v>
      </c>
      <c r="AT338" s="39">
        <f t="shared" si="483"/>
        <v>-1.7020432605298189E-2</v>
      </c>
      <c r="AV338" s="39">
        <f t="shared" si="484"/>
        <v>8.9443086290863314E-3</v>
      </c>
      <c r="AW338" s="39">
        <f t="shared" si="485"/>
        <v>2.5412829604014087E-2</v>
      </c>
      <c r="AX338" s="39">
        <f t="shared" si="486"/>
        <v>2.1847982402357861E-2</v>
      </c>
      <c r="AY338" s="39">
        <f t="shared" si="487"/>
        <v>1.436996588464901E-2</v>
      </c>
      <c r="AZ338" s="39">
        <f t="shared" si="488"/>
        <v>1.2982651097780988E-2</v>
      </c>
      <c r="BA338" s="39">
        <f t="shared" si="489"/>
        <v>1.4027474457131752E-2</v>
      </c>
      <c r="BC338" s="39">
        <f t="shared" si="490"/>
        <v>-7.4522548190357751E-3</v>
      </c>
      <c r="BD338" s="39">
        <f t="shared" si="491"/>
        <v>-7.0637119113573399E-2</v>
      </c>
      <c r="BE338" s="39">
        <f t="shared" si="492"/>
        <v>-2.9737846459159223E-2</v>
      </c>
      <c r="BF338" s="39">
        <f t="shared" si="493"/>
        <v>-9.8235769871837242E-3</v>
      </c>
      <c r="BG338" s="39" t="str">
        <f t="shared" si="494"/>
        <v/>
      </c>
      <c r="BH338" s="39">
        <f t="shared" si="495"/>
        <v>-1.7020432605298189E-2</v>
      </c>
      <c r="BJ338" s="39" cm="1">
        <f t="array" ref="BJ338">_xll.EWMA($I$3:I338)</f>
        <v>1.1955815536612166E-2</v>
      </c>
      <c r="BK338" s="39" cm="1">
        <f t="array" ref="BK338">_xll.EWMA($J$3:J338)</f>
        <v>5.2466428449085931E-2</v>
      </c>
      <c r="BL338" s="39" cm="1">
        <f t="array" ref="BL338">_xll.EWMA($K$3:K338)</f>
        <v>1.9121101143278196E-2</v>
      </c>
      <c r="BM338" s="39" cm="1">
        <f t="array" ref="BM338">_xll.EWMA($L$3:L338)</f>
        <v>1.8946053114495709E-2</v>
      </c>
      <c r="BN338" s="39" cm="1">
        <f t="array" ref="BN338">_xll.EWMA($M$3:M338)</f>
        <v>1.4077939851013868E-2</v>
      </c>
      <c r="BO338" s="39" cm="1">
        <f t="array" ref="BO338">_xll.EWMA($N$3:N338)</f>
        <v>1.3540750602933685E-2</v>
      </c>
      <c r="BP338" s="39"/>
    </row>
    <row r="339" spans="1:68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461"/>
        <v>8.1630456233516835E-3</v>
      </c>
      <c r="J339" s="9">
        <f t="shared" si="461"/>
        <v>4.3219076005961199E-2</v>
      </c>
      <c r="K339" s="9">
        <f t="shared" si="461"/>
        <v>-1.7274979584145478E-2</v>
      </c>
      <c r="L339" s="9">
        <f t="shared" si="461"/>
        <v>-3.3349281216864424E-2</v>
      </c>
      <c r="M339" s="9">
        <f t="shared" si="461"/>
        <v>5.2323173141077817E-3</v>
      </c>
      <c r="N339" s="9">
        <f t="shared" si="463"/>
        <v>-1.0712948061707955E-2</v>
      </c>
      <c r="T339" s="39">
        <f t="shared" si="465"/>
        <v>1.28880928264247E-2</v>
      </c>
      <c r="U339" s="39">
        <f t="shared" si="466"/>
        <v>4.0961160472272516E-2</v>
      </c>
      <c r="V339" s="39">
        <f t="shared" si="467"/>
        <v>2.6992773443601105E-2</v>
      </c>
      <c r="W339" s="39">
        <f t="shared" si="468"/>
        <v>2.314052293809573E-2</v>
      </c>
      <c r="X339" s="39">
        <f t="shared" si="469"/>
        <v>1.9367495721342175E-2</v>
      </c>
      <c r="Y339" s="39">
        <f t="shared" si="470"/>
        <v>1.8197255754258578E-2</v>
      </c>
      <c r="AA339" s="39">
        <f t="shared" ref="AA339:AF339" si="510">_xlfn.STDEV.S(I310:I339)</f>
        <v>1.1161657346114788E-2</v>
      </c>
      <c r="AB339" s="39">
        <f t="shared" si="510"/>
        <v>4.9911573766672976E-2</v>
      </c>
      <c r="AC339" s="39">
        <f t="shared" si="510"/>
        <v>1.9351784558737203E-2</v>
      </c>
      <c r="AD339" s="39">
        <f t="shared" si="510"/>
        <v>1.8550204162695958E-2</v>
      </c>
      <c r="AE339" s="39">
        <f t="shared" si="510"/>
        <v>1.2861295775655803E-2</v>
      </c>
      <c r="AF339" s="39">
        <f t="shared" si="510"/>
        <v>1.3408814079738748E-2</v>
      </c>
      <c r="AH339" s="39">
        <f t="shared" si="472"/>
        <v>8.0455931464385802E-3</v>
      </c>
      <c r="AI339" s="39">
        <f t="shared" si="473"/>
        <v>2.3957189192872277E-2</v>
      </c>
      <c r="AJ339" s="39">
        <f t="shared" si="474"/>
        <v>1.7649721321114371E-2</v>
      </c>
      <c r="AK339" s="39">
        <f t="shared" si="475"/>
        <v>1.3310752807225216E-2</v>
      </c>
      <c r="AL339" s="39">
        <f t="shared" si="476"/>
        <v>1.1450442796261926E-2</v>
      </c>
      <c r="AM339" s="39">
        <f t="shared" si="477"/>
        <v>1.1684533239097758E-2</v>
      </c>
      <c r="AO339" s="39">
        <f t="shared" si="478"/>
        <v>0</v>
      </c>
      <c r="AP339" s="39">
        <f t="shared" si="479"/>
        <v>0</v>
      </c>
      <c r="AQ339" s="39">
        <f t="shared" si="480"/>
        <v>-1.7274979584145478E-2</v>
      </c>
      <c r="AR339" s="39">
        <f t="shared" si="481"/>
        <v>-3.3349281216864424E-2</v>
      </c>
      <c r="AS339" s="39">
        <f t="shared" si="482"/>
        <v>0</v>
      </c>
      <c r="AT339" s="39">
        <f t="shared" si="483"/>
        <v>-1.0712948061707955E-2</v>
      </c>
      <c r="AV339" s="39">
        <f t="shared" si="484"/>
        <v>8.9443086290863314E-3</v>
      </c>
      <c r="AW339" s="39">
        <f t="shared" si="485"/>
        <v>2.5412829604014087E-2</v>
      </c>
      <c r="AX339" s="39">
        <f t="shared" si="486"/>
        <v>2.1847982402357861E-2</v>
      </c>
      <c r="AY339" s="39">
        <f t="shared" si="487"/>
        <v>1.436996588464901E-2</v>
      </c>
      <c r="AZ339" s="39">
        <f t="shared" si="488"/>
        <v>1.2982651097780988E-2</v>
      </c>
      <c r="BA339" s="39">
        <f t="shared" si="489"/>
        <v>1.4027474457131752E-2</v>
      </c>
      <c r="BC339" s="39" t="str">
        <f t="shared" si="490"/>
        <v/>
      </c>
      <c r="BD339" s="39" t="str">
        <f t="shared" si="491"/>
        <v/>
      </c>
      <c r="BE339" s="39">
        <f t="shared" si="492"/>
        <v>-1.7274979584145478E-2</v>
      </c>
      <c r="BF339" s="39">
        <f t="shared" si="493"/>
        <v>-3.3349281216864424E-2</v>
      </c>
      <c r="BG339" s="39" t="str">
        <f t="shared" si="494"/>
        <v/>
      </c>
      <c r="BH339" s="39">
        <f t="shared" si="495"/>
        <v>-1.0712948061707955E-2</v>
      </c>
      <c r="BJ339" s="39" cm="1">
        <f t="array" ref="BJ339">_xll.EWMA($I$3:I339)</f>
        <v>1.174606897089781E-2</v>
      </c>
      <c r="BK339" s="39" cm="1">
        <f t="array" ref="BK339">_xll.EWMA($J$3:J339)</f>
        <v>5.3497683326313002E-2</v>
      </c>
      <c r="BL339" s="39" cm="1">
        <f t="array" ref="BL339">_xll.EWMA($K$3:K339)</f>
        <v>2.0091992083113512E-2</v>
      </c>
      <c r="BM339" s="39" cm="1">
        <f t="array" ref="BM339">_xll.EWMA($L$3:L339)</f>
        <v>1.8567942098957537E-2</v>
      </c>
      <c r="BN339" s="39" cm="1">
        <f t="array" ref="BN339">_xll.EWMA($M$3:M339)</f>
        <v>1.3722998249461958E-2</v>
      </c>
      <c r="BO339" s="39" cm="1">
        <f t="array" ref="BO339">_xll.EWMA($N$3:N339)</f>
        <v>1.3854393969113227E-2</v>
      </c>
      <c r="BP339" s="39"/>
    </row>
    <row r="340" spans="1:68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461"/>
        <v>6.7533900416414383E-3</v>
      </c>
      <c r="J340" s="9">
        <f t="shared" si="461"/>
        <v>1.4285714285713347E-3</v>
      </c>
      <c r="K340" s="9">
        <f t="shared" si="461"/>
        <v>2.9486844343634688E-2</v>
      </c>
      <c r="L340" s="9">
        <f t="shared" si="461"/>
        <v>5.4902866765072389E-2</v>
      </c>
      <c r="M340" s="9">
        <f t="shared" si="461"/>
        <v>-1.5308940600122778E-3</v>
      </c>
      <c r="N340" s="9">
        <f t="shared" si="463"/>
        <v>2.3861813661074972E-2</v>
      </c>
      <c r="T340" s="39">
        <f t="shared" si="465"/>
        <v>1.28880928264247E-2</v>
      </c>
      <c r="U340" s="39">
        <f t="shared" si="466"/>
        <v>4.0961160472272516E-2</v>
      </c>
      <c r="V340" s="39">
        <f t="shared" si="467"/>
        <v>2.6992773443601105E-2</v>
      </c>
      <c r="W340" s="39">
        <f t="shared" si="468"/>
        <v>2.314052293809573E-2</v>
      </c>
      <c r="X340" s="39">
        <f t="shared" si="469"/>
        <v>1.9367495721342175E-2</v>
      </c>
      <c r="Y340" s="39">
        <f t="shared" si="470"/>
        <v>1.8197255754258578E-2</v>
      </c>
      <c r="AA340" s="39">
        <f t="shared" ref="AA340:AF340" si="511">_xlfn.STDEV.S(I311:I340)</f>
        <v>1.1017201252991165E-2</v>
      </c>
      <c r="AB340" s="39">
        <f t="shared" si="511"/>
        <v>4.9435745335786402E-2</v>
      </c>
      <c r="AC340" s="39">
        <f t="shared" si="511"/>
        <v>1.9134922456777691E-2</v>
      </c>
      <c r="AD340" s="39">
        <f t="shared" si="511"/>
        <v>2.0785678941500189E-2</v>
      </c>
      <c r="AE340" s="39">
        <f t="shared" si="511"/>
        <v>1.0970609009702896E-2</v>
      </c>
      <c r="AF340" s="39">
        <f t="shared" si="511"/>
        <v>1.3108486868068737E-2</v>
      </c>
      <c r="AH340" s="39">
        <f t="shared" si="472"/>
        <v>8.0455931464385802E-3</v>
      </c>
      <c r="AI340" s="39">
        <f t="shared" si="473"/>
        <v>2.3957189192872277E-2</v>
      </c>
      <c r="AJ340" s="39">
        <f t="shared" si="474"/>
        <v>1.7649721321114371E-2</v>
      </c>
      <c r="AK340" s="39">
        <f t="shared" si="475"/>
        <v>1.3310752807225216E-2</v>
      </c>
      <c r="AL340" s="39">
        <f t="shared" si="476"/>
        <v>1.1450442796261926E-2</v>
      </c>
      <c r="AM340" s="39">
        <f t="shared" si="477"/>
        <v>1.1684533239097758E-2</v>
      </c>
      <c r="AO340" s="39">
        <f t="shared" si="478"/>
        <v>0</v>
      </c>
      <c r="AP340" s="39">
        <f t="shared" si="479"/>
        <v>0</v>
      </c>
      <c r="AQ340" s="39">
        <f t="shared" si="480"/>
        <v>0</v>
      </c>
      <c r="AR340" s="39">
        <f t="shared" si="481"/>
        <v>0</v>
      </c>
      <c r="AS340" s="39">
        <f t="shared" si="482"/>
        <v>-1.5308940600122778E-3</v>
      </c>
      <c r="AT340" s="39">
        <f t="shared" si="483"/>
        <v>0</v>
      </c>
      <c r="AV340" s="39">
        <f t="shared" si="484"/>
        <v>8.9443086290863314E-3</v>
      </c>
      <c r="AW340" s="39">
        <f t="shared" si="485"/>
        <v>2.5412829604014087E-2</v>
      </c>
      <c r="AX340" s="39">
        <f t="shared" si="486"/>
        <v>2.1847982402357861E-2</v>
      </c>
      <c r="AY340" s="39">
        <f t="shared" si="487"/>
        <v>1.436996588464901E-2</v>
      </c>
      <c r="AZ340" s="39">
        <f t="shared" si="488"/>
        <v>1.2982651097780988E-2</v>
      </c>
      <c r="BA340" s="39">
        <f t="shared" si="489"/>
        <v>1.4027474457131752E-2</v>
      </c>
      <c r="BC340" s="39" t="str">
        <f t="shared" si="490"/>
        <v/>
      </c>
      <c r="BD340" s="39" t="str">
        <f t="shared" si="491"/>
        <v/>
      </c>
      <c r="BE340" s="39" t="str">
        <f t="shared" si="492"/>
        <v/>
      </c>
      <c r="BF340" s="39" t="str">
        <f t="shared" si="493"/>
        <v/>
      </c>
      <c r="BG340" s="39">
        <f t="shared" si="494"/>
        <v>-1.5308940600122778E-3</v>
      </c>
      <c r="BH340" s="39" t="str">
        <f t="shared" si="495"/>
        <v/>
      </c>
      <c r="BJ340" s="39" cm="1">
        <f t="array" ref="BJ340">_xll.EWMA($I$3:I340)</f>
        <v>1.1540418436578584E-2</v>
      </c>
      <c r="BK340" s="39" cm="1">
        <f t="array" ref="BK340">_xll.EWMA($J$3:J340)</f>
        <v>5.3074147914196061E-2</v>
      </c>
      <c r="BL340" s="39" cm="1">
        <f t="array" ref="BL340">_xll.EWMA($K$3:K340)</f>
        <v>2.0017343386562018E-2</v>
      </c>
      <c r="BM340" s="39" cm="1">
        <f t="array" ref="BM340">_xll.EWMA($L$3:L340)</f>
        <v>1.9885163698231914E-2</v>
      </c>
      <c r="BN340" s="39" cm="1">
        <f t="array" ref="BN340">_xll.EWMA($M$3:M340)</f>
        <v>1.3362416898718787E-2</v>
      </c>
      <c r="BO340" s="39" cm="1">
        <f t="array" ref="BO340">_xll.EWMA($N$3:N340)</f>
        <v>1.3719511196980911E-2</v>
      </c>
      <c r="BP340" s="39"/>
    </row>
    <row r="341" spans="1:68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461"/>
        <v>-8.7143273794267895E-3</v>
      </c>
      <c r="J341" s="9">
        <f t="shared" si="461"/>
        <v>-7.1326676176890147E-2</v>
      </c>
      <c r="K341" s="9">
        <f t="shared" si="461"/>
        <v>-1.7901431619349206E-2</v>
      </c>
      <c r="L341" s="9">
        <f t="shared" si="461"/>
        <v>5.6265738043976832E-3</v>
      </c>
      <c r="M341" s="9">
        <f t="shared" si="461"/>
        <v>-1.6559367784134582E-2</v>
      </c>
      <c r="N341" s="9">
        <f t="shared" si="463"/>
        <v>-1.5464473611912489E-2</v>
      </c>
      <c r="T341" s="39">
        <f t="shared" si="465"/>
        <v>1.28880928264247E-2</v>
      </c>
      <c r="U341" s="39">
        <f t="shared" si="466"/>
        <v>4.0961160472272516E-2</v>
      </c>
      <c r="V341" s="39">
        <f t="shared" si="467"/>
        <v>2.6992773443601105E-2</v>
      </c>
      <c r="W341" s="39">
        <f t="shared" si="468"/>
        <v>2.314052293809573E-2</v>
      </c>
      <c r="X341" s="39">
        <f t="shared" si="469"/>
        <v>1.9367495721342175E-2</v>
      </c>
      <c r="Y341" s="39">
        <f t="shared" si="470"/>
        <v>1.8197255754258578E-2</v>
      </c>
      <c r="AA341" s="39">
        <f t="shared" ref="AA341:AF341" si="512">_xlfn.STDEV.S(I312:I341)</f>
        <v>1.0396014041830135E-2</v>
      </c>
      <c r="AB341" s="39">
        <f t="shared" si="512"/>
        <v>5.03830571184593E-2</v>
      </c>
      <c r="AC341" s="39">
        <f t="shared" si="512"/>
        <v>1.9079772500056068E-2</v>
      </c>
      <c r="AD341" s="39">
        <f t="shared" si="512"/>
        <v>2.0623093564786341E-2</v>
      </c>
      <c r="AE341" s="39">
        <f t="shared" si="512"/>
        <v>9.8114247631958511E-3</v>
      </c>
      <c r="AF341" s="39">
        <f t="shared" si="512"/>
        <v>1.268490459307867E-2</v>
      </c>
      <c r="AH341" s="39">
        <f t="shared" si="472"/>
        <v>8.0455931464385802E-3</v>
      </c>
      <c r="AI341" s="39">
        <f t="shared" si="473"/>
        <v>2.3957189192872277E-2</v>
      </c>
      <c r="AJ341" s="39">
        <f t="shared" si="474"/>
        <v>1.7649721321114371E-2</v>
      </c>
      <c r="AK341" s="39">
        <f t="shared" si="475"/>
        <v>1.3310752807225216E-2</v>
      </c>
      <c r="AL341" s="39">
        <f t="shared" si="476"/>
        <v>1.1450442796261926E-2</v>
      </c>
      <c r="AM341" s="39">
        <f t="shared" si="477"/>
        <v>1.1684533239097758E-2</v>
      </c>
      <c r="AO341" s="39">
        <f t="shared" si="478"/>
        <v>-8.7143273794267895E-3</v>
      </c>
      <c r="AP341" s="39">
        <f t="shared" si="479"/>
        <v>-7.1326676176890147E-2</v>
      </c>
      <c r="AQ341" s="39">
        <f t="shared" si="480"/>
        <v>-1.7901431619349206E-2</v>
      </c>
      <c r="AR341" s="39">
        <f t="shared" si="481"/>
        <v>0</v>
      </c>
      <c r="AS341" s="39">
        <f t="shared" si="482"/>
        <v>-1.6559367784134582E-2</v>
      </c>
      <c r="AT341" s="39">
        <f t="shared" si="483"/>
        <v>-1.5464473611912489E-2</v>
      </c>
      <c r="AV341" s="39">
        <f t="shared" si="484"/>
        <v>8.9443086290863314E-3</v>
      </c>
      <c r="AW341" s="39">
        <f t="shared" si="485"/>
        <v>2.5412829604014087E-2</v>
      </c>
      <c r="AX341" s="39">
        <f t="shared" si="486"/>
        <v>2.1847982402357861E-2</v>
      </c>
      <c r="AY341" s="39">
        <f t="shared" si="487"/>
        <v>1.436996588464901E-2</v>
      </c>
      <c r="AZ341" s="39">
        <f t="shared" si="488"/>
        <v>1.2982651097780988E-2</v>
      </c>
      <c r="BA341" s="39">
        <f t="shared" si="489"/>
        <v>1.4027474457131752E-2</v>
      </c>
      <c r="BC341" s="39">
        <f t="shared" si="490"/>
        <v>-8.7143273794267895E-3</v>
      </c>
      <c r="BD341" s="39">
        <f t="shared" si="491"/>
        <v>-7.1326676176890147E-2</v>
      </c>
      <c r="BE341" s="39">
        <f t="shared" si="492"/>
        <v>-1.7901431619349206E-2</v>
      </c>
      <c r="BF341" s="39" t="str">
        <f t="shared" si="493"/>
        <v/>
      </c>
      <c r="BG341" s="39">
        <f t="shared" si="494"/>
        <v>-1.6559367784134582E-2</v>
      </c>
      <c r="BH341" s="39">
        <f t="shared" si="495"/>
        <v>-1.5464473611912489E-2</v>
      </c>
      <c r="BJ341" s="39" cm="1">
        <f t="array" ref="BJ341">_xll.EWMA($I$3:I341)</f>
        <v>1.1301508780737749E-2</v>
      </c>
      <c r="BK341" s="39" cm="1">
        <f t="array" ref="BK341">_xll.EWMA($J$3:J341)</f>
        <v>5.1491892141068821E-2</v>
      </c>
      <c r="BL341" s="39" cm="1">
        <f t="array" ref="BL341">_xll.EWMA($K$3:K341)</f>
        <v>2.056988529136267E-2</v>
      </c>
      <c r="BM341" s="39" cm="1">
        <f t="array" ref="BM341">_xll.EWMA($L$3:L341)</f>
        <v>2.3340552575903176E-2</v>
      </c>
      <c r="BN341" s="39" cm="1">
        <f t="array" ref="BN341">_xll.EWMA($M$3:M341)</f>
        <v>1.2975957682326518E-2</v>
      </c>
      <c r="BO341" s="39" cm="1">
        <f t="array" ref="BO341">_xll.EWMA($N$3:N341)</f>
        <v>1.4445956648375573E-2</v>
      </c>
      <c r="BP341" s="39"/>
    </row>
    <row r="342" spans="1:68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461"/>
        <v>-4.1458260892823784E-3</v>
      </c>
      <c r="J342" s="9">
        <f t="shared" si="461"/>
        <v>3.0721966205837781E-3</v>
      </c>
      <c r="K342" s="9">
        <f t="shared" si="461"/>
        <v>-1.0656225462703284E-2</v>
      </c>
      <c r="L342" s="9">
        <f t="shared" si="461"/>
        <v>-4.662664591880139E-4</v>
      </c>
      <c r="M342" s="9">
        <f t="shared" si="461"/>
        <v>6.8600249454318085E-3</v>
      </c>
      <c r="N342" s="9">
        <f t="shared" si="463"/>
        <v>-2.676937435395349E-3</v>
      </c>
      <c r="T342" s="39">
        <f t="shared" si="465"/>
        <v>1.28880928264247E-2</v>
      </c>
      <c r="U342" s="39">
        <f t="shared" si="466"/>
        <v>4.0961160472272516E-2</v>
      </c>
      <c r="V342" s="39">
        <f t="shared" si="467"/>
        <v>2.6992773443601105E-2</v>
      </c>
      <c r="W342" s="39">
        <f t="shared" si="468"/>
        <v>2.314052293809573E-2</v>
      </c>
      <c r="X342" s="39">
        <f t="shared" si="469"/>
        <v>1.9367495721342175E-2</v>
      </c>
      <c r="Y342" s="39">
        <f t="shared" si="470"/>
        <v>1.8197255754258578E-2</v>
      </c>
      <c r="AA342" s="39">
        <f t="shared" ref="AA342:AF342" si="513">_xlfn.STDEV.S(I313:I342)</f>
        <v>1.0450507978185114E-2</v>
      </c>
      <c r="AB342" s="39">
        <f t="shared" si="513"/>
        <v>5.0332144574981759E-2</v>
      </c>
      <c r="AC342" s="39">
        <f t="shared" si="513"/>
        <v>1.9312873383065563E-2</v>
      </c>
      <c r="AD342" s="39">
        <f t="shared" si="513"/>
        <v>2.0165267869962838E-2</v>
      </c>
      <c r="AE342" s="39">
        <f t="shared" si="513"/>
        <v>9.8375171408723594E-3</v>
      </c>
      <c r="AF342" s="39">
        <f t="shared" si="513"/>
        <v>1.2713904756255522E-2</v>
      </c>
      <c r="AH342" s="39">
        <f t="shared" si="472"/>
        <v>8.0455931464385802E-3</v>
      </c>
      <c r="AI342" s="39">
        <f t="shared" si="473"/>
        <v>2.3957189192872277E-2</v>
      </c>
      <c r="AJ342" s="39">
        <f t="shared" si="474"/>
        <v>1.7649721321114371E-2</v>
      </c>
      <c r="AK342" s="39">
        <f t="shared" si="475"/>
        <v>1.3310752807225216E-2</v>
      </c>
      <c r="AL342" s="39">
        <f t="shared" si="476"/>
        <v>1.1450442796261926E-2</v>
      </c>
      <c r="AM342" s="39">
        <f t="shared" si="477"/>
        <v>1.1684533239097758E-2</v>
      </c>
      <c r="AO342" s="39">
        <f t="shared" si="478"/>
        <v>-4.1458260892823784E-3</v>
      </c>
      <c r="AP342" s="39">
        <f t="shared" si="479"/>
        <v>0</v>
      </c>
      <c r="AQ342" s="39">
        <f t="shared" si="480"/>
        <v>-1.0656225462703284E-2</v>
      </c>
      <c r="AR342" s="39">
        <f t="shared" si="481"/>
        <v>-4.662664591880139E-4</v>
      </c>
      <c r="AS342" s="39">
        <f t="shared" si="482"/>
        <v>0</v>
      </c>
      <c r="AT342" s="39">
        <f t="shared" si="483"/>
        <v>-2.676937435395349E-3</v>
      </c>
      <c r="AV342" s="39">
        <f t="shared" si="484"/>
        <v>8.9443086290863314E-3</v>
      </c>
      <c r="AW342" s="39">
        <f t="shared" si="485"/>
        <v>2.5412829604014087E-2</v>
      </c>
      <c r="AX342" s="39">
        <f t="shared" si="486"/>
        <v>2.1847982402357861E-2</v>
      </c>
      <c r="AY342" s="39">
        <f t="shared" si="487"/>
        <v>1.436996588464901E-2</v>
      </c>
      <c r="AZ342" s="39">
        <f t="shared" si="488"/>
        <v>1.2982651097780988E-2</v>
      </c>
      <c r="BA342" s="39">
        <f t="shared" si="489"/>
        <v>1.4027474457131752E-2</v>
      </c>
      <c r="BC342" s="39">
        <f t="shared" si="490"/>
        <v>-4.1458260892823784E-3</v>
      </c>
      <c r="BD342" s="39" t="str">
        <f t="shared" si="491"/>
        <v/>
      </c>
      <c r="BE342" s="39">
        <f t="shared" si="492"/>
        <v>-1.0656225462703284E-2</v>
      </c>
      <c r="BF342" s="39">
        <f t="shared" si="493"/>
        <v>-4.662664591880139E-4</v>
      </c>
      <c r="BG342" s="39" t="str">
        <f t="shared" si="494"/>
        <v/>
      </c>
      <c r="BH342" s="39">
        <f t="shared" si="495"/>
        <v>-2.676937435395349E-3</v>
      </c>
      <c r="BJ342" s="39" cm="1">
        <f t="array" ref="BJ342">_xll.EWMA($I$3:I342)</f>
        <v>1.1186075333406775E-2</v>
      </c>
      <c r="BK342" s="39" cm="1">
        <f t="array" ref="BK342">_xll.EWMA($J$3:J342)</f>
        <v>5.2658765030382172E-2</v>
      </c>
      <c r="BL342" s="39" cm="1">
        <f t="array" ref="BL342">_xll.EWMA($K$3:K342)</f>
        <v>2.0519964005325377E-2</v>
      </c>
      <c r="BM342" s="39" cm="1">
        <f t="array" ref="BM342">_xll.EWMA($L$3:L342)</f>
        <v>2.265591898724597E-2</v>
      </c>
      <c r="BN342" s="39" cm="1">
        <f t="array" ref="BN342">_xll.EWMA($M$3:M342)</f>
        <v>1.3229302700676489E-2</v>
      </c>
      <c r="BO342" s="39" cm="1">
        <f t="array" ref="BO342">_xll.EWMA($N$3:N342)</f>
        <v>1.4572108612492309E-2</v>
      </c>
      <c r="BP342" s="39"/>
    </row>
    <row r="343" spans="1:68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461"/>
        <v>4.9151267726685877E-3</v>
      </c>
      <c r="J343" s="9">
        <f t="shared" si="461"/>
        <v>-3.0627871362940318E-2</v>
      </c>
      <c r="K343" s="9">
        <f t="shared" si="461"/>
        <v>1.7857171707969632E-2</v>
      </c>
      <c r="L343" s="9">
        <f t="shared" si="461"/>
        <v>2.6239067055393583E-2</v>
      </c>
      <c r="M343" s="9">
        <f t="shared" si="461"/>
        <v>-1.8581913329763777E-3</v>
      </c>
      <c r="N343" s="9">
        <f t="shared" si="463"/>
        <v>1.1194689711625122E-2</v>
      </c>
      <c r="T343" s="39">
        <f t="shared" si="465"/>
        <v>1.28880928264247E-2</v>
      </c>
      <c r="U343" s="39">
        <f t="shared" si="466"/>
        <v>4.0961160472272516E-2</v>
      </c>
      <c r="V343" s="39">
        <f t="shared" si="467"/>
        <v>2.6992773443601105E-2</v>
      </c>
      <c r="W343" s="39">
        <f t="shared" si="468"/>
        <v>2.314052293809573E-2</v>
      </c>
      <c r="X343" s="39">
        <f t="shared" si="469"/>
        <v>1.9367495721342175E-2</v>
      </c>
      <c r="Y343" s="39">
        <f t="shared" si="470"/>
        <v>1.8197255754258578E-2</v>
      </c>
      <c r="AA343" s="39">
        <f t="shared" ref="AA343:AF343" si="514">_xlfn.STDEV.S(I314:I343)</f>
        <v>1.0430261906058629E-2</v>
      </c>
      <c r="AB343" s="39">
        <f t="shared" si="514"/>
        <v>5.0077803342556848E-2</v>
      </c>
      <c r="AC343" s="39">
        <f t="shared" si="514"/>
        <v>1.936602618183635E-2</v>
      </c>
      <c r="AD343" s="39">
        <f t="shared" si="514"/>
        <v>2.0570837024405465E-2</v>
      </c>
      <c r="AE343" s="39">
        <f t="shared" si="514"/>
        <v>9.7420872539892515E-3</v>
      </c>
      <c r="AF343" s="39">
        <f t="shared" si="514"/>
        <v>1.2625871471355743E-2</v>
      </c>
      <c r="AH343" s="39">
        <f t="shared" si="472"/>
        <v>8.0455931464385802E-3</v>
      </c>
      <c r="AI343" s="39">
        <f t="shared" si="473"/>
        <v>2.3957189192872277E-2</v>
      </c>
      <c r="AJ343" s="39">
        <f t="shared" si="474"/>
        <v>1.7649721321114371E-2</v>
      </c>
      <c r="AK343" s="39">
        <f t="shared" si="475"/>
        <v>1.3310752807225216E-2</v>
      </c>
      <c r="AL343" s="39">
        <f t="shared" si="476"/>
        <v>1.1450442796261926E-2</v>
      </c>
      <c r="AM343" s="39">
        <f t="shared" si="477"/>
        <v>1.1684533239097758E-2</v>
      </c>
      <c r="AO343" s="39">
        <f t="shared" si="478"/>
        <v>0</v>
      </c>
      <c r="AP343" s="39">
        <f t="shared" si="479"/>
        <v>-3.0627871362940318E-2</v>
      </c>
      <c r="AQ343" s="39">
        <f t="shared" si="480"/>
        <v>0</v>
      </c>
      <c r="AR343" s="39">
        <f t="shared" si="481"/>
        <v>0</v>
      </c>
      <c r="AS343" s="39">
        <f t="shared" si="482"/>
        <v>-1.8581913329763777E-3</v>
      </c>
      <c r="AT343" s="39">
        <f t="shared" si="483"/>
        <v>0</v>
      </c>
      <c r="AV343" s="39">
        <f t="shared" si="484"/>
        <v>8.9443086290863314E-3</v>
      </c>
      <c r="AW343" s="39">
        <f t="shared" si="485"/>
        <v>2.5412829604014087E-2</v>
      </c>
      <c r="AX343" s="39">
        <f t="shared" si="486"/>
        <v>2.1847982402357861E-2</v>
      </c>
      <c r="AY343" s="39">
        <f t="shared" si="487"/>
        <v>1.436996588464901E-2</v>
      </c>
      <c r="AZ343" s="39">
        <f t="shared" si="488"/>
        <v>1.2982651097780988E-2</v>
      </c>
      <c r="BA343" s="39">
        <f t="shared" si="489"/>
        <v>1.4027474457131752E-2</v>
      </c>
      <c r="BC343" s="39" t="str">
        <f t="shared" si="490"/>
        <v/>
      </c>
      <c r="BD343" s="39">
        <f t="shared" si="491"/>
        <v>-3.0627871362940318E-2</v>
      </c>
      <c r="BE343" s="39" t="str">
        <f t="shared" si="492"/>
        <v/>
      </c>
      <c r="BF343" s="39" t="str">
        <f t="shared" si="493"/>
        <v/>
      </c>
      <c r="BG343" s="39">
        <f t="shared" si="494"/>
        <v>-1.8581913329763777E-3</v>
      </c>
      <c r="BH343" s="39" t="str">
        <f t="shared" si="495"/>
        <v/>
      </c>
      <c r="BJ343" s="39" cm="1">
        <f t="array" ref="BJ343">_xll.EWMA($I$3:I343)</f>
        <v>1.0900539118903188E-2</v>
      </c>
      <c r="BK343" s="39" cm="1">
        <f t="array" ref="BK343">_xll.EWMA($J$3:J343)</f>
        <v>5.1078997867820171E-2</v>
      </c>
      <c r="BL343" s="39" cm="1">
        <f t="array" ref="BL343">_xll.EWMA($K$3:K343)</f>
        <v>2.0119799610532518E-2</v>
      </c>
      <c r="BM343" s="39" cm="1">
        <f t="array" ref="BM343">_xll.EWMA($L$3:L343)</f>
        <v>2.1963653969652424E-2</v>
      </c>
      <c r="BN343" s="39" cm="1">
        <f t="array" ref="BN343">_xll.EWMA($M$3:M343)</f>
        <v>1.2930527582710672E-2</v>
      </c>
      <c r="BO343" s="39" cm="1">
        <f t="array" ref="BO343">_xll.EWMA($N$3:N343)</f>
        <v>1.4151415152364248E-2</v>
      </c>
      <c r="BP343" s="39"/>
    </row>
    <row r="344" spans="1:68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461"/>
        <v>-2.2183616196712608E-3</v>
      </c>
      <c r="J344" s="9">
        <f t="shared" si="461"/>
        <v>-3.1595576619274368E-3</v>
      </c>
      <c r="K344" s="9">
        <f t="shared" si="461"/>
        <v>-1.1974380395432971E-2</v>
      </c>
      <c r="L344" s="9">
        <f t="shared" si="461"/>
        <v>2.4204511363636438E-2</v>
      </c>
      <c r="M344" s="9">
        <f t="shared" si="461"/>
        <v>-1.1479956562209015E-2</v>
      </c>
      <c r="N344" s="9">
        <f t="shared" si="463"/>
        <v>-4.1495337569766259E-3</v>
      </c>
      <c r="T344" s="39">
        <f t="shared" si="465"/>
        <v>1.28880928264247E-2</v>
      </c>
      <c r="U344" s="39">
        <f t="shared" si="466"/>
        <v>4.0961160472272516E-2</v>
      </c>
      <c r="V344" s="39">
        <f t="shared" si="467"/>
        <v>2.6992773443601105E-2</v>
      </c>
      <c r="W344" s="39">
        <f t="shared" si="468"/>
        <v>2.314052293809573E-2</v>
      </c>
      <c r="X344" s="39">
        <f t="shared" si="469"/>
        <v>1.9367495721342175E-2</v>
      </c>
      <c r="Y344" s="39">
        <f t="shared" si="470"/>
        <v>1.8197255754258578E-2</v>
      </c>
      <c r="AA344" s="39">
        <f t="shared" ref="AA344:AF344" si="515">_xlfn.STDEV.S(I315:I344)</f>
        <v>1.0411445415515053E-2</v>
      </c>
      <c r="AB344" s="39">
        <f t="shared" si="515"/>
        <v>5.0079729111161132E-2</v>
      </c>
      <c r="AC344" s="39">
        <f t="shared" si="515"/>
        <v>1.9637508067431746E-2</v>
      </c>
      <c r="AD344" s="39">
        <f t="shared" si="515"/>
        <v>2.0757404562335015E-2</v>
      </c>
      <c r="AE344" s="39">
        <f t="shared" si="515"/>
        <v>1.0030023492303612E-2</v>
      </c>
      <c r="AF344" s="39">
        <f t="shared" si="515"/>
        <v>1.2704487694981713E-2</v>
      </c>
      <c r="AH344" s="39">
        <f t="shared" si="472"/>
        <v>8.0455931464385802E-3</v>
      </c>
      <c r="AI344" s="39">
        <f t="shared" si="473"/>
        <v>2.3957189192872277E-2</v>
      </c>
      <c r="AJ344" s="39">
        <f t="shared" si="474"/>
        <v>1.7649721321114371E-2</v>
      </c>
      <c r="AK344" s="39">
        <f t="shared" si="475"/>
        <v>1.3310752807225216E-2</v>
      </c>
      <c r="AL344" s="39">
        <f t="shared" si="476"/>
        <v>1.1450442796261926E-2</v>
      </c>
      <c r="AM344" s="39">
        <f t="shared" si="477"/>
        <v>1.1684533239097758E-2</v>
      </c>
      <c r="AO344" s="39">
        <f t="shared" si="478"/>
        <v>-2.2183616196712608E-3</v>
      </c>
      <c r="AP344" s="39">
        <f t="shared" si="479"/>
        <v>-3.1595576619274368E-3</v>
      </c>
      <c r="AQ344" s="39">
        <f t="shared" si="480"/>
        <v>-1.1974380395432971E-2</v>
      </c>
      <c r="AR344" s="39">
        <f t="shared" si="481"/>
        <v>0</v>
      </c>
      <c r="AS344" s="39">
        <f t="shared" si="482"/>
        <v>-1.1479956562209015E-2</v>
      </c>
      <c r="AT344" s="39">
        <f t="shared" si="483"/>
        <v>-4.1495337569766259E-3</v>
      </c>
      <c r="AV344" s="39">
        <f t="shared" si="484"/>
        <v>8.9443086290863314E-3</v>
      </c>
      <c r="AW344" s="39">
        <f t="shared" si="485"/>
        <v>2.5412829604014087E-2</v>
      </c>
      <c r="AX344" s="39">
        <f t="shared" si="486"/>
        <v>2.1847982402357861E-2</v>
      </c>
      <c r="AY344" s="39">
        <f t="shared" si="487"/>
        <v>1.436996588464901E-2</v>
      </c>
      <c r="AZ344" s="39">
        <f t="shared" si="488"/>
        <v>1.2982651097780988E-2</v>
      </c>
      <c r="BA344" s="39">
        <f t="shared" si="489"/>
        <v>1.4027474457131752E-2</v>
      </c>
      <c r="BC344" s="39">
        <f t="shared" si="490"/>
        <v>-2.2183616196712608E-3</v>
      </c>
      <c r="BD344" s="39">
        <f t="shared" si="491"/>
        <v>-3.1595576619274368E-3</v>
      </c>
      <c r="BE344" s="39">
        <f t="shared" si="492"/>
        <v>-1.1974380395432971E-2</v>
      </c>
      <c r="BF344" s="39" t="str">
        <f t="shared" si="493"/>
        <v/>
      </c>
      <c r="BG344" s="39">
        <f t="shared" si="494"/>
        <v>-1.1479956562209015E-2</v>
      </c>
      <c r="BH344" s="39">
        <f t="shared" si="495"/>
        <v>-4.1495337569766259E-3</v>
      </c>
      <c r="BJ344" s="39" cm="1">
        <f t="array" ref="BJ344">_xll.EWMA($I$3:I344)</f>
        <v>1.0626909957646079E-2</v>
      </c>
      <c r="BK344" s="39" cm="1">
        <f t="array" ref="BK344">_xll.EWMA($J$3:J344)</f>
        <v>4.9983371125690727E-2</v>
      </c>
      <c r="BL344" s="39" cm="1">
        <f t="array" ref="BL344">_xll.EWMA($K$3:K344)</f>
        <v>1.9907074683160511E-2</v>
      </c>
      <c r="BM344" s="39" cm="1">
        <f t="array" ref="BM344">_xll.EWMA($L$3:L344)</f>
        <v>2.2146392997409354E-2</v>
      </c>
      <c r="BN344" s="39" cm="1">
        <f t="array" ref="BN344">_xll.EWMA($M$3:M344)</f>
        <v>1.2553019548500874E-2</v>
      </c>
      <c r="BO344" s="39" cm="1">
        <f t="array" ref="BO344">_xll.EWMA($N$3:N344)</f>
        <v>1.3950468204586843E-2</v>
      </c>
      <c r="BP344" s="39"/>
    </row>
    <row r="345" spans="1:68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461"/>
        <v>2.1250758955677629E-3</v>
      </c>
      <c r="J345" s="9">
        <f t="shared" si="461"/>
        <v>3.6450079239302768E-2</v>
      </c>
      <c r="K345" s="9">
        <f t="shared" si="461"/>
        <v>-1.4374267192784451E-2</v>
      </c>
      <c r="L345" s="9">
        <f t="shared" si="461"/>
        <v>1.3979829601015181E-2</v>
      </c>
      <c r="M345" s="9">
        <f t="shared" si="461"/>
        <v>1.0671688302834603E-2</v>
      </c>
      <c r="N345" s="9">
        <f t="shared" si="463"/>
        <v>1.3515561362655521E-3</v>
      </c>
      <c r="T345" s="39">
        <f t="shared" si="465"/>
        <v>1.28880928264247E-2</v>
      </c>
      <c r="U345" s="39">
        <f t="shared" si="466"/>
        <v>4.0961160472272516E-2</v>
      </c>
      <c r="V345" s="39">
        <f t="shared" si="467"/>
        <v>2.6992773443601105E-2</v>
      </c>
      <c r="W345" s="39">
        <f t="shared" si="468"/>
        <v>2.314052293809573E-2</v>
      </c>
      <c r="X345" s="39">
        <f t="shared" si="469"/>
        <v>1.9367495721342175E-2</v>
      </c>
      <c r="Y345" s="39">
        <f t="shared" si="470"/>
        <v>1.8197255754258578E-2</v>
      </c>
      <c r="AA345" s="39">
        <f t="shared" ref="AA345:AF345" si="516">_xlfn.STDEV.S(I316:I345)</f>
        <v>1.0385862052223103E-2</v>
      </c>
      <c r="AB345" s="39">
        <f t="shared" si="516"/>
        <v>4.7490510401556017E-2</v>
      </c>
      <c r="AC345" s="39">
        <f t="shared" si="516"/>
        <v>1.9760991904608467E-2</v>
      </c>
      <c r="AD345" s="39">
        <f t="shared" si="516"/>
        <v>2.0782242839797169E-2</v>
      </c>
      <c r="AE345" s="39">
        <f t="shared" si="516"/>
        <v>1.0126831361023172E-2</v>
      </c>
      <c r="AF345" s="39">
        <f t="shared" si="516"/>
        <v>1.258897112045311E-2</v>
      </c>
      <c r="AH345" s="39">
        <f t="shared" si="472"/>
        <v>8.0455931464385802E-3</v>
      </c>
      <c r="AI345" s="39">
        <f t="shared" si="473"/>
        <v>2.3957189192872277E-2</v>
      </c>
      <c r="AJ345" s="39">
        <f t="shared" si="474"/>
        <v>1.7649721321114371E-2</v>
      </c>
      <c r="AK345" s="39">
        <f t="shared" si="475"/>
        <v>1.3310752807225216E-2</v>
      </c>
      <c r="AL345" s="39">
        <f t="shared" si="476"/>
        <v>1.1450442796261926E-2</v>
      </c>
      <c r="AM345" s="39">
        <f t="shared" si="477"/>
        <v>1.1684533239097758E-2</v>
      </c>
      <c r="AO345" s="39">
        <f t="shared" si="478"/>
        <v>0</v>
      </c>
      <c r="AP345" s="39">
        <f t="shared" si="479"/>
        <v>0</v>
      </c>
      <c r="AQ345" s="39">
        <f t="shared" si="480"/>
        <v>-1.4374267192784451E-2</v>
      </c>
      <c r="AR345" s="39">
        <f t="shared" si="481"/>
        <v>0</v>
      </c>
      <c r="AS345" s="39">
        <f t="shared" si="482"/>
        <v>0</v>
      </c>
      <c r="AT345" s="39">
        <f t="shared" si="483"/>
        <v>0</v>
      </c>
      <c r="AV345" s="39">
        <f t="shared" si="484"/>
        <v>8.9443086290863314E-3</v>
      </c>
      <c r="AW345" s="39">
        <f t="shared" si="485"/>
        <v>2.5412829604014087E-2</v>
      </c>
      <c r="AX345" s="39">
        <f t="shared" si="486"/>
        <v>2.1847982402357861E-2</v>
      </c>
      <c r="AY345" s="39">
        <f t="shared" si="487"/>
        <v>1.436996588464901E-2</v>
      </c>
      <c r="AZ345" s="39">
        <f t="shared" si="488"/>
        <v>1.2982651097780988E-2</v>
      </c>
      <c r="BA345" s="39">
        <f t="shared" si="489"/>
        <v>1.4027474457131752E-2</v>
      </c>
      <c r="BC345" s="39" t="str">
        <f t="shared" si="490"/>
        <v/>
      </c>
      <c r="BD345" s="39" t="str">
        <f t="shared" si="491"/>
        <v/>
      </c>
      <c r="BE345" s="39">
        <f t="shared" si="492"/>
        <v>-1.4374267192784451E-2</v>
      </c>
      <c r="BF345" s="39" t="str">
        <f t="shared" si="493"/>
        <v/>
      </c>
      <c r="BG345" s="39" t="str">
        <f t="shared" si="494"/>
        <v/>
      </c>
      <c r="BH345" s="39" t="str">
        <f t="shared" si="495"/>
        <v/>
      </c>
      <c r="BJ345" s="39" cm="1">
        <f t="array" ref="BJ345">_xll.EWMA($I$3:I345)</f>
        <v>1.032260040454174E-2</v>
      </c>
      <c r="BK345" s="39" cm="1">
        <f t="array" ref="BK345">_xll.EWMA($J$3:J345)</f>
        <v>4.8460003943206688E-2</v>
      </c>
      <c r="BL345" s="39" cm="1">
        <f t="array" ref="BL345">_xll.EWMA($K$3:K345)</f>
        <v>1.9593461977252938E-2</v>
      </c>
      <c r="BM345" s="39" cm="1">
        <f t="array" ref="BM345">_xll.EWMA($L$3:L345)</f>
        <v>2.2183517150120541E-2</v>
      </c>
      <c r="BN345" s="39" cm="1">
        <f t="array" ref="BN345">_xll.EWMA($M$3:M345)</f>
        <v>1.249704445529381E-2</v>
      </c>
      <c r="BO345" s="39" cm="1">
        <f t="array" ref="BO345">_xll.EWMA($N$3:N345)</f>
        <v>1.358256800849629E-2</v>
      </c>
      <c r="BP345" s="39"/>
    </row>
    <row r="346" spans="1:68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461"/>
        <v>2.0225600085534978E-3</v>
      </c>
      <c r="J346" s="9">
        <f t="shared" si="461"/>
        <v>9.1743119266054496E-3</v>
      </c>
      <c r="K346" s="9">
        <f t="shared" si="461"/>
        <v>8.5784956082779473E-4</v>
      </c>
      <c r="L346" s="9">
        <f t="shared" si="461"/>
        <v>2.1889703708177777E-4</v>
      </c>
      <c r="M346" s="9">
        <f t="shared" si="461"/>
        <v>-8.6956829597613083E-3</v>
      </c>
      <c r="N346" s="9">
        <f t="shared" si="463"/>
        <v>-1.7201775818092568E-3</v>
      </c>
      <c r="T346" s="39">
        <f t="shared" si="465"/>
        <v>1.28880928264247E-2</v>
      </c>
      <c r="U346" s="39">
        <f t="shared" si="466"/>
        <v>4.0961160472272516E-2</v>
      </c>
      <c r="V346" s="39">
        <f t="shared" si="467"/>
        <v>2.6992773443601105E-2</v>
      </c>
      <c r="W346" s="39">
        <f t="shared" si="468"/>
        <v>2.314052293809573E-2</v>
      </c>
      <c r="X346" s="39">
        <f t="shared" si="469"/>
        <v>1.9367495721342175E-2</v>
      </c>
      <c r="Y346" s="39">
        <f t="shared" si="470"/>
        <v>1.8197255754258578E-2</v>
      </c>
      <c r="AA346" s="39">
        <f t="shared" ref="AA346:AF346" si="517">_xlfn.STDEV.S(I317:I346)</f>
        <v>1.0263401369758146E-2</v>
      </c>
      <c r="AB346" s="39">
        <f t="shared" si="517"/>
        <v>4.7501422992270385E-2</v>
      </c>
      <c r="AC346" s="39">
        <f t="shared" si="517"/>
        <v>1.9759716340274788E-2</v>
      </c>
      <c r="AD346" s="39">
        <f t="shared" si="517"/>
        <v>2.0067903843610756E-2</v>
      </c>
      <c r="AE346" s="39">
        <f t="shared" si="517"/>
        <v>1.0228902574142424E-2</v>
      </c>
      <c r="AF346" s="39">
        <f t="shared" si="517"/>
        <v>1.2500178971647414E-2</v>
      </c>
      <c r="AH346" s="39">
        <f t="shared" si="472"/>
        <v>8.0455931464385802E-3</v>
      </c>
      <c r="AI346" s="39">
        <f t="shared" si="473"/>
        <v>2.3957189192872277E-2</v>
      </c>
      <c r="AJ346" s="39">
        <f t="shared" si="474"/>
        <v>1.7649721321114371E-2</v>
      </c>
      <c r="AK346" s="39">
        <f t="shared" si="475"/>
        <v>1.3310752807225216E-2</v>
      </c>
      <c r="AL346" s="39">
        <f t="shared" si="476"/>
        <v>1.1450442796261926E-2</v>
      </c>
      <c r="AM346" s="39">
        <f t="shared" si="477"/>
        <v>1.1684533239097758E-2</v>
      </c>
      <c r="AO346" s="39">
        <f t="shared" si="478"/>
        <v>0</v>
      </c>
      <c r="AP346" s="39">
        <f t="shared" si="479"/>
        <v>0</v>
      </c>
      <c r="AQ346" s="39">
        <f t="shared" si="480"/>
        <v>0</v>
      </c>
      <c r="AR346" s="39">
        <f t="shared" si="481"/>
        <v>0</v>
      </c>
      <c r="AS346" s="39">
        <f t="shared" si="482"/>
        <v>-8.6956829597613083E-3</v>
      </c>
      <c r="AT346" s="39">
        <f t="shared" si="483"/>
        <v>-1.7201775818092568E-3</v>
      </c>
      <c r="AV346" s="39">
        <f t="shared" si="484"/>
        <v>8.9443086290863314E-3</v>
      </c>
      <c r="AW346" s="39">
        <f t="shared" si="485"/>
        <v>2.5412829604014087E-2</v>
      </c>
      <c r="AX346" s="39">
        <f t="shared" si="486"/>
        <v>2.1847982402357861E-2</v>
      </c>
      <c r="AY346" s="39">
        <f t="shared" si="487"/>
        <v>1.436996588464901E-2</v>
      </c>
      <c r="AZ346" s="39">
        <f t="shared" si="488"/>
        <v>1.2982651097780988E-2</v>
      </c>
      <c r="BA346" s="39">
        <f t="shared" si="489"/>
        <v>1.4027474457131752E-2</v>
      </c>
      <c r="BC346" s="39" t="str">
        <f t="shared" si="490"/>
        <v/>
      </c>
      <c r="BD346" s="39" t="str">
        <f t="shared" si="491"/>
        <v/>
      </c>
      <c r="BE346" s="39" t="str">
        <f t="shared" si="492"/>
        <v/>
      </c>
      <c r="BF346" s="39" t="str">
        <f t="shared" si="493"/>
        <v/>
      </c>
      <c r="BG346" s="39">
        <f t="shared" si="494"/>
        <v>-8.6956829597613083E-3</v>
      </c>
      <c r="BH346" s="39">
        <f t="shared" si="495"/>
        <v>-1.7201775818092568E-3</v>
      </c>
      <c r="BJ346" s="39" cm="1">
        <f t="array" ref="BJ346">_xll.EWMA($I$3:I346)</f>
        <v>1.0016084995425384E-2</v>
      </c>
      <c r="BK346" s="39" cm="1">
        <f t="array" ref="BK346">_xll.EWMA($J$3:J346)</f>
        <v>4.7959362787345673E-2</v>
      </c>
      <c r="BL346" s="39" cm="1">
        <f t="array" ref="BL346">_xll.EWMA($K$3:K346)</f>
        <v>1.9398549675160384E-2</v>
      </c>
      <c r="BM346" s="39" cm="1">
        <f t="array" ref="BM346">_xll.EWMA($L$3:L346)</f>
        <v>2.1729074063794727E-2</v>
      </c>
      <c r="BN346" s="39" cm="1">
        <f t="array" ref="BN346">_xll.EWMA($M$3:M346)</f>
        <v>1.2389058806456304E-2</v>
      </c>
      <c r="BO346" s="39" cm="1">
        <f t="array" ref="BO346">_xll.EWMA($N$3:N346)</f>
        <v>1.3170315822029398E-2</v>
      </c>
      <c r="BP346" s="39"/>
    </row>
    <row r="347" spans="1:68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461"/>
        <v>7.9849903522108967E-3</v>
      </c>
      <c r="J347" s="9">
        <f t="shared" si="461"/>
        <v>5.1515151515151736E-2</v>
      </c>
      <c r="K347" s="9">
        <f t="shared" si="461"/>
        <v>1.7142800000000014E-2</v>
      </c>
      <c r="L347" s="9">
        <f t="shared" si="461"/>
        <v>2.6911704325053964E-2</v>
      </c>
      <c r="M347" s="9">
        <f t="shared" si="461"/>
        <v>1.0964912280701844E-2</v>
      </c>
      <c r="N347" s="9">
        <f t="shared" si="463"/>
        <v>1.8961832124978938E-2</v>
      </c>
      <c r="T347" s="39">
        <f t="shared" si="465"/>
        <v>1.28880928264247E-2</v>
      </c>
      <c r="U347" s="39">
        <f t="shared" si="466"/>
        <v>4.0961160472272516E-2</v>
      </c>
      <c r="V347" s="39">
        <f t="shared" si="467"/>
        <v>2.6992773443601105E-2</v>
      </c>
      <c r="W347" s="39">
        <f t="shared" si="468"/>
        <v>2.314052293809573E-2</v>
      </c>
      <c r="X347" s="39">
        <f t="shared" si="469"/>
        <v>1.9367495721342175E-2</v>
      </c>
      <c r="Y347" s="39">
        <f t="shared" si="470"/>
        <v>1.8197255754258578E-2</v>
      </c>
      <c r="AA347" s="39">
        <f t="shared" ref="AA347:AF347" si="518">_xlfn.STDEV.S(I318:I347)</f>
        <v>1.0147540377542704E-2</v>
      </c>
      <c r="AB347" s="39">
        <f t="shared" si="518"/>
        <v>4.8374489260296999E-2</v>
      </c>
      <c r="AC347" s="39">
        <f t="shared" si="518"/>
        <v>1.9841807153458835E-2</v>
      </c>
      <c r="AD347" s="39">
        <f t="shared" si="518"/>
        <v>2.041765358189861E-2</v>
      </c>
      <c r="AE347" s="39">
        <f t="shared" si="518"/>
        <v>1.0202274342470386E-2</v>
      </c>
      <c r="AF347" s="39">
        <f t="shared" si="518"/>
        <v>1.2714710195598236E-2</v>
      </c>
      <c r="AH347" s="39">
        <f t="shared" si="472"/>
        <v>8.0455931464385802E-3</v>
      </c>
      <c r="AI347" s="39">
        <f t="shared" si="473"/>
        <v>2.3957189192872277E-2</v>
      </c>
      <c r="AJ347" s="39">
        <f t="shared" si="474"/>
        <v>1.7649721321114371E-2</v>
      </c>
      <c r="AK347" s="39">
        <f t="shared" si="475"/>
        <v>1.3310752807225216E-2</v>
      </c>
      <c r="AL347" s="39">
        <f t="shared" si="476"/>
        <v>1.1450442796261926E-2</v>
      </c>
      <c r="AM347" s="39">
        <f t="shared" si="477"/>
        <v>1.1684533239097758E-2</v>
      </c>
      <c r="AO347" s="39">
        <f t="shared" si="478"/>
        <v>0</v>
      </c>
      <c r="AP347" s="39">
        <f t="shared" si="479"/>
        <v>0</v>
      </c>
      <c r="AQ347" s="39">
        <f t="shared" si="480"/>
        <v>0</v>
      </c>
      <c r="AR347" s="39">
        <f t="shared" si="481"/>
        <v>0</v>
      </c>
      <c r="AS347" s="39">
        <f t="shared" si="482"/>
        <v>0</v>
      </c>
      <c r="AT347" s="39">
        <f t="shared" si="483"/>
        <v>0</v>
      </c>
      <c r="AV347" s="39">
        <f t="shared" si="484"/>
        <v>8.9443086290863314E-3</v>
      </c>
      <c r="AW347" s="39">
        <f t="shared" si="485"/>
        <v>2.5412829604014087E-2</v>
      </c>
      <c r="AX347" s="39">
        <f t="shared" si="486"/>
        <v>2.1847982402357861E-2</v>
      </c>
      <c r="AY347" s="39">
        <f t="shared" si="487"/>
        <v>1.436996588464901E-2</v>
      </c>
      <c r="AZ347" s="39">
        <f t="shared" si="488"/>
        <v>1.2982651097780988E-2</v>
      </c>
      <c r="BA347" s="39">
        <f t="shared" si="489"/>
        <v>1.4027474457131752E-2</v>
      </c>
      <c r="BC347" s="39" t="str">
        <f t="shared" si="490"/>
        <v/>
      </c>
      <c r="BD347" s="39" t="str">
        <f t="shared" si="491"/>
        <v/>
      </c>
      <c r="BE347" s="39" t="str">
        <f t="shared" si="492"/>
        <v/>
      </c>
      <c r="BF347" s="39" t="str">
        <f t="shared" si="493"/>
        <v/>
      </c>
      <c r="BG347" s="39" t="str">
        <f t="shared" si="494"/>
        <v/>
      </c>
      <c r="BH347" s="39" t="str">
        <f t="shared" si="495"/>
        <v/>
      </c>
      <c r="BJ347" s="39" cm="1">
        <f t="array" ref="BJ347">_xll.EWMA($I$3:I347)</f>
        <v>9.7152549945280289E-3</v>
      </c>
      <c r="BK347" s="39" cm="1">
        <f t="array" ref="BK347">_xll.EWMA($J$3:J347)</f>
        <v>4.6581176415421192E-2</v>
      </c>
      <c r="BL347" s="39" cm="1">
        <f t="array" ref="BL347">_xll.EWMA($K$3:K347)</f>
        <v>1.8807422465303477E-2</v>
      </c>
      <c r="BM347" s="39" cm="1">
        <f t="array" ref="BM347">_xll.EWMA($L$3:L347)</f>
        <v>2.1053841436946955E-2</v>
      </c>
      <c r="BN347" s="39" cm="1">
        <f t="array" ref="BN347">_xll.EWMA($M$3:M347)</f>
        <v>1.2203092357303144E-2</v>
      </c>
      <c r="BO347" s="39" cm="1">
        <f t="array" ref="BO347">_xll.EWMA($N$3:N347)</f>
        <v>1.2778877832325466E-2</v>
      </c>
      <c r="BP347" s="39"/>
    </row>
    <row r="348" spans="1:68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461"/>
        <v>1.8789862295891524E-3</v>
      </c>
      <c r="J348" s="9">
        <f t="shared" si="461"/>
        <v>-8.5014409221902065E-2</v>
      </c>
      <c r="K348" s="9">
        <f t="shared" si="461"/>
        <v>4.4943907019320717E-2</v>
      </c>
      <c r="L348" s="9">
        <f t="shared" si="461"/>
        <v>-2.0240779154976685E-2</v>
      </c>
      <c r="M348" s="9">
        <f t="shared" si="461"/>
        <v>3.501710567090166E-2</v>
      </c>
      <c r="N348" s="9">
        <f t="shared" si="463"/>
        <v>2.2431013567874383E-2</v>
      </c>
      <c r="T348" s="39">
        <f t="shared" si="465"/>
        <v>1.28880928264247E-2</v>
      </c>
      <c r="U348" s="39">
        <f t="shared" si="466"/>
        <v>4.0961160472272516E-2</v>
      </c>
      <c r="V348" s="39">
        <f t="shared" si="467"/>
        <v>2.6992773443601105E-2</v>
      </c>
      <c r="W348" s="39">
        <f t="shared" si="468"/>
        <v>2.314052293809573E-2</v>
      </c>
      <c r="X348" s="39">
        <f t="shared" si="469"/>
        <v>1.9367495721342175E-2</v>
      </c>
      <c r="Y348" s="39">
        <f t="shared" si="470"/>
        <v>1.8197255754258578E-2</v>
      </c>
      <c r="AA348" s="39">
        <f t="shared" ref="AA348:AF348" si="519">_xlfn.STDEV.S(I319:I348)</f>
        <v>1.012097731156855E-2</v>
      </c>
      <c r="AB348" s="39">
        <f t="shared" si="519"/>
        <v>4.9233588515430048E-2</v>
      </c>
      <c r="AC348" s="39">
        <f t="shared" si="519"/>
        <v>2.0977958699213518E-2</v>
      </c>
      <c r="AD348" s="39">
        <f t="shared" si="519"/>
        <v>2.099356343423003E-2</v>
      </c>
      <c r="AE348" s="39">
        <f t="shared" si="519"/>
        <v>1.1590143463784104E-2</v>
      </c>
      <c r="AF348" s="39">
        <f t="shared" si="519"/>
        <v>1.3087497614238356E-2</v>
      </c>
      <c r="AH348" s="39">
        <f t="shared" si="472"/>
        <v>8.0455931464385802E-3</v>
      </c>
      <c r="AI348" s="39">
        <f t="shared" si="473"/>
        <v>2.3957189192872277E-2</v>
      </c>
      <c r="AJ348" s="39">
        <f t="shared" si="474"/>
        <v>1.7649721321114371E-2</v>
      </c>
      <c r="AK348" s="39">
        <f t="shared" si="475"/>
        <v>1.3310752807225216E-2</v>
      </c>
      <c r="AL348" s="39">
        <f t="shared" si="476"/>
        <v>1.1450442796261926E-2</v>
      </c>
      <c r="AM348" s="39">
        <f t="shared" si="477"/>
        <v>1.1684533239097758E-2</v>
      </c>
      <c r="AO348" s="39">
        <f t="shared" si="478"/>
        <v>0</v>
      </c>
      <c r="AP348" s="39">
        <f t="shared" si="479"/>
        <v>-8.5014409221902065E-2</v>
      </c>
      <c r="AQ348" s="39">
        <f t="shared" si="480"/>
        <v>0</v>
      </c>
      <c r="AR348" s="39">
        <f t="shared" si="481"/>
        <v>-2.0240779154976685E-2</v>
      </c>
      <c r="AS348" s="39">
        <f t="shared" si="482"/>
        <v>0</v>
      </c>
      <c r="AT348" s="39">
        <f t="shared" si="483"/>
        <v>0</v>
      </c>
      <c r="AV348" s="39">
        <f t="shared" si="484"/>
        <v>8.9443086290863314E-3</v>
      </c>
      <c r="AW348" s="39">
        <f t="shared" si="485"/>
        <v>2.5412829604014087E-2</v>
      </c>
      <c r="AX348" s="39">
        <f t="shared" si="486"/>
        <v>2.1847982402357861E-2</v>
      </c>
      <c r="AY348" s="39">
        <f t="shared" si="487"/>
        <v>1.436996588464901E-2</v>
      </c>
      <c r="AZ348" s="39">
        <f t="shared" si="488"/>
        <v>1.2982651097780988E-2</v>
      </c>
      <c r="BA348" s="39">
        <f t="shared" si="489"/>
        <v>1.4027474457131752E-2</v>
      </c>
      <c r="BC348" s="39" t="str">
        <f t="shared" si="490"/>
        <v/>
      </c>
      <c r="BD348" s="39">
        <f t="shared" si="491"/>
        <v>-8.5014409221902065E-2</v>
      </c>
      <c r="BE348" s="39" t="str">
        <f t="shared" si="492"/>
        <v/>
      </c>
      <c r="BF348" s="39">
        <f t="shared" si="493"/>
        <v>-2.0240779154976685E-2</v>
      </c>
      <c r="BG348" s="39" t="str">
        <f t="shared" si="494"/>
        <v/>
      </c>
      <c r="BH348" s="39" t="str">
        <f t="shared" si="495"/>
        <v/>
      </c>
      <c r="BJ348" s="39" cm="1">
        <f t="array" ref="BJ348">_xll.EWMA($I$3:I348)</f>
        <v>9.5976678282197799E-3</v>
      </c>
      <c r="BK348" s="39" cm="1">
        <f t="array" ref="BK348">_xll.EWMA($J$3:J348)</f>
        <v>4.7104321999918423E-2</v>
      </c>
      <c r="BL348" s="39" cm="1">
        <f t="array" ref="BL348">_xll.EWMA($K$3:K348)</f>
        <v>1.861360639535968E-2</v>
      </c>
      <c r="BM348" s="39" cm="1">
        <f t="array" ref="BM348">_xll.EWMA($L$3:L348)</f>
        <v>2.136097657894831E-2</v>
      </c>
      <c r="BN348" s="39" cm="1">
        <f t="array" ref="BN348">_xll.EWMA($M$3:M348)</f>
        <v>1.2106048534410401E-2</v>
      </c>
      <c r="BO348" s="39" cm="1">
        <f t="array" ref="BO348">_xll.EWMA($N$3:N348)</f>
        <v>1.3136898544712962E-2</v>
      </c>
      <c r="BP348" s="39"/>
    </row>
    <row r="349" spans="1:68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461"/>
        <v>2.0691719790089103E-3</v>
      </c>
      <c r="J349" s="9">
        <f t="shared" si="461"/>
        <v>2.0472440944881987E-2</v>
      </c>
      <c r="K349" s="9">
        <f t="shared" si="461"/>
        <v>-2.5806424037461806E-2</v>
      </c>
      <c r="L349" s="9">
        <f t="shared" si="461"/>
        <v>-4.3492551446204786E-3</v>
      </c>
      <c r="M349" s="9">
        <f t="shared" si="461"/>
        <v>4.1915865753539006E-3</v>
      </c>
      <c r="N349" s="9">
        <f t="shared" si="463"/>
        <v>-1.0201643825931639E-2</v>
      </c>
      <c r="T349" s="39">
        <f t="shared" si="465"/>
        <v>1.28880928264247E-2</v>
      </c>
      <c r="U349" s="39">
        <f t="shared" si="466"/>
        <v>4.0961160472272516E-2</v>
      </c>
      <c r="V349" s="39">
        <f t="shared" si="467"/>
        <v>2.6992773443601105E-2</v>
      </c>
      <c r="W349" s="39">
        <f t="shared" si="468"/>
        <v>2.314052293809573E-2</v>
      </c>
      <c r="X349" s="39">
        <f t="shared" si="469"/>
        <v>1.9367495721342175E-2</v>
      </c>
      <c r="Y349" s="39">
        <f t="shared" si="470"/>
        <v>1.8197255754258578E-2</v>
      </c>
      <c r="AA349" s="39">
        <f t="shared" ref="AA349:AF349" si="520">_xlfn.STDEV.S(I320:I349)</f>
        <v>9.894770049299036E-3</v>
      </c>
      <c r="AB349" s="39">
        <f t="shared" si="520"/>
        <v>4.7779662984499149E-2</v>
      </c>
      <c r="AC349" s="39">
        <f t="shared" si="520"/>
        <v>2.1431165519011249E-2</v>
      </c>
      <c r="AD349" s="39">
        <f t="shared" si="520"/>
        <v>2.1053945095461352E-2</v>
      </c>
      <c r="AE349" s="39">
        <f t="shared" si="520"/>
        <v>1.1536020262417153E-2</v>
      </c>
      <c r="AF349" s="39">
        <f t="shared" si="520"/>
        <v>1.3381480842722214E-2</v>
      </c>
      <c r="AH349" s="39">
        <f t="shared" si="472"/>
        <v>8.0455931464385802E-3</v>
      </c>
      <c r="AI349" s="39">
        <f t="shared" si="473"/>
        <v>2.3957189192872277E-2</v>
      </c>
      <c r="AJ349" s="39">
        <f t="shared" si="474"/>
        <v>1.7649721321114371E-2</v>
      </c>
      <c r="AK349" s="39">
        <f t="shared" si="475"/>
        <v>1.3310752807225216E-2</v>
      </c>
      <c r="AL349" s="39">
        <f t="shared" si="476"/>
        <v>1.1450442796261926E-2</v>
      </c>
      <c r="AM349" s="39">
        <f t="shared" si="477"/>
        <v>1.1684533239097758E-2</v>
      </c>
      <c r="AO349" s="39">
        <f t="shared" si="478"/>
        <v>0</v>
      </c>
      <c r="AP349" s="39">
        <f t="shared" si="479"/>
        <v>0</v>
      </c>
      <c r="AQ349" s="39">
        <f t="shared" si="480"/>
        <v>-2.5806424037461806E-2</v>
      </c>
      <c r="AR349" s="39">
        <f t="shared" si="481"/>
        <v>-4.3492551446204786E-3</v>
      </c>
      <c r="AS349" s="39">
        <f t="shared" si="482"/>
        <v>0</v>
      </c>
      <c r="AT349" s="39">
        <f t="shared" si="483"/>
        <v>-1.0201643825931639E-2</v>
      </c>
      <c r="AV349" s="39">
        <f t="shared" si="484"/>
        <v>8.9443086290863314E-3</v>
      </c>
      <c r="AW349" s="39">
        <f t="shared" si="485"/>
        <v>2.5412829604014087E-2</v>
      </c>
      <c r="AX349" s="39">
        <f t="shared" si="486"/>
        <v>2.1847982402357861E-2</v>
      </c>
      <c r="AY349" s="39">
        <f t="shared" si="487"/>
        <v>1.436996588464901E-2</v>
      </c>
      <c r="AZ349" s="39">
        <f t="shared" si="488"/>
        <v>1.2982651097780988E-2</v>
      </c>
      <c r="BA349" s="39">
        <f t="shared" si="489"/>
        <v>1.4027474457131752E-2</v>
      </c>
      <c r="BC349" s="39" t="str">
        <f t="shared" si="490"/>
        <v/>
      </c>
      <c r="BD349" s="39" t="str">
        <f t="shared" si="491"/>
        <v/>
      </c>
      <c r="BE349" s="39">
        <f t="shared" si="492"/>
        <v>-2.5806424037461806E-2</v>
      </c>
      <c r="BF349" s="39">
        <f t="shared" si="493"/>
        <v>-4.3492551446204786E-3</v>
      </c>
      <c r="BG349" s="39" t="str">
        <f t="shared" si="494"/>
        <v/>
      </c>
      <c r="BH349" s="39">
        <f t="shared" si="495"/>
        <v>-1.0201643825931639E-2</v>
      </c>
      <c r="BJ349" s="39" cm="1">
        <f t="array" ref="BJ349">_xll.EWMA($I$3:I349)</f>
        <v>9.3108961588842312E-3</v>
      </c>
      <c r="BK349" s="39" cm="1">
        <f t="array" ref="BK349">_xll.EWMA($J$3:J349)</f>
        <v>4.9898711925399235E-2</v>
      </c>
      <c r="BL349" s="39" cm="1">
        <f t="array" ref="BL349">_xll.EWMA($K$3:K349)</f>
        <v>2.0923930429351534E-2</v>
      </c>
      <c r="BM349" s="39" cm="1">
        <f t="array" ref="BM349">_xll.EWMA($L$3:L349)</f>
        <v>2.1379657599377471E-2</v>
      </c>
      <c r="BN349" s="39" cm="1">
        <f t="array" ref="BN349">_xll.EWMA($M$3:M349)</f>
        <v>1.4490413797691093E-2</v>
      </c>
      <c r="BO349" s="39" cm="1">
        <f t="array" ref="BO349">_xll.EWMA($N$3:N349)</f>
        <v>1.3780574886673842E-2</v>
      </c>
      <c r="BP349" s="39"/>
    </row>
    <row r="350" spans="1:68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461"/>
        <v>7.4951452898328608E-3</v>
      </c>
      <c r="J350" s="9">
        <f t="shared" si="461"/>
        <v>5.5555555555555358E-2</v>
      </c>
      <c r="K350" s="9">
        <f t="shared" si="461"/>
        <v>-2.0695363096282393E-2</v>
      </c>
      <c r="L350" s="9">
        <f t="shared" si="461"/>
        <v>-2.9704073386480179E-2</v>
      </c>
      <c r="M350" s="9">
        <f t="shared" si="461"/>
        <v>4.7406080876384094E-2</v>
      </c>
      <c r="N350" s="9">
        <f t="shared" si="463"/>
        <v>1.7458739700698823E-3</v>
      </c>
      <c r="T350" s="39">
        <f t="shared" si="465"/>
        <v>1.28880928264247E-2</v>
      </c>
      <c r="U350" s="39">
        <f t="shared" si="466"/>
        <v>4.0961160472272516E-2</v>
      </c>
      <c r="V350" s="39">
        <f t="shared" si="467"/>
        <v>2.6992773443601105E-2</v>
      </c>
      <c r="W350" s="39">
        <f t="shared" si="468"/>
        <v>2.314052293809573E-2</v>
      </c>
      <c r="X350" s="39">
        <f t="shared" si="469"/>
        <v>1.9367495721342175E-2</v>
      </c>
      <c r="Y350" s="39">
        <f t="shared" si="470"/>
        <v>1.8197255754258578E-2</v>
      </c>
      <c r="AA350" s="39">
        <f t="shared" ref="AA350:AF350" si="521">_xlfn.STDEV.S(I321:I350)</f>
        <v>9.8354272755892397E-3</v>
      </c>
      <c r="AB350" s="39">
        <f t="shared" si="521"/>
        <v>4.8730220455688221E-2</v>
      </c>
      <c r="AC350" s="39">
        <f t="shared" si="521"/>
        <v>2.1874023635204218E-2</v>
      </c>
      <c r="AD350" s="39">
        <f t="shared" si="521"/>
        <v>2.1803903874374767E-2</v>
      </c>
      <c r="AE350" s="39">
        <f t="shared" si="521"/>
        <v>1.3843946077239147E-2</v>
      </c>
      <c r="AF350" s="39">
        <f t="shared" si="521"/>
        <v>1.3388655416335665E-2</v>
      </c>
      <c r="AH350" s="39">
        <f t="shared" si="472"/>
        <v>8.0455931464385802E-3</v>
      </c>
      <c r="AI350" s="39">
        <f t="shared" si="473"/>
        <v>2.3957189192872277E-2</v>
      </c>
      <c r="AJ350" s="39">
        <f t="shared" si="474"/>
        <v>1.7649721321114371E-2</v>
      </c>
      <c r="AK350" s="39">
        <f t="shared" si="475"/>
        <v>1.3310752807225216E-2</v>
      </c>
      <c r="AL350" s="39">
        <f t="shared" si="476"/>
        <v>1.1450442796261926E-2</v>
      </c>
      <c r="AM350" s="39">
        <f t="shared" si="477"/>
        <v>1.1684533239097758E-2</v>
      </c>
      <c r="AO350" s="39">
        <f t="shared" si="478"/>
        <v>0</v>
      </c>
      <c r="AP350" s="39">
        <f t="shared" si="479"/>
        <v>0</v>
      </c>
      <c r="AQ350" s="39">
        <f t="shared" si="480"/>
        <v>-2.0695363096282393E-2</v>
      </c>
      <c r="AR350" s="39">
        <f t="shared" si="481"/>
        <v>-2.9704073386480179E-2</v>
      </c>
      <c r="AS350" s="39">
        <f t="shared" si="482"/>
        <v>0</v>
      </c>
      <c r="AT350" s="39">
        <f t="shared" si="483"/>
        <v>0</v>
      </c>
      <c r="AV350" s="39">
        <f t="shared" si="484"/>
        <v>8.9443086290863314E-3</v>
      </c>
      <c r="AW350" s="39">
        <f t="shared" si="485"/>
        <v>2.5412829604014087E-2</v>
      </c>
      <c r="AX350" s="39">
        <f t="shared" si="486"/>
        <v>2.1847982402357861E-2</v>
      </c>
      <c r="AY350" s="39">
        <f t="shared" si="487"/>
        <v>1.436996588464901E-2</v>
      </c>
      <c r="AZ350" s="39">
        <f t="shared" si="488"/>
        <v>1.2982651097780988E-2</v>
      </c>
      <c r="BA350" s="39">
        <f t="shared" si="489"/>
        <v>1.4027474457131752E-2</v>
      </c>
      <c r="BC350" s="39" t="str">
        <f t="shared" si="490"/>
        <v/>
      </c>
      <c r="BD350" s="39" t="str">
        <f t="shared" si="491"/>
        <v/>
      </c>
      <c r="BE350" s="39">
        <f t="shared" si="492"/>
        <v>-2.0695363096282393E-2</v>
      </c>
      <c r="BF350" s="39">
        <f t="shared" si="493"/>
        <v>-2.9704073386480179E-2</v>
      </c>
      <c r="BG350" s="39" t="str">
        <f t="shared" si="494"/>
        <v/>
      </c>
      <c r="BH350" s="39" t="str">
        <f t="shared" si="495"/>
        <v/>
      </c>
      <c r="BJ350" s="39" cm="1">
        <f t="array" ref="BJ350">_xll.EWMA($I$3:I350)</f>
        <v>9.0317091017752225E-3</v>
      </c>
      <c r="BK350" s="39" cm="1">
        <f t="array" ref="BK350">_xll.EWMA($J$3:J350)</f>
        <v>4.8707504097277261E-2</v>
      </c>
      <c r="BL350" s="39" cm="1">
        <f t="array" ref="BL350">_xll.EWMA($K$3:K350)</f>
        <v>2.1386043179150938E-2</v>
      </c>
      <c r="BM350" s="39" cm="1">
        <f t="array" ref="BM350">_xll.EWMA($L$3:L350)</f>
        <v>2.0790342742607274E-2</v>
      </c>
      <c r="BN350" s="39" cm="1">
        <f t="array" ref="BN350">_xll.EWMA($M$3:M350)</f>
        <v>1.4045446217419693E-2</v>
      </c>
      <c r="BO350" s="39" cm="1">
        <f t="array" ref="BO350">_xll.EWMA($N$3:N350)</f>
        <v>1.3639776787947373E-2</v>
      </c>
      <c r="BP350" s="39"/>
    </row>
    <row r="351" spans="1:68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461"/>
        <v>4.5438688295831309E-3</v>
      </c>
      <c r="J351" s="9">
        <f t="shared" si="461"/>
        <v>-2.9239766081871066E-3</v>
      </c>
      <c r="K351" s="9">
        <f t="shared" si="461"/>
        <v>2.1977964385575532E-2</v>
      </c>
      <c r="L351" s="9">
        <f t="shared" si="461"/>
        <v>7.3157232935447958E-3</v>
      </c>
      <c r="M351" s="9">
        <f t="shared" si="461"/>
        <v>5.6931680702201337E-3</v>
      </c>
      <c r="N351" s="9">
        <f t="shared" si="463"/>
        <v>1.2914980222874631E-2</v>
      </c>
      <c r="T351" s="39">
        <f t="shared" si="465"/>
        <v>1.28880928264247E-2</v>
      </c>
      <c r="U351" s="39">
        <f t="shared" si="466"/>
        <v>4.0961160472272516E-2</v>
      </c>
      <c r="V351" s="39">
        <f t="shared" si="467"/>
        <v>2.6992773443601105E-2</v>
      </c>
      <c r="W351" s="39">
        <f t="shared" si="468"/>
        <v>2.314052293809573E-2</v>
      </c>
      <c r="X351" s="39">
        <f t="shared" si="469"/>
        <v>1.9367495721342175E-2</v>
      </c>
      <c r="Y351" s="39">
        <f t="shared" si="470"/>
        <v>1.8197255754258578E-2</v>
      </c>
      <c r="AA351" s="39">
        <f t="shared" ref="AA351:AF351" si="522">_xlfn.STDEV.S(I322:I351)</f>
        <v>8.3297847364639833E-3</v>
      </c>
      <c r="AB351" s="39">
        <f t="shared" si="522"/>
        <v>4.8389881723492956E-2</v>
      </c>
      <c r="AC351" s="39">
        <f t="shared" si="522"/>
        <v>2.0398505683529113E-2</v>
      </c>
      <c r="AD351" s="39">
        <f t="shared" si="522"/>
        <v>2.1792129757747004E-2</v>
      </c>
      <c r="AE351" s="39">
        <f t="shared" si="522"/>
        <v>1.3128966922109702E-2</v>
      </c>
      <c r="AF351" s="39">
        <f t="shared" si="522"/>
        <v>1.2384065995496305E-2</v>
      </c>
      <c r="AH351" s="39">
        <f t="shared" si="472"/>
        <v>8.0455931464385802E-3</v>
      </c>
      <c r="AI351" s="39">
        <f t="shared" si="473"/>
        <v>2.3957189192872277E-2</v>
      </c>
      <c r="AJ351" s="39">
        <f t="shared" si="474"/>
        <v>1.7649721321114371E-2</v>
      </c>
      <c r="AK351" s="39">
        <f t="shared" si="475"/>
        <v>1.3310752807225216E-2</v>
      </c>
      <c r="AL351" s="39">
        <f t="shared" si="476"/>
        <v>1.1450442796261926E-2</v>
      </c>
      <c r="AM351" s="39">
        <f t="shared" si="477"/>
        <v>1.1684533239097758E-2</v>
      </c>
      <c r="AO351" s="39">
        <f t="shared" si="478"/>
        <v>0</v>
      </c>
      <c r="AP351" s="39">
        <f t="shared" si="479"/>
        <v>-2.9239766081871066E-3</v>
      </c>
      <c r="AQ351" s="39">
        <f t="shared" si="480"/>
        <v>0</v>
      </c>
      <c r="AR351" s="39">
        <f t="shared" si="481"/>
        <v>0</v>
      </c>
      <c r="AS351" s="39">
        <f t="shared" si="482"/>
        <v>0</v>
      </c>
      <c r="AT351" s="39">
        <f t="shared" si="483"/>
        <v>0</v>
      </c>
      <c r="AV351" s="39">
        <f t="shared" si="484"/>
        <v>8.9443086290863314E-3</v>
      </c>
      <c r="AW351" s="39">
        <f t="shared" si="485"/>
        <v>2.5412829604014087E-2</v>
      </c>
      <c r="AX351" s="39">
        <f t="shared" si="486"/>
        <v>2.1847982402357861E-2</v>
      </c>
      <c r="AY351" s="39">
        <f t="shared" si="487"/>
        <v>1.436996588464901E-2</v>
      </c>
      <c r="AZ351" s="39">
        <f t="shared" si="488"/>
        <v>1.2982651097780988E-2</v>
      </c>
      <c r="BA351" s="39">
        <f t="shared" si="489"/>
        <v>1.4027474457131752E-2</v>
      </c>
      <c r="BC351" s="39" t="str">
        <f t="shared" si="490"/>
        <v/>
      </c>
      <c r="BD351" s="39">
        <f t="shared" si="491"/>
        <v>-2.9239766081871066E-3</v>
      </c>
      <c r="BE351" s="39" t="str">
        <f t="shared" si="492"/>
        <v/>
      </c>
      <c r="BF351" s="39" t="str">
        <f t="shared" si="493"/>
        <v/>
      </c>
      <c r="BG351" s="39" t="str">
        <f t="shared" si="494"/>
        <v/>
      </c>
      <c r="BH351" s="39" t="str">
        <f t="shared" si="495"/>
        <v/>
      </c>
      <c r="BJ351" s="39" cm="1">
        <f t="array" ref="BJ351">_xll.EWMA($I$3:I351)</f>
        <v>8.9208869248213578E-3</v>
      </c>
      <c r="BK351" s="39" cm="1">
        <f t="array" ref="BK351">_xll.EWMA($J$3:J351)</f>
        <v>4.9331881928364629E-2</v>
      </c>
      <c r="BL351" s="39" cm="1">
        <f t="array" ref="BL351">_xll.EWMA($K$3:K351)</f>
        <v>2.1445641014720001E-2</v>
      </c>
      <c r="BM351" s="39" cm="1">
        <f t="array" ref="BM351">_xll.EWMA($L$3:L351)</f>
        <v>2.153670629909564E-2</v>
      </c>
      <c r="BN351" s="39" cm="1">
        <f t="array" ref="BN351">_xll.EWMA($M$3:M351)</f>
        <v>1.7819421384512271E-2</v>
      </c>
      <c r="BO351" s="39" cm="1">
        <f t="array" ref="BO351">_xll.EWMA($N$3:N351)</f>
        <v>1.3218604710846342E-2</v>
      </c>
      <c r="BP351" s="39"/>
    </row>
    <row r="352" spans="1:68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461"/>
        <v>-1.4351325305388962E-2</v>
      </c>
      <c r="J352" s="9">
        <f t="shared" si="461"/>
        <v>-2.7859237536656978E-2</v>
      </c>
      <c r="K352" s="9">
        <f t="shared" si="461"/>
        <v>-4.68712434518892E-3</v>
      </c>
      <c r="L352" s="9">
        <f t="shared" si="461"/>
        <v>-4.301673743016754E-2</v>
      </c>
      <c r="M352" s="9">
        <f t="shared" si="461"/>
        <v>0</v>
      </c>
      <c r="N352" s="9">
        <f t="shared" si="463"/>
        <v>-1.210551531820137E-2</v>
      </c>
      <c r="T352" s="39">
        <f t="shared" si="465"/>
        <v>1.28880928264247E-2</v>
      </c>
      <c r="U352" s="39">
        <f t="shared" si="466"/>
        <v>4.0961160472272516E-2</v>
      </c>
      <c r="V352" s="39">
        <f t="shared" si="467"/>
        <v>2.6992773443601105E-2</v>
      </c>
      <c r="W352" s="39">
        <f t="shared" si="468"/>
        <v>2.314052293809573E-2</v>
      </c>
      <c r="X352" s="39">
        <f t="shared" si="469"/>
        <v>1.9367495721342175E-2</v>
      </c>
      <c r="Y352" s="39">
        <f t="shared" si="470"/>
        <v>1.8197255754258578E-2</v>
      </c>
      <c r="AA352" s="39">
        <f t="shared" ref="AA352:AF352" si="523">_xlfn.STDEV.S(I323:I352)</f>
        <v>9.0024354982150851E-3</v>
      </c>
      <c r="AB352" s="39">
        <f t="shared" si="523"/>
        <v>4.8419662923484132E-2</v>
      </c>
      <c r="AC352" s="39">
        <f t="shared" si="523"/>
        <v>2.0452594910662043E-2</v>
      </c>
      <c r="AD352" s="39">
        <f t="shared" si="523"/>
        <v>2.3268989227033306E-2</v>
      </c>
      <c r="AE352" s="39">
        <f t="shared" si="523"/>
        <v>1.3197637876918772E-2</v>
      </c>
      <c r="AF352" s="39">
        <f t="shared" si="523"/>
        <v>1.2817738928212167E-2</v>
      </c>
      <c r="AH352" s="39">
        <f t="shared" si="472"/>
        <v>8.0455931464385802E-3</v>
      </c>
      <c r="AI352" s="39">
        <f t="shared" si="473"/>
        <v>2.3957189192872277E-2</v>
      </c>
      <c r="AJ352" s="39">
        <f t="shared" si="474"/>
        <v>1.7649721321114371E-2</v>
      </c>
      <c r="AK352" s="39">
        <f t="shared" si="475"/>
        <v>1.3310752807225216E-2</v>
      </c>
      <c r="AL352" s="39">
        <f t="shared" si="476"/>
        <v>1.1450442796261926E-2</v>
      </c>
      <c r="AM352" s="39">
        <f t="shared" si="477"/>
        <v>1.1684533239097758E-2</v>
      </c>
      <c r="AO352" s="39">
        <f t="shared" si="478"/>
        <v>-1.4351325305388962E-2</v>
      </c>
      <c r="AP352" s="39">
        <f t="shared" si="479"/>
        <v>-2.7859237536656978E-2</v>
      </c>
      <c r="AQ352" s="39">
        <f t="shared" si="480"/>
        <v>-4.68712434518892E-3</v>
      </c>
      <c r="AR352" s="39">
        <f t="shared" si="481"/>
        <v>-4.301673743016754E-2</v>
      </c>
      <c r="AS352" s="39">
        <f t="shared" si="482"/>
        <v>0</v>
      </c>
      <c r="AT352" s="39">
        <f t="shared" si="483"/>
        <v>-1.210551531820137E-2</v>
      </c>
      <c r="AV352" s="39">
        <f t="shared" si="484"/>
        <v>8.9443086290863314E-3</v>
      </c>
      <c r="AW352" s="39">
        <f t="shared" si="485"/>
        <v>2.5412829604014087E-2</v>
      </c>
      <c r="AX352" s="39">
        <f t="shared" si="486"/>
        <v>2.1847982402357861E-2</v>
      </c>
      <c r="AY352" s="39">
        <f t="shared" si="487"/>
        <v>1.436996588464901E-2</v>
      </c>
      <c r="AZ352" s="39">
        <f t="shared" si="488"/>
        <v>1.2982651097780988E-2</v>
      </c>
      <c r="BA352" s="39">
        <f t="shared" si="489"/>
        <v>1.4027474457131752E-2</v>
      </c>
      <c r="BC352" s="39">
        <f t="shared" si="490"/>
        <v>-1.4351325305388962E-2</v>
      </c>
      <c r="BD352" s="39">
        <f t="shared" si="491"/>
        <v>-2.7859237536656978E-2</v>
      </c>
      <c r="BE352" s="39">
        <f t="shared" si="492"/>
        <v>-4.68712434518892E-3</v>
      </c>
      <c r="BF352" s="39">
        <f t="shared" si="493"/>
        <v>-4.301673743016754E-2</v>
      </c>
      <c r="BG352" s="39" t="str">
        <f t="shared" si="494"/>
        <v/>
      </c>
      <c r="BH352" s="39">
        <f t="shared" si="495"/>
        <v>-1.210551531820137E-2</v>
      </c>
      <c r="BJ352" s="39" cm="1">
        <f t="array" ref="BJ352">_xll.EWMA($I$3:I352)</f>
        <v>8.7170992236768729E-3</v>
      </c>
      <c r="BK352" s="39" cm="1">
        <f t="array" ref="BK352">_xll.EWMA($J$3:J352)</f>
        <v>4.7836799407780115E-2</v>
      </c>
      <c r="BL352" s="39" cm="1">
        <f t="array" ref="BL352">_xll.EWMA($K$3:K352)</f>
        <v>2.1376313704707189E-2</v>
      </c>
      <c r="BM352" s="39" cm="1">
        <f t="array" ref="BM352">_xll.EWMA($L$3:L352)</f>
        <v>2.0943304315071944E-2</v>
      </c>
      <c r="BN352" s="39" cm="1">
        <f t="array" ref="BN352">_xll.EWMA($M$3:M352)</f>
        <v>1.7324404329931407E-2</v>
      </c>
      <c r="BO352" s="39" cm="1">
        <f t="array" ref="BO352">_xll.EWMA($N$3:N352)</f>
        <v>1.3150588000233367E-2</v>
      </c>
      <c r="BP352" s="39"/>
    </row>
    <row r="353" spans="1:68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461"/>
        <v>-6.6943837643577142E-3</v>
      </c>
      <c r="J353" s="9">
        <f t="shared" si="461"/>
        <v>-4.0723981900452455E-2</v>
      </c>
      <c r="K353" s="9">
        <f t="shared" si="461"/>
        <v>-6.3711637878760552E-3</v>
      </c>
      <c r="L353" s="9">
        <f t="shared" si="461"/>
        <v>2.1015761330629434E-3</v>
      </c>
      <c r="M353" s="9">
        <f t="shared" si="461"/>
        <v>2.0379194996932082E-2</v>
      </c>
      <c r="N353" s="9">
        <f t="shared" si="463"/>
        <v>1.6308509261253662E-3</v>
      </c>
      <c r="T353" s="39">
        <f t="shared" si="465"/>
        <v>1.28880928264247E-2</v>
      </c>
      <c r="U353" s="39">
        <f t="shared" si="466"/>
        <v>4.0961160472272516E-2</v>
      </c>
      <c r="V353" s="39">
        <f t="shared" si="467"/>
        <v>2.6992773443601105E-2</v>
      </c>
      <c r="W353" s="39">
        <f t="shared" si="468"/>
        <v>2.314052293809573E-2</v>
      </c>
      <c r="X353" s="39">
        <f t="shared" si="469"/>
        <v>1.9367495721342175E-2</v>
      </c>
      <c r="Y353" s="39">
        <f t="shared" si="470"/>
        <v>1.8197255754258578E-2</v>
      </c>
      <c r="AA353" s="39">
        <f t="shared" ref="AA353:AF353" si="524">_xlfn.STDEV.S(I324:I353)</f>
        <v>9.0786044513956003E-3</v>
      </c>
      <c r="AB353" s="39">
        <f t="shared" si="524"/>
        <v>4.9062045320841102E-2</v>
      </c>
      <c r="AC353" s="39">
        <f t="shared" si="524"/>
        <v>2.0565173193357603E-2</v>
      </c>
      <c r="AD353" s="39">
        <f t="shared" si="524"/>
        <v>2.0784507708365114E-2</v>
      </c>
      <c r="AE353" s="39">
        <f t="shared" si="524"/>
        <v>1.336027401984786E-2</v>
      </c>
      <c r="AF353" s="39">
        <f t="shared" si="524"/>
        <v>1.2695162062619971E-2</v>
      </c>
      <c r="AH353" s="39">
        <f t="shared" si="472"/>
        <v>8.0455931464385802E-3</v>
      </c>
      <c r="AI353" s="39">
        <f t="shared" si="473"/>
        <v>2.3957189192872277E-2</v>
      </c>
      <c r="AJ353" s="39">
        <f t="shared" si="474"/>
        <v>1.7649721321114371E-2</v>
      </c>
      <c r="AK353" s="39">
        <f t="shared" si="475"/>
        <v>1.3310752807225216E-2</v>
      </c>
      <c r="AL353" s="39">
        <f t="shared" si="476"/>
        <v>1.1450442796261926E-2</v>
      </c>
      <c r="AM353" s="39">
        <f t="shared" si="477"/>
        <v>1.1684533239097758E-2</v>
      </c>
      <c r="AO353" s="39">
        <f t="shared" si="478"/>
        <v>-6.6943837643577142E-3</v>
      </c>
      <c r="AP353" s="39">
        <f t="shared" si="479"/>
        <v>-4.0723981900452455E-2</v>
      </c>
      <c r="AQ353" s="39">
        <f t="shared" si="480"/>
        <v>-6.3711637878760552E-3</v>
      </c>
      <c r="AR353" s="39">
        <f t="shared" si="481"/>
        <v>0</v>
      </c>
      <c r="AS353" s="39">
        <f t="shared" si="482"/>
        <v>0</v>
      </c>
      <c r="AT353" s="39">
        <f t="shared" si="483"/>
        <v>0</v>
      </c>
      <c r="AV353" s="39">
        <f t="shared" si="484"/>
        <v>8.9443086290863314E-3</v>
      </c>
      <c r="AW353" s="39">
        <f t="shared" si="485"/>
        <v>2.5412829604014087E-2</v>
      </c>
      <c r="AX353" s="39">
        <f t="shared" si="486"/>
        <v>2.1847982402357861E-2</v>
      </c>
      <c r="AY353" s="39">
        <f t="shared" si="487"/>
        <v>1.436996588464901E-2</v>
      </c>
      <c r="AZ353" s="39">
        <f t="shared" si="488"/>
        <v>1.2982651097780988E-2</v>
      </c>
      <c r="BA353" s="39">
        <f t="shared" si="489"/>
        <v>1.4027474457131752E-2</v>
      </c>
      <c r="BC353" s="39">
        <f t="shared" si="490"/>
        <v>-6.6943837643577142E-3</v>
      </c>
      <c r="BD353" s="39">
        <f t="shared" si="491"/>
        <v>-4.0723981900452455E-2</v>
      </c>
      <c r="BE353" s="39">
        <f t="shared" si="492"/>
        <v>-6.3711637878760552E-3</v>
      </c>
      <c r="BF353" s="39" t="str">
        <f t="shared" si="493"/>
        <v/>
      </c>
      <c r="BG353" s="39" t="str">
        <f t="shared" si="494"/>
        <v/>
      </c>
      <c r="BH353" s="39" t="str">
        <f t="shared" si="495"/>
        <v/>
      </c>
      <c r="BJ353" s="39" cm="1">
        <f t="array" ref="BJ353">_xll.EWMA($I$3:I353)</f>
        <v>9.1988958548297525E-3</v>
      </c>
      <c r="BK353" s="39" cm="1">
        <f t="array" ref="BK353">_xll.EWMA($J$3:J353)</f>
        <v>4.6793030839011839E-2</v>
      </c>
      <c r="BL353" s="39" cm="1">
        <f t="array" ref="BL353">_xll.EWMA($K$3:K353)</f>
        <v>2.0785916167043391E-2</v>
      </c>
      <c r="BM353" s="39" cm="1">
        <f t="array" ref="BM353">_xll.EWMA($L$3:L353)</f>
        <v>2.3009230979601312E-2</v>
      </c>
      <c r="BN353" s="39" cm="1">
        <f t="array" ref="BN353">_xll.EWMA($M$3:M353)</f>
        <v>1.6777660134522948E-2</v>
      </c>
      <c r="BO353" s="39" cm="1">
        <f t="array" ref="BO353">_xll.EWMA($N$3:N353)</f>
        <v>1.3148247226073844E-2</v>
      </c>
      <c r="BP353" s="39"/>
    </row>
    <row r="354" spans="1:68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461"/>
        <v>-9.2490777525539025E-3</v>
      </c>
      <c r="J354" s="9">
        <f t="shared" si="461"/>
        <v>-5.3459119496855445E-2</v>
      </c>
      <c r="K354" s="9">
        <f t="shared" si="461"/>
        <v>2.704212509177939E-2</v>
      </c>
      <c r="L354" s="9">
        <f t="shared" si="461"/>
        <v>8.1556563403095694E-4</v>
      </c>
      <c r="M354" s="9">
        <f t="shared" si="461"/>
        <v>-2.1359223893459789E-2</v>
      </c>
      <c r="N354" s="9">
        <f t="shared" si="463"/>
        <v>3.2513462752262095E-3</v>
      </c>
      <c r="T354" s="39">
        <f t="shared" si="465"/>
        <v>1.28880928264247E-2</v>
      </c>
      <c r="U354" s="39">
        <f t="shared" si="466"/>
        <v>4.0961160472272516E-2</v>
      </c>
      <c r="V354" s="39">
        <f t="shared" si="467"/>
        <v>2.6992773443601105E-2</v>
      </c>
      <c r="W354" s="39">
        <f t="shared" si="468"/>
        <v>2.314052293809573E-2</v>
      </c>
      <c r="X354" s="39">
        <f t="shared" si="469"/>
        <v>1.9367495721342175E-2</v>
      </c>
      <c r="Y354" s="39">
        <f t="shared" si="470"/>
        <v>1.8197255754258578E-2</v>
      </c>
      <c r="AA354" s="39">
        <f t="shared" ref="AA354:AF354" si="525">_xlfn.STDEV.S(I325:I354)</f>
        <v>9.1532879580629705E-3</v>
      </c>
      <c r="AB354" s="39">
        <f t="shared" si="525"/>
        <v>4.79218122115012E-2</v>
      </c>
      <c r="AC354" s="39">
        <f t="shared" si="525"/>
        <v>2.0869050631130027E-2</v>
      </c>
      <c r="AD354" s="39">
        <f t="shared" si="525"/>
        <v>2.0642979348500592E-2</v>
      </c>
      <c r="AE354" s="39">
        <f t="shared" si="525"/>
        <v>1.4379501925011716E-2</v>
      </c>
      <c r="AF354" s="39">
        <f t="shared" si="525"/>
        <v>1.2521732844198965E-2</v>
      </c>
      <c r="AH354" s="39">
        <f t="shared" si="472"/>
        <v>8.0455931464385802E-3</v>
      </c>
      <c r="AI354" s="39">
        <f t="shared" si="473"/>
        <v>2.3957189192872277E-2</v>
      </c>
      <c r="AJ354" s="39">
        <f t="shared" si="474"/>
        <v>1.7649721321114371E-2</v>
      </c>
      <c r="AK354" s="39">
        <f t="shared" si="475"/>
        <v>1.3310752807225216E-2</v>
      </c>
      <c r="AL354" s="39">
        <f t="shared" si="476"/>
        <v>1.1450442796261926E-2</v>
      </c>
      <c r="AM354" s="39">
        <f t="shared" si="477"/>
        <v>1.1684533239097758E-2</v>
      </c>
      <c r="AO354" s="39">
        <f t="shared" si="478"/>
        <v>-9.2490777525539025E-3</v>
      </c>
      <c r="AP354" s="39">
        <f t="shared" si="479"/>
        <v>-5.3459119496855445E-2</v>
      </c>
      <c r="AQ354" s="39">
        <f t="shared" si="480"/>
        <v>0</v>
      </c>
      <c r="AR354" s="39">
        <f t="shared" si="481"/>
        <v>0</v>
      </c>
      <c r="AS354" s="39">
        <f t="shared" si="482"/>
        <v>-2.1359223893459789E-2</v>
      </c>
      <c r="AT354" s="39">
        <f t="shared" si="483"/>
        <v>0</v>
      </c>
      <c r="AV354" s="39">
        <f t="shared" si="484"/>
        <v>8.9443086290863314E-3</v>
      </c>
      <c r="AW354" s="39">
        <f t="shared" si="485"/>
        <v>2.5412829604014087E-2</v>
      </c>
      <c r="AX354" s="39">
        <f t="shared" si="486"/>
        <v>2.1847982402357861E-2</v>
      </c>
      <c r="AY354" s="39">
        <f t="shared" si="487"/>
        <v>1.436996588464901E-2</v>
      </c>
      <c r="AZ354" s="39">
        <f t="shared" si="488"/>
        <v>1.2982651097780988E-2</v>
      </c>
      <c r="BA354" s="39">
        <f t="shared" si="489"/>
        <v>1.4027474457131752E-2</v>
      </c>
      <c r="BC354" s="39">
        <f t="shared" si="490"/>
        <v>-9.2490777525539025E-3</v>
      </c>
      <c r="BD354" s="39">
        <f t="shared" si="491"/>
        <v>-5.3459119496855445E-2</v>
      </c>
      <c r="BE354" s="39" t="str">
        <f t="shared" si="492"/>
        <v/>
      </c>
      <c r="BF354" s="39" t="str">
        <f t="shared" si="493"/>
        <v/>
      </c>
      <c r="BG354" s="39">
        <f t="shared" si="494"/>
        <v>-2.1359223893459789E-2</v>
      </c>
      <c r="BH354" s="39" t="str">
        <f t="shared" si="495"/>
        <v/>
      </c>
      <c r="BJ354" s="39" cm="1">
        <f t="array" ref="BJ354">_xll.EWMA($I$3:I354)</f>
        <v>9.0900610493929741E-3</v>
      </c>
      <c r="BK354" s="39" cm="1">
        <f t="array" ref="BK354">_xll.EWMA($J$3:J354)</f>
        <v>4.6308646284973332E-2</v>
      </c>
      <c r="BL354" s="39" cm="1">
        <f t="array" ref="BL354">_xll.EWMA($K$3:K354)</f>
        <v>2.0247213988567707E-2</v>
      </c>
      <c r="BM354" s="39" cm="1">
        <f t="array" ref="BM354">_xll.EWMA($L$3:L354)</f>
        <v>2.2309415871197703E-2</v>
      </c>
      <c r="BN354" s="39" cm="1">
        <f t="array" ref="BN354">_xll.EWMA($M$3:M354)</f>
        <v>1.7002232251658114E-2</v>
      </c>
      <c r="BO354" s="39" cm="1">
        <f t="array" ref="BO354">_xll.EWMA($N$3:N354)</f>
        <v>1.2747524510945768E-2</v>
      </c>
      <c r="BP354" s="39"/>
    </row>
    <row r="355" spans="1:68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461"/>
        <v>1.0445289773998612E-2</v>
      </c>
      <c r="J355" s="9">
        <f t="shared" si="461"/>
        <v>8.3056478405316714E-3</v>
      </c>
      <c r="K355" s="9">
        <f t="shared" si="461"/>
        <v>-1.5472312703583069E-2</v>
      </c>
      <c r="L355" s="9">
        <f t="shared" si="461"/>
        <v>1.734571554491926E-2</v>
      </c>
      <c r="M355" s="9">
        <f t="shared" si="461"/>
        <v>9.3537984510714267E-3</v>
      </c>
      <c r="N355" s="9">
        <f t="shared" si="463"/>
        <v>-2.719756802805175E-4</v>
      </c>
      <c r="T355" s="39">
        <f t="shared" si="465"/>
        <v>1.28880928264247E-2</v>
      </c>
      <c r="U355" s="39">
        <f t="shared" si="466"/>
        <v>4.0961160472272516E-2</v>
      </c>
      <c r="V355" s="39">
        <f t="shared" si="467"/>
        <v>2.6992773443601105E-2</v>
      </c>
      <c r="W355" s="39">
        <f t="shared" si="468"/>
        <v>2.314052293809573E-2</v>
      </c>
      <c r="X355" s="39">
        <f t="shared" si="469"/>
        <v>1.9367495721342175E-2</v>
      </c>
      <c r="Y355" s="39">
        <f t="shared" si="470"/>
        <v>1.8197255754258578E-2</v>
      </c>
      <c r="AA355" s="39">
        <f t="shared" ref="AA355:AF355" si="526">_xlfn.STDEV.S(I326:I355)</f>
        <v>8.8278895808014107E-3</v>
      </c>
      <c r="AB355" s="39">
        <f t="shared" si="526"/>
        <v>4.7787349208652304E-2</v>
      </c>
      <c r="AC355" s="39">
        <f t="shared" si="526"/>
        <v>2.0143123376044295E-2</v>
      </c>
      <c r="AD355" s="39">
        <f t="shared" si="526"/>
        <v>2.0595291852536415E-2</v>
      </c>
      <c r="AE355" s="39">
        <f t="shared" si="526"/>
        <v>1.4376587773626793E-2</v>
      </c>
      <c r="AF355" s="39">
        <f t="shared" si="526"/>
        <v>1.2001995660496768E-2</v>
      </c>
      <c r="AH355" s="39">
        <f t="shared" si="472"/>
        <v>8.0455931464385802E-3</v>
      </c>
      <c r="AI355" s="39">
        <f t="shared" si="473"/>
        <v>2.3957189192872277E-2</v>
      </c>
      <c r="AJ355" s="39">
        <f t="shared" si="474"/>
        <v>1.7649721321114371E-2</v>
      </c>
      <c r="AK355" s="39">
        <f t="shared" si="475"/>
        <v>1.3310752807225216E-2</v>
      </c>
      <c r="AL355" s="39">
        <f t="shared" si="476"/>
        <v>1.1450442796261926E-2</v>
      </c>
      <c r="AM355" s="39">
        <f t="shared" si="477"/>
        <v>1.1684533239097758E-2</v>
      </c>
      <c r="AO355" s="39">
        <f t="shared" si="478"/>
        <v>0</v>
      </c>
      <c r="AP355" s="39">
        <f t="shared" si="479"/>
        <v>0</v>
      </c>
      <c r="AQ355" s="39">
        <f t="shared" si="480"/>
        <v>-1.5472312703583069E-2</v>
      </c>
      <c r="AR355" s="39">
        <f t="shared" si="481"/>
        <v>0</v>
      </c>
      <c r="AS355" s="39">
        <f t="shared" si="482"/>
        <v>0</v>
      </c>
      <c r="AT355" s="39">
        <f t="shared" si="483"/>
        <v>-2.719756802805175E-4</v>
      </c>
      <c r="AV355" s="39">
        <f t="shared" si="484"/>
        <v>8.9443086290863314E-3</v>
      </c>
      <c r="AW355" s="39">
        <f t="shared" si="485"/>
        <v>2.5412829604014087E-2</v>
      </c>
      <c r="AX355" s="39">
        <f t="shared" si="486"/>
        <v>2.1847982402357861E-2</v>
      </c>
      <c r="AY355" s="39">
        <f t="shared" si="487"/>
        <v>1.436996588464901E-2</v>
      </c>
      <c r="AZ355" s="39">
        <f t="shared" si="488"/>
        <v>1.2982651097780988E-2</v>
      </c>
      <c r="BA355" s="39">
        <f t="shared" si="489"/>
        <v>1.4027474457131752E-2</v>
      </c>
      <c r="BC355" s="39" t="str">
        <f t="shared" si="490"/>
        <v/>
      </c>
      <c r="BD355" s="39" t="str">
        <f t="shared" si="491"/>
        <v/>
      </c>
      <c r="BE355" s="39">
        <f t="shared" si="492"/>
        <v>-1.5472312703583069E-2</v>
      </c>
      <c r="BF355" s="39" t="str">
        <f t="shared" si="493"/>
        <v/>
      </c>
      <c r="BG355" s="39" t="str">
        <f t="shared" si="494"/>
        <v/>
      </c>
      <c r="BH355" s="39">
        <f t="shared" si="495"/>
        <v>-2.719756802805175E-4</v>
      </c>
      <c r="BJ355" s="39" cm="1">
        <f t="array" ref="BJ355">_xll.EWMA($I$3:I355)</f>
        <v>9.1239162678478283E-3</v>
      </c>
      <c r="BK355" s="39" cm="1">
        <f t="array" ref="BK355">_xll.EWMA($J$3:J355)</f>
        <v>4.6568539493846518E-2</v>
      </c>
      <c r="BL355" s="39" cm="1">
        <f t="array" ref="BL355">_xll.EWMA($K$3:K355)</f>
        <v>2.0587984443068273E-2</v>
      </c>
      <c r="BM355" s="39" cm="1">
        <f t="array" ref="BM355">_xll.EWMA($L$3:L355)</f>
        <v>2.1631702409041116E-2</v>
      </c>
      <c r="BN355" s="39" cm="1">
        <f t="array" ref="BN355">_xll.EWMA($M$3:M355)</f>
        <v>1.7321964320803435E-2</v>
      </c>
      <c r="BO355" s="39" cm="1">
        <f t="array" ref="BO355">_xll.EWMA($N$3:N355)</f>
        <v>1.2371908998371595E-2</v>
      </c>
      <c r="BP355" s="39"/>
    </row>
    <row r="356" spans="1:68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461"/>
        <v>-7.8304928604330248E-3</v>
      </c>
      <c r="J356" s="9">
        <f t="shared" si="461"/>
        <v>-2.6359143327841839E-2</v>
      </c>
      <c r="K356" s="9">
        <f t="shared" si="461"/>
        <v>2.7568238213371288E-4</v>
      </c>
      <c r="L356" s="9">
        <f t="shared" si="461"/>
        <v>-1.0527497545800513E-2</v>
      </c>
      <c r="M356" s="9">
        <f t="shared" si="461"/>
        <v>5.0547597569570168E-3</v>
      </c>
      <c r="N356" s="9">
        <f t="shared" si="463"/>
        <v>-1.7829716765049191E-3</v>
      </c>
      <c r="T356" s="39">
        <f t="shared" si="465"/>
        <v>1.28880928264247E-2</v>
      </c>
      <c r="U356" s="39">
        <f t="shared" si="466"/>
        <v>4.0961160472272516E-2</v>
      </c>
      <c r="V356" s="39">
        <f t="shared" si="467"/>
        <v>2.6992773443601105E-2</v>
      </c>
      <c r="W356" s="39">
        <f t="shared" si="468"/>
        <v>2.314052293809573E-2</v>
      </c>
      <c r="X356" s="39">
        <f t="shared" si="469"/>
        <v>1.9367495721342175E-2</v>
      </c>
      <c r="Y356" s="39">
        <f t="shared" si="470"/>
        <v>1.8197255754258578E-2</v>
      </c>
      <c r="AA356" s="39">
        <f t="shared" ref="AA356:AF356" si="527">_xlfn.STDEV.S(I327:I356)</f>
        <v>8.5298710899821412E-3</v>
      </c>
      <c r="AB356" s="39">
        <f t="shared" si="527"/>
        <v>4.6017462679837508E-2</v>
      </c>
      <c r="AC356" s="39">
        <f t="shared" si="527"/>
        <v>1.9406009195302037E-2</v>
      </c>
      <c r="AD356" s="39">
        <f t="shared" si="527"/>
        <v>2.0622614647191308E-2</v>
      </c>
      <c r="AE356" s="39">
        <f t="shared" si="527"/>
        <v>1.4372514300889204E-2</v>
      </c>
      <c r="AF356" s="39">
        <f t="shared" si="527"/>
        <v>1.148224325079417E-2</v>
      </c>
      <c r="AH356" s="39">
        <f t="shared" si="472"/>
        <v>8.0455931464385802E-3</v>
      </c>
      <c r="AI356" s="39">
        <f t="shared" si="473"/>
        <v>2.3957189192872277E-2</v>
      </c>
      <c r="AJ356" s="39">
        <f t="shared" si="474"/>
        <v>1.7649721321114371E-2</v>
      </c>
      <c r="AK356" s="39">
        <f t="shared" si="475"/>
        <v>1.3310752807225216E-2</v>
      </c>
      <c r="AL356" s="39">
        <f t="shared" si="476"/>
        <v>1.1450442796261926E-2</v>
      </c>
      <c r="AM356" s="39">
        <f t="shared" si="477"/>
        <v>1.1684533239097758E-2</v>
      </c>
      <c r="AO356" s="39">
        <f t="shared" si="478"/>
        <v>-7.8304928604330248E-3</v>
      </c>
      <c r="AP356" s="39">
        <f t="shared" si="479"/>
        <v>-2.6359143327841839E-2</v>
      </c>
      <c r="AQ356" s="39">
        <f t="shared" si="480"/>
        <v>0</v>
      </c>
      <c r="AR356" s="39">
        <f t="shared" si="481"/>
        <v>-1.0527497545800513E-2</v>
      </c>
      <c r="AS356" s="39">
        <f t="shared" si="482"/>
        <v>0</v>
      </c>
      <c r="AT356" s="39">
        <f t="shared" si="483"/>
        <v>-1.7829716765049191E-3</v>
      </c>
      <c r="AV356" s="39">
        <f t="shared" si="484"/>
        <v>8.9443086290863314E-3</v>
      </c>
      <c r="AW356" s="39">
        <f t="shared" si="485"/>
        <v>2.5412829604014087E-2</v>
      </c>
      <c r="AX356" s="39">
        <f t="shared" si="486"/>
        <v>2.1847982402357861E-2</v>
      </c>
      <c r="AY356" s="39">
        <f t="shared" si="487"/>
        <v>1.436996588464901E-2</v>
      </c>
      <c r="AZ356" s="39">
        <f t="shared" si="488"/>
        <v>1.2982651097780988E-2</v>
      </c>
      <c r="BA356" s="39">
        <f t="shared" si="489"/>
        <v>1.4027474457131752E-2</v>
      </c>
      <c r="BC356" s="39">
        <f t="shared" si="490"/>
        <v>-7.8304928604330248E-3</v>
      </c>
      <c r="BD356" s="39">
        <f t="shared" si="491"/>
        <v>-2.6359143327841839E-2</v>
      </c>
      <c r="BE356" s="39" t="str">
        <f t="shared" si="492"/>
        <v/>
      </c>
      <c r="BF356" s="39">
        <f t="shared" si="493"/>
        <v>-1.0527497545800513E-2</v>
      </c>
      <c r="BG356" s="39" t="str">
        <f t="shared" si="494"/>
        <v/>
      </c>
      <c r="BH356" s="39">
        <f t="shared" si="495"/>
        <v>-1.7829716765049191E-3</v>
      </c>
      <c r="BJ356" s="39" cm="1">
        <f t="array" ref="BJ356">_xll.EWMA($I$3:I356)</f>
        <v>9.1819847261708967E-3</v>
      </c>
      <c r="BK356" s="39" cm="1">
        <f t="array" ref="BK356">_xll.EWMA($J$3:J356)</f>
        <v>4.5232759804064125E-2</v>
      </c>
      <c r="BL356" s="39" cm="1">
        <f t="array" ref="BL356">_xll.EWMA($K$3:K356)</f>
        <v>2.0400691591755237E-2</v>
      </c>
      <c r="BM356" s="39" cm="1">
        <f t="array" ref="BM356">_xll.EWMA($L$3:L356)</f>
        <v>2.134212451782691E-2</v>
      </c>
      <c r="BN356" s="39" cm="1">
        <f t="array" ref="BN356">_xll.EWMA($M$3:M356)</f>
        <v>1.693027326975163E-2</v>
      </c>
      <c r="BO356" s="39" cm="1">
        <f t="array" ref="BO356">_xll.EWMA($N$3:N356)</f>
        <v>1.2000443101743774E-2</v>
      </c>
      <c r="BP356" s="39"/>
    </row>
    <row r="357" spans="1:68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461"/>
        <v>-3.71402042711233E-3</v>
      </c>
      <c r="J357" s="9">
        <f t="shared" si="461"/>
        <v>3.5532994923857864E-2</v>
      </c>
      <c r="K357" s="9">
        <f t="shared" si="461"/>
        <v>-1.5711136044959439E-2</v>
      </c>
      <c r="L357" s="9">
        <f t="shared" si="461"/>
        <v>1.237423369522106E-2</v>
      </c>
      <c r="M357" s="9">
        <f t="shared" si="461"/>
        <v>-3.1852443927006258E-2</v>
      </c>
      <c r="N357" s="9">
        <f t="shared" si="463"/>
        <v>-1.237424791309652E-2</v>
      </c>
      <c r="T357" s="39">
        <f t="shared" si="465"/>
        <v>1.28880928264247E-2</v>
      </c>
      <c r="U357" s="39">
        <f t="shared" si="466"/>
        <v>4.0961160472272516E-2</v>
      </c>
      <c r="V357" s="39">
        <f t="shared" si="467"/>
        <v>2.6992773443601105E-2</v>
      </c>
      <c r="W357" s="39">
        <f t="shared" si="468"/>
        <v>2.314052293809573E-2</v>
      </c>
      <c r="X357" s="39">
        <f t="shared" si="469"/>
        <v>1.9367495721342175E-2</v>
      </c>
      <c r="Y357" s="39">
        <f t="shared" si="470"/>
        <v>1.8197255754258578E-2</v>
      </c>
      <c r="AA357" s="39">
        <f t="shared" ref="AA357:AF357" si="528">_xlfn.STDEV.S(I328:I357)</f>
        <v>8.5707682741083396E-3</v>
      </c>
      <c r="AB357" s="39">
        <f t="shared" si="528"/>
        <v>4.6033847879073643E-2</v>
      </c>
      <c r="AC357" s="39">
        <f t="shared" si="528"/>
        <v>1.9290851198263591E-2</v>
      </c>
      <c r="AD357" s="39">
        <f t="shared" si="528"/>
        <v>2.0509048708030404E-2</v>
      </c>
      <c r="AE357" s="39">
        <f t="shared" si="528"/>
        <v>1.5902184675459431E-2</v>
      </c>
      <c r="AF357" s="39">
        <f t="shared" si="528"/>
        <v>1.1755396919174715E-2</v>
      </c>
      <c r="AH357" s="39">
        <f t="shared" si="472"/>
        <v>8.0455931464385802E-3</v>
      </c>
      <c r="AI357" s="39">
        <f t="shared" si="473"/>
        <v>2.3957189192872277E-2</v>
      </c>
      <c r="AJ357" s="39">
        <f t="shared" si="474"/>
        <v>1.7649721321114371E-2</v>
      </c>
      <c r="AK357" s="39">
        <f t="shared" si="475"/>
        <v>1.3310752807225216E-2</v>
      </c>
      <c r="AL357" s="39">
        <f t="shared" si="476"/>
        <v>1.1450442796261926E-2</v>
      </c>
      <c r="AM357" s="39">
        <f t="shared" si="477"/>
        <v>1.1684533239097758E-2</v>
      </c>
      <c r="AO357" s="39">
        <f t="shared" si="478"/>
        <v>-3.71402042711233E-3</v>
      </c>
      <c r="AP357" s="39">
        <f t="shared" si="479"/>
        <v>0</v>
      </c>
      <c r="AQ357" s="39">
        <f t="shared" si="480"/>
        <v>-1.5711136044959439E-2</v>
      </c>
      <c r="AR357" s="39">
        <f t="shared" si="481"/>
        <v>0</v>
      </c>
      <c r="AS357" s="39">
        <f t="shared" si="482"/>
        <v>-3.1852443927006258E-2</v>
      </c>
      <c r="AT357" s="39">
        <f t="shared" si="483"/>
        <v>-1.237424791309652E-2</v>
      </c>
      <c r="AV357" s="39">
        <f t="shared" si="484"/>
        <v>8.9443086290863314E-3</v>
      </c>
      <c r="AW357" s="39">
        <f t="shared" si="485"/>
        <v>2.5412829604014087E-2</v>
      </c>
      <c r="AX357" s="39">
        <f t="shared" si="486"/>
        <v>2.1847982402357861E-2</v>
      </c>
      <c r="AY357" s="39">
        <f t="shared" si="487"/>
        <v>1.436996588464901E-2</v>
      </c>
      <c r="AZ357" s="39">
        <f t="shared" si="488"/>
        <v>1.2982651097780988E-2</v>
      </c>
      <c r="BA357" s="39">
        <f t="shared" si="489"/>
        <v>1.4027474457131752E-2</v>
      </c>
      <c r="BC357" s="39">
        <f t="shared" si="490"/>
        <v>-3.71402042711233E-3</v>
      </c>
      <c r="BD357" s="39" t="str">
        <f t="shared" si="491"/>
        <v/>
      </c>
      <c r="BE357" s="39">
        <f t="shared" si="492"/>
        <v>-1.5711136044959439E-2</v>
      </c>
      <c r="BF357" s="39" t="str">
        <f t="shared" si="493"/>
        <v/>
      </c>
      <c r="BG357" s="39">
        <f t="shared" si="494"/>
        <v>-3.1852443927006258E-2</v>
      </c>
      <c r="BH357" s="39">
        <f t="shared" si="495"/>
        <v>-1.237424791309652E-2</v>
      </c>
      <c r="BJ357" s="39" cm="1">
        <f t="array" ref="BJ357">_xll.EWMA($I$3:I357)</f>
        <v>9.1282127395570026E-3</v>
      </c>
      <c r="BK357" s="39" cm="1">
        <f t="array" ref="BK357">_xll.EWMA($J$3:J357)</f>
        <v>4.4231129837562617E-2</v>
      </c>
      <c r="BL357" s="39" cm="1">
        <f t="array" ref="BL357">_xll.EWMA($K$3:K357)</f>
        <v>1.9784511251109364E-2</v>
      </c>
      <c r="BM357" s="39" cm="1">
        <f t="array" ref="BM357">_xll.EWMA($L$3:L357)</f>
        <v>2.0890468014834809E-2</v>
      </c>
      <c r="BN357" s="39" cm="1">
        <f t="array" ref="BN357">_xll.EWMA($M$3:M357)</f>
        <v>1.6480740349777631E-2</v>
      </c>
      <c r="BO357" s="39" cm="1">
        <f t="array" ref="BO357">_xll.EWMA($N$3:N357)</f>
        <v>1.1660393517198182E-2</v>
      </c>
      <c r="BP357" s="39"/>
    </row>
    <row r="358" spans="1:68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461"/>
        <v>1.3889884579539657E-2</v>
      </c>
      <c r="J358" s="9">
        <f t="shared" si="461"/>
        <v>-1.7973856209150374E-2</v>
      </c>
      <c r="K358" s="9">
        <f t="shared" si="461"/>
        <v>1.8482218383708116E-2</v>
      </c>
      <c r="L358" s="9">
        <f t="shared" si="461"/>
        <v>5.414665234011129E-2</v>
      </c>
      <c r="M358" s="9">
        <f t="shared" si="461"/>
        <v>1.6161528648685364E-2</v>
      </c>
      <c r="N358" s="9">
        <f t="shared" si="463"/>
        <v>2.3096094524839E-2</v>
      </c>
      <c r="T358" s="39">
        <f t="shared" si="465"/>
        <v>1.28880928264247E-2</v>
      </c>
      <c r="U358" s="39">
        <f t="shared" si="466"/>
        <v>4.0961160472272516E-2</v>
      </c>
      <c r="V358" s="39">
        <f t="shared" si="467"/>
        <v>2.6992773443601105E-2</v>
      </c>
      <c r="W358" s="39">
        <f t="shared" si="468"/>
        <v>2.314052293809573E-2</v>
      </c>
      <c r="X358" s="39">
        <f t="shared" si="469"/>
        <v>1.9367495721342175E-2</v>
      </c>
      <c r="Y358" s="39">
        <f t="shared" si="470"/>
        <v>1.8197255754258578E-2</v>
      </c>
      <c r="AA358" s="39">
        <f t="shared" ref="AA358:AF358" si="529">_xlfn.STDEV.S(I329:I358)</f>
        <v>8.6008520278965678E-3</v>
      </c>
      <c r="AB358" s="39">
        <f t="shared" si="529"/>
        <v>4.5581263928431294E-2</v>
      </c>
      <c r="AC358" s="39">
        <f t="shared" si="529"/>
        <v>1.921134239787901E-2</v>
      </c>
      <c r="AD358" s="39">
        <f t="shared" si="529"/>
        <v>2.2646565145480371E-2</v>
      </c>
      <c r="AE358" s="39">
        <f t="shared" si="529"/>
        <v>1.5575885378866878E-2</v>
      </c>
      <c r="AF358" s="39">
        <f t="shared" si="529"/>
        <v>1.191053832799476E-2</v>
      </c>
      <c r="AH358" s="39">
        <f t="shared" si="472"/>
        <v>8.0455931464385802E-3</v>
      </c>
      <c r="AI358" s="39">
        <f t="shared" si="473"/>
        <v>2.3957189192872277E-2</v>
      </c>
      <c r="AJ358" s="39">
        <f t="shared" si="474"/>
        <v>1.7649721321114371E-2</v>
      </c>
      <c r="AK358" s="39">
        <f t="shared" si="475"/>
        <v>1.3310752807225216E-2</v>
      </c>
      <c r="AL358" s="39">
        <f t="shared" si="476"/>
        <v>1.1450442796261926E-2</v>
      </c>
      <c r="AM358" s="39">
        <f t="shared" si="477"/>
        <v>1.1684533239097758E-2</v>
      </c>
      <c r="AO358" s="39">
        <f t="shared" si="478"/>
        <v>0</v>
      </c>
      <c r="AP358" s="39">
        <f t="shared" si="479"/>
        <v>-1.7973856209150374E-2</v>
      </c>
      <c r="AQ358" s="39">
        <f t="shared" si="480"/>
        <v>0</v>
      </c>
      <c r="AR358" s="39">
        <f t="shared" si="481"/>
        <v>0</v>
      </c>
      <c r="AS358" s="39">
        <f t="shared" si="482"/>
        <v>0</v>
      </c>
      <c r="AT358" s="39">
        <f t="shared" si="483"/>
        <v>0</v>
      </c>
      <c r="AV358" s="39">
        <f t="shared" si="484"/>
        <v>8.9443086290863314E-3</v>
      </c>
      <c r="AW358" s="39">
        <f t="shared" si="485"/>
        <v>2.5412829604014087E-2</v>
      </c>
      <c r="AX358" s="39">
        <f t="shared" si="486"/>
        <v>2.1847982402357861E-2</v>
      </c>
      <c r="AY358" s="39">
        <f t="shared" si="487"/>
        <v>1.436996588464901E-2</v>
      </c>
      <c r="AZ358" s="39">
        <f t="shared" si="488"/>
        <v>1.2982651097780988E-2</v>
      </c>
      <c r="BA358" s="39">
        <f t="shared" si="489"/>
        <v>1.4027474457131752E-2</v>
      </c>
      <c r="BC358" s="39" t="str">
        <f t="shared" si="490"/>
        <v/>
      </c>
      <c r="BD358" s="39">
        <f t="shared" si="491"/>
        <v>-1.7973856209150374E-2</v>
      </c>
      <c r="BE358" s="39" t="str">
        <f t="shared" si="492"/>
        <v/>
      </c>
      <c r="BF358" s="39" t="str">
        <f t="shared" si="493"/>
        <v/>
      </c>
      <c r="BG358" s="39" t="str">
        <f t="shared" si="494"/>
        <v/>
      </c>
      <c r="BH358" s="39" t="str">
        <f t="shared" si="495"/>
        <v/>
      </c>
      <c r="BJ358" s="39" cm="1">
        <f t="array" ref="BJ358">_xll.EWMA($I$3:I358)</f>
        <v>8.9072209539341942E-3</v>
      </c>
      <c r="BK358" s="39" cm="1">
        <f t="array" ref="BK358">_xll.EWMA($J$3:J358)</f>
        <v>4.3906837753461762E-2</v>
      </c>
      <c r="BL358" s="39" cm="1">
        <f t="array" ref="BL358">_xll.EWMA($K$3:K358)</f>
        <v>1.9649316265222299E-2</v>
      </c>
      <c r="BM358" s="39" cm="1">
        <f t="array" ref="BM358">_xll.EWMA($L$3:L358)</f>
        <v>2.0437235667105279E-2</v>
      </c>
      <c r="BN358" s="39" cm="1">
        <f t="array" ref="BN358">_xll.EWMA($M$3:M358)</f>
        <v>1.7818615706405298E-2</v>
      </c>
      <c r="BO358" s="39" cm="1">
        <f t="array" ref="BO358">_xll.EWMA($N$3:N358)</f>
        <v>1.1764116375542758E-2</v>
      </c>
      <c r="BP358" s="39"/>
    </row>
    <row r="359" spans="1:68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461"/>
        <v>1.7959732018171914E-2</v>
      </c>
      <c r="J359" s="9">
        <f t="shared" si="461"/>
        <v>4.991680532445919E-2</v>
      </c>
      <c r="K359" s="9">
        <f t="shared" si="461"/>
        <v>3.1619494957918493E-2</v>
      </c>
      <c r="L359" s="9">
        <f t="shared" si="461"/>
        <v>7.9865659729796867E-2</v>
      </c>
      <c r="M359" s="9">
        <f t="shared" si="461"/>
        <v>1.107637066391276E-2</v>
      </c>
      <c r="N359" s="9">
        <f t="shared" si="463"/>
        <v>3.6020656142419484E-2</v>
      </c>
      <c r="T359" s="39">
        <f t="shared" si="465"/>
        <v>1.28880928264247E-2</v>
      </c>
      <c r="U359" s="39">
        <f t="shared" si="466"/>
        <v>4.0961160472272516E-2</v>
      </c>
      <c r="V359" s="39">
        <f t="shared" si="467"/>
        <v>2.6992773443601105E-2</v>
      </c>
      <c r="W359" s="39">
        <f t="shared" si="468"/>
        <v>2.314052293809573E-2</v>
      </c>
      <c r="X359" s="39">
        <f t="shared" si="469"/>
        <v>1.9367495721342175E-2</v>
      </c>
      <c r="Y359" s="39">
        <f t="shared" si="470"/>
        <v>1.8197255754258578E-2</v>
      </c>
      <c r="AA359" s="39">
        <f t="shared" ref="AA359:AF359" si="530">_xlfn.STDEV.S(I330:I359)</f>
        <v>9.0438266567360558E-3</v>
      </c>
      <c r="AB359" s="39">
        <f t="shared" si="530"/>
        <v>4.6062876231828961E-2</v>
      </c>
      <c r="AC359" s="39">
        <f t="shared" si="530"/>
        <v>1.9932311966684203E-2</v>
      </c>
      <c r="AD359" s="39">
        <f t="shared" si="530"/>
        <v>2.6557810380725036E-2</v>
      </c>
      <c r="AE359" s="39">
        <f t="shared" si="530"/>
        <v>1.5603256373612024E-2</v>
      </c>
      <c r="AF359" s="39">
        <f t="shared" si="530"/>
        <v>1.3280052777396138E-2</v>
      </c>
      <c r="AH359" s="39">
        <f t="shared" si="472"/>
        <v>8.0455931464385802E-3</v>
      </c>
      <c r="AI359" s="39">
        <f t="shared" si="473"/>
        <v>2.3957189192872277E-2</v>
      </c>
      <c r="AJ359" s="39">
        <f t="shared" si="474"/>
        <v>1.7649721321114371E-2</v>
      </c>
      <c r="AK359" s="39">
        <f t="shared" si="475"/>
        <v>1.3310752807225216E-2</v>
      </c>
      <c r="AL359" s="39">
        <f t="shared" si="476"/>
        <v>1.1450442796261926E-2</v>
      </c>
      <c r="AM359" s="39">
        <f t="shared" si="477"/>
        <v>1.1684533239097758E-2</v>
      </c>
      <c r="AO359" s="39">
        <f t="shared" si="478"/>
        <v>0</v>
      </c>
      <c r="AP359" s="39">
        <f t="shared" si="479"/>
        <v>0</v>
      </c>
      <c r="AQ359" s="39">
        <f t="shared" si="480"/>
        <v>0</v>
      </c>
      <c r="AR359" s="39">
        <f t="shared" si="481"/>
        <v>0</v>
      </c>
      <c r="AS359" s="39">
        <f t="shared" si="482"/>
        <v>0</v>
      </c>
      <c r="AT359" s="39">
        <f t="shared" si="483"/>
        <v>0</v>
      </c>
      <c r="AV359" s="39">
        <f t="shared" si="484"/>
        <v>8.9443086290863314E-3</v>
      </c>
      <c r="AW359" s="39">
        <f t="shared" si="485"/>
        <v>2.5412829604014087E-2</v>
      </c>
      <c r="AX359" s="39">
        <f t="shared" si="486"/>
        <v>2.1847982402357861E-2</v>
      </c>
      <c r="AY359" s="39">
        <f t="shared" si="487"/>
        <v>1.436996588464901E-2</v>
      </c>
      <c r="AZ359" s="39">
        <f t="shared" si="488"/>
        <v>1.2982651097780988E-2</v>
      </c>
      <c r="BA359" s="39">
        <f t="shared" si="489"/>
        <v>1.4027474457131752E-2</v>
      </c>
      <c r="BC359" s="39" t="str">
        <f t="shared" si="490"/>
        <v/>
      </c>
      <c r="BD359" s="39" t="str">
        <f t="shared" si="491"/>
        <v/>
      </c>
      <c r="BE359" s="39" t="str">
        <f t="shared" si="492"/>
        <v/>
      </c>
      <c r="BF359" s="39" t="str">
        <f t="shared" si="493"/>
        <v/>
      </c>
      <c r="BG359" s="39" t="str">
        <f t="shared" si="494"/>
        <v/>
      </c>
      <c r="BH359" s="39" t="str">
        <f t="shared" si="495"/>
        <v/>
      </c>
      <c r="BJ359" s="39" cm="1">
        <f t="array" ref="BJ359">_xll.EWMA($I$3:I359)</f>
        <v>9.2398911801093442E-3</v>
      </c>
      <c r="BK359" s="39" cm="1">
        <f t="array" ref="BK359">_xll.EWMA($J$3:J359)</f>
        <v>4.2730948045748465E-2</v>
      </c>
      <c r="BL359" s="39" cm="1">
        <f t="array" ref="BL359">_xll.EWMA($K$3:K359)</f>
        <v>1.9485055966534586E-2</v>
      </c>
      <c r="BM359" s="39" cm="1">
        <f t="array" ref="BM359">_xll.EWMA($L$3:L359)</f>
        <v>2.3631907581615329E-2</v>
      </c>
      <c r="BN359" s="39" cm="1">
        <f t="array" ref="BN359">_xll.EWMA($M$3:M359)</f>
        <v>1.7693074944241431E-2</v>
      </c>
      <c r="BO359" s="39" cm="1">
        <f t="array" ref="BO359">_xll.EWMA($N$3:N359)</f>
        <v>1.2606063772140698E-2</v>
      </c>
      <c r="BP359" s="39"/>
    </row>
    <row r="360" spans="1:68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461"/>
        <v>-6.946012120789824E-5</v>
      </c>
      <c r="J360" s="9">
        <f t="shared" si="461"/>
        <v>0</v>
      </c>
      <c r="K360" s="9">
        <f t="shared" si="461"/>
        <v>-7.9957089552238347E-3</v>
      </c>
      <c r="L360" s="9">
        <f t="shared" si="461"/>
        <v>5.0170596082876884E-4</v>
      </c>
      <c r="M360" s="9">
        <f t="shared" si="461"/>
        <v>-2.3314551871603917E-2</v>
      </c>
      <c r="N360" s="9">
        <f t="shared" si="463"/>
        <v>-1.0492093399166147E-2</v>
      </c>
      <c r="T360" s="39">
        <f t="shared" si="465"/>
        <v>1.28880928264247E-2</v>
      </c>
      <c r="U360" s="39">
        <f t="shared" si="466"/>
        <v>4.0961160472272516E-2</v>
      </c>
      <c r="V360" s="39">
        <f t="shared" si="467"/>
        <v>2.6992773443601105E-2</v>
      </c>
      <c r="W360" s="39">
        <f t="shared" si="468"/>
        <v>2.314052293809573E-2</v>
      </c>
      <c r="X360" s="39">
        <f t="shared" si="469"/>
        <v>1.9367495721342175E-2</v>
      </c>
      <c r="Y360" s="39">
        <f t="shared" si="470"/>
        <v>1.8197255754258578E-2</v>
      </c>
      <c r="AA360" s="39">
        <f t="shared" ref="AA360:AF360" si="531">_xlfn.STDEV.S(I331:I360)</f>
        <v>9.0237617339494567E-3</v>
      </c>
      <c r="AB360" s="39">
        <f t="shared" si="531"/>
        <v>4.545481221683411E-2</v>
      </c>
      <c r="AC360" s="39">
        <f t="shared" si="531"/>
        <v>2.003343620559845E-2</v>
      </c>
      <c r="AD360" s="39">
        <f t="shared" si="531"/>
        <v>2.6341468733430552E-2</v>
      </c>
      <c r="AE360" s="39">
        <f t="shared" si="531"/>
        <v>1.6434916229759698E-2</v>
      </c>
      <c r="AF360" s="39">
        <f t="shared" si="531"/>
        <v>1.3534820792546327E-2</v>
      </c>
      <c r="AH360" s="39">
        <f t="shared" si="472"/>
        <v>8.0455931464385802E-3</v>
      </c>
      <c r="AI360" s="39">
        <f t="shared" si="473"/>
        <v>2.3957189192872277E-2</v>
      </c>
      <c r="AJ360" s="39">
        <f t="shared" si="474"/>
        <v>1.7649721321114371E-2</v>
      </c>
      <c r="AK360" s="39">
        <f t="shared" si="475"/>
        <v>1.3310752807225216E-2</v>
      </c>
      <c r="AL360" s="39">
        <f t="shared" si="476"/>
        <v>1.1450442796261926E-2</v>
      </c>
      <c r="AM360" s="39">
        <f t="shared" si="477"/>
        <v>1.1684533239097758E-2</v>
      </c>
      <c r="AO360" s="39">
        <f t="shared" si="478"/>
        <v>-6.946012120789824E-5</v>
      </c>
      <c r="AP360" s="39">
        <f t="shared" si="479"/>
        <v>0</v>
      </c>
      <c r="AQ360" s="39">
        <f t="shared" si="480"/>
        <v>-7.9957089552238347E-3</v>
      </c>
      <c r="AR360" s="39">
        <f t="shared" si="481"/>
        <v>0</v>
      </c>
      <c r="AS360" s="39">
        <f t="shared" si="482"/>
        <v>-2.3314551871603917E-2</v>
      </c>
      <c r="AT360" s="39">
        <f t="shared" si="483"/>
        <v>-1.0492093399166147E-2</v>
      </c>
      <c r="AV360" s="39">
        <f t="shared" si="484"/>
        <v>8.9443086290863314E-3</v>
      </c>
      <c r="AW360" s="39">
        <f t="shared" si="485"/>
        <v>2.5412829604014087E-2</v>
      </c>
      <c r="AX360" s="39">
        <f t="shared" si="486"/>
        <v>2.1847982402357861E-2</v>
      </c>
      <c r="AY360" s="39">
        <f t="shared" si="487"/>
        <v>1.436996588464901E-2</v>
      </c>
      <c r="AZ360" s="39">
        <f t="shared" si="488"/>
        <v>1.2982651097780988E-2</v>
      </c>
      <c r="BA360" s="39">
        <f t="shared" si="489"/>
        <v>1.4027474457131752E-2</v>
      </c>
      <c r="BC360" s="39">
        <f t="shared" si="490"/>
        <v>-6.946012120789824E-5</v>
      </c>
      <c r="BD360" s="39" t="str">
        <f t="shared" si="491"/>
        <v/>
      </c>
      <c r="BE360" s="39">
        <f t="shared" si="492"/>
        <v>-7.9957089552238347E-3</v>
      </c>
      <c r="BF360" s="39" t="str">
        <f t="shared" si="493"/>
        <v/>
      </c>
      <c r="BG360" s="39">
        <f t="shared" si="494"/>
        <v>-2.3314551871603917E-2</v>
      </c>
      <c r="BH360" s="39">
        <f t="shared" si="495"/>
        <v>-1.0492093399166147E-2</v>
      </c>
      <c r="BJ360" s="39" cm="1">
        <f t="array" ref="BJ360">_xll.EWMA($I$3:I360)</f>
        <v>9.9293709961392543E-3</v>
      </c>
      <c r="BK360" s="39" cm="1">
        <f t="array" ref="BK360">_xll.EWMA($J$3:J360)</f>
        <v>4.3397014676185557E-2</v>
      </c>
      <c r="BL360" s="39" cm="1">
        <f t="array" ref="BL360">_xll.EWMA($K$3:K360)</f>
        <v>2.0257332011394853E-2</v>
      </c>
      <c r="BM360" s="39" cm="1">
        <f t="array" ref="BM360">_xll.EWMA($L$3:L360)</f>
        <v>2.9878739050790946E-2</v>
      </c>
      <c r="BN360" s="39" cm="1">
        <f t="array" ref="BN360">_xll.EWMA($M$3:M360)</f>
        <v>1.7364856381301221E-2</v>
      </c>
      <c r="BO360" s="39" cm="1">
        <f t="array" ref="BO360">_xll.EWMA($N$3:N360)</f>
        <v>1.4922255821233786E-2</v>
      </c>
      <c r="BP360" s="39"/>
    </row>
    <row r="361" spans="1:68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461"/>
        <v>-6.0087178507545191E-3</v>
      </c>
      <c r="J361" s="9">
        <f t="shared" si="461"/>
        <v>-3.1695721077653616E-3</v>
      </c>
      <c r="K361" s="9">
        <f t="shared" si="461"/>
        <v>-6.7168187340994612E-3</v>
      </c>
      <c r="L361" s="9">
        <f t="shared" si="461"/>
        <v>2.2768345720211025E-2</v>
      </c>
      <c r="M361" s="9">
        <f t="shared" si="461"/>
        <v>-2.5021512798389489E-2</v>
      </c>
      <c r="N361" s="9">
        <f t="shared" si="463"/>
        <v>-6.1338317312076666E-3</v>
      </c>
      <c r="T361" s="39">
        <f t="shared" si="465"/>
        <v>1.28880928264247E-2</v>
      </c>
      <c r="U361" s="39">
        <f t="shared" si="466"/>
        <v>4.0961160472272516E-2</v>
      </c>
      <c r="V361" s="39">
        <f t="shared" si="467"/>
        <v>2.6992773443601105E-2</v>
      </c>
      <c r="W361" s="39">
        <f t="shared" si="468"/>
        <v>2.314052293809573E-2</v>
      </c>
      <c r="X361" s="39">
        <f t="shared" si="469"/>
        <v>1.9367495721342175E-2</v>
      </c>
      <c r="Y361" s="39">
        <f t="shared" si="470"/>
        <v>1.8197255754258578E-2</v>
      </c>
      <c r="AA361" s="39">
        <f t="shared" ref="AA361:AF361" si="532">_xlfn.STDEV.S(I332:I361)</f>
        <v>8.894072818277211E-3</v>
      </c>
      <c r="AB361" s="39">
        <f t="shared" si="532"/>
        <v>4.3609138127468222E-2</v>
      </c>
      <c r="AC361" s="39">
        <f t="shared" si="532"/>
        <v>1.9986663990750057E-2</v>
      </c>
      <c r="AD361" s="39">
        <f t="shared" si="532"/>
        <v>2.6358484952825539E-2</v>
      </c>
      <c r="AE361" s="39">
        <f t="shared" si="532"/>
        <v>1.7251584981186351E-2</v>
      </c>
      <c r="AF361" s="39">
        <f t="shared" si="532"/>
        <v>1.3640195157031498E-2</v>
      </c>
      <c r="AH361" s="39">
        <f t="shared" si="472"/>
        <v>8.0455931464385802E-3</v>
      </c>
      <c r="AI361" s="39">
        <f t="shared" si="473"/>
        <v>2.3957189192872277E-2</v>
      </c>
      <c r="AJ361" s="39">
        <f t="shared" si="474"/>
        <v>1.7649721321114371E-2</v>
      </c>
      <c r="AK361" s="39">
        <f t="shared" si="475"/>
        <v>1.3310752807225216E-2</v>
      </c>
      <c r="AL361" s="39">
        <f t="shared" si="476"/>
        <v>1.1450442796261926E-2</v>
      </c>
      <c r="AM361" s="39">
        <f t="shared" si="477"/>
        <v>1.1684533239097758E-2</v>
      </c>
      <c r="AO361" s="39">
        <f t="shared" si="478"/>
        <v>-6.0087178507545191E-3</v>
      </c>
      <c r="AP361" s="39">
        <f t="shared" si="479"/>
        <v>-3.1695721077653616E-3</v>
      </c>
      <c r="AQ361" s="39">
        <f t="shared" si="480"/>
        <v>-6.7168187340994612E-3</v>
      </c>
      <c r="AR361" s="39">
        <f t="shared" si="481"/>
        <v>0</v>
      </c>
      <c r="AS361" s="39">
        <f t="shared" si="482"/>
        <v>-2.5021512798389489E-2</v>
      </c>
      <c r="AT361" s="39">
        <f t="shared" si="483"/>
        <v>-6.1338317312076666E-3</v>
      </c>
      <c r="AV361" s="39">
        <f t="shared" si="484"/>
        <v>8.9443086290863314E-3</v>
      </c>
      <c r="AW361" s="39">
        <f t="shared" si="485"/>
        <v>2.5412829604014087E-2</v>
      </c>
      <c r="AX361" s="39">
        <f t="shared" si="486"/>
        <v>2.1847982402357861E-2</v>
      </c>
      <c r="AY361" s="39">
        <f t="shared" si="487"/>
        <v>1.436996588464901E-2</v>
      </c>
      <c r="AZ361" s="39">
        <f t="shared" si="488"/>
        <v>1.2982651097780988E-2</v>
      </c>
      <c r="BA361" s="39">
        <f t="shared" si="489"/>
        <v>1.4027474457131752E-2</v>
      </c>
      <c r="BC361" s="39">
        <f t="shared" si="490"/>
        <v>-6.0087178507545191E-3</v>
      </c>
      <c r="BD361" s="39">
        <f t="shared" si="491"/>
        <v>-3.1695721077653616E-3</v>
      </c>
      <c r="BE361" s="39">
        <f t="shared" si="492"/>
        <v>-6.7168187340994612E-3</v>
      </c>
      <c r="BF361" s="39" t="str">
        <f t="shared" si="493"/>
        <v/>
      </c>
      <c r="BG361" s="39">
        <f t="shared" si="494"/>
        <v>-2.5021512798389489E-2</v>
      </c>
      <c r="BH361" s="39">
        <f t="shared" si="495"/>
        <v>-6.1338317312076666E-3</v>
      </c>
      <c r="BJ361" s="39" cm="1">
        <f t="array" ref="BJ361">_xll.EWMA($I$3:I361)</f>
        <v>9.6308079394076089E-3</v>
      </c>
      <c r="BK361" s="39" cm="1">
        <f t="array" ref="BK361">_xll.EWMA($J$3:J361)</f>
        <v>4.2080708724545446E-2</v>
      </c>
      <c r="BL361" s="39" cm="1">
        <f t="array" ref="BL361">_xll.EWMA($K$3:K361)</f>
        <v>1.9787612042070638E-2</v>
      </c>
      <c r="BM361" s="39" cm="1">
        <f t="array" ref="BM361">_xll.EWMA($L$3:L361)</f>
        <v>2.8955565656251975E-2</v>
      </c>
      <c r="BN361" s="39" cm="1">
        <f t="array" ref="BN361">_xll.EWMA($M$3:M361)</f>
        <v>1.7820792607216016E-2</v>
      </c>
      <c r="BO361" s="39" cm="1">
        <f t="array" ref="BO361">_xll.EWMA($N$3:N361)</f>
        <v>1.474767956776544E-2</v>
      </c>
      <c r="BP361" s="39"/>
    </row>
    <row r="362" spans="1:68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461"/>
        <v>-2.5167286894840712E-2</v>
      </c>
      <c r="J362" s="9">
        <f t="shared" si="461"/>
        <v>-6.995230524642293E-2</v>
      </c>
      <c r="K362" s="9">
        <f t="shared" si="461"/>
        <v>-7.6548604908071249E-2</v>
      </c>
      <c r="L362" s="9">
        <f t="shared" si="461"/>
        <v>3.0401088257319797E-2</v>
      </c>
      <c r="M362" s="9">
        <f t="shared" si="461"/>
        <v>-4.2772888331983006E-2</v>
      </c>
      <c r="N362" s="9">
        <f t="shared" si="463"/>
        <v>-4.4696136319084159E-2</v>
      </c>
      <c r="T362" s="39">
        <f t="shared" si="465"/>
        <v>1.28880928264247E-2</v>
      </c>
      <c r="U362" s="39">
        <f t="shared" si="466"/>
        <v>4.0961160472272516E-2</v>
      </c>
      <c r="V362" s="39">
        <f t="shared" si="467"/>
        <v>2.6992773443601105E-2</v>
      </c>
      <c r="W362" s="39">
        <f t="shared" si="468"/>
        <v>2.314052293809573E-2</v>
      </c>
      <c r="X362" s="39">
        <f t="shared" si="469"/>
        <v>1.9367495721342175E-2</v>
      </c>
      <c r="Y362" s="39">
        <f t="shared" si="470"/>
        <v>1.8197255754258578E-2</v>
      </c>
      <c r="AA362" s="39">
        <f t="shared" ref="AA362:AF362" si="533">_xlfn.STDEV.S(I333:I362)</f>
        <v>1.004078067948124E-2</v>
      </c>
      <c r="AB362" s="39">
        <f t="shared" si="533"/>
        <v>4.4269452110196977E-2</v>
      </c>
      <c r="AC362" s="39">
        <f t="shared" si="533"/>
        <v>2.4655242644878169E-2</v>
      </c>
      <c r="AD362" s="39">
        <f t="shared" si="533"/>
        <v>2.640400103191174E-2</v>
      </c>
      <c r="AE362" s="39">
        <f t="shared" si="533"/>
        <v>1.916181988488087E-2</v>
      </c>
      <c r="AF362" s="39">
        <f t="shared" si="533"/>
        <v>1.6203711916656222E-2</v>
      </c>
      <c r="AH362" s="39">
        <f t="shared" si="472"/>
        <v>8.0455931464385802E-3</v>
      </c>
      <c r="AI362" s="39">
        <f t="shared" si="473"/>
        <v>2.3957189192872277E-2</v>
      </c>
      <c r="AJ362" s="39">
        <f t="shared" si="474"/>
        <v>1.7649721321114371E-2</v>
      </c>
      <c r="AK362" s="39">
        <f t="shared" si="475"/>
        <v>1.3310752807225216E-2</v>
      </c>
      <c r="AL362" s="39">
        <f t="shared" si="476"/>
        <v>1.1450442796261926E-2</v>
      </c>
      <c r="AM362" s="39">
        <f t="shared" si="477"/>
        <v>1.1684533239097758E-2</v>
      </c>
      <c r="AO362" s="39">
        <f t="shared" si="478"/>
        <v>-2.5167286894840712E-2</v>
      </c>
      <c r="AP362" s="39">
        <f t="shared" si="479"/>
        <v>-6.995230524642293E-2</v>
      </c>
      <c r="AQ362" s="39">
        <f t="shared" si="480"/>
        <v>-7.6548604908071249E-2</v>
      </c>
      <c r="AR362" s="39">
        <f t="shared" si="481"/>
        <v>0</v>
      </c>
      <c r="AS362" s="39">
        <f t="shared" si="482"/>
        <v>-4.2772888331983006E-2</v>
      </c>
      <c r="AT362" s="39">
        <f t="shared" si="483"/>
        <v>-4.4696136319084159E-2</v>
      </c>
      <c r="AV362" s="39">
        <f t="shared" si="484"/>
        <v>8.9443086290863314E-3</v>
      </c>
      <c r="AW362" s="39">
        <f t="shared" si="485"/>
        <v>2.5412829604014087E-2</v>
      </c>
      <c r="AX362" s="39">
        <f t="shared" si="486"/>
        <v>2.1847982402357861E-2</v>
      </c>
      <c r="AY362" s="39">
        <f t="shared" si="487"/>
        <v>1.436996588464901E-2</v>
      </c>
      <c r="AZ362" s="39">
        <f t="shared" si="488"/>
        <v>1.2982651097780988E-2</v>
      </c>
      <c r="BA362" s="39">
        <f t="shared" si="489"/>
        <v>1.4027474457131752E-2</v>
      </c>
      <c r="BC362" s="39">
        <f t="shared" si="490"/>
        <v>-2.5167286894840712E-2</v>
      </c>
      <c r="BD362" s="39">
        <f t="shared" si="491"/>
        <v>-6.995230524642293E-2</v>
      </c>
      <c r="BE362" s="39">
        <f t="shared" si="492"/>
        <v>-7.6548604908071249E-2</v>
      </c>
      <c r="BF362" s="39" t="str">
        <f t="shared" si="493"/>
        <v/>
      </c>
      <c r="BG362" s="39">
        <f t="shared" si="494"/>
        <v>-4.2772888331983006E-2</v>
      </c>
      <c r="BH362" s="39">
        <f t="shared" si="495"/>
        <v>-4.4696136319084159E-2</v>
      </c>
      <c r="BJ362" s="39" cm="1">
        <f t="array" ref="BJ362">_xll.EWMA($I$3:I362)</f>
        <v>9.4795652000664848E-3</v>
      </c>
      <c r="BK362" s="39" cm="1">
        <f t="array" ref="BK362">_xll.EWMA($J$3:J362)</f>
        <v>4.080845320544476E-2</v>
      </c>
      <c r="BL362" s="39" cm="1">
        <f t="array" ref="BL362">_xll.EWMA($K$3:K362)</f>
        <v>1.9310623612536725E-2</v>
      </c>
      <c r="BM362" s="39" cm="1">
        <f t="array" ref="BM362">_xll.EWMA($L$3:L362)</f>
        <v>2.8525150364956085E-2</v>
      </c>
      <c r="BN362" s="39" cm="1">
        <f t="array" ref="BN362">_xll.EWMA($M$3:M362)</f>
        <v>1.836691644774667E-2</v>
      </c>
      <c r="BO362" s="39" cm="1">
        <f t="array" ref="BO362">_xll.EWMA($N$3:N362)</f>
        <v>1.4428923946025482E-2</v>
      </c>
      <c r="BP362" s="39"/>
    </row>
    <row r="363" spans="1:68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461"/>
        <v>-3.494842866488046E-3</v>
      </c>
      <c r="J363" s="9">
        <f t="shared" si="461"/>
        <v>3.4188034188034289E-2</v>
      </c>
      <c r="K363" s="9">
        <f t="shared" si="461"/>
        <v>1.6110135211193199E-2</v>
      </c>
      <c r="L363" s="9">
        <f t="shared" si="461"/>
        <v>-4.3875521081183977E-2</v>
      </c>
      <c r="M363" s="9">
        <f t="shared" si="461"/>
        <v>7.7041600091167783E-3</v>
      </c>
      <c r="N363" s="9">
        <f t="shared" si="463"/>
        <v>2.4951063409368924E-3</v>
      </c>
      <c r="T363" s="39">
        <f t="shared" si="465"/>
        <v>1.28880928264247E-2</v>
      </c>
      <c r="U363" s="39">
        <f t="shared" si="466"/>
        <v>4.0961160472272516E-2</v>
      </c>
      <c r="V363" s="39">
        <f t="shared" si="467"/>
        <v>2.6992773443601105E-2</v>
      </c>
      <c r="W363" s="39">
        <f t="shared" si="468"/>
        <v>2.314052293809573E-2</v>
      </c>
      <c r="X363" s="39">
        <f t="shared" si="469"/>
        <v>1.9367495721342175E-2</v>
      </c>
      <c r="Y363" s="39">
        <f t="shared" si="470"/>
        <v>1.8197255754258578E-2</v>
      </c>
      <c r="AA363" s="39">
        <f t="shared" ref="AA363:AF363" si="534">_xlfn.STDEV.S(I334:I363)</f>
        <v>1.006338324919334E-2</v>
      </c>
      <c r="AB363" s="39">
        <f t="shared" si="534"/>
        <v>4.4165194102886211E-2</v>
      </c>
      <c r="AC363" s="39">
        <f t="shared" si="534"/>
        <v>2.4824377909191533E-2</v>
      </c>
      <c r="AD363" s="39">
        <f t="shared" si="534"/>
        <v>2.7547158596280104E-2</v>
      </c>
      <c r="AE363" s="39">
        <f t="shared" si="534"/>
        <v>1.9192794034221979E-2</v>
      </c>
      <c r="AF363" s="39">
        <f t="shared" si="534"/>
        <v>1.6198399603393965E-2</v>
      </c>
      <c r="AH363" s="39">
        <f t="shared" si="472"/>
        <v>8.0455931464385802E-3</v>
      </c>
      <c r="AI363" s="39">
        <f t="shared" si="473"/>
        <v>2.3957189192872277E-2</v>
      </c>
      <c r="AJ363" s="39">
        <f t="shared" si="474"/>
        <v>1.7649721321114371E-2</v>
      </c>
      <c r="AK363" s="39">
        <f t="shared" si="475"/>
        <v>1.3310752807225216E-2</v>
      </c>
      <c r="AL363" s="39">
        <f t="shared" si="476"/>
        <v>1.1450442796261926E-2</v>
      </c>
      <c r="AM363" s="39">
        <f t="shared" si="477"/>
        <v>1.1684533239097758E-2</v>
      </c>
      <c r="AO363" s="39">
        <f t="shared" si="478"/>
        <v>-3.494842866488046E-3</v>
      </c>
      <c r="AP363" s="39">
        <f t="shared" si="479"/>
        <v>0</v>
      </c>
      <c r="AQ363" s="39">
        <f t="shared" si="480"/>
        <v>0</v>
      </c>
      <c r="AR363" s="39">
        <f t="shared" si="481"/>
        <v>-4.3875521081183977E-2</v>
      </c>
      <c r="AS363" s="39">
        <f t="shared" si="482"/>
        <v>0</v>
      </c>
      <c r="AT363" s="39">
        <f t="shared" si="483"/>
        <v>0</v>
      </c>
      <c r="AV363" s="39">
        <f t="shared" si="484"/>
        <v>8.9443086290863314E-3</v>
      </c>
      <c r="AW363" s="39">
        <f t="shared" si="485"/>
        <v>2.5412829604014087E-2</v>
      </c>
      <c r="AX363" s="39">
        <f t="shared" si="486"/>
        <v>2.1847982402357861E-2</v>
      </c>
      <c r="AY363" s="39">
        <f t="shared" si="487"/>
        <v>1.436996588464901E-2</v>
      </c>
      <c r="AZ363" s="39">
        <f t="shared" si="488"/>
        <v>1.2982651097780988E-2</v>
      </c>
      <c r="BA363" s="39">
        <f t="shared" si="489"/>
        <v>1.4027474457131752E-2</v>
      </c>
      <c r="BC363" s="39">
        <f t="shared" si="490"/>
        <v>-3.494842866488046E-3</v>
      </c>
      <c r="BD363" s="39" t="str">
        <f t="shared" si="491"/>
        <v/>
      </c>
      <c r="BE363" s="39" t="str">
        <f t="shared" si="492"/>
        <v/>
      </c>
      <c r="BF363" s="39">
        <f t="shared" si="493"/>
        <v>-4.3875521081183977E-2</v>
      </c>
      <c r="BG363" s="39" t="str">
        <f t="shared" si="494"/>
        <v/>
      </c>
      <c r="BH363" s="39" t="str">
        <f t="shared" si="495"/>
        <v/>
      </c>
      <c r="BJ363" s="39" cm="1">
        <f t="array" ref="BJ363">_xll.EWMA($I$3:I363)</f>
        <v>1.1119683259781915E-2</v>
      </c>
      <c r="BK363" s="39" cm="1">
        <f t="array" ref="BK363">_xll.EWMA($J$3:J363)</f>
        <v>4.2833097704632422E-2</v>
      </c>
      <c r="BL363" s="39" cm="1">
        <f t="array" ref="BL363">_xll.EWMA($K$3:K363)</f>
        <v>2.6769930809364344E-2</v>
      </c>
      <c r="BM363" s="39" cm="1">
        <f t="array" ref="BM363">_xll.EWMA($L$3:L363)</f>
        <v>2.8574706497708425E-2</v>
      </c>
      <c r="BN363" s="39" cm="1">
        <f t="array" ref="BN363">_xll.EWMA($M$3:M363)</f>
        <v>2.0690544542929186E-2</v>
      </c>
      <c r="BO363" s="39" cm="1">
        <f t="array" ref="BO363">_xll.EWMA($N$3:N363)</f>
        <v>1.7908692114424231E-2</v>
      </c>
      <c r="BP363" s="39"/>
    </row>
    <row r="364" spans="1:68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461"/>
        <v>2.4252942816290979E-2</v>
      </c>
      <c r="J364" s="9">
        <f t="shared" si="461"/>
        <v>2.9752066115702469E-2</v>
      </c>
      <c r="K364" s="9">
        <f t="shared" si="461"/>
        <v>-2.8823869380911749E-4</v>
      </c>
      <c r="L364" s="9">
        <f t="shared" si="461"/>
        <v>-6.24128714156168E-2</v>
      </c>
      <c r="M364" s="9">
        <f t="shared" si="461"/>
        <v>5.6574860655203008E-2</v>
      </c>
      <c r="N364" s="9">
        <f t="shared" si="463"/>
        <v>5.8477798070085615E-3</v>
      </c>
      <c r="T364" s="39">
        <f t="shared" si="465"/>
        <v>1.28880928264247E-2</v>
      </c>
      <c r="U364" s="39">
        <f t="shared" si="466"/>
        <v>4.0961160472272516E-2</v>
      </c>
      <c r="V364" s="39">
        <f t="shared" si="467"/>
        <v>2.6992773443601105E-2</v>
      </c>
      <c r="W364" s="39">
        <f t="shared" si="468"/>
        <v>2.314052293809573E-2</v>
      </c>
      <c r="X364" s="39">
        <f t="shared" si="469"/>
        <v>1.9367495721342175E-2</v>
      </c>
      <c r="Y364" s="39">
        <f t="shared" si="470"/>
        <v>1.8197255754258578E-2</v>
      </c>
      <c r="AA364" s="39">
        <f t="shared" ref="AA364:AF364" si="535">_xlfn.STDEV.S(I335:I364)</f>
        <v>1.0688192327256337E-2</v>
      </c>
      <c r="AB364" s="39">
        <f t="shared" si="535"/>
        <v>4.2482774478501927E-2</v>
      </c>
      <c r="AC364" s="39">
        <f t="shared" si="535"/>
        <v>2.4823367905988356E-2</v>
      </c>
      <c r="AD364" s="39">
        <f t="shared" si="535"/>
        <v>3.0096554205571235E-2</v>
      </c>
      <c r="AE364" s="39">
        <f t="shared" si="535"/>
        <v>2.1647799674076887E-2</v>
      </c>
      <c r="AF364" s="39">
        <f t="shared" si="535"/>
        <v>1.6179084530937946E-2</v>
      </c>
      <c r="AH364" s="39">
        <f t="shared" si="472"/>
        <v>8.0455931464385802E-3</v>
      </c>
      <c r="AI364" s="39">
        <f t="shared" si="473"/>
        <v>2.3957189192872277E-2</v>
      </c>
      <c r="AJ364" s="39">
        <f t="shared" si="474"/>
        <v>1.7649721321114371E-2</v>
      </c>
      <c r="AK364" s="39">
        <f t="shared" si="475"/>
        <v>1.3310752807225216E-2</v>
      </c>
      <c r="AL364" s="39">
        <f t="shared" si="476"/>
        <v>1.1450442796261926E-2</v>
      </c>
      <c r="AM364" s="39">
        <f t="shared" si="477"/>
        <v>1.1684533239097758E-2</v>
      </c>
      <c r="AO364" s="39">
        <f t="shared" si="478"/>
        <v>0</v>
      </c>
      <c r="AP364" s="39">
        <f t="shared" si="479"/>
        <v>0</v>
      </c>
      <c r="AQ364" s="39">
        <f t="shared" si="480"/>
        <v>-2.8823869380911749E-4</v>
      </c>
      <c r="AR364" s="39">
        <f t="shared" si="481"/>
        <v>-6.24128714156168E-2</v>
      </c>
      <c r="AS364" s="39">
        <f t="shared" si="482"/>
        <v>0</v>
      </c>
      <c r="AT364" s="39">
        <f t="shared" si="483"/>
        <v>0</v>
      </c>
      <c r="AV364" s="39">
        <f t="shared" si="484"/>
        <v>8.9443086290863314E-3</v>
      </c>
      <c r="AW364" s="39">
        <f t="shared" si="485"/>
        <v>2.5412829604014087E-2</v>
      </c>
      <c r="AX364" s="39">
        <f t="shared" si="486"/>
        <v>2.1847982402357861E-2</v>
      </c>
      <c r="AY364" s="39">
        <f t="shared" si="487"/>
        <v>1.436996588464901E-2</v>
      </c>
      <c r="AZ364" s="39">
        <f t="shared" si="488"/>
        <v>1.2982651097780988E-2</v>
      </c>
      <c r="BA364" s="39">
        <f t="shared" si="489"/>
        <v>1.4027474457131752E-2</v>
      </c>
      <c r="BC364" s="39" t="str">
        <f t="shared" si="490"/>
        <v/>
      </c>
      <c r="BD364" s="39" t="str">
        <f t="shared" si="491"/>
        <v/>
      </c>
      <c r="BE364" s="39">
        <f t="shared" si="492"/>
        <v>-2.8823869380911749E-4</v>
      </c>
      <c r="BF364" s="39">
        <f t="shared" si="493"/>
        <v>-6.24128714156168E-2</v>
      </c>
      <c r="BG364" s="39" t="str">
        <f t="shared" si="494"/>
        <v/>
      </c>
      <c r="BH364" s="39" t="str">
        <f t="shared" si="495"/>
        <v/>
      </c>
      <c r="BJ364" s="39" cm="1">
        <f t="array" ref="BJ364">_xll.EWMA($I$3:I364)</f>
        <v>1.0826509023309059E-2</v>
      </c>
      <c r="BK364" s="39" cm="1">
        <f t="array" ref="BK364">_xll.EWMA($J$3:J364)</f>
        <v>4.2510295646018936E-2</v>
      </c>
      <c r="BL364" s="39" cm="1">
        <f t="array" ref="BL364">_xll.EWMA($K$3:K364)</f>
        <v>2.6196985944848872E-2</v>
      </c>
      <c r="BM364" s="39" cm="1">
        <f t="array" ref="BM364">_xll.EWMA($L$3:L364)</f>
        <v>2.9893463726634366E-2</v>
      </c>
      <c r="BN364" s="39" cm="1">
        <f t="array" ref="BN364">_xll.EWMA($M$3:M364)</f>
        <v>2.0152806180119807E-2</v>
      </c>
      <c r="BO364" s="39" cm="1">
        <f t="array" ref="BO364">_xll.EWMA($N$3:N364)</f>
        <v>1.7367415733834525E-2</v>
      </c>
      <c r="BP364" s="39"/>
    </row>
    <row r="365" spans="1:68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461"/>
        <v>-2.0807726075504629E-3</v>
      </c>
      <c r="J365" s="9">
        <f t="shared" si="461"/>
        <v>-4.3338683788122112E-2</v>
      </c>
      <c r="K365" s="9">
        <f t="shared" si="461"/>
        <v>2.7970069204152237E-2</v>
      </c>
      <c r="L365" s="9">
        <f t="shared" si="461"/>
        <v>3.3018377046005298E-2</v>
      </c>
      <c r="M365" s="9">
        <f t="shared" si="461"/>
        <v>-1.3024631346588489E-2</v>
      </c>
      <c r="N365" s="9">
        <f t="shared" si="463"/>
        <v>1.3115882957686915E-2</v>
      </c>
      <c r="T365" s="39">
        <f t="shared" si="465"/>
        <v>1.28880928264247E-2</v>
      </c>
      <c r="U365" s="39">
        <f t="shared" si="466"/>
        <v>4.0961160472272516E-2</v>
      </c>
      <c r="V365" s="39">
        <f t="shared" si="467"/>
        <v>2.6992773443601105E-2</v>
      </c>
      <c r="W365" s="39">
        <f t="shared" si="468"/>
        <v>2.314052293809573E-2</v>
      </c>
      <c r="X365" s="39">
        <f t="shared" si="469"/>
        <v>1.9367495721342175E-2</v>
      </c>
      <c r="Y365" s="39">
        <f t="shared" si="470"/>
        <v>1.8197255754258578E-2</v>
      </c>
      <c r="AA365" s="39">
        <f t="shared" ref="AA365:AF365" si="536">_xlfn.STDEV.S(I336:I365)</f>
        <v>1.0181961041633443E-2</v>
      </c>
      <c r="AB365" s="39">
        <f t="shared" si="536"/>
        <v>4.2041226468102405E-2</v>
      </c>
      <c r="AC365" s="39">
        <f t="shared" si="536"/>
        <v>2.4602455872623306E-2</v>
      </c>
      <c r="AD365" s="39">
        <f t="shared" si="536"/>
        <v>3.0544869369554729E-2</v>
      </c>
      <c r="AE365" s="39">
        <f t="shared" si="536"/>
        <v>2.1424794696540975E-2</v>
      </c>
      <c r="AF365" s="39">
        <f t="shared" si="536"/>
        <v>1.5699804318750985E-2</v>
      </c>
      <c r="AH365" s="39">
        <f t="shared" si="472"/>
        <v>8.0455931464385802E-3</v>
      </c>
      <c r="AI365" s="39">
        <f t="shared" si="473"/>
        <v>2.3957189192872277E-2</v>
      </c>
      <c r="AJ365" s="39">
        <f t="shared" si="474"/>
        <v>1.7649721321114371E-2</v>
      </c>
      <c r="AK365" s="39">
        <f t="shared" si="475"/>
        <v>1.3310752807225216E-2</v>
      </c>
      <c r="AL365" s="39">
        <f t="shared" si="476"/>
        <v>1.1450442796261926E-2</v>
      </c>
      <c r="AM365" s="39">
        <f t="shared" si="477"/>
        <v>1.1684533239097758E-2</v>
      </c>
      <c r="AO365" s="39">
        <f t="shared" si="478"/>
        <v>-2.0807726075504629E-3</v>
      </c>
      <c r="AP365" s="39">
        <f t="shared" si="479"/>
        <v>-4.3338683788122112E-2</v>
      </c>
      <c r="AQ365" s="39">
        <f t="shared" si="480"/>
        <v>0</v>
      </c>
      <c r="AR365" s="39">
        <f t="shared" si="481"/>
        <v>0</v>
      </c>
      <c r="AS365" s="39">
        <f t="shared" si="482"/>
        <v>-1.3024631346588489E-2</v>
      </c>
      <c r="AT365" s="39">
        <f t="shared" si="483"/>
        <v>0</v>
      </c>
      <c r="AV365" s="39">
        <f t="shared" si="484"/>
        <v>8.9443086290863314E-3</v>
      </c>
      <c r="AW365" s="39">
        <f t="shared" si="485"/>
        <v>2.5412829604014087E-2</v>
      </c>
      <c r="AX365" s="39">
        <f t="shared" si="486"/>
        <v>2.1847982402357861E-2</v>
      </c>
      <c r="AY365" s="39">
        <f t="shared" si="487"/>
        <v>1.436996588464901E-2</v>
      </c>
      <c r="AZ365" s="39">
        <f t="shared" si="488"/>
        <v>1.2982651097780988E-2</v>
      </c>
      <c r="BA365" s="39">
        <f t="shared" si="489"/>
        <v>1.4027474457131752E-2</v>
      </c>
      <c r="BC365" s="39">
        <f t="shared" si="490"/>
        <v>-2.0807726075504629E-3</v>
      </c>
      <c r="BD365" s="39">
        <f t="shared" si="491"/>
        <v>-4.3338683788122112E-2</v>
      </c>
      <c r="BE365" s="39" t="str">
        <f t="shared" si="492"/>
        <v/>
      </c>
      <c r="BF365" s="39" t="str">
        <f t="shared" si="493"/>
        <v/>
      </c>
      <c r="BG365" s="39">
        <f t="shared" si="494"/>
        <v>-1.3024631346588489E-2</v>
      </c>
      <c r="BH365" s="39" t="str">
        <f t="shared" si="495"/>
        <v/>
      </c>
      <c r="BJ365" s="39" cm="1">
        <f t="array" ref="BJ365">_xll.EWMA($I$3:I365)</f>
        <v>1.2008519363995636E-2</v>
      </c>
      <c r="BK365" s="39" cm="1">
        <f t="array" ref="BK365">_xll.EWMA($J$3:J365)</f>
        <v>4.1986247101711248E-2</v>
      </c>
      <c r="BL365" s="39" cm="1">
        <f t="array" ref="BL365">_xll.EWMA($K$3:K365)</f>
        <v>2.5409808227305021E-2</v>
      </c>
      <c r="BM365" s="39" cm="1">
        <f t="array" ref="BM365">_xll.EWMA($L$3:L365)</f>
        <v>3.2925806609860865E-2</v>
      </c>
      <c r="BN365" s="39" cm="1">
        <f t="array" ref="BN365">_xll.EWMA($M$3:M365)</f>
        <v>2.3901040782251221E-2</v>
      </c>
      <c r="BO365" s="39" cm="1">
        <f t="array" ref="BO365">_xll.EWMA($N$3:N365)</f>
        <v>1.6880635404627264E-2</v>
      </c>
      <c r="BP365" s="39"/>
    </row>
    <row r="366" spans="1:68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461"/>
        <v>-1.7155978638607072E-2</v>
      </c>
      <c r="J366" s="9">
        <f t="shared" si="461"/>
        <v>-4.5302013422818699E-2</v>
      </c>
      <c r="K366" s="9">
        <f t="shared" si="461"/>
        <v>-2.3562439070830887E-2</v>
      </c>
      <c r="L366" s="9">
        <f t="shared" si="461"/>
        <v>-5.2415414622341006E-3</v>
      </c>
      <c r="M366" s="9">
        <f t="shared" si="461"/>
        <v>-1.9941350143187653E-2</v>
      </c>
      <c r="N366" s="9">
        <f t="shared" si="463"/>
        <v>-1.9898911588417952E-2</v>
      </c>
      <c r="T366" s="39">
        <f t="shared" si="465"/>
        <v>1.28880928264247E-2</v>
      </c>
      <c r="U366" s="39">
        <f t="shared" si="466"/>
        <v>4.0961160472272516E-2</v>
      </c>
      <c r="V366" s="39">
        <f t="shared" si="467"/>
        <v>2.6992773443601105E-2</v>
      </c>
      <c r="W366" s="39">
        <f t="shared" si="468"/>
        <v>2.314052293809573E-2</v>
      </c>
      <c r="X366" s="39">
        <f t="shared" si="469"/>
        <v>1.9367495721342175E-2</v>
      </c>
      <c r="Y366" s="39">
        <f t="shared" si="470"/>
        <v>1.8197255754258578E-2</v>
      </c>
      <c r="AA366" s="39">
        <f t="shared" ref="AA366:AF366" si="537">_xlfn.STDEV.S(I337:I366)</f>
        <v>1.0331654336445128E-2</v>
      </c>
      <c r="AB366" s="39">
        <f t="shared" si="537"/>
        <v>4.2707867594321186E-2</v>
      </c>
      <c r="AC366" s="39">
        <f t="shared" si="537"/>
        <v>2.4333437665075838E-2</v>
      </c>
      <c r="AD366" s="39">
        <f t="shared" si="537"/>
        <v>3.0603260787235752E-2</v>
      </c>
      <c r="AE366" s="39">
        <f t="shared" si="537"/>
        <v>2.1701457659502599E-2</v>
      </c>
      <c r="AF366" s="39">
        <f t="shared" si="537"/>
        <v>1.6070976213159546E-2</v>
      </c>
      <c r="AH366" s="39">
        <f t="shared" si="472"/>
        <v>8.0455931464385802E-3</v>
      </c>
      <c r="AI366" s="39">
        <f t="shared" si="473"/>
        <v>2.3957189192872277E-2</v>
      </c>
      <c r="AJ366" s="39">
        <f t="shared" si="474"/>
        <v>1.7649721321114371E-2</v>
      </c>
      <c r="AK366" s="39">
        <f t="shared" si="475"/>
        <v>1.3310752807225216E-2</v>
      </c>
      <c r="AL366" s="39">
        <f t="shared" si="476"/>
        <v>1.1450442796261926E-2</v>
      </c>
      <c r="AM366" s="39">
        <f t="shared" si="477"/>
        <v>1.1684533239097758E-2</v>
      </c>
      <c r="AO366" s="39">
        <f t="shared" si="478"/>
        <v>-1.7155978638607072E-2</v>
      </c>
      <c r="AP366" s="39">
        <f t="shared" si="479"/>
        <v>-4.5302013422818699E-2</v>
      </c>
      <c r="AQ366" s="39">
        <f t="shared" si="480"/>
        <v>-2.3562439070830887E-2</v>
      </c>
      <c r="AR366" s="39">
        <f t="shared" si="481"/>
        <v>-5.2415414622341006E-3</v>
      </c>
      <c r="AS366" s="39">
        <f t="shared" si="482"/>
        <v>-1.9941350143187653E-2</v>
      </c>
      <c r="AT366" s="39">
        <f t="shared" si="483"/>
        <v>-1.9898911588417952E-2</v>
      </c>
      <c r="AV366" s="39">
        <f t="shared" si="484"/>
        <v>8.9443086290863314E-3</v>
      </c>
      <c r="AW366" s="39">
        <f t="shared" si="485"/>
        <v>2.5412829604014087E-2</v>
      </c>
      <c r="AX366" s="39">
        <f t="shared" si="486"/>
        <v>2.1847982402357861E-2</v>
      </c>
      <c r="AY366" s="39">
        <f t="shared" si="487"/>
        <v>1.436996588464901E-2</v>
      </c>
      <c r="AZ366" s="39">
        <f t="shared" si="488"/>
        <v>1.2982651097780988E-2</v>
      </c>
      <c r="BA366" s="39">
        <f t="shared" si="489"/>
        <v>1.4027474457131752E-2</v>
      </c>
      <c r="BC366" s="39">
        <f t="shared" si="490"/>
        <v>-1.7155978638607072E-2</v>
      </c>
      <c r="BD366" s="39">
        <f t="shared" si="491"/>
        <v>-4.5302013422818699E-2</v>
      </c>
      <c r="BE366" s="39">
        <f t="shared" si="492"/>
        <v>-2.3562439070830887E-2</v>
      </c>
      <c r="BF366" s="39">
        <f t="shared" si="493"/>
        <v>-5.2415414622341006E-3</v>
      </c>
      <c r="BG366" s="39">
        <f t="shared" si="494"/>
        <v>-1.9941350143187653E-2</v>
      </c>
      <c r="BH366" s="39">
        <f t="shared" si="495"/>
        <v>-1.9898911588417952E-2</v>
      </c>
      <c r="BJ366" s="39" cm="1">
        <f t="array" ref="BJ366">_xll.EWMA($I$3:I366)</f>
        <v>1.166159679649148E-2</v>
      </c>
      <c r="BK366" s="39" cm="1">
        <f t="array" ref="BK366">_xll.EWMA($J$3:J366)</f>
        <v>4.1892502808353764E-2</v>
      </c>
      <c r="BL366" s="39" cm="1">
        <f t="array" ref="BL366">_xll.EWMA($K$3:K366)</f>
        <v>2.5463979617785997E-2</v>
      </c>
      <c r="BM366" s="39" cm="1">
        <f t="array" ref="BM366">_xll.EWMA($L$3:L366)</f>
        <v>3.2845137760383419E-2</v>
      </c>
      <c r="BN366" s="39" cm="1">
        <f t="array" ref="BN366">_xll.EWMA($M$3:M366)</f>
        <v>2.3406841374752678E-2</v>
      </c>
      <c r="BO366" s="39" cm="1">
        <f t="array" ref="BO366">_xll.EWMA($N$3:N366)</f>
        <v>1.663588143853742E-2</v>
      </c>
      <c r="BP366" s="39"/>
    </row>
    <row r="367" spans="1:68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461"/>
        <v>-1.5978444764709554E-2</v>
      </c>
      <c r="J367" s="9">
        <f t="shared" si="461"/>
        <v>-6.3268892794376197E-2</v>
      </c>
      <c r="K367" s="9">
        <f t="shared" si="461"/>
        <v>-1.2640103055440832E-2</v>
      </c>
      <c r="L367" s="9">
        <f t="shared" si="461"/>
        <v>-5.3621272304770429E-2</v>
      </c>
      <c r="M367" s="9">
        <f t="shared" si="461"/>
        <v>6.2837526202126348E-3</v>
      </c>
      <c r="N367" s="9">
        <f t="shared" si="463"/>
        <v>-1.7690619689557478E-2</v>
      </c>
      <c r="T367" s="39">
        <f t="shared" si="465"/>
        <v>1.28880928264247E-2</v>
      </c>
      <c r="U367" s="39">
        <f t="shared" si="466"/>
        <v>4.0961160472272516E-2</v>
      </c>
      <c r="V367" s="39">
        <f t="shared" si="467"/>
        <v>2.6992773443601105E-2</v>
      </c>
      <c r="W367" s="39">
        <f t="shared" si="468"/>
        <v>2.314052293809573E-2</v>
      </c>
      <c r="X367" s="39">
        <f t="shared" si="469"/>
        <v>1.9367495721342175E-2</v>
      </c>
      <c r="Y367" s="39">
        <f t="shared" si="470"/>
        <v>1.8197255754258578E-2</v>
      </c>
      <c r="AA367" s="39">
        <f t="shared" ref="AA367:AF367" si="538">_xlfn.STDEV.S(I338:I367)</f>
        <v>1.0657346189171727E-2</v>
      </c>
      <c r="AB367" s="39">
        <f t="shared" si="538"/>
        <v>4.1600901775559147E-2</v>
      </c>
      <c r="AC367" s="39">
        <f t="shared" si="538"/>
        <v>2.4392525386603879E-2</v>
      </c>
      <c r="AD367" s="39">
        <f t="shared" si="538"/>
        <v>3.2426290029958386E-2</v>
      </c>
      <c r="AE367" s="39">
        <f t="shared" si="538"/>
        <v>2.1601384650517582E-2</v>
      </c>
      <c r="AF367" s="39">
        <f t="shared" si="538"/>
        <v>1.6310574919967593E-2</v>
      </c>
      <c r="AH367" s="39">
        <f t="shared" si="472"/>
        <v>8.0455931464385802E-3</v>
      </c>
      <c r="AI367" s="39">
        <f t="shared" si="473"/>
        <v>2.3957189192872277E-2</v>
      </c>
      <c r="AJ367" s="39">
        <f t="shared" si="474"/>
        <v>1.7649721321114371E-2</v>
      </c>
      <c r="AK367" s="39">
        <f t="shared" si="475"/>
        <v>1.3310752807225216E-2</v>
      </c>
      <c r="AL367" s="39">
        <f t="shared" si="476"/>
        <v>1.1450442796261926E-2</v>
      </c>
      <c r="AM367" s="39">
        <f t="shared" si="477"/>
        <v>1.1684533239097758E-2</v>
      </c>
      <c r="AO367" s="39">
        <f t="shared" si="478"/>
        <v>-1.5978444764709554E-2</v>
      </c>
      <c r="AP367" s="39">
        <f t="shared" si="479"/>
        <v>-6.3268892794376197E-2</v>
      </c>
      <c r="AQ367" s="39">
        <f t="shared" si="480"/>
        <v>-1.2640103055440832E-2</v>
      </c>
      <c r="AR367" s="39">
        <f t="shared" si="481"/>
        <v>-5.3621272304770429E-2</v>
      </c>
      <c r="AS367" s="39">
        <f t="shared" si="482"/>
        <v>0</v>
      </c>
      <c r="AT367" s="39">
        <f t="shared" si="483"/>
        <v>-1.7690619689557478E-2</v>
      </c>
      <c r="AV367" s="39">
        <f t="shared" si="484"/>
        <v>8.9443086290863314E-3</v>
      </c>
      <c r="AW367" s="39">
        <f t="shared" si="485"/>
        <v>2.5412829604014087E-2</v>
      </c>
      <c r="AX367" s="39">
        <f t="shared" si="486"/>
        <v>2.1847982402357861E-2</v>
      </c>
      <c r="AY367" s="39">
        <f t="shared" si="487"/>
        <v>1.436996588464901E-2</v>
      </c>
      <c r="AZ367" s="39">
        <f t="shared" si="488"/>
        <v>1.2982651097780988E-2</v>
      </c>
      <c r="BA367" s="39">
        <f t="shared" si="489"/>
        <v>1.4027474457131752E-2</v>
      </c>
      <c r="BC367" s="39">
        <f t="shared" si="490"/>
        <v>-1.5978444764709554E-2</v>
      </c>
      <c r="BD367" s="39">
        <f t="shared" si="491"/>
        <v>-6.3268892794376197E-2</v>
      </c>
      <c r="BE367" s="39">
        <f t="shared" si="492"/>
        <v>-1.2640103055440832E-2</v>
      </c>
      <c r="BF367" s="39">
        <f t="shared" si="493"/>
        <v>-5.3621272304770429E-2</v>
      </c>
      <c r="BG367" s="39" t="str">
        <f t="shared" si="494"/>
        <v/>
      </c>
      <c r="BH367" s="39">
        <f t="shared" si="495"/>
        <v>-1.7690619689557478E-2</v>
      </c>
      <c r="BJ367" s="39" cm="1">
        <f t="array" ref="BJ367">_xll.EWMA($I$3:I367)</f>
        <v>1.2093954445103054E-2</v>
      </c>
      <c r="BK367" s="39" cm="1">
        <f t="array" ref="BK367">_xll.EWMA($J$3:J367)</f>
        <v>4.1903942041857808E-2</v>
      </c>
      <c r="BL367" s="39" cm="1">
        <f t="array" ref="BL367">_xll.EWMA($K$3:K367)</f>
        <v>2.5441272702776265E-2</v>
      </c>
      <c r="BM367" s="39" cm="1">
        <f t="array" ref="BM367">_xll.EWMA($L$3:L367)</f>
        <v>3.190111929551883E-2</v>
      </c>
      <c r="BN367" s="39" cm="1">
        <f t="array" ref="BN367">_xll.EWMA($M$3:M367)</f>
        <v>2.3229492838526319E-2</v>
      </c>
      <c r="BO367" s="39" cm="1">
        <f t="array" ref="BO367">_xll.EWMA($N$3:N367)</f>
        <v>1.691641928156698E-2</v>
      </c>
      <c r="BP367" s="39"/>
    </row>
    <row r="368" spans="1:68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461"/>
        <v>-8.8148606360526349E-3</v>
      </c>
      <c r="J368" s="9">
        <f t="shared" si="461"/>
        <v>-8.6303939962476539E-2</v>
      </c>
      <c r="K368" s="9">
        <f t="shared" si="461"/>
        <v>-1.8620861757953633E-2</v>
      </c>
      <c r="L368" s="9">
        <f t="shared" si="461"/>
        <v>-2.8711758268815668E-2</v>
      </c>
      <c r="M368" s="9">
        <f t="shared" si="461"/>
        <v>-1.7543859127450045E-2</v>
      </c>
      <c r="N368" s="9">
        <f t="shared" si="463"/>
        <v>-2.3700094181201108E-2</v>
      </c>
      <c r="T368" s="39">
        <f t="shared" si="465"/>
        <v>1.28880928264247E-2</v>
      </c>
      <c r="U368" s="39">
        <f t="shared" si="466"/>
        <v>4.0961160472272516E-2</v>
      </c>
      <c r="V368" s="39">
        <f t="shared" si="467"/>
        <v>2.6992773443601105E-2</v>
      </c>
      <c r="W368" s="39">
        <f t="shared" si="468"/>
        <v>2.314052293809573E-2</v>
      </c>
      <c r="X368" s="39">
        <f t="shared" si="469"/>
        <v>1.9367495721342175E-2</v>
      </c>
      <c r="Y368" s="39">
        <f t="shared" si="470"/>
        <v>1.8197255754258578E-2</v>
      </c>
      <c r="AA368" s="39">
        <f t="shared" ref="AA368:AF368" si="539">_xlfn.STDEV.S(I339:I368)</f>
        <v>1.069014136200655E-2</v>
      </c>
      <c r="AB368" s="39">
        <f t="shared" si="539"/>
        <v>4.2487400090373807E-2</v>
      </c>
      <c r="AC368" s="39">
        <f t="shared" si="539"/>
        <v>2.4040952056812906E-2</v>
      </c>
      <c r="AD368" s="39">
        <f t="shared" si="539"/>
        <v>3.286831442229813E-2</v>
      </c>
      <c r="AE368" s="39">
        <f t="shared" si="539"/>
        <v>2.1859772090041335E-2</v>
      </c>
      <c r="AF368" s="39">
        <f t="shared" si="539"/>
        <v>1.6589677337379247E-2</v>
      </c>
      <c r="AH368" s="39">
        <f t="shared" si="472"/>
        <v>8.0455931464385802E-3</v>
      </c>
      <c r="AI368" s="39">
        <f t="shared" si="473"/>
        <v>2.3957189192872277E-2</v>
      </c>
      <c r="AJ368" s="39">
        <f t="shared" si="474"/>
        <v>1.7649721321114371E-2</v>
      </c>
      <c r="AK368" s="39">
        <f t="shared" si="475"/>
        <v>1.3310752807225216E-2</v>
      </c>
      <c r="AL368" s="39">
        <f t="shared" si="476"/>
        <v>1.1450442796261926E-2</v>
      </c>
      <c r="AM368" s="39">
        <f t="shared" si="477"/>
        <v>1.1684533239097758E-2</v>
      </c>
      <c r="AO368" s="39">
        <f t="shared" si="478"/>
        <v>-8.8148606360526349E-3</v>
      </c>
      <c r="AP368" s="39">
        <f t="shared" si="479"/>
        <v>-8.6303939962476539E-2</v>
      </c>
      <c r="AQ368" s="39">
        <f t="shared" si="480"/>
        <v>-1.8620861757953633E-2</v>
      </c>
      <c r="AR368" s="39">
        <f t="shared" si="481"/>
        <v>-2.8711758268815668E-2</v>
      </c>
      <c r="AS368" s="39">
        <f t="shared" si="482"/>
        <v>-1.7543859127450045E-2</v>
      </c>
      <c r="AT368" s="39">
        <f t="shared" si="483"/>
        <v>-2.3700094181201108E-2</v>
      </c>
      <c r="AV368" s="39">
        <f t="shared" si="484"/>
        <v>8.9443086290863314E-3</v>
      </c>
      <c r="AW368" s="39">
        <f t="shared" si="485"/>
        <v>2.5412829604014087E-2</v>
      </c>
      <c r="AX368" s="39">
        <f t="shared" si="486"/>
        <v>2.1847982402357861E-2</v>
      </c>
      <c r="AY368" s="39">
        <f t="shared" si="487"/>
        <v>1.436996588464901E-2</v>
      </c>
      <c r="AZ368" s="39">
        <f t="shared" si="488"/>
        <v>1.2982651097780988E-2</v>
      </c>
      <c r="BA368" s="39">
        <f t="shared" si="489"/>
        <v>1.4027474457131752E-2</v>
      </c>
      <c r="BC368" s="39">
        <f t="shared" si="490"/>
        <v>-8.8148606360526349E-3</v>
      </c>
      <c r="BD368" s="39">
        <f t="shared" si="491"/>
        <v>-8.6303939962476539E-2</v>
      </c>
      <c r="BE368" s="39">
        <f t="shared" si="492"/>
        <v>-1.8620861757953633E-2</v>
      </c>
      <c r="BF368" s="39">
        <f t="shared" si="493"/>
        <v>-2.8711758268815668E-2</v>
      </c>
      <c r="BG368" s="39">
        <f t="shared" si="494"/>
        <v>-1.7543859127450045E-2</v>
      </c>
      <c r="BH368" s="39">
        <f t="shared" si="495"/>
        <v>-2.3700094181201108E-2</v>
      </c>
      <c r="BJ368" s="39" cm="1">
        <f t="array" ref="BJ368">_xll.EWMA($I$3:I368)</f>
        <v>1.2385683517585408E-2</v>
      </c>
      <c r="BK368" s="39" cm="1">
        <f t="array" ref="BK368">_xll.EWMA($J$3:J368)</f>
        <v>4.3177730652215092E-2</v>
      </c>
      <c r="BL368" s="39" cm="1">
        <f t="array" ref="BL368">_xll.EWMA($K$3:K368)</f>
        <v>2.4903327961337294E-2</v>
      </c>
      <c r="BM368" s="39" cm="1">
        <f t="array" ref="BM368">_xll.EWMA($L$3:L368)</f>
        <v>3.373018861594556E-2</v>
      </c>
      <c r="BN368" s="39" cm="1">
        <f t="array" ref="BN368">_xll.EWMA($M$3:M368)</f>
        <v>2.2569886309768646E-2</v>
      </c>
      <c r="BO368" s="39" cm="1">
        <f t="array" ref="BO368">_xll.EWMA($N$3:N368)</f>
        <v>1.7015137341712457E-2</v>
      </c>
      <c r="BP368" s="39"/>
    </row>
    <row r="369" spans="1:68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461"/>
        <v>1.9759726135518907E-2</v>
      </c>
      <c r="J369" s="9">
        <f t="shared" si="461"/>
        <v>5.3388090349075989E-2</v>
      </c>
      <c r="K369" s="9">
        <f t="shared" si="461"/>
        <v>8.8935665579614742E-4</v>
      </c>
      <c r="L369" s="9">
        <f t="shared" si="461"/>
        <v>2.4277801233249408E-2</v>
      </c>
      <c r="M369" s="9">
        <f t="shared" si="461"/>
        <v>1.3317160613887324E-2</v>
      </c>
      <c r="N369" s="9">
        <f t="shared" si="463"/>
        <v>1.1920323443378147E-2</v>
      </c>
      <c r="T369" s="39">
        <f t="shared" si="465"/>
        <v>1.28880928264247E-2</v>
      </c>
      <c r="U369" s="39">
        <f t="shared" si="466"/>
        <v>4.0961160472272516E-2</v>
      </c>
      <c r="V369" s="39">
        <f t="shared" si="467"/>
        <v>2.6992773443601105E-2</v>
      </c>
      <c r="W369" s="39">
        <f t="shared" si="468"/>
        <v>2.314052293809573E-2</v>
      </c>
      <c r="X369" s="39">
        <f t="shared" si="469"/>
        <v>1.9367495721342175E-2</v>
      </c>
      <c r="Y369" s="39">
        <f t="shared" si="470"/>
        <v>1.8197255754258578E-2</v>
      </c>
      <c r="AA369" s="39">
        <f t="shared" ref="AA369:AF369" si="540">_xlfn.STDEV.S(I340:I369)</f>
        <v>1.1218526382318347E-2</v>
      </c>
      <c r="AB369" s="39">
        <f t="shared" si="540"/>
        <v>4.2962384338299485E-2</v>
      </c>
      <c r="AC369" s="39">
        <f t="shared" si="540"/>
        <v>2.3865460463738226E-2</v>
      </c>
      <c r="AD369" s="39">
        <f t="shared" si="540"/>
        <v>3.2376731092916479E-2</v>
      </c>
      <c r="AE369" s="39">
        <f t="shared" si="540"/>
        <v>2.19660176010881E-2</v>
      </c>
      <c r="AF369" s="39">
        <f t="shared" si="540"/>
        <v>1.6625622364931137E-2</v>
      </c>
      <c r="AH369" s="39">
        <f t="shared" si="472"/>
        <v>8.0455931464385802E-3</v>
      </c>
      <c r="AI369" s="39">
        <f t="shared" si="473"/>
        <v>2.3957189192872277E-2</v>
      </c>
      <c r="AJ369" s="39">
        <f t="shared" si="474"/>
        <v>1.7649721321114371E-2</v>
      </c>
      <c r="AK369" s="39">
        <f t="shared" si="475"/>
        <v>1.3310752807225216E-2</v>
      </c>
      <c r="AL369" s="39">
        <f t="shared" si="476"/>
        <v>1.1450442796261926E-2</v>
      </c>
      <c r="AM369" s="39">
        <f t="shared" si="477"/>
        <v>1.1684533239097758E-2</v>
      </c>
      <c r="AO369" s="39">
        <f t="shared" si="478"/>
        <v>0</v>
      </c>
      <c r="AP369" s="39">
        <f t="shared" si="479"/>
        <v>0</v>
      </c>
      <c r="AQ369" s="39">
        <f t="shared" si="480"/>
        <v>0</v>
      </c>
      <c r="AR369" s="39">
        <f t="shared" si="481"/>
        <v>0</v>
      </c>
      <c r="AS369" s="39">
        <f t="shared" si="482"/>
        <v>0</v>
      </c>
      <c r="AT369" s="39">
        <f t="shared" si="483"/>
        <v>0</v>
      </c>
      <c r="AV369" s="39">
        <f t="shared" si="484"/>
        <v>8.9443086290863314E-3</v>
      </c>
      <c r="AW369" s="39">
        <f t="shared" si="485"/>
        <v>2.5412829604014087E-2</v>
      </c>
      <c r="AX369" s="39">
        <f t="shared" si="486"/>
        <v>2.1847982402357861E-2</v>
      </c>
      <c r="AY369" s="39">
        <f t="shared" si="487"/>
        <v>1.436996588464901E-2</v>
      </c>
      <c r="AZ369" s="39">
        <f t="shared" si="488"/>
        <v>1.2982651097780988E-2</v>
      </c>
      <c r="BA369" s="39">
        <f t="shared" si="489"/>
        <v>1.4027474457131752E-2</v>
      </c>
      <c r="BC369" s="39" t="str">
        <f t="shared" si="490"/>
        <v/>
      </c>
      <c r="BD369" s="39" t="str">
        <f t="shared" si="491"/>
        <v/>
      </c>
      <c r="BE369" s="39" t="str">
        <f t="shared" si="492"/>
        <v/>
      </c>
      <c r="BF369" s="39" t="str">
        <f t="shared" si="493"/>
        <v/>
      </c>
      <c r="BG369" s="39" t="str">
        <f t="shared" si="494"/>
        <v/>
      </c>
      <c r="BH369" s="39" t="str">
        <f t="shared" si="495"/>
        <v/>
      </c>
      <c r="BJ369" s="39" cm="1">
        <f t="array" ref="BJ369">_xll.EWMA($I$3:I369)</f>
        <v>1.2222894269350484E-2</v>
      </c>
      <c r="BK369" s="39" cm="1">
        <f t="array" ref="BK369">_xll.EWMA($J$3:J369)</f>
        <v>4.6558431380657725E-2</v>
      </c>
      <c r="BL369" s="39" cm="1">
        <f t="array" ref="BL369">_xll.EWMA($K$3:K369)</f>
        <v>2.4641340427833384E-2</v>
      </c>
      <c r="BM369" s="39" cm="1">
        <f t="array" ref="BM369">_xll.EWMA($L$3:L369)</f>
        <v>3.3519900149070088E-2</v>
      </c>
      <c r="BN369" s="39" cm="1">
        <f t="array" ref="BN369">_xll.EWMA($M$3:M369)</f>
        <v>2.2314530381092101E-2</v>
      </c>
      <c r="BO369" s="39" cm="1">
        <f t="array" ref="BO369">_xll.EWMA($N$3:N369)</f>
        <v>1.7561572613974858E-2</v>
      </c>
      <c r="BP369" s="39"/>
    </row>
    <row r="370" spans="1:68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461"/>
        <v>1.7675858593131144E-2</v>
      </c>
      <c r="J370" s="9">
        <f t="shared" si="461"/>
        <v>7.9922027290448394E-2</v>
      </c>
      <c r="K370" s="9">
        <f t="shared" si="461"/>
        <v>-2.6362531182614446E-2</v>
      </c>
      <c r="L370" s="9">
        <f t="shared" si="461"/>
        <v>3.4785538289878293E-2</v>
      </c>
      <c r="M370" s="9">
        <f t="shared" si="461"/>
        <v>9.2592891278375777E-3</v>
      </c>
      <c r="N370" s="9">
        <f t="shared" si="463"/>
        <v>1.8678567286728506E-3</v>
      </c>
      <c r="T370" s="39">
        <f t="shared" si="465"/>
        <v>1.28880928264247E-2</v>
      </c>
      <c r="U370" s="39">
        <f t="shared" si="466"/>
        <v>4.0961160472272516E-2</v>
      </c>
      <c r="V370" s="39">
        <f t="shared" si="467"/>
        <v>2.6992773443601105E-2</v>
      </c>
      <c r="W370" s="39">
        <f t="shared" si="468"/>
        <v>2.314052293809573E-2</v>
      </c>
      <c r="X370" s="39">
        <f t="shared" si="469"/>
        <v>1.9367495721342175E-2</v>
      </c>
      <c r="Y370" s="39">
        <f t="shared" si="470"/>
        <v>1.8197255754258578E-2</v>
      </c>
      <c r="AA370" s="39">
        <f t="shared" ref="AA370:AF370" si="541">_xlfn.STDEV.S(I341:I370)</f>
        <v>1.1625834013931208E-2</v>
      </c>
      <c r="AB370" s="39">
        <f t="shared" si="541"/>
        <v>4.5932138538086441E-2</v>
      </c>
      <c r="AC370" s="39">
        <f t="shared" si="541"/>
        <v>2.3567292935133224E-2</v>
      </c>
      <c r="AD370" s="39">
        <f t="shared" si="541"/>
        <v>3.149296580880083E-2</v>
      </c>
      <c r="AE370" s="39">
        <f t="shared" si="541"/>
        <v>2.2010450936970214E-2</v>
      </c>
      <c r="AF370" s="39">
        <f t="shared" si="541"/>
        <v>1.6020901046473919E-2</v>
      </c>
      <c r="AH370" s="39">
        <f t="shared" si="472"/>
        <v>8.0455931464385802E-3</v>
      </c>
      <c r="AI370" s="39">
        <f t="shared" si="473"/>
        <v>2.3957189192872277E-2</v>
      </c>
      <c r="AJ370" s="39">
        <f t="shared" si="474"/>
        <v>1.7649721321114371E-2</v>
      </c>
      <c r="AK370" s="39">
        <f t="shared" si="475"/>
        <v>1.3310752807225216E-2</v>
      </c>
      <c r="AL370" s="39">
        <f t="shared" si="476"/>
        <v>1.1450442796261926E-2</v>
      </c>
      <c r="AM370" s="39">
        <f t="shared" si="477"/>
        <v>1.1684533239097758E-2</v>
      </c>
      <c r="AO370" s="39">
        <f t="shared" si="478"/>
        <v>0</v>
      </c>
      <c r="AP370" s="39">
        <f t="shared" si="479"/>
        <v>0</v>
      </c>
      <c r="AQ370" s="39">
        <f t="shared" si="480"/>
        <v>-2.6362531182614446E-2</v>
      </c>
      <c r="AR370" s="39">
        <f t="shared" si="481"/>
        <v>0</v>
      </c>
      <c r="AS370" s="39">
        <f t="shared" si="482"/>
        <v>0</v>
      </c>
      <c r="AT370" s="39">
        <f t="shared" si="483"/>
        <v>0</v>
      </c>
      <c r="AV370" s="39">
        <f t="shared" si="484"/>
        <v>8.9443086290863314E-3</v>
      </c>
      <c r="AW370" s="39">
        <f t="shared" si="485"/>
        <v>2.5412829604014087E-2</v>
      </c>
      <c r="AX370" s="39">
        <f t="shared" si="486"/>
        <v>2.1847982402357861E-2</v>
      </c>
      <c r="AY370" s="39">
        <f t="shared" si="487"/>
        <v>1.436996588464901E-2</v>
      </c>
      <c r="AZ370" s="39">
        <f t="shared" si="488"/>
        <v>1.2982651097780988E-2</v>
      </c>
      <c r="BA370" s="39">
        <f t="shared" si="489"/>
        <v>1.4027474457131752E-2</v>
      </c>
      <c r="BC370" s="39" t="str">
        <f t="shared" si="490"/>
        <v/>
      </c>
      <c r="BD370" s="39" t="str">
        <f t="shared" si="491"/>
        <v/>
      </c>
      <c r="BE370" s="39">
        <f t="shared" si="492"/>
        <v>-2.6362531182614446E-2</v>
      </c>
      <c r="BF370" s="39" t="str">
        <f t="shared" si="493"/>
        <v/>
      </c>
      <c r="BG370" s="39" t="str">
        <f t="shared" si="494"/>
        <v/>
      </c>
      <c r="BH370" s="39" t="str">
        <f t="shared" si="495"/>
        <v/>
      </c>
      <c r="BJ370" s="39" cm="1">
        <f t="array" ref="BJ370">_xll.EWMA($I$3:I370)</f>
        <v>1.2768940673149624E-2</v>
      </c>
      <c r="BK370" s="39" cm="1">
        <f t="array" ref="BK370">_xll.EWMA($J$3:J370)</f>
        <v>4.725817281537114E-2</v>
      </c>
      <c r="BL370" s="39" cm="1">
        <f t="array" ref="BL370">_xll.EWMA($K$3:K370)</f>
        <v>2.3879896712430793E-2</v>
      </c>
      <c r="BM370" s="39" cm="1">
        <f t="array" ref="BM370">_xll.EWMA($L$3:L370)</f>
        <v>3.2984151076567714E-2</v>
      </c>
      <c r="BN370" s="39" cm="1">
        <f t="array" ref="BN370">_xll.EWMA($M$3:M370)</f>
        <v>2.186796666442203E-2</v>
      </c>
      <c r="BO370" s="39" cm="1">
        <f t="array" ref="BO370">_xll.EWMA($N$3:N370)</f>
        <v>1.7241244237808203E-2</v>
      </c>
      <c r="BP370" s="39"/>
    </row>
    <row r="371" spans="1:68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461"/>
        <v>1.9765467473203957E-2</v>
      </c>
      <c r="J371" s="9">
        <f t="shared" si="461"/>
        <v>5.0541516245487417E-2</v>
      </c>
      <c r="K371" s="9">
        <f t="shared" si="461"/>
        <v>8.8226653125238474E-3</v>
      </c>
      <c r="L371" s="9">
        <f t="shared" si="461"/>
        <v>1.8981897593364883E-2</v>
      </c>
      <c r="M371" s="9">
        <f t="shared" si="461"/>
        <v>-2.0716187608278425E-3</v>
      </c>
      <c r="N371" s="9">
        <f t="shared" si="463"/>
        <v>9.6721690933347284E-3</v>
      </c>
      <c r="T371" s="39">
        <f t="shared" si="465"/>
        <v>1.28880928264247E-2</v>
      </c>
      <c r="U371" s="39">
        <f t="shared" si="466"/>
        <v>4.0961160472272516E-2</v>
      </c>
      <c r="V371" s="39">
        <f t="shared" si="467"/>
        <v>2.6992773443601105E-2</v>
      </c>
      <c r="W371" s="39">
        <f t="shared" si="468"/>
        <v>2.314052293809573E-2</v>
      </c>
      <c r="X371" s="39">
        <f t="shared" si="469"/>
        <v>1.9367495721342175E-2</v>
      </c>
      <c r="Y371" s="39">
        <f t="shared" si="470"/>
        <v>1.8197255754258578E-2</v>
      </c>
      <c r="AA371" s="39">
        <f t="shared" ref="AA371:AF371" si="542">_xlfn.STDEV.S(I342:I371)</f>
        <v>1.204132612174923E-2</v>
      </c>
      <c r="AB371" s="39">
        <f t="shared" si="542"/>
        <v>4.541322056759816E-2</v>
      </c>
      <c r="AC371" s="39">
        <f t="shared" si="542"/>
        <v>2.3491146906874198E-2</v>
      </c>
      <c r="AD371" s="39">
        <f t="shared" si="542"/>
        <v>3.1613483198580615E-2</v>
      </c>
      <c r="AE371" s="39">
        <f t="shared" si="542"/>
        <v>2.175991899802213E-2</v>
      </c>
      <c r="AF371" s="39">
        <f t="shared" si="542"/>
        <v>1.5868799262243632E-2</v>
      </c>
      <c r="AH371" s="39">
        <f t="shared" si="472"/>
        <v>8.0455931464385802E-3</v>
      </c>
      <c r="AI371" s="39">
        <f t="shared" si="473"/>
        <v>2.3957189192872277E-2</v>
      </c>
      <c r="AJ371" s="39">
        <f t="shared" si="474"/>
        <v>1.7649721321114371E-2</v>
      </c>
      <c r="AK371" s="39">
        <f t="shared" si="475"/>
        <v>1.3310752807225216E-2</v>
      </c>
      <c r="AL371" s="39">
        <f t="shared" si="476"/>
        <v>1.1450442796261926E-2</v>
      </c>
      <c r="AM371" s="39">
        <f t="shared" si="477"/>
        <v>1.1684533239097758E-2</v>
      </c>
      <c r="AO371" s="39">
        <f t="shared" si="478"/>
        <v>0</v>
      </c>
      <c r="AP371" s="39">
        <f t="shared" si="479"/>
        <v>0</v>
      </c>
      <c r="AQ371" s="39">
        <f t="shared" si="480"/>
        <v>0</v>
      </c>
      <c r="AR371" s="39">
        <f t="shared" si="481"/>
        <v>0</v>
      </c>
      <c r="AS371" s="39">
        <f t="shared" si="482"/>
        <v>-2.0716187608278425E-3</v>
      </c>
      <c r="AT371" s="39">
        <f t="shared" si="483"/>
        <v>0</v>
      </c>
      <c r="AV371" s="39">
        <f t="shared" si="484"/>
        <v>8.9443086290863314E-3</v>
      </c>
      <c r="AW371" s="39">
        <f t="shared" si="485"/>
        <v>2.5412829604014087E-2</v>
      </c>
      <c r="AX371" s="39">
        <f t="shared" si="486"/>
        <v>2.1847982402357861E-2</v>
      </c>
      <c r="AY371" s="39">
        <f t="shared" si="487"/>
        <v>1.436996588464901E-2</v>
      </c>
      <c r="AZ371" s="39">
        <f t="shared" si="488"/>
        <v>1.2982651097780988E-2</v>
      </c>
      <c r="BA371" s="39">
        <f t="shared" si="489"/>
        <v>1.4027474457131752E-2</v>
      </c>
      <c r="BC371" s="39" t="str">
        <f t="shared" si="490"/>
        <v/>
      </c>
      <c r="BD371" s="39" t="str">
        <f t="shared" si="491"/>
        <v/>
      </c>
      <c r="BE371" s="39" t="str">
        <f t="shared" si="492"/>
        <v/>
      </c>
      <c r="BF371" s="39" t="str">
        <f t="shared" si="493"/>
        <v/>
      </c>
      <c r="BG371" s="39">
        <f t="shared" si="494"/>
        <v>-2.0716187608278425E-3</v>
      </c>
      <c r="BH371" s="39" t="str">
        <f t="shared" si="495"/>
        <v/>
      </c>
      <c r="BJ371" s="39" cm="1">
        <f t="array" ref="BJ371">_xll.EWMA($I$3:I371)</f>
        <v>1.3080048764033054E-2</v>
      </c>
      <c r="BK371" s="39" cm="1">
        <f t="array" ref="BK371">_xll.EWMA($J$3:J371)</f>
        <v>5.0128846754290975E-2</v>
      </c>
      <c r="BL371" s="39" cm="1">
        <f t="array" ref="BL371">_xll.EWMA($K$3:K371)</f>
        <v>2.4134802167065077E-2</v>
      </c>
      <c r="BM371" s="39" cm="1">
        <f t="array" ref="BM371">_xll.EWMA($L$3:L371)</f>
        <v>3.3006544662941915E-2</v>
      </c>
      <c r="BN371" s="39" cm="1">
        <f t="array" ref="BN371">_xll.EWMA($M$3:M371)</f>
        <v>2.1314353087889218E-2</v>
      </c>
      <c r="BO371" s="39" cm="1">
        <f t="array" ref="BO371">_xll.EWMA($N$3:N371)</f>
        <v>1.6720513225714492E-2</v>
      </c>
      <c r="BP371" s="39"/>
    </row>
    <row r="372" spans="1:68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461"/>
        <v>7.319336403291965E-3</v>
      </c>
      <c r="J372" s="9">
        <f t="shared" si="461"/>
        <v>-1.718213058419249E-2</v>
      </c>
      <c r="K372" s="9">
        <f t="shared" si="461"/>
        <v>3.3474065138721532E-2</v>
      </c>
      <c r="L372" s="9">
        <f t="shared" si="461"/>
        <v>2.8306817704519371E-2</v>
      </c>
      <c r="M372" s="9">
        <f t="shared" si="461"/>
        <v>2.0462603189127737E-2</v>
      </c>
      <c r="N372" s="9">
        <f t="shared" si="463"/>
        <v>2.6004367280857258E-2</v>
      </c>
      <c r="T372" s="39">
        <f t="shared" si="465"/>
        <v>1.28880928264247E-2</v>
      </c>
      <c r="U372" s="39">
        <f t="shared" si="466"/>
        <v>4.0961160472272516E-2</v>
      </c>
      <c r="V372" s="39">
        <f t="shared" si="467"/>
        <v>2.6992773443601105E-2</v>
      </c>
      <c r="W372" s="39">
        <f t="shared" si="468"/>
        <v>2.314052293809573E-2</v>
      </c>
      <c r="X372" s="39">
        <f t="shared" si="469"/>
        <v>1.9367495721342175E-2</v>
      </c>
      <c r="Y372" s="39">
        <f t="shared" si="470"/>
        <v>1.8197255754258578E-2</v>
      </c>
      <c r="AA372" s="39">
        <f t="shared" ref="AA372:AF372" si="543">_xlfn.STDEV.S(I343:I372)</f>
        <v>1.2054517788935607E-2</v>
      </c>
      <c r="AB372" s="39">
        <f t="shared" si="543"/>
        <v>4.5474630867119455E-2</v>
      </c>
      <c r="AC372" s="39">
        <f t="shared" si="543"/>
        <v>2.4307629571846956E-2</v>
      </c>
      <c r="AD372" s="39">
        <f t="shared" si="543"/>
        <v>3.1900018142059602E-2</v>
      </c>
      <c r="AE372" s="39">
        <f t="shared" si="543"/>
        <v>2.2007129315335605E-2</v>
      </c>
      <c r="AF372" s="39">
        <f t="shared" si="543"/>
        <v>1.6532084616484827E-2</v>
      </c>
      <c r="AH372" s="39">
        <f t="shared" si="472"/>
        <v>8.0455931464385802E-3</v>
      </c>
      <c r="AI372" s="39">
        <f t="shared" si="473"/>
        <v>2.3957189192872277E-2</v>
      </c>
      <c r="AJ372" s="39">
        <f t="shared" si="474"/>
        <v>1.7649721321114371E-2</v>
      </c>
      <c r="AK372" s="39">
        <f t="shared" si="475"/>
        <v>1.3310752807225216E-2</v>
      </c>
      <c r="AL372" s="39">
        <f t="shared" si="476"/>
        <v>1.1450442796261926E-2</v>
      </c>
      <c r="AM372" s="39">
        <f t="shared" si="477"/>
        <v>1.1684533239097758E-2</v>
      </c>
      <c r="AO372" s="39">
        <f t="shared" si="478"/>
        <v>0</v>
      </c>
      <c r="AP372" s="39">
        <f t="shared" si="479"/>
        <v>-1.718213058419249E-2</v>
      </c>
      <c r="AQ372" s="39">
        <f t="shared" si="480"/>
        <v>0</v>
      </c>
      <c r="AR372" s="39">
        <f t="shared" si="481"/>
        <v>0</v>
      </c>
      <c r="AS372" s="39">
        <f t="shared" si="482"/>
        <v>0</v>
      </c>
      <c r="AT372" s="39">
        <f t="shared" si="483"/>
        <v>0</v>
      </c>
      <c r="AV372" s="39">
        <f t="shared" si="484"/>
        <v>8.9443086290863314E-3</v>
      </c>
      <c r="AW372" s="39">
        <f t="shared" si="485"/>
        <v>2.5412829604014087E-2</v>
      </c>
      <c r="AX372" s="39">
        <f t="shared" si="486"/>
        <v>2.1847982402357861E-2</v>
      </c>
      <c r="AY372" s="39">
        <f t="shared" si="487"/>
        <v>1.436996588464901E-2</v>
      </c>
      <c r="AZ372" s="39">
        <f t="shared" si="488"/>
        <v>1.2982651097780988E-2</v>
      </c>
      <c r="BA372" s="39">
        <f t="shared" si="489"/>
        <v>1.4027474457131752E-2</v>
      </c>
      <c r="BC372" s="39" t="str">
        <f t="shared" si="490"/>
        <v/>
      </c>
      <c r="BD372" s="39">
        <f t="shared" si="491"/>
        <v>-1.718213058419249E-2</v>
      </c>
      <c r="BE372" s="39" t="str">
        <f t="shared" si="492"/>
        <v/>
      </c>
      <c r="BF372" s="39" t="str">
        <f t="shared" si="493"/>
        <v/>
      </c>
      <c r="BG372" s="39" t="str">
        <f t="shared" si="494"/>
        <v/>
      </c>
      <c r="BH372" s="39" t="str">
        <f t="shared" si="495"/>
        <v/>
      </c>
      <c r="BJ372" s="39" cm="1">
        <f t="array" ref="BJ372">_xll.EWMA($I$3:I372)</f>
        <v>1.3531550163291642E-2</v>
      </c>
      <c r="BK372" s="39" cm="1">
        <f t="array" ref="BK372">_xll.EWMA($J$3:J372)</f>
        <v>5.033601640694358E-2</v>
      </c>
      <c r="BL372" s="39" cm="1">
        <f t="array" ref="BL372">_xll.EWMA($K$3:K372)</f>
        <v>2.3485436855590174E-2</v>
      </c>
      <c r="BM372" s="39" cm="1">
        <f t="array" ref="BM372">_xll.EWMA($L$3:L372)</f>
        <v>3.228308164416073E-2</v>
      </c>
      <c r="BN372" s="39" cm="1">
        <f t="array" ref="BN372">_xll.EWMA($M$3:M372)</f>
        <v>2.0672352850222755E-2</v>
      </c>
      <c r="BO372" s="39" cm="1">
        <f t="array" ref="BO372">_xll.EWMA($N$3:N372)</f>
        <v>1.6358795762764833E-2</v>
      </c>
      <c r="BP372" s="39"/>
    </row>
    <row r="373" spans="1:68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544">B373/B372 - 1</f>
        <v>9.6164607636348709E-3</v>
      </c>
      <c r="J373" s="9">
        <f t="shared" si="544"/>
        <v>1.5734265734265618E-2</v>
      </c>
      <c r="K373" s="9">
        <f t="shared" si="544"/>
        <v>-6.4196381674935799E-3</v>
      </c>
      <c r="L373" s="9">
        <f t="shared" si="544"/>
        <v>-2.2366157724241553E-2</v>
      </c>
      <c r="M373" s="9">
        <f t="shared" si="544"/>
        <v>2.0052252252252378E-2</v>
      </c>
      <c r="N373" s="9">
        <f t="shared" si="463"/>
        <v>-5.5967975783142825E-4</v>
      </c>
      <c r="T373" s="39">
        <f t="shared" si="465"/>
        <v>1.28880928264247E-2</v>
      </c>
      <c r="U373" s="39">
        <f t="shared" si="466"/>
        <v>4.0961160472272516E-2</v>
      </c>
      <c r="V373" s="39">
        <f t="shared" si="467"/>
        <v>2.6992773443601105E-2</v>
      </c>
      <c r="W373" s="39">
        <f t="shared" si="468"/>
        <v>2.314052293809573E-2</v>
      </c>
      <c r="X373" s="39">
        <f t="shared" si="469"/>
        <v>1.9367495721342175E-2</v>
      </c>
      <c r="Y373" s="39">
        <f t="shared" si="470"/>
        <v>1.8197255754258578E-2</v>
      </c>
      <c r="AA373" s="39">
        <f t="shared" ref="AA373:AF373" si="545">_xlfn.STDEV.S(I344:I373)</f>
        <v>1.2132423248663333E-2</v>
      </c>
      <c r="AB373" s="39">
        <f t="shared" si="545"/>
        <v>4.5304767808435405E-2</v>
      </c>
      <c r="AC373" s="39">
        <f t="shared" si="545"/>
        <v>2.4072231543570823E-2</v>
      </c>
      <c r="AD373" s="39">
        <f t="shared" si="545"/>
        <v>3.2030163640829862E-2</v>
      </c>
      <c r="AE373" s="39">
        <f t="shared" si="545"/>
        <v>2.2224992358732012E-2</v>
      </c>
      <c r="AF373" s="39">
        <f t="shared" si="545"/>
        <v>1.6427886233678128E-2</v>
      </c>
      <c r="AH373" s="39">
        <f t="shared" si="472"/>
        <v>8.0455931464385802E-3</v>
      </c>
      <c r="AI373" s="39">
        <f t="shared" si="473"/>
        <v>2.3957189192872277E-2</v>
      </c>
      <c r="AJ373" s="39">
        <f t="shared" si="474"/>
        <v>1.7649721321114371E-2</v>
      </c>
      <c r="AK373" s="39">
        <f t="shared" si="475"/>
        <v>1.3310752807225216E-2</v>
      </c>
      <c r="AL373" s="39">
        <f t="shared" si="476"/>
        <v>1.1450442796261926E-2</v>
      </c>
      <c r="AM373" s="39">
        <f t="shared" si="477"/>
        <v>1.1684533239097758E-2</v>
      </c>
      <c r="AO373" s="39">
        <f t="shared" si="478"/>
        <v>0</v>
      </c>
      <c r="AP373" s="39">
        <f t="shared" si="479"/>
        <v>0</v>
      </c>
      <c r="AQ373" s="39">
        <f t="shared" si="480"/>
        <v>-6.4196381674935799E-3</v>
      </c>
      <c r="AR373" s="39">
        <f t="shared" si="481"/>
        <v>-2.2366157724241553E-2</v>
      </c>
      <c r="AS373" s="39">
        <f t="shared" si="482"/>
        <v>0</v>
      </c>
      <c r="AT373" s="39">
        <f t="shared" si="483"/>
        <v>-5.5967975783142825E-4</v>
      </c>
      <c r="AV373" s="39">
        <f t="shared" si="484"/>
        <v>8.9443086290863314E-3</v>
      </c>
      <c r="AW373" s="39">
        <f t="shared" si="485"/>
        <v>2.5412829604014087E-2</v>
      </c>
      <c r="AX373" s="39">
        <f t="shared" si="486"/>
        <v>2.1847982402357861E-2</v>
      </c>
      <c r="AY373" s="39">
        <f t="shared" si="487"/>
        <v>1.436996588464901E-2</v>
      </c>
      <c r="AZ373" s="39">
        <f t="shared" si="488"/>
        <v>1.2982651097780988E-2</v>
      </c>
      <c r="BA373" s="39">
        <f t="shared" si="489"/>
        <v>1.4027474457131752E-2</v>
      </c>
      <c r="BC373" s="39" t="str">
        <f t="shared" si="490"/>
        <v/>
      </c>
      <c r="BD373" s="39" t="str">
        <f t="shared" si="491"/>
        <v/>
      </c>
      <c r="BE373" s="39">
        <f t="shared" si="492"/>
        <v>-6.4196381674935799E-3</v>
      </c>
      <c r="BF373" s="39">
        <f t="shared" si="493"/>
        <v>-2.2366157724241553E-2</v>
      </c>
      <c r="BG373" s="39" t="str">
        <f t="shared" si="494"/>
        <v/>
      </c>
      <c r="BH373" s="39">
        <f t="shared" si="495"/>
        <v>-5.5967975783142825E-4</v>
      </c>
      <c r="BJ373" s="39" cm="1">
        <f t="array" ref="BJ373">_xll.EWMA($I$3:I373)</f>
        <v>1.3222178819627945E-2</v>
      </c>
      <c r="BK373" s="39" cm="1">
        <f t="array" ref="BK373">_xll.EWMA($J$3:J373)</f>
        <v>4.8926027034329779E-2</v>
      </c>
      <c r="BL373" s="39" cm="1">
        <f t="array" ref="BL373">_xll.EWMA($K$3:K373)</f>
        <v>2.4076647168233933E-2</v>
      </c>
      <c r="BM373" s="39" cm="1">
        <f t="array" ref="BM373">_xll.EWMA($L$3:L373)</f>
        <v>3.1987262545469117E-2</v>
      </c>
      <c r="BN373" s="39" cm="1">
        <f t="array" ref="BN373">_xll.EWMA($M$3:M373)</f>
        <v>2.0633343757311799E-2</v>
      </c>
      <c r="BO373" s="39" cm="1">
        <f t="array" ref="BO373">_xll.EWMA($N$3:N373)</f>
        <v>1.7006381178097458E-2</v>
      </c>
      <c r="BP373" s="39"/>
    </row>
    <row r="374" spans="1:68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544"/>
        <v>1.5775291629716026E-3</v>
      </c>
      <c r="J374" s="9">
        <f t="shared" si="544"/>
        <v>3.2702237521514688E-2</v>
      </c>
      <c r="K374" s="9">
        <f t="shared" si="544"/>
        <v>9.6916889777294291E-3</v>
      </c>
      <c r="L374" s="9">
        <f t="shared" si="544"/>
        <v>-1.5528054151719983E-3</v>
      </c>
      <c r="M374" s="9">
        <f t="shared" si="544"/>
        <v>-5.128205420410592E-3</v>
      </c>
      <c r="N374" s="9">
        <f t="shared" si="463"/>
        <v>4.1473492068964009E-3</v>
      </c>
      <c r="T374" s="39">
        <f t="shared" si="465"/>
        <v>1.28880928264247E-2</v>
      </c>
      <c r="U374" s="39">
        <f t="shared" si="466"/>
        <v>4.0961160472272516E-2</v>
      </c>
      <c r="V374" s="39">
        <f t="shared" si="467"/>
        <v>2.6992773443601105E-2</v>
      </c>
      <c r="W374" s="39">
        <f t="shared" si="468"/>
        <v>2.314052293809573E-2</v>
      </c>
      <c r="X374" s="39">
        <f t="shared" si="469"/>
        <v>1.9367495721342175E-2</v>
      </c>
      <c r="Y374" s="39">
        <f t="shared" si="470"/>
        <v>1.8197255754258578E-2</v>
      </c>
      <c r="AA374" s="39">
        <f t="shared" ref="AA374:AF374" si="546">_xlfn.STDEV.S(I345:I374)</f>
        <v>1.2111732018626038E-2</v>
      </c>
      <c r="AB374" s="39">
        <f t="shared" si="546"/>
        <v>4.5740086863995007E-2</v>
      </c>
      <c r="AC374" s="39">
        <f t="shared" si="546"/>
        <v>2.4071781907222065E-2</v>
      </c>
      <c r="AD374" s="39">
        <f t="shared" si="546"/>
        <v>3.1803457538749184E-2</v>
      </c>
      <c r="AE374" s="39">
        <f t="shared" si="546"/>
        <v>2.211142136879804E-2</v>
      </c>
      <c r="AF374" s="39">
        <f t="shared" si="546"/>
        <v>1.6410036435031115E-2</v>
      </c>
      <c r="AH374" s="39">
        <f t="shared" si="472"/>
        <v>8.0455931464385802E-3</v>
      </c>
      <c r="AI374" s="39">
        <f t="shared" si="473"/>
        <v>2.3957189192872277E-2</v>
      </c>
      <c r="AJ374" s="39">
        <f t="shared" si="474"/>
        <v>1.7649721321114371E-2</v>
      </c>
      <c r="AK374" s="39">
        <f t="shared" si="475"/>
        <v>1.3310752807225216E-2</v>
      </c>
      <c r="AL374" s="39">
        <f t="shared" si="476"/>
        <v>1.1450442796261926E-2</v>
      </c>
      <c r="AM374" s="39">
        <f t="shared" si="477"/>
        <v>1.1684533239097758E-2</v>
      </c>
      <c r="AO374" s="39">
        <f t="shared" si="478"/>
        <v>0</v>
      </c>
      <c r="AP374" s="39">
        <f t="shared" si="479"/>
        <v>0</v>
      </c>
      <c r="AQ374" s="39">
        <f t="shared" si="480"/>
        <v>0</v>
      </c>
      <c r="AR374" s="39">
        <f t="shared" si="481"/>
        <v>-1.5528054151719983E-3</v>
      </c>
      <c r="AS374" s="39">
        <f t="shared" si="482"/>
        <v>-5.128205420410592E-3</v>
      </c>
      <c r="AT374" s="39">
        <f t="shared" si="483"/>
        <v>0</v>
      </c>
      <c r="AV374" s="39">
        <f t="shared" si="484"/>
        <v>8.9443086290863314E-3</v>
      </c>
      <c r="AW374" s="39">
        <f t="shared" si="485"/>
        <v>2.5412829604014087E-2</v>
      </c>
      <c r="AX374" s="39">
        <f t="shared" si="486"/>
        <v>2.1847982402357861E-2</v>
      </c>
      <c r="AY374" s="39">
        <f t="shared" si="487"/>
        <v>1.436996588464901E-2</v>
      </c>
      <c r="AZ374" s="39">
        <f t="shared" si="488"/>
        <v>1.2982651097780988E-2</v>
      </c>
      <c r="BA374" s="39">
        <f t="shared" si="489"/>
        <v>1.4027474457131752E-2</v>
      </c>
      <c r="BC374" s="39" t="str">
        <f t="shared" si="490"/>
        <v/>
      </c>
      <c r="BD374" s="39" t="str">
        <f t="shared" si="491"/>
        <v/>
      </c>
      <c r="BE374" s="39" t="str">
        <f t="shared" si="492"/>
        <v/>
      </c>
      <c r="BF374" s="39">
        <f t="shared" si="493"/>
        <v>-1.5528054151719983E-3</v>
      </c>
      <c r="BG374" s="39">
        <f t="shared" si="494"/>
        <v>-5.128205420410592E-3</v>
      </c>
      <c r="BH374" s="39" t="str">
        <f t="shared" si="495"/>
        <v/>
      </c>
      <c r="BJ374" s="39" cm="1">
        <f t="array" ref="BJ374">_xll.EWMA($I$3:I374)</f>
        <v>1.3011336641332045E-2</v>
      </c>
      <c r="BK374" s="39" cm="1">
        <f t="array" ref="BK374">_xll.EWMA($J$3:J374)</f>
        <v>4.7650992622967916E-2</v>
      </c>
      <c r="BL374" s="39" cm="1">
        <f t="array" ref="BL374">_xll.EWMA($K$3:K374)</f>
        <v>2.3425735996377022E-2</v>
      </c>
      <c r="BM374" s="39" cm="1">
        <f t="array" ref="BM374">_xll.EWMA($L$3:L374)</f>
        <v>3.1557519040461168E-2</v>
      </c>
      <c r="BN374" s="39" cm="1">
        <f t="array" ref="BN374">_xll.EWMA($M$3:M374)</f>
        <v>2.0575613381973244E-2</v>
      </c>
      <c r="BO374" s="39" cm="1">
        <f t="array" ref="BO374">_xll.EWMA($N$3:N374)</f>
        <v>1.6492342479134146E-2</v>
      </c>
      <c r="BP374" s="39"/>
    </row>
    <row r="375" spans="1:68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544"/>
        <v>1.3587951335382265E-2</v>
      </c>
      <c r="J375" s="9">
        <f t="shared" si="544"/>
        <v>9.9999999999999867E-2</v>
      </c>
      <c r="K375" s="9">
        <f t="shared" si="544"/>
        <v>1.7161139698628869E-2</v>
      </c>
      <c r="L375" s="9">
        <f t="shared" si="544"/>
        <v>4.7693832483997056E-3</v>
      </c>
      <c r="M375" s="9">
        <f t="shared" si="544"/>
        <v>1.1454811652623853E-2</v>
      </c>
      <c r="N375" s="9">
        <f t="shared" si="463"/>
        <v>1.7112833009850083E-2</v>
      </c>
      <c r="T375" s="39">
        <f t="shared" si="465"/>
        <v>1.28880928264247E-2</v>
      </c>
      <c r="U375" s="39">
        <f t="shared" si="466"/>
        <v>4.0961160472272516E-2</v>
      </c>
      <c r="V375" s="39">
        <f t="shared" si="467"/>
        <v>2.6992773443601105E-2</v>
      </c>
      <c r="W375" s="39">
        <f t="shared" si="468"/>
        <v>2.314052293809573E-2</v>
      </c>
      <c r="X375" s="39">
        <f t="shared" si="469"/>
        <v>1.9367495721342175E-2</v>
      </c>
      <c r="Y375" s="39">
        <f t="shared" si="470"/>
        <v>1.8197255754258578E-2</v>
      </c>
      <c r="AA375" s="39">
        <f t="shared" ref="AA375:AF375" si="547">_xlfn.STDEV.S(I346:I375)</f>
        <v>1.2306191956267396E-2</v>
      </c>
      <c r="AB375" s="39">
        <f t="shared" si="547"/>
        <v>4.8881510669328415E-2</v>
      </c>
      <c r="AC375" s="39">
        <f t="shared" si="547"/>
        <v>2.4145466146878035E-2</v>
      </c>
      <c r="AD375" s="39">
        <f t="shared" si="547"/>
        <v>3.1735695444009844E-2</v>
      </c>
      <c r="AE375" s="39">
        <f t="shared" si="547"/>
        <v>2.2120888649592083E-2</v>
      </c>
      <c r="AF375" s="39">
        <f t="shared" si="547"/>
        <v>1.6666625372563564E-2</v>
      </c>
      <c r="AH375" s="39">
        <f t="shared" si="472"/>
        <v>8.0455931464385802E-3</v>
      </c>
      <c r="AI375" s="39">
        <f t="shared" si="473"/>
        <v>2.3957189192872277E-2</v>
      </c>
      <c r="AJ375" s="39">
        <f t="shared" si="474"/>
        <v>1.7649721321114371E-2</v>
      </c>
      <c r="AK375" s="39">
        <f t="shared" si="475"/>
        <v>1.3310752807225216E-2</v>
      </c>
      <c r="AL375" s="39">
        <f t="shared" si="476"/>
        <v>1.1450442796261926E-2</v>
      </c>
      <c r="AM375" s="39">
        <f t="shared" si="477"/>
        <v>1.1684533239097758E-2</v>
      </c>
      <c r="AO375" s="39">
        <f t="shared" si="478"/>
        <v>0</v>
      </c>
      <c r="AP375" s="39">
        <f t="shared" si="479"/>
        <v>0</v>
      </c>
      <c r="AQ375" s="39">
        <f t="shared" si="480"/>
        <v>0</v>
      </c>
      <c r="AR375" s="39">
        <f t="shared" si="481"/>
        <v>0</v>
      </c>
      <c r="AS375" s="39">
        <f t="shared" si="482"/>
        <v>0</v>
      </c>
      <c r="AT375" s="39">
        <f t="shared" si="483"/>
        <v>0</v>
      </c>
      <c r="AV375" s="39">
        <f t="shared" si="484"/>
        <v>8.9443086290863314E-3</v>
      </c>
      <c r="AW375" s="39">
        <f t="shared" si="485"/>
        <v>2.5412829604014087E-2</v>
      </c>
      <c r="AX375" s="39">
        <f t="shared" si="486"/>
        <v>2.1847982402357861E-2</v>
      </c>
      <c r="AY375" s="39">
        <f t="shared" si="487"/>
        <v>1.436996588464901E-2</v>
      </c>
      <c r="AZ375" s="39">
        <f t="shared" si="488"/>
        <v>1.2982651097780988E-2</v>
      </c>
      <c r="BA375" s="39">
        <f t="shared" si="489"/>
        <v>1.4027474457131752E-2</v>
      </c>
      <c r="BC375" s="39" t="str">
        <f t="shared" si="490"/>
        <v/>
      </c>
      <c r="BD375" s="39" t="str">
        <f t="shared" si="491"/>
        <v/>
      </c>
      <c r="BE375" s="39" t="str">
        <f t="shared" si="492"/>
        <v/>
      </c>
      <c r="BF375" s="39" t="str">
        <f t="shared" si="493"/>
        <v/>
      </c>
      <c r="BG375" s="39" t="str">
        <f t="shared" si="494"/>
        <v/>
      </c>
      <c r="BH375" s="39" t="str">
        <f t="shared" si="495"/>
        <v/>
      </c>
      <c r="BJ375" s="39" cm="1">
        <f t="array" ref="BJ375">_xll.EWMA($I$3:I375)</f>
        <v>1.2611651043115605E-2</v>
      </c>
      <c r="BK375" s="39" cm="1">
        <f t="array" ref="BK375">_xll.EWMA($J$3:J375)</f>
        <v>4.6989406741157064E-2</v>
      </c>
      <c r="BL375" s="39" cm="1">
        <f t="array" ref="BL375">_xll.EWMA($K$3:K375)</f>
        <v>2.2803783306081238E-2</v>
      </c>
      <c r="BM375" s="39" cm="1">
        <f t="array" ref="BM375">_xll.EWMA($L$3:L375)</f>
        <v>3.0604475802689948E-2</v>
      </c>
      <c r="BN375" s="39" cm="1">
        <f t="array" ref="BN375">_xll.EWMA($M$3:M375)</f>
        <v>1.9991954004272599E-2</v>
      </c>
      <c r="BO375" s="39" cm="1">
        <f t="array" ref="BO375">_xll.EWMA($N$3:N375)</f>
        <v>1.6008169650196181E-2</v>
      </c>
      <c r="BP375" s="39"/>
    </row>
    <row r="376" spans="1:68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544"/>
        <v>2.3518936944055824E-4</v>
      </c>
      <c r="J376" s="9">
        <f t="shared" si="544"/>
        <v>-9.0909090909090384E-3</v>
      </c>
      <c r="K376" s="9">
        <f t="shared" si="544"/>
        <v>8.5784956082779473E-4</v>
      </c>
      <c r="L376" s="9">
        <f t="shared" si="544"/>
        <v>-1.7335681876558429E-2</v>
      </c>
      <c r="M376" s="9">
        <f t="shared" si="544"/>
        <v>-5.6627972819933703E-4</v>
      </c>
      <c r="N376" s="9">
        <f t="shared" si="463"/>
        <v>-3.7055334459444316E-3</v>
      </c>
      <c r="T376" s="39">
        <f t="shared" si="465"/>
        <v>1.28880928264247E-2</v>
      </c>
      <c r="U376" s="39">
        <f t="shared" si="466"/>
        <v>4.0961160472272516E-2</v>
      </c>
      <c r="V376" s="39">
        <f t="shared" si="467"/>
        <v>2.6992773443601105E-2</v>
      </c>
      <c r="W376" s="39">
        <f t="shared" si="468"/>
        <v>2.314052293809573E-2</v>
      </c>
      <c r="X376" s="39">
        <f t="shared" si="469"/>
        <v>1.9367495721342175E-2</v>
      </c>
      <c r="Y376" s="39">
        <f t="shared" si="470"/>
        <v>1.8197255754258578E-2</v>
      </c>
      <c r="AA376" s="39">
        <f t="shared" ref="AA376:AF376" si="548">_xlfn.STDEV.S(I347:I376)</f>
        <v>1.2310611066009626E-2</v>
      </c>
      <c r="AB376" s="39">
        <f t="shared" si="548"/>
        <v>4.8895890820188317E-2</v>
      </c>
      <c r="AC376" s="39">
        <f t="shared" si="548"/>
        <v>2.4145466146878035E-2</v>
      </c>
      <c r="AD376" s="39">
        <f t="shared" si="548"/>
        <v>3.1939301220069882E-2</v>
      </c>
      <c r="AE376" s="39">
        <f t="shared" si="548"/>
        <v>2.201814081292245E-2</v>
      </c>
      <c r="AF376" s="39">
        <f t="shared" si="548"/>
        <v>1.6684552631005507E-2</v>
      </c>
      <c r="AH376" s="39">
        <f t="shared" si="472"/>
        <v>8.0455931464385802E-3</v>
      </c>
      <c r="AI376" s="39">
        <f t="shared" si="473"/>
        <v>2.3957189192872277E-2</v>
      </c>
      <c r="AJ376" s="39">
        <f t="shared" si="474"/>
        <v>1.7649721321114371E-2</v>
      </c>
      <c r="AK376" s="39">
        <f t="shared" si="475"/>
        <v>1.3310752807225216E-2</v>
      </c>
      <c r="AL376" s="39">
        <f t="shared" si="476"/>
        <v>1.1450442796261926E-2</v>
      </c>
      <c r="AM376" s="39">
        <f t="shared" si="477"/>
        <v>1.1684533239097758E-2</v>
      </c>
      <c r="AO376" s="39">
        <f t="shared" si="478"/>
        <v>0</v>
      </c>
      <c r="AP376" s="39">
        <f t="shared" si="479"/>
        <v>-9.0909090909090384E-3</v>
      </c>
      <c r="AQ376" s="39">
        <f t="shared" si="480"/>
        <v>0</v>
      </c>
      <c r="AR376" s="39">
        <f t="shared" si="481"/>
        <v>-1.7335681876558429E-2</v>
      </c>
      <c r="AS376" s="39">
        <f t="shared" si="482"/>
        <v>-5.6627972819933703E-4</v>
      </c>
      <c r="AT376" s="39">
        <f t="shared" si="483"/>
        <v>-3.7055334459444316E-3</v>
      </c>
      <c r="AV376" s="39">
        <f t="shared" si="484"/>
        <v>8.9443086290863314E-3</v>
      </c>
      <c r="AW376" s="39">
        <f t="shared" si="485"/>
        <v>2.5412829604014087E-2</v>
      </c>
      <c r="AX376" s="39">
        <f t="shared" si="486"/>
        <v>2.1847982402357861E-2</v>
      </c>
      <c r="AY376" s="39">
        <f t="shared" si="487"/>
        <v>1.436996588464901E-2</v>
      </c>
      <c r="AZ376" s="39">
        <f t="shared" si="488"/>
        <v>1.2982651097780988E-2</v>
      </c>
      <c r="BA376" s="39">
        <f t="shared" si="489"/>
        <v>1.4027474457131752E-2</v>
      </c>
      <c r="BC376" s="39" t="str">
        <f t="shared" si="490"/>
        <v/>
      </c>
      <c r="BD376" s="39">
        <f t="shared" si="491"/>
        <v>-9.0909090909090384E-3</v>
      </c>
      <c r="BE376" s="39" t="str">
        <f t="shared" si="492"/>
        <v/>
      </c>
      <c r="BF376" s="39">
        <f t="shared" si="493"/>
        <v>-1.7335681876558429E-2</v>
      </c>
      <c r="BG376" s="39">
        <f t="shared" si="494"/>
        <v>-5.6627972819933703E-4</v>
      </c>
      <c r="BH376" s="39">
        <f t="shared" si="495"/>
        <v>-3.7055334459444316E-3</v>
      </c>
      <c r="BJ376" s="39" cm="1">
        <f t="array" ref="BJ376">_xll.EWMA($I$3:I376)</f>
        <v>1.2637702155434848E-2</v>
      </c>
      <c r="BK376" s="39" cm="1">
        <f t="array" ref="BK376">_xll.EWMA($J$3:J376)</f>
        <v>5.202506900823007E-2</v>
      </c>
      <c r="BL376" s="39" cm="1">
        <f t="array" ref="BL376">_xll.EWMA($K$3:K376)</f>
        <v>2.2437184333801638E-2</v>
      </c>
      <c r="BM376" s="39" cm="1">
        <f t="array" ref="BM376">_xll.EWMA($L$3:L376)</f>
        <v>2.9686352994364045E-2</v>
      </c>
      <c r="BN376" s="39" cm="1">
        <f t="array" ref="BN376">_xll.EWMA($M$3:M376)</f>
        <v>1.956980128019737E-2</v>
      </c>
      <c r="BO376" s="39" cm="1">
        <f t="array" ref="BO376">_xll.EWMA($N$3:N376)</f>
        <v>1.6015539016605476E-2</v>
      </c>
      <c r="BP376" s="39"/>
    </row>
    <row r="377" spans="1:68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544"/>
        <v>-2.8803923379884244E-3</v>
      </c>
      <c r="J377" s="9">
        <f t="shared" si="544"/>
        <v>-1.0703363914373099E-2</v>
      </c>
      <c r="K377" s="9">
        <f t="shared" si="544"/>
        <v>-2.6285657142857133E-2</v>
      </c>
      <c r="L377" s="9">
        <f t="shared" si="544"/>
        <v>1.1550246407112663E-3</v>
      </c>
      <c r="M377" s="9">
        <f t="shared" si="544"/>
        <v>-9.6317283181791558E-3</v>
      </c>
      <c r="N377" s="9">
        <f t="shared" si="463"/>
        <v>-1.5022227477315858E-2</v>
      </c>
      <c r="T377" s="39">
        <f t="shared" si="465"/>
        <v>1.28880928264247E-2</v>
      </c>
      <c r="U377" s="39">
        <f t="shared" si="466"/>
        <v>4.0961160472272516E-2</v>
      </c>
      <c r="V377" s="39">
        <f t="shared" si="467"/>
        <v>2.6992773443601105E-2</v>
      </c>
      <c r="W377" s="39">
        <f t="shared" si="468"/>
        <v>2.314052293809573E-2</v>
      </c>
      <c r="X377" s="39">
        <f t="shared" si="469"/>
        <v>1.9367495721342175E-2</v>
      </c>
      <c r="Y377" s="39">
        <f t="shared" si="470"/>
        <v>1.8197255754258578E-2</v>
      </c>
      <c r="AA377" s="39">
        <f t="shared" ref="AA377:AF377" si="549">_xlfn.STDEV.S(I348:I377)</f>
        <v>1.2287709248731613E-2</v>
      </c>
      <c r="AB377" s="39">
        <f t="shared" si="549"/>
        <v>4.7983960926672647E-2</v>
      </c>
      <c r="AC377" s="39">
        <f t="shared" si="549"/>
        <v>2.4400456455820271E-2</v>
      </c>
      <c r="AD377" s="39">
        <f t="shared" si="549"/>
        <v>3.1586841656948313E-2</v>
      </c>
      <c r="AE377" s="39">
        <f t="shared" si="549"/>
        <v>2.2101328913135199E-2</v>
      </c>
      <c r="AF377" s="39">
        <f t="shared" si="549"/>
        <v>1.6620131363271666E-2</v>
      </c>
      <c r="AH377" s="39">
        <f t="shared" si="472"/>
        <v>8.0455931464385802E-3</v>
      </c>
      <c r="AI377" s="39">
        <f t="shared" si="473"/>
        <v>2.3957189192872277E-2</v>
      </c>
      <c r="AJ377" s="39">
        <f t="shared" si="474"/>
        <v>1.7649721321114371E-2</v>
      </c>
      <c r="AK377" s="39">
        <f t="shared" si="475"/>
        <v>1.3310752807225216E-2</v>
      </c>
      <c r="AL377" s="39">
        <f t="shared" si="476"/>
        <v>1.1450442796261926E-2</v>
      </c>
      <c r="AM377" s="39">
        <f t="shared" si="477"/>
        <v>1.1684533239097758E-2</v>
      </c>
      <c r="AO377" s="39">
        <f t="shared" si="478"/>
        <v>-2.8803923379884244E-3</v>
      </c>
      <c r="AP377" s="39">
        <f t="shared" si="479"/>
        <v>-1.0703363914373099E-2</v>
      </c>
      <c r="AQ377" s="39">
        <f t="shared" si="480"/>
        <v>-2.6285657142857133E-2</v>
      </c>
      <c r="AR377" s="39">
        <f t="shared" si="481"/>
        <v>0</v>
      </c>
      <c r="AS377" s="39">
        <f t="shared" si="482"/>
        <v>-9.6317283181791558E-3</v>
      </c>
      <c r="AT377" s="39">
        <f t="shared" si="483"/>
        <v>-1.5022227477315858E-2</v>
      </c>
      <c r="AV377" s="39">
        <f t="shared" si="484"/>
        <v>8.9443086290863314E-3</v>
      </c>
      <c r="AW377" s="39">
        <f t="shared" si="485"/>
        <v>2.5412829604014087E-2</v>
      </c>
      <c r="AX377" s="39">
        <f t="shared" si="486"/>
        <v>2.1847982402357861E-2</v>
      </c>
      <c r="AY377" s="39">
        <f t="shared" si="487"/>
        <v>1.436996588464901E-2</v>
      </c>
      <c r="AZ377" s="39">
        <f t="shared" si="488"/>
        <v>1.2982651097780988E-2</v>
      </c>
      <c r="BA377" s="39">
        <f t="shared" si="489"/>
        <v>1.4027474457131752E-2</v>
      </c>
      <c r="BC377" s="39">
        <f t="shared" si="490"/>
        <v>-2.8803923379884244E-3</v>
      </c>
      <c r="BD377" s="39">
        <f t="shared" si="491"/>
        <v>-1.0703363914373099E-2</v>
      </c>
      <c r="BE377" s="39">
        <f t="shared" si="492"/>
        <v>-2.6285657142857133E-2</v>
      </c>
      <c r="BF377" s="39" t="str">
        <f t="shared" si="493"/>
        <v/>
      </c>
      <c r="BG377" s="39">
        <f t="shared" si="494"/>
        <v>-9.6317283181791558E-3</v>
      </c>
      <c r="BH377" s="39">
        <f t="shared" si="495"/>
        <v>-1.5022227477315858E-2</v>
      </c>
      <c r="BJ377" s="39" cm="1">
        <f t="array" ref="BJ377">_xll.EWMA($I$3:I377)</f>
        <v>1.225489955491965E-2</v>
      </c>
      <c r="BK377" s="39" cm="1">
        <f t="array" ref="BK377">_xll.EWMA($J$3:J377)</f>
        <v>5.046931214351353E-2</v>
      </c>
      <c r="BL377" s="39" cm="1">
        <f t="array" ref="BL377">_xll.EWMA($K$3:K377)</f>
        <v>2.1751607783555126E-2</v>
      </c>
      <c r="BM377" s="39" cm="1">
        <f t="array" ref="BM377">_xll.EWMA($L$3:L377)</f>
        <v>2.9145847005278076E-2</v>
      </c>
      <c r="BN377" s="39" cm="1">
        <f t="array" ref="BN377">_xll.EWMA($M$3:M377)</f>
        <v>1.8978673793012612E-2</v>
      </c>
      <c r="BO377" s="39" cm="1">
        <f t="array" ref="BO377">_xll.EWMA($N$3:N377)</f>
        <v>1.5572632054912711E-2</v>
      </c>
      <c r="BP377" s="39"/>
    </row>
    <row r="378" spans="1:68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544"/>
        <v>1.0746349104751696E-2</v>
      </c>
      <c r="J378" s="9">
        <f t="shared" si="544"/>
        <v>8.1916537867078976E-2</v>
      </c>
      <c r="K378" s="9">
        <f t="shared" si="544"/>
        <v>1.2323884253293116E-2</v>
      </c>
      <c r="L378" s="9">
        <f t="shared" si="544"/>
        <v>-8.600787019122591E-3</v>
      </c>
      <c r="M378" s="9">
        <f t="shared" si="544"/>
        <v>4.2906751799389742E-3</v>
      </c>
      <c r="N378" s="9">
        <f t="shared" si="463"/>
        <v>9.2086199574930236E-3</v>
      </c>
      <c r="T378" s="39">
        <f t="shared" si="465"/>
        <v>1.28880928264247E-2</v>
      </c>
      <c r="U378" s="39">
        <f t="shared" si="466"/>
        <v>4.0961160472272516E-2</v>
      </c>
      <c r="V378" s="39">
        <f t="shared" si="467"/>
        <v>2.6992773443601105E-2</v>
      </c>
      <c r="W378" s="39">
        <f t="shared" si="468"/>
        <v>2.314052293809573E-2</v>
      </c>
      <c r="X378" s="39">
        <f t="shared" si="469"/>
        <v>1.9367495721342175E-2</v>
      </c>
      <c r="Y378" s="39">
        <f t="shared" si="470"/>
        <v>1.8197255754258578E-2</v>
      </c>
      <c r="AA378" s="39">
        <f t="shared" ref="AA378:AF378" si="550">_xlfn.STDEV.S(I349:I378)</f>
        <v>1.240030406132869E-2</v>
      </c>
      <c r="AB378" s="39">
        <f t="shared" si="550"/>
        <v>4.7609338788663844E-2</v>
      </c>
      <c r="AC378" s="39">
        <f t="shared" si="550"/>
        <v>2.2959273535720481E-2</v>
      </c>
      <c r="AD378" s="39">
        <f t="shared" si="550"/>
        <v>3.1387805554863195E-2</v>
      </c>
      <c r="AE378" s="39">
        <f t="shared" si="550"/>
        <v>2.1257848250587512E-2</v>
      </c>
      <c r="AF378" s="39">
        <f t="shared" si="550"/>
        <v>1.6187861559454932E-2</v>
      </c>
      <c r="AH378" s="39">
        <f t="shared" si="472"/>
        <v>8.0455931464385802E-3</v>
      </c>
      <c r="AI378" s="39">
        <f t="shared" si="473"/>
        <v>2.3957189192872277E-2</v>
      </c>
      <c r="AJ378" s="39">
        <f t="shared" si="474"/>
        <v>1.7649721321114371E-2</v>
      </c>
      <c r="AK378" s="39">
        <f t="shared" si="475"/>
        <v>1.3310752807225216E-2</v>
      </c>
      <c r="AL378" s="39">
        <f t="shared" si="476"/>
        <v>1.1450442796261926E-2</v>
      </c>
      <c r="AM378" s="39">
        <f t="shared" si="477"/>
        <v>1.1684533239097758E-2</v>
      </c>
      <c r="AO378" s="39">
        <f t="shared" si="478"/>
        <v>0</v>
      </c>
      <c r="AP378" s="39">
        <f t="shared" si="479"/>
        <v>0</v>
      </c>
      <c r="AQ378" s="39">
        <f t="shared" si="480"/>
        <v>0</v>
      </c>
      <c r="AR378" s="39">
        <f t="shared" si="481"/>
        <v>-8.600787019122591E-3</v>
      </c>
      <c r="AS378" s="39">
        <f t="shared" si="482"/>
        <v>0</v>
      </c>
      <c r="AT378" s="39">
        <f t="shared" si="483"/>
        <v>0</v>
      </c>
      <c r="AV378" s="39">
        <f t="shared" si="484"/>
        <v>8.9443086290863314E-3</v>
      </c>
      <c r="AW378" s="39">
        <f t="shared" si="485"/>
        <v>2.5412829604014087E-2</v>
      </c>
      <c r="AX378" s="39">
        <f t="shared" si="486"/>
        <v>2.1847982402357861E-2</v>
      </c>
      <c r="AY378" s="39">
        <f t="shared" si="487"/>
        <v>1.436996588464901E-2</v>
      </c>
      <c r="AZ378" s="39">
        <f t="shared" si="488"/>
        <v>1.2982651097780988E-2</v>
      </c>
      <c r="BA378" s="39">
        <f t="shared" si="489"/>
        <v>1.4027474457131752E-2</v>
      </c>
      <c r="BC378" s="39" t="str">
        <f t="shared" si="490"/>
        <v/>
      </c>
      <c r="BD378" s="39" t="str">
        <f t="shared" si="491"/>
        <v/>
      </c>
      <c r="BE378" s="39" t="str">
        <f t="shared" si="492"/>
        <v/>
      </c>
      <c r="BF378" s="39">
        <f t="shared" si="493"/>
        <v>-8.600787019122591E-3</v>
      </c>
      <c r="BG378" s="39" t="str">
        <f t="shared" si="494"/>
        <v/>
      </c>
      <c r="BH378" s="39" t="str">
        <f t="shared" si="495"/>
        <v/>
      </c>
      <c r="BJ378" s="39" cm="1">
        <f t="array" ref="BJ378">_xll.EWMA($I$3:I378)</f>
        <v>1.1906001469856538E-2</v>
      </c>
      <c r="BK378" s="39" cm="1">
        <f t="array" ref="BK378">_xll.EWMA($J$3:J378)</f>
        <v>4.8938200695561908E-2</v>
      </c>
      <c r="BL378" s="39" cm="1">
        <f t="array" ref="BL378">_xll.EWMA($K$3:K378)</f>
        <v>2.2161341097991616E-2</v>
      </c>
      <c r="BM378" s="39" cm="1">
        <f t="array" ref="BM378">_xll.EWMA($L$3:L378)</f>
        <v>2.8258573101370605E-2</v>
      </c>
      <c r="BN378" s="39" cm="1">
        <f t="array" ref="BN378">_xll.EWMA($M$3:M378)</f>
        <v>1.8563615593147079E-2</v>
      </c>
      <c r="BO378" s="39" cm="1">
        <f t="array" ref="BO378">_xll.EWMA($N$3:N378)</f>
        <v>1.5596600249397489E-2</v>
      </c>
      <c r="BP378" s="39"/>
    </row>
    <row r="379" spans="1:68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544"/>
        <v>2.0497608612328744E-3</v>
      </c>
      <c r="J379" s="9">
        <f t="shared" si="544"/>
        <v>-1.8571428571428572E-2</v>
      </c>
      <c r="K379" s="9">
        <f t="shared" si="544"/>
        <v>1.7681188405797021E-2</v>
      </c>
      <c r="L379" s="9">
        <f t="shared" si="544"/>
        <v>1.4282755425817362E-2</v>
      </c>
      <c r="M379" s="9">
        <f t="shared" si="544"/>
        <v>-5.9811732845007626E-3</v>
      </c>
      <c r="N379" s="9">
        <f t="shared" si="463"/>
        <v>8.090162453850476E-3</v>
      </c>
      <c r="T379" s="39">
        <f t="shared" si="465"/>
        <v>1.28880928264247E-2</v>
      </c>
      <c r="U379" s="39">
        <f t="shared" si="466"/>
        <v>4.0961160472272516E-2</v>
      </c>
      <c r="V379" s="39">
        <f t="shared" si="467"/>
        <v>2.6992773443601105E-2</v>
      </c>
      <c r="W379" s="39">
        <f t="shared" si="468"/>
        <v>2.314052293809573E-2</v>
      </c>
      <c r="X379" s="39">
        <f t="shared" si="469"/>
        <v>1.9367495721342175E-2</v>
      </c>
      <c r="Y379" s="39">
        <f t="shared" si="470"/>
        <v>1.8197255754258578E-2</v>
      </c>
      <c r="AA379" s="39">
        <f t="shared" ref="AA379:AF379" si="551">_xlfn.STDEV.S(I350:I379)</f>
        <v>1.2400296245517656E-2</v>
      </c>
      <c r="AB379" s="39">
        <f t="shared" si="551"/>
        <v>4.768683532170865E-2</v>
      </c>
      <c r="AC379" s="39">
        <f t="shared" si="551"/>
        <v>2.2792910169980758E-2</v>
      </c>
      <c r="AD379" s="39">
        <f t="shared" si="551"/>
        <v>3.1454649102451583E-2</v>
      </c>
      <c r="AE379" s="39">
        <f t="shared" si="551"/>
        <v>2.1300843340747357E-2</v>
      </c>
      <c r="AF379" s="39">
        <f t="shared" si="551"/>
        <v>1.6132913126271013E-2</v>
      </c>
      <c r="AH379" s="39">
        <f t="shared" si="472"/>
        <v>8.0455931464385802E-3</v>
      </c>
      <c r="AI379" s="39">
        <f t="shared" si="473"/>
        <v>2.3957189192872277E-2</v>
      </c>
      <c r="AJ379" s="39">
        <f t="shared" si="474"/>
        <v>1.7649721321114371E-2</v>
      </c>
      <c r="AK379" s="39">
        <f t="shared" si="475"/>
        <v>1.3310752807225216E-2</v>
      </c>
      <c r="AL379" s="39">
        <f t="shared" si="476"/>
        <v>1.1450442796261926E-2</v>
      </c>
      <c r="AM379" s="39">
        <f t="shared" si="477"/>
        <v>1.1684533239097758E-2</v>
      </c>
      <c r="AO379" s="39">
        <f t="shared" si="478"/>
        <v>0</v>
      </c>
      <c r="AP379" s="39">
        <f t="shared" si="479"/>
        <v>-1.8571428571428572E-2</v>
      </c>
      <c r="AQ379" s="39">
        <f t="shared" si="480"/>
        <v>0</v>
      </c>
      <c r="AR379" s="39">
        <f t="shared" si="481"/>
        <v>0</v>
      </c>
      <c r="AS379" s="39">
        <f t="shared" si="482"/>
        <v>-5.9811732845007626E-3</v>
      </c>
      <c r="AT379" s="39">
        <f t="shared" si="483"/>
        <v>0</v>
      </c>
      <c r="AV379" s="39">
        <f t="shared" si="484"/>
        <v>8.9443086290863314E-3</v>
      </c>
      <c r="AW379" s="39">
        <f t="shared" si="485"/>
        <v>2.5412829604014087E-2</v>
      </c>
      <c r="AX379" s="39">
        <f t="shared" si="486"/>
        <v>2.1847982402357861E-2</v>
      </c>
      <c r="AY379" s="39">
        <f t="shared" si="487"/>
        <v>1.436996588464901E-2</v>
      </c>
      <c r="AZ379" s="39">
        <f t="shared" si="488"/>
        <v>1.2982651097780988E-2</v>
      </c>
      <c r="BA379" s="39">
        <f t="shared" si="489"/>
        <v>1.4027474457131752E-2</v>
      </c>
      <c r="BC379" s="39" t="str">
        <f t="shared" si="490"/>
        <v/>
      </c>
      <c r="BD379" s="39">
        <f t="shared" si="491"/>
        <v>-1.8571428571428572E-2</v>
      </c>
      <c r="BE379" s="39" t="str">
        <f t="shared" si="492"/>
        <v/>
      </c>
      <c r="BF379" s="39" t="str">
        <f t="shared" si="493"/>
        <v/>
      </c>
      <c r="BG379" s="39">
        <f t="shared" si="494"/>
        <v>-5.9811732845007626E-3</v>
      </c>
      <c r="BH379" s="39" t="str">
        <f t="shared" si="495"/>
        <v/>
      </c>
      <c r="BJ379" s="39" cm="1">
        <f t="array" ref="BJ379">_xll.EWMA($I$3:I379)</f>
        <v>1.1808518590205421E-2</v>
      </c>
      <c r="BK379" s="39" cm="1">
        <f t="array" ref="BK379">_xll.EWMA($J$3:J379)</f>
        <v>5.1752126760233476E-2</v>
      </c>
      <c r="BL379" s="39" cm="1">
        <f t="array" ref="BL379">_xll.EWMA($K$3:K379)</f>
        <v>2.1652272236033186E-2</v>
      </c>
      <c r="BM379" s="39" cm="1">
        <f t="array" ref="BM379">_xll.EWMA($L$3:L379)</f>
        <v>2.7506609978974899E-2</v>
      </c>
      <c r="BN379" s="39" cm="1">
        <f t="array" ref="BN379">_xll.EWMA($M$3:M379)</f>
        <v>1.8024608755713149E-2</v>
      </c>
      <c r="BO379" s="39" cm="1">
        <f t="array" ref="BO379">_xll.EWMA($N$3:N379)</f>
        <v>1.5255192567134564E-2</v>
      </c>
      <c r="BP379" s="39"/>
    </row>
    <row r="380" spans="1:68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544"/>
        <v>-2.1702976883418712E-3</v>
      </c>
      <c r="J380" s="9">
        <f t="shared" si="544"/>
        <v>-7.2780203784570396E-3</v>
      </c>
      <c r="K380" s="9">
        <f t="shared" si="544"/>
        <v>3.7026771944552728E-3</v>
      </c>
      <c r="L380" s="9">
        <f t="shared" si="544"/>
        <v>-2.8163658240419887E-3</v>
      </c>
      <c r="M380" s="9">
        <f t="shared" si="544"/>
        <v>-5.730687350676944E-3</v>
      </c>
      <c r="N380" s="9">
        <f t="shared" si="463"/>
        <v>-9.8017565142946008E-4</v>
      </c>
      <c r="T380" s="39">
        <f t="shared" si="465"/>
        <v>1.28880928264247E-2</v>
      </c>
      <c r="U380" s="39">
        <f t="shared" si="466"/>
        <v>4.0961160472272516E-2</v>
      </c>
      <c r="V380" s="39">
        <f t="shared" si="467"/>
        <v>2.6992773443601105E-2</v>
      </c>
      <c r="W380" s="39">
        <f t="shared" si="468"/>
        <v>2.314052293809573E-2</v>
      </c>
      <c r="X380" s="39">
        <f t="shared" si="469"/>
        <v>1.9367495721342175E-2</v>
      </c>
      <c r="Y380" s="39">
        <f t="shared" si="470"/>
        <v>1.8197255754258578E-2</v>
      </c>
      <c r="AA380" s="39">
        <f t="shared" ref="AA380:AF380" si="552">_xlfn.STDEV.S(I351:I380)</f>
        <v>1.2375835834235646E-2</v>
      </c>
      <c r="AB380" s="39">
        <f t="shared" si="552"/>
        <v>4.6669888536434764E-2</v>
      </c>
      <c r="AC380" s="39">
        <f t="shared" si="552"/>
        <v>2.2491829459017912E-2</v>
      </c>
      <c r="AD380" s="39">
        <f t="shared" si="552"/>
        <v>3.0898031038462875E-2</v>
      </c>
      <c r="AE380" s="39">
        <f t="shared" si="552"/>
        <v>1.9487845531223184E-2</v>
      </c>
      <c r="AF380" s="39">
        <f t="shared" si="552"/>
        <v>1.6134245427671157E-2</v>
      </c>
      <c r="AH380" s="39">
        <f t="shared" si="472"/>
        <v>8.0455931464385802E-3</v>
      </c>
      <c r="AI380" s="39">
        <f t="shared" si="473"/>
        <v>2.3957189192872277E-2</v>
      </c>
      <c r="AJ380" s="39">
        <f t="shared" si="474"/>
        <v>1.7649721321114371E-2</v>
      </c>
      <c r="AK380" s="39">
        <f t="shared" si="475"/>
        <v>1.3310752807225216E-2</v>
      </c>
      <c r="AL380" s="39">
        <f t="shared" si="476"/>
        <v>1.1450442796261926E-2</v>
      </c>
      <c r="AM380" s="39">
        <f t="shared" si="477"/>
        <v>1.1684533239097758E-2</v>
      </c>
      <c r="AO380" s="39">
        <f t="shared" si="478"/>
        <v>-2.1702976883418712E-3</v>
      </c>
      <c r="AP380" s="39">
        <f t="shared" si="479"/>
        <v>-7.2780203784570396E-3</v>
      </c>
      <c r="AQ380" s="39">
        <f t="shared" si="480"/>
        <v>0</v>
      </c>
      <c r="AR380" s="39">
        <f t="shared" si="481"/>
        <v>-2.8163658240419887E-3</v>
      </c>
      <c r="AS380" s="39">
        <f t="shared" si="482"/>
        <v>-5.730687350676944E-3</v>
      </c>
      <c r="AT380" s="39">
        <f t="shared" si="483"/>
        <v>-9.8017565142946008E-4</v>
      </c>
      <c r="AV380" s="39">
        <f t="shared" si="484"/>
        <v>8.9443086290863314E-3</v>
      </c>
      <c r="AW380" s="39">
        <f t="shared" si="485"/>
        <v>2.5412829604014087E-2</v>
      </c>
      <c r="AX380" s="39">
        <f t="shared" si="486"/>
        <v>2.1847982402357861E-2</v>
      </c>
      <c r="AY380" s="39">
        <f t="shared" si="487"/>
        <v>1.436996588464901E-2</v>
      </c>
      <c r="AZ380" s="39">
        <f t="shared" si="488"/>
        <v>1.2982651097780988E-2</v>
      </c>
      <c r="BA380" s="39">
        <f t="shared" si="489"/>
        <v>1.4027474457131752E-2</v>
      </c>
      <c r="BC380" s="39">
        <f t="shared" si="490"/>
        <v>-2.1702976883418712E-3</v>
      </c>
      <c r="BD380" s="39">
        <f t="shared" si="491"/>
        <v>-7.2780203784570396E-3</v>
      </c>
      <c r="BE380" s="39" t="str">
        <f t="shared" si="492"/>
        <v/>
      </c>
      <c r="BF380" s="39">
        <f t="shared" si="493"/>
        <v>-2.8163658240419887E-3</v>
      </c>
      <c r="BG380" s="39">
        <f t="shared" si="494"/>
        <v>-5.730687350676944E-3</v>
      </c>
      <c r="BH380" s="39">
        <f t="shared" si="495"/>
        <v>-9.8017565142946008E-4</v>
      </c>
      <c r="BJ380" s="39" cm="1">
        <f t="array" ref="BJ380">_xll.EWMA($I$3:I380)</f>
        <v>1.1456161654535287E-2</v>
      </c>
      <c r="BK380" s="39" cm="1">
        <f t="array" ref="BK380">_xll.EWMA($J$3:J380)</f>
        <v>5.0334541788627771E-2</v>
      </c>
      <c r="BL380" s="39" cm="1">
        <f t="array" ref="BL380">_xll.EWMA($K$3:K380)</f>
        <v>2.1361546344847885E-2</v>
      </c>
      <c r="BM380" s="39" cm="1">
        <f t="array" ref="BM380">_xll.EWMA($L$3:L380)</f>
        <v>2.6854601267358041E-2</v>
      </c>
      <c r="BN380" s="39" cm="1">
        <f t="array" ref="BN380">_xll.EWMA($M$3:M380)</f>
        <v>1.7546820441699178E-2</v>
      </c>
      <c r="BO380" s="39" cm="1">
        <f t="array" ref="BO380">_xll.EWMA($N$3:N380)</f>
        <v>1.4892804024845061E-2</v>
      </c>
      <c r="BP380" s="39"/>
    </row>
    <row r="381" spans="1:68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544"/>
        <v>1.3091775764798141E-2</v>
      </c>
      <c r="J381" s="9">
        <f t="shared" si="544"/>
        <v>7.7712609970674418E-2</v>
      </c>
      <c r="K381" s="9">
        <f t="shared" si="544"/>
        <v>-2.8382518252978439E-4</v>
      </c>
      <c r="L381" s="9">
        <f t="shared" si="544"/>
        <v>1.42259521804593E-2</v>
      </c>
      <c r="M381" s="9">
        <f t="shared" si="544"/>
        <v>-5.763976779136204E-4</v>
      </c>
      <c r="N381" s="9">
        <f t="shared" si="463"/>
        <v>6.4301802991130917E-3</v>
      </c>
      <c r="T381" s="39">
        <f t="shared" si="465"/>
        <v>1.28880928264247E-2</v>
      </c>
      <c r="U381" s="39">
        <f t="shared" si="466"/>
        <v>4.0961160472272516E-2</v>
      </c>
      <c r="V381" s="39">
        <f t="shared" si="467"/>
        <v>2.6992773443601105E-2</v>
      </c>
      <c r="W381" s="39">
        <f t="shared" si="468"/>
        <v>2.314052293809573E-2</v>
      </c>
      <c r="X381" s="39">
        <f t="shared" si="469"/>
        <v>1.9367495721342175E-2</v>
      </c>
      <c r="Y381" s="39">
        <f t="shared" si="470"/>
        <v>1.8197255754258578E-2</v>
      </c>
      <c r="AA381" s="39">
        <f t="shared" ref="AA381:AF381" si="553">_xlfn.STDEV.S(I352:I381)</f>
        <v>1.2543401859547073E-2</v>
      </c>
      <c r="AB381" s="39">
        <f t="shared" si="553"/>
        <v>4.8716402903968663E-2</v>
      </c>
      <c r="AC381" s="39">
        <f t="shared" si="553"/>
        <v>2.210610220918853E-2</v>
      </c>
      <c r="AD381" s="39">
        <f t="shared" si="553"/>
        <v>3.0957749897021696E-2</v>
      </c>
      <c r="AE381" s="39">
        <f t="shared" si="553"/>
        <v>1.9455755377024365E-2</v>
      </c>
      <c r="AF381" s="39">
        <f t="shared" si="553"/>
        <v>1.6006025757592683E-2</v>
      </c>
      <c r="AH381" s="39">
        <f t="shared" si="472"/>
        <v>8.0455931464385802E-3</v>
      </c>
      <c r="AI381" s="39">
        <f t="shared" si="473"/>
        <v>2.3957189192872277E-2</v>
      </c>
      <c r="AJ381" s="39">
        <f t="shared" si="474"/>
        <v>1.7649721321114371E-2</v>
      </c>
      <c r="AK381" s="39">
        <f t="shared" si="475"/>
        <v>1.3310752807225216E-2</v>
      </c>
      <c r="AL381" s="39">
        <f t="shared" si="476"/>
        <v>1.1450442796261926E-2</v>
      </c>
      <c r="AM381" s="39">
        <f t="shared" si="477"/>
        <v>1.1684533239097758E-2</v>
      </c>
      <c r="AO381" s="39">
        <f t="shared" si="478"/>
        <v>0</v>
      </c>
      <c r="AP381" s="39">
        <f t="shared" si="479"/>
        <v>0</v>
      </c>
      <c r="AQ381" s="39">
        <f t="shared" si="480"/>
        <v>-2.8382518252978439E-4</v>
      </c>
      <c r="AR381" s="39">
        <f t="shared" si="481"/>
        <v>0</v>
      </c>
      <c r="AS381" s="39">
        <f t="shared" si="482"/>
        <v>-5.763976779136204E-4</v>
      </c>
      <c r="AT381" s="39">
        <f t="shared" si="483"/>
        <v>0</v>
      </c>
      <c r="AV381" s="39">
        <f t="shared" si="484"/>
        <v>8.9443086290863314E-3</v>
      </c>
      <c r="AW381" s="39">
        <f t="shared" si="485"/>
        <v>2.5412829604014087E-2</v>
      </c>
      <c r="AX381" s="39">
        <f t="shared" si="486"/>
        <v>2.1847982402357861E-2</v>
      </c>
      <c r="AY381" s="39">
        <f t="shared" si="487"/>
        <v>1.436996588464901E-2</v>
      </c>
      <c r="AZ381" s="39">
        <f t="shared" si="488"/>
        <v>1.2982651097780988E-2</v>
      </c>
      <c r="BA381" s="39">
        <f t="shared" si="489"/>
        <v>1.4027474457131752E-2</v>
      </c>
      <c r="BC381" s="39" t="str">
        <f t="shared" si="490"/>
        <v/>
      </c>
      <c r="BD381" s="39" t="str">
        <f t="shared" si="491"/>
        <v/>
      </c>
      <c r="BE381" s="39">
        <f t="shared" si="492"/>
        <v>-2.8382518252978439E-4</v>
      </c>
      <c r="BF381" s="39" t="str">
        <f t="shared" si="493"/>
        <v/>
      </c>
      <c r="BG381" s="39">
        <f t="shared" si="494"/>
        <v>-5.763976779136204E-4</v>
      </c>
      <c r="BH381" s="39" t="str">
        <f t="shared" si="495"/>
        <v/>
      </c>
      <c r="BJ381" s="39" cm="1">
        <f t="array" ref="BJ381">_xll.EWMA($I$3:I381)</f>
        <v>1.1120548609476279E-2</v>
      </c>
      <c r="BK381" s="39" cm="1">
        <f t="array" ref="BK381">_xll.EWMA($J$3:J381)</f>
        <v>4.8775507244322204E-2</v>
      </c>
      <c r="BL381" s="39" cm="1">
        <f t="array" ref="BL381">_xll.EWMA($K$3:K381)</f>
        <v>2.0717377584525923E-2</v>
      </c>
      <c r="BM381" s="39" cm="1">
        <f t="array" ref="BM381">_xll.EWMA($L$3:L381)</f>
        <v>2.6056468622088547E-2</v>
      </c>
      <c r="BN381" s="39" cm="1">
        <f t="array" ref="BN381">_xll.EWMA($M$3:M381)</f>
        <v>1.7078519759742731E-2</v>
      </c>
      <c r="BO381" s="39" cm="1">
        <f t="array" ref="BO381">_xll.EWMA($N$3:N381)</f>
        <v>1.4446461311084591E-2</v>
      </c>
      <c r="BP381" s="39"/>
    </row>
    <row r="382" spans="1:68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544"/>
        <v>-2.3854569383894297E-3</v>
      </c>
      <c r="J382" s="9">
        <f t="shared" si="544"/>
        <v>-2.1768707482993088E-2</v>
      </c>
      <c r="K382" s="9">
        <f t="shared" si="544"/>
        <v>-1.0218592108997893E-2</v>
      </c>
      <c r="L382" s="9">
        <f t="shared" si="544"/>
        <v>1.0107291770908633E-2</v>
      </c>
      <c r="M382" s="9">
        <f t="shared" si="544"/>
        <v>-9.227191464821316E-3</v>
      </c>
      <c r="N382" s="9">
        <f t="shared" si="463"/>
        <v>-6.433500908463374E-3</v>
      </c>
      <c r="T382" s="39">
        <f t="shared" si="465"/>
        <v>1.28880928264247E-2</v>
      </c>
      <c r="U382" s="39">
        <f t="shared" si="466"/>
        <v>4.0961160472272516E-2</v>
      </c>
      <c r="V382" s="39">
        <f t="shared" si="467"/>
        <v>2.6992773443601105E-2</v>
      </c>
      <c r="W382" s="39">
        <f t="shared" si="468"/>
        <v>2.314052293809573E-2</v>
      </c>
      <c r="X382" s="39">
        <f t="shared" si="469"/>
        <v>1.9367495721342175E-2</v>
      </c>
      <c r="Y382" s="39">
        <f t="shared" si="470"/>
        <v>1.8197255754258578E-2</v>
      </c>
      <c r="AA382" s="39">
        <f t="shared" ref="AA382:AF382" si="554">_xlfn.STDEV.S(I353:I382)</f>
        <v>1.219497624997699E-2</v>
      </c>
      <c r="AB382" s="39">
        <f t="shared" si="554"/>
        <v>4.8593161028480249E-2</v>
      </c>
      <c r="AC382" s="39">
        <f t="shared" si="554"/>
        <v>2.2163251329661869E-2</v>
      </c>
      <c r="AD382" s="39">
        <f t="shared" si="554"/>
        <v>2.9721501193471059E-2</v>
      </c>
      <c r="AE382" s="39">
        <f t="shared" si="554"/>
        <v>1.9521443598772885E-2</v>
      </c>
      <c r="AF382" s="39">
        <f t="shared" si="554"/>
        <v>1.5886881931960143E-2</v>
      </c>
      <c r="AH382" s="39">
        <f t="shared" si="472"/>
        <v>8.0455931464385802E-3</v>
      </c>
      <c r="AI382" s="39">
        <f t="shared" si="473"/>
        <v>2.3957189192872277E-2</v>
      </c>
      <c r="AJ382" s="39">
        <f t="shared" si="474"/>
        <v>1.7649721321114371E-2</v>
      </c>
      <c r="AK382" s="39">
        <f t="shared" si="475"/>
        <v>1.3310752807225216E-2</v>
      </c>
      <c r="AL382" s="39">
        <f t="shared" si="476"/>
        <v>1.1450442796261926E-2</v>
      </c>
      <c r="AM382" s="39">
        <f t="shared" si="477"/>
        <v>1.1684533239097758E-2</v>
      </c>
      <c r="AO382" s="39">
        <f t="shared" si="478"/>
        <v>-2.3854569383894297E-3</v>
      </c>
      <c r="AP382" s="39">
        <f t="shared" si="479"/>
        <v>-2.1768707482993088E-2</v>
      </c>
      <c r="AQ382" s="39">
        <f t="shared" si="480"/>
        <v>-1.0218592108997893E-2</v>
      </c>
      <c r="AR382" s="39">
        <f t="shared" si="481"/>
        <v>0</v>
      </c>
      <c r="AS382" s="39">
        <f t="shared" si="482"/>
        <v>-9.227191464821316E-3</v>
      </c>
      <c r="AT382" s="39">
        <f t="shared" si="483"/>
        <v>-6.433500908463374E-3</v>
      </c>
      <c r="AV382" s="39">
        <f t="shared" si="484"/>
        <v>8.9443086290863314E-3</v>
      </c>
      <c r="AW382" s="39">
        <f t="shared" si="485"/>
        <v>2.5412829604014087E-2</v>
      </c>
      <c r="AX382" s="39">
        <f t="shared" si="486"/>
        <v>2.1847982402357861E-2</v>
      </c>
      <c r="AY382" s="39">
        <f t="shared" si="487"/>
        <v>1.436996588464901E-2</v>
      </c>
      <c r="AZ382" s="39">
        <f t="shared" si="488"/>
        <v>1.2982651097780988E-2</v>
      </c>
      <c r="BA382" s="39">
        <f t="shared" si="489"/>
        <v>1.4027474457131752E-2</v>
      </c>
      <c r="BC382" s="39">
        <f t="shared" si="490"/>
        <v>-2.3854569383894297E-3</v>
      </c>
      <c r="BD382" s="39">
        <f t="shared" si="491"/>
        <v>-2.1768707482993088E-2</v>
      </c>
      <c r="BE382" s="39">
        <f t="shared" si="492"/>
        <v>-1.0218592108997893E-2</v>
      </c>
      <c r="BF382" s="39" t="str">
        <f t="shared" si="493"/>
        <v/>
      </c>
      <c r="BG382" s="39">
        <f t="shared" si="494"/>
        <v>-9.227191464821316E-3</v>
      </c>
      <c r="BH382" s="39">
        <f t="shared" si="495"/>
        <v>-6.433500908463374E-3</v>
      </c>
      <c r="BJ382" s="39" cm="1">
        <f t="array" ref="BJ382">_xll.EWMA($I$3:I382)</f>
        <v>1.1209662376841305E-2</v>
      </c>
      <c r="BK382" s="39" cm="1">
        <f t="array" ref="BK382">_xll.EWMA($J$3:J382)</f>
        <v>5.1193328911200792E-2</v>
      </c>
      <c r="BL382" s="39" cm="1">
        <f t="array" ref="BL382">_xll.EWMA($K$3:K382)</f>
        <v>2.0090496385986679E-2</v>
      </c>
      <c r="BM382" s="39" cm="1">
        <f t="array" ref="BM382">_xll.EWMA($L$3:L382)</f>
        <v>2.5455180352933902E-2</v>
      </c>
      <c r="BN382" s="39" cm="1">
        <f t="array" ref="BN382">_xll.EWMA($M$3:M382)</f>
        <v>1.6561168434169091E-2</v>
      </c>
      <c r="BO382" s="39" cm="1">
        <f t="array" ref="BO382">_xll.EWMA($N$3:N382)</f>
        <v>1.4070804751583101E-2</v>
      </c>
      <c r="BP382" s="39"/>
    </row>
    <row r="383" spans="1:68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544"/>
        <v>-1.9747691292876013E-2</v>
      </c>
      <c r="J383" s="9">
        <f t="shared" si="544"/>
        <v>-3.8942976356050152E-2</v>
      </c>
      <c r="K383" s="9">
        <f t="shared" si="544"/>
        <v>-1.1470318654153155E-3</v>
      </c>
      <c r="L383" s="9">
        <f t="shared" si="544"/>
        <v>-2.8895251605161376E-2</v>
      </c>
      <c r="M383" s="9">
        <f t="shared" si="544"/>
        <v>-2.6484283280434062E-2</v>
      </c>
      <c r="N383" s="9">
        <f t="shared" si="463"/>
        <v>-1.6187648462401893E-2</v>
      </c>
      <c r="T383" s="39">
        <f t="shared" si="465"/>
        <v>1.28880928264247E-2</v>
      </c>
      <c r="U383" s="39">
        <f t="shared" si="466"/>
        <v>4.0961160472272516E-2</v>
      </c>
      <c r="V383" s="39">
        <f t="shared" si="467"/>
        <v>2.6992773443601105E-2</v>
      </c>
      <c r="W383" s="39">
        <f t="shared" si="468"/>
        <v>2.314052293809573E-2</v>
      </c>
      <c r="X383" s="39">
        <f t="shared" si="469"/>
        <v>1.9367495721342175E-2</v>
      </c>
      <c r="Y383" s="39">
        <f t="shared" si="470"/>
        <v>1.8197255754258578E-2</v>
      </c>
      <c r="AA383" s="39">
        <f t="shared" ref="AA383:AF383" si="555">_xlfn.STDEV.S(I354:I383)</f>
        <v>1.2746467285637119E-2</v>
      </c>
      <c r="AB383" s="39">
        <f t="shared" si="555"/>
        <v>4.8537897195236483E-2</v>
      </c>
      <c r="AC383" s="39">
        <f t="shared" si="555"/>
        <v>2.2139398690614338E-2</v>
      </c>
      <c r="AD383" s="39">
        <f t="shared" si="555"/>
        <v>3.035438497172423E-2</v>
      </c>
      <c r="AE383" s="39">
        <f t="shared" si="555"/>
        <v>1.9647485827963374E-2</v>
      </c>
      <c r="AF383" s="39">
        <f t="shared" si="555"/>
        <v>1.6175121745531346E-2</v>
      </c>
      <c r="AH383" s="39">
        <f t="shared" si="472"/>
        <v>8.0455931464385802E-3</v>
      </c>
      <c r="AI383" s="39">
        <f t="shared" si="473"/>
        <v>2.3957189192872277E-2</v>
      </c>
      <c r="AJ383" s="39">
        <f t="shared" si="474"/>
        <v>1.7649721321114371E-2</v>
      </c>
      <c r="AK383" s="39">
        <f t="shared" si="475"/>
        <v>1.3310752807225216E-2</v>
      </c>
      <c r="AL383" s="39">
        <f t="shared" si="476"/>
        <v>1.1450442796261926E-2</v>
      </c>
      <c r="AM383" s="39">
        <f t="shared" si="477"/>
        <v>1.1684533239097758E-2</v>
      </c>
      <c r="AO383" s="39">
        <f t="shared" si="478"/>
        <v>-1.9747691292876013E-2</v>
      </c>
      <c r="AP383" s="39">
        <f t="shared" si="479"/>
        <v>-3.8942976356050152E-2</v>
      </c>
      <c r="AQ383" s="39">
        <f t="shared" si="480"/>
        <v>-1.1470318654153155E-3</v>
      </c>
      <c r="AR383" s="39">
        <f t="shared" si="481"/>
        <v>-2.8895251605161376E-2</v>
      </c>
      <c r="AS383" s="39">
        <f t="shared" si="482"/>
        <v>-2.6484283280434062E-2</v>
      </c>
      <c r="AT383" s="39">
        <f t="shared" si="483"/>
        <v>-1.6187648462401893E-2</v>
      </c>
      <c r="AV383" s="39">
        <f t="shared" si="484"/>
        <v>8.9443086290863314E-3</v>
      </c>
      <c r="AW383" s="39">
        <f t="shared" si="485"/>
        <v>2.5412829604014087E-2</v>
      </c>
      <c r="AX383" s="39">
        <f t="shared" si="486"/>
        <v>2.1847982402357861E-2</v>
      </c>
      <c r="AY383" s="39">
        <f t="shared" si="487"/>
        <v>1.436996588464901E-2</v>
      </c>
      <c r="AZ383" s="39">
        <f t="shared" si="488"/>
        <v>1.2982651097780988E-2</v>
      </c>
      <c r="BA383" s="39">
        <f t="shared" si="489"/>
        <v>1.4027474457131752E-2</v>
      </c>
      <c r="BC383" s="39">
        <f t="shared" si="490"/>
        <v>-1.9747691292876013E-2</v>
      </c>
      <c r="BD383" s="39">
        <f t="shared" si="491"/>
        <v>-3.8942976356050152E-2</v>
      </c>
      <c r="BE383" s="39">
        <f t="shared" si="492"/>
        <v>-1.1470318654153155E-3</v>
      </c>
      <c r="BF383" s="39">
        <f t="shared" si="493"/>
        <v>-2.8895251605161376E-2</v>
      </c>
      <c r="BG383" s="39">
        <f t="shared" si="494"/>
        <v>-2.6484283280434062E-2</v>
      </c>
      <c r="BH383" s="39">
        <f t="shared" si="495"/>
        <v>-1.6187648462401893E-2</v>
      </c>
      <c r="BJ383" s="39" cm="1">
        <f t="array" ref="BJ383">_xll.EWMA($I$3:I383)</f>
        <v>1.0905193166577388E-2</v>
      </c>
      <c r="BK383" s="39" cm="1">
        <f t="array" ref="BK383">_xll.EWMA($J$3:J383)</f>
        <v>4.9886030086044725E-2</v>
      </c>
      <c r="BL383" s="39" cm="1">
        <f t="array" ref="BL383">_xll.EWMA($K$3:K383)</f>
        <v>1.9689047983805451E-2</v>
      </c>
      <c r="BM383" s="39" cm="1">
        <f t="array" ref="BM383">_xll.EWMA($L$3:L383)</f>
        <v>2.4775626530034924E-2</v>
      </c>
      <c r="BN383" s="39" cm="1">
        <f t="array" ref="BN383">_xll.EWMA($M$3:M383)</f>
        <v>1.6228790329897529E-2</v>
      </c>
      <c r="BO383" s="39" cm="1">
        <f t="array" ref="BO383">_xll.EWMA($N$3:N383)</f>
        <v>1.3763744493572023E-2</v>
      </c>
      <c r="BP383" s="39"/>
    </row>
    <row r="384" spans="1:68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544"/>
        <v>-5.5263489927240839E-3</v>
      </c>
      <c r="J384" s="9">
        <f t="shared" si="544"/>
        <v>-4.1968162083936278E-2</v>
      </c>
      <c r="K384" s="9">
        <f t="shared" si="544"/>
        <v>3.1581106426579186E-3</v>
      </c>
      <c r="L384" s="9">
        <f t="shared" si="544"/>
        <v>1.5140384658391515E-2</v>
      </c>
      <c r="M384" s="9">
        <f t="shared" si="544"/>
        <v>5.0821523144348735E-3</v>
      </c>
      <c r="N384" s="9">
        <f t="shared" si="463"/>
        <v>3.8754643110080148E-3</v>
      </c>
      <c r="T384" s="39">
        <f t="shared" si="465"/>
        <v>1.28880928264247E-2</v>
      </c>
      <c r="U384" s="39">
        <f t="shared" si="466"/>
        <v>4.0961160472272516E-2</v>
      </c>
      <c r="V384" s="39">
        <f t="shared" si="467"/>
        <v>2.6992773443601105E-2</v>
      </c>
      <c r="W384" s="39">
        <f t="shared" si="468"/>
        <v>2.314052293809573E-2</v>
      </c>
      <c r="X384" s="39">
        <f t="shared" si="469"/>
        <v>1.9367495721342175E-2</v>
      </c>
      <c r="Y384" s="39">
        <f t="shared" si="470"/>
        <v>1.8197255754258578E-2</v>
      </c>
      <c r="AA384" s="39">
        <f t="shared" ref="AA384:AF384" si="556">_xlfn.STDEV.S(I355:I384)</f>
        <v>1.2652555413038617E-2</v>
      </c>
      <c r="AB384" s="39">
        <f t="shared" si="556"/>
        <v>4.8113140642134879E-2</v>
      </c>
      <c r="AC384" s="39">
        <f t="shared" si="556"/>
        <v>2.1526903075928527E-2</v>
      </c>
      <c r="AD384" s="39">
        <f t="shared" si="556"/>
        <v>3.0417244921244768E-2</v>
      </c>
      <c r="AE384" s="39">
        <f t="shared" si="556"/>
        <v>1.9354181040348892E-2</v>
      </c>
      <c r="AF384" s="39">
        <f t="shared" si="556"/>
        <v>1.617992150355646E-2</v>
      </c>
      <c r="AH384" s="39">
        <f t="shared" si="472"/>
        <v>8.0455931464385802E-3</v>
      </c>
      <c r="AI384" s="39">
        <f t="shared" si="473"/>
        <v>2.3957189192872277E-2</v>
      </c>
      <c r="AJ384" s="39">
        <f t="shared" si="474"/>
        <v>1.7649721321114371E-2</v>
      </c>
      <c r="AK384" s="39">
        <f t="shared" si="475"/>
        <v>1.3310752807225216E-2</v>
      </c>
      <c r="AL384" s="39">
        <f t="shared" si="476"/>
        <v>1.1450442796261926E-2</v>
      </c>
      <c r="AM384" s="39">
        <f t="shared" si="477"/>
        <v>1.1684533239097758E-2</v>
      </c>
      <c r="AO384" s="39">
        <f t="shared" si="478"/>
        <v>-5.5263489927240839E-3</v>
      </c>
      <c r="AP384" s="39">
        <f t="shared" si="479"/>
        <v>-4.1968162083936278E-2</v>
      </c>
      <c r="AQ384" s="39">
        <f t="shared" si="480"/>
        <v>0</v>
      </c>
      <c r="AR384" s="39">
        <f t="shared" si="481"/>
        <v>0</v>
      </c>
      <c r="AS384" s="39">
        <f t="shared" si="482"/>
        <v>0</v>
      </c>
      <c r="AT384" s="39">
        <f t="shared" si="483"/>
        <v>0</v>
      </c>
      <c r="AV384" s="39">
        <f t="shared" si="484"/>
        <v>8.9443086290863314E-3</v>
      </c>
      <c r="AW384" s="39">
        <f t="shared" si="485"/>
        <v>2.5412829604014087E-2</v>
      </c>
      <c r="AX384" s="39">
        <f t="shared" si="486"/>
        <v>2.1847982402357861E-2</v>
      </c>
      <c r="AY384" s="39">
        <f t="shared" si="487"/>
        <v>1.436996588464901E-2</v>
      </c>
      <c r="AZ384" s="39">
        <f t="shared" si="488"/>
        <v>1.2982651097780988E-2</v>
      </c>
      <c r="BA384" s="39">
        <f t="shared" si="489"/>
        <v>1.4027474457131752E-2</v>
      </c>
      <c r="BC384" s="39">
        <f t="shared" si="490"/>
        <v>-5.5263489927240839E-3</v>
      </c>
      <c r="BD384" s="39">
        <f t="shared" si="491"/>
        <v>-4.1968162083936278E-2</v>
      </c>
      <c r="BE384" s="39" t="str">
        <f t="shared" si="492"/>
        <v/>
      </c>
      <c r="BF384" s="39" t="str">
        <f t="shared" si="493"/>
        <v/>
      </c>
      <c r="BG384" s="39" t="str">
        <f t="shared" si="494"/>
        <v/>
      </c>
      <c r="BH384" s="39" t="str">
        <f t="shared" si="495"/>
        <v/>
      </c>
      <c r="BJ384" s="39" cm="1">
        <f t="array" ref="BJ384">_xll.EWMA($I$3:I384)</f>
        <v>1.1684026487663462E-2</v>
      </c>
      <c r="BK384" s="39" cm="1">
        <f t="array" ref="BK384">_xll.EWMA($J$3:J384)</f>
        <v>4.9208875620119011E-2</v>
      </c>
      <c r="BL384" s="39" cm="1">
        <f t="array" ref="BL384">_xll.EWMA($K$3:K384)</f>
        <v>1.9100617188785588E-2</v>
      </c>
      <c r="BM384" s="39" cm="1">
        <f t="array" ref="BM384">_xll.EWMA($L$3:L384)</f>
        <v>2.5139929584133396E-2</v>
      </c>
      <c r="BN384" s="39" cm="1">
        <f t="array" ref="BN384">_xll.EWMA($M$3:M384)</f>
        <v>1.7048426839781538E-2</v>
      </c>
      <c r="BO384" s="39" cm="1">
        <f t="array" ref="BO384">_xll.EWMA($N$3:N384)</f>
        <v>1.3987908266043804E-2</v>
      </c>
      <c r="BP384" s="39"/>
    </row>
    <row r="385" spans="1:68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544"/>
        <v>5.3625198768481042E-3</v>
      </c>
      <c r="J385" s="9">
        <f t="shared" si="544"/>
        <v>-9.0634441087613649E-3</v>
      </c>
      <c r="K385" s="9">
        <f t="shared" si="544"/>
        <v>5.0085862910299372E-2</v>
      </c>
      <c r="L385" s="9">
        <f t="shared" si="544"/>
        <v>6.007187798844571E-3</v>
      </c>
      <c r="M385" s="9">
        <f t="shared" si="544"/>
        <v>1.8441493707361367E-2</v>
      </c>
      <c r="N385" s="9">
        <f t="shared" si="463"/>
        <v>2.8819351776173972E-2</v>
      </c>
      <c r="T385" s="39">
        <f t="shared" si="465"/>
        <v>1.28880928264247E-2</v>
      </c>
      <c r="U385" s="39">
        <f t="shared" si="466"/>
        <v>4.0961160472272516E-2</v>
      </c>
      <c r="V385" s="39">
        <f t="shared" si="467"/>
        <v>2.6992773443601105E-2</v>
      </c>
      <c r="W385" s="39">
        <f t="shared" si="468"/>
        <v>2.314052293809573E-2</v>
      </c>
      <c r="X385" s="39">
        <f t="shared" si="469"/>
        <v>1.9367495721342175E-2</v>
      </c>
      <c r="Y385" s="39">
        <f t="shared" si="470"/>
        <v>1.8197255754258578E-2</v>
      </c>
      <c r="AA385" s="39">
        <f t="shared" ref="AA385:AF385" si="557">_xlfn.STDEV.S(I356:I385)</f>
        <v>1.256883619738299E-2</v>
      </c>
      <c r="AB385" s="39">
        <f t="shared" si="557"/>
        <v>4.8167518422124647E-2</v>
      </c>
      <c r="AC385" s="39">
        <f t="shared" si="557"/>
        <v>2.3316440666375383E-2</v>
      </c>
      <c r="AD385" s="39">
        <f t="shared" si="557"/>
        <v>3.0320486376595429E-2</v>
      </c>
      <c r="AE385" s="39">
        <f t="shared" si="557"/>
        <v>1.9598277469200363E-2</v>
      </c>
      <c r="AF385" s="39">
        <f t="shared" si="557"/>
        <v>1.7015372712924078E-2</v>
      </c>
      <c r="AH385" s="39">
        <f t="shared" si="472"/>
        <v>8.0455931464385802E-3</v>
      </c>
      <c r="AI385" s="39">
        <f t="shared" si="473"/>
        <v>2.3957189192872277E-2</v>
      </c>
      <c r="AJ385" s="39">
        <f t="shared" si="474"/>
        <v>1.7649721321114371E-2</v>
      </c>
      <c r="AK385" s="39">
        <f t="shared" si="475"/>
        <v>1.3310752807225216E-2</v>
      </c>
      <c r="AL385" s="39">
        <f t="shared" si="476"/>
        <v>1.1450442796261926E-2</v>
      </c>
      <c r="AM385" s="39">
        <f t="shared" si="477"/>
        <v>1.1684533239097758E-2</v>
      </c>
      <c r="AO385" s="39">
        <f t="shared" si="478"/>
        <v>0</v>
      </c>
      <c r="AP385" s="39">
        <f t="shared" si="479"/>
        <v>-9.0634441087613649E-3</v>
      </c>
      <c r="AQ385" s="39">
        <f t="shared" si="480"/>
        <v>0</v>
      </c>
      <c r="AR385" s="39">
        <f t="shared" si="481"/>
        <v>0</v>
      </c>
      <c r="AS385" s="39">
        <f t="shared" si="482"/>
        <v>0</v>
      </c>
      <c r="AT385" s="39">
        <f t="shared" si="483"/>
        <v>0</v>
      </c>
      <c r="AV385" s="39">
        <f t="shared" si="484"/>
        <v>8.9443086290863314E-3</v>
      </c>
      <c r="AW385" s="39">
        <f t="shared" si="485"/>
        <v>2.5412829604014087E-2</v>
      </c>
      <c r="AX385" s="39">
        <f t="shared" si="486"/>
        <v>2.1847982402357861E-2</v>
      </c>
      <c r="AY385" s="39">
        <f t="shared" si="487"/>
        <v>1.436996588464901E-2</v>
      </c>
      <c r="AZ385" s="39">
        <f t="shared" si="488"/>
        <v>1.2982651097780988E-2</v>
      </c>
      <c r="BA385" s="39">
        <f t="shared" si="489"/>
        <v>1.4027474457131752E-2</v>
      </c>
      <c r="BC385" s="39" t="str">
        <f t="shared" si="490"/>
        <v/>
      </c>
      <c r="BD385" s="39">
        <f t="shared" si="491"/>
        <v>-9.0634441087613649E-3</v>
      </c>
      <c r="BE385" s="39" t="str">
        <f t="shared" si="492"/>
        <v/>
      </c>
      <c r="BF385" s="39" t="str">
        <f t="shared" si="493"/>
        <v/>
      </c>
      <c r="BG385" s="39" t="str">
        <f t="shared" si="494"/>
        <v/>
      </c>
      <c r="BH385" s="39" t="str">
        <f t="shared" si="495"/>
        <v/>
      </c>
      <c r="BJ385" s="39" cm="1">
        <f t="array" ref="BJ385">_xll.EWMA($I$3:I385)</f>
        <v>1.1423661701305769E-2</v>
      </c>
      <c r="BK385" s="39" cm="1">
        <f t="array" ref="BK385">_xll.EWMA($J$3:J385)</f>
        <v>4.8684386241094287E-2</v>
      </c>
      <c r="BL385" s="39" cm="1">
        <f t="array" ref="BL385">_xll.EWMA($K$3:K385)</f>
        <v>1.8530856864677099E-2</v>
      </c>
      <c r="BM385" s="39" cm="1">
        <f t="array" ref="BM385">_xll.EWMA($L$3:L385)</f>
        <v>2.4604565982504833E-2</v>
      </c>
      <c r="BN385" s="39" cm="1">
        <f t="array" ref="BN385">_xll.EWMA($M$3:M385)</f>
        <v>1.657325991864542E-2</v>
      </c>
      <c r="BO385" s="39" cm="1">
        <f t="array" ref="BO385">_xll.EWMA($N$3:N385)</f>
        <v>1.3583112702726646E-2</v>
      </c>
      <c r="BP385" s="39"/>
    </row>
    <row r="386" spans="1:68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544"/>
        <v>-4.5430835759115995E-3</v>
      </c>
      <c r="J386" s="9">
        <f t="shared" si="544"/>
        <v>-6.5548780487804881E-2</v>
      </c>
      <c r="K386" s="9">
        <f t="shared" si="544"/>
        <v>1.0902180727778266E-2</v>
      </c>
      <c r="L386" s="9">
        <f t="shared" si="544"/>
        <v>-2.0385000114846119E-2</v>
      </c>
      <c r="M386" s="9">
        <f t="shared" si="544"/>
        <v>1.7815302697704372E-2</v>
      </c>
      <c r="N386" s="9">
        <f t="shared" si="463"/>
        <v>2.8961330894520633E-3</v>
      </c>
      <c r="T386" s="39">
        <f t="shared" si="465"/>
        <v>1.28880928264247E-2</v>
      </c>
      <c r="U386" s="39">
        <f t="shared" si="466"/>
        <v>4.0961160472272516E-2</v>
      </c>
      <c r="V386" s="39">
        <f t="shared" si="467"/>
        <v>2.6992773443601105E-2</v>
      </c>
      <c r="W386" s="39">
        <f t="shared" si="468"/>
        <v>2.314052293809573E-2</v>
      </c>
      <c r="X386" s="39">
        <f t="shared" si="469"/>
        <v>1.9367495721342175E-2</v>
      </c>
      <c r="Y386" s="39">
        <f t="shared" si="470"/>
        <v>1.8197255754258578E-2</v>
      </c>
      <c r="AA386" s="39">
        <f t="shared" ref="AA386:AF386" si="558">_xlfn.STDEV.S(I357:I386)</f>
        <v>1.2496139035873785E-2</v>
      </c>
      <c r="AB386" s="39">
        <f t="shared" si="558"/>
        <v>4.9523249251982919E-2</v>
      </c>
      <c r="AC386" s="39">
        <f t="shared" si="558"/>
        <v>2.3391153128771641E-2</v>
      </c>
      <c r="AD386" s="39">
        <f t="shared" si="558"/>
        <v>3.0535684615683352E-2</v>
      </c>
      <c r="AE386" s="39">
        <f t="shared" si="558"/>
        <v>1.9873494094157427E-2</v>
      </c>
      <c r="AF386" s="39">
        <f t="shared" si="558"/>
        <v>1.7011039078749551E-2</v>
      </c>
      <c r="AH386" s="39">
        <f t="shared" si="472"/>
        <v>8.0455931464385802E-3</v>
      </c>
      <c r="AI386" s="39">
        <f t="shared" si="473"/>
        <v>2.3957189192872277E-2</v>
      </c>
      <c r="AJ386" s="39">
        <f t="shared" si="474"/>
        <v>1.7649721321114371E-2</v>
      </c>
      <c r="AK386" s="39">
        <f t="shared" si="475"/>
        <v>1.3310752807225216E-2</v>
      </c>
      <c r="AL386" s="39">
        <f t="shared" si="476"/>
        <v>1.1450442796261926E-2</v>
      </c>
      <c r="AM386" s="39">
        <f t="shared" si="477"/>
        <v>1.1684533239097758E-2</v>
      </c>
      <c r="AO386" s="39">
        <f t="shared" si="478"/>
        <v>-4.5430835759115995E-3</v>
      </c>
      <c r="AP386" s="39">
        <f t="shared" si="479"/>
        <v>-6.5548780487804881E-2</v>
      </c>
      <c r="AQ386" s="39">
        <f t="shared" si="480"/>
        <v>0</v>
      </c>
      <c r="AR386" s="39">
        <f t="shared" si="481"/>
        <v>-2.0385000114846119E-2</v>
      </c>
      <c r="AS386" s="39">
        <f t="shared" si="482"/>
        <v>0</v>
      </c>
      <c r="AT386" s="39">
        <f t="shared" si="483"/>
        <v>0</v>
      </c>
      <c r="AV386" s="39">
        <f t="shared" si="484"/>
        <v>8.9443086290863314E-3</v>
      </c>
      <c r="AW386" s="39">
        <f t="shared" si="485"/>
        <v>2.5412829604014087E-2</v>
      </c>
      <c r="AX386" s="39">
        <f t="shared" si="486"/>
        <v>2.1847982402357861E-2</v>
      </c>
      <c r="AY386" s="39">
        <f t="shared" si="487"/>
        <v>1.436996588464901E-2</v>
      </c>
      <c r="AZ386" s="39">
        <f t="shared" si="488"/>
        <v>1.2982651097780988E-2</v>
      </c>
      <c r="BA386" s="39">
        <f t="shared" si="489"/>
        <v>1.4027474457131752E-2</v>
      </c>
      <c r="BC386" s="39">
        <f t="shared" si="490"/>
        <v>-4.5430835759115995E-3</v>
      </c>
      <c r="BD386" s="39">
        <f t="shared" si="491"/>
        <v>-6.5548780487804881E-2</v>
      </c>
      <c r="BE386" s="39" t="str">
        <f t="shared" si="492"/>
        <v/>
      </c>
      <c r="BF386" s="39">
        <f t="shared" si="493"/>
        <v>-2.0385000114846119E-2</v>
      </c>
      <c r="BG386" s="39" t="str">
        <f t="shared" si="494"/>
        <v/>
      </c>
      <c r="BH386" s="39" t="str">
        <f t="shared" si="495"/>
        <v/>
      </c>
      <c r="BJ386" s="39" cm="1">
        <f t="array" ref="BJ386">_xll.EWMA($I$3:I386)</f>
        <v>1.1139849095572838E-2</v>
      </c>
      <c r="BK386" s="39" cm="1">
        <f t="array" ref="BK386">_xll.EWMA($J$3:J386)</f>
        <v>4.7247266127478815E-2</v>
      </c>
      <c r="BL386" s="39" cm="1">
        <f t="array" ref="BL386">_xll.EWMA($K$3:K386)</f>
        <v>2.1529363839026126E-2</v>
      </c>
      <c r="BM386" s="39" cm="1">
        <f t="array" ref="BM386">_xll.EWMA($L$3:L386)</f>
        <v>2.3883268568004518E-2</v>
      </c>
      <c r="BN386" s="39" cm="1">
        <f t="array" ref="BN386">_xll.EWMA($M$3:M386)</f>
        <v>1.6667441323819473E-2</v>
      </c>
      <c r="BO386" s="39" cm="1">
        <f t="array" ref="BO386">_xll.EWMA($N$3:N386)</f>
        <v>1.4826421413977381E-2</v>
      </c>
      <c r="BP386" s="39"/>
    </row>
    <row r="387" spans="1:68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544"/>
        <v>-1.1570122208887645E-2</v>
      </c>
      <c r="J387" s="9">
        <f t="shared" si="544"/>
        <v>-8.1566068515497303E-3</v>
      </c>
      <c r="K387" s="9">
        <f t="shared" si="544"/>
        <v>-1.3211162038285318E-2</v>
      </c>
      <c r="L387" s="9">
        <f t="shared" si="544"/>
        <v>-1.2086200481635334E-2</v>
      </c>
      <c r="M387" s="9">
        <f t="shared" si="544"/>
        <v>6.3128267611378686E-3</v>
      </c>
      <c r="N387" s="9">
        <f t="shared" ref="N387:N450" si="559">(J387*$Q$3)+(K387*$Q$4)+(L387*$Q$5)+(M387*$Q$6)</f>
        <v>-6.8762453277915869E-3</v>
      </c>
      <c r="T387" s="39">
        <f t="shared" si="465"/>
        <v>1.28880928264247E-2</v>
      </c>
      <c r="U387" s="39">
        <f t="shared" si="466"/>
        <v>4.0961160472272516E-2</v>
      </c>
      <c r="V387" s="39">
        <f t="shared" si="467"/>
        <v>2.6992773443601105E-2</v>
      </c>
      <c r="W387" s="39">
        <f t="shared" si="468"/>
        <v>2.314052293809573E-2</v>
      </c>
      <c r="X387" s="39">
        <f t="shared" si="469"/>
        <v>1.9367495721342175E-2</v>
      </c>
      <c r="Y387" s="39">
        <f t="shared" si="470"/>
        <v>1.8197255754258578E-2</v>
      </c>
      <c r="AA387" s="39">
        <f t="shared" ref="AA387:AF387" si="560">_xlfn.STDEV.S(I358:I387)</f>
        <v>1.2698630071268677E-2</v>
      </c>
      <c r="AB387" s="39">
        <f t="shared" si="560"/>
        <v>4.915622011716126E-2</v>
      </c>
      <c r="AC387" s="39">
        <f t="shared" si="560"/>
        <v>2.3333932761809395E-2</v>
      </c>
      <c r="AD387" s="39">
        <f t="shared" si="560"/>
        <v>3.0620964551248787E-2</v>
      </c>
      <c r="AE387" s="39">
        <f t="shared" si="560"/>
        <v>1.9013239947631592E-2</v>
      </c>
      <c r="AF387" s="39">
        <f t="shared" si="560"/>
        <v>1.6890151009322139E-2</v>
      </c>
      <c r="AH387" s="39">
        <f t="shared" si="472"/>
        <v>8.0455931464385802E-3</v>
      </c>
      <c r="AI387" s="39">
        <f t="shared" si="473"/>
        <v>2.3957189192872277E-2</v>
      </c>
      <c r="AJ387" s="39">
        <f t="shared" si="474"/>
        <v>1.7649721321114371E-2</v>
      </c>
      <c r="AK387" s="39">
        <f t="shared" si="475"/>
        <v>1.3310752807225216E-2</v>
      </c>
      <c r="AL387" s="39">
        <f t="shared" si="476"/>
        <v>1.1450442796261926E-2</v>
      </c>
      <c r="AM387" s="39">
        <f t="shared" si="477"/>
        <v>1.1684533239097758E-2</v>
      </c>
      <c r="AO387" s="39">
        <f t="shared" si="478"/>
        <v>-1.1570122208887645E-2</v>
      </c>
      <c r="AP387" s="39">
        <f t="shared" si="479"/>
        <v>-8.1566068515497303E-3</v>
      </c>
      <c r="AQ387" s="39">
        <f t="shared" si="480"/>
        <v>-1.3211162038285318E-2</v>
      </c>
      <c r="AR387" s="39">
        <f t="shared" si="481"/>
        <v>-1.2086200481635334E-2</v>
      </c>
      <c r="AS387" s="39">
        <f t="shared" si="482"/>
        <v>0</v>
      </c>
      <c r="AT387" s="39">
        <f t="shared" si="483"/>
        <v>-6.8762453277915869E-3</v>
      </c>
      <c r="AV387" s="39">
        <f t="shared" si="484"/>
        <v>8.9443086290863314E-3</v>
      </c>
      <c r="AW387" s="39">
        <f t="shared" si="485"/>
        <v>2.5412829604014087E-2</v>
      </c>
      <c r="AX387" s="39">
        <f t="shared" si="486"/>
        <v>2.1847982402357861E-2</v>
      </c>
      <c r="AY387" s="39">
        <f t="shared" si="487"/>
        <v>1.436996588464901E-2</v>
      </c>
      <c r="AZ387" s="39">
        <f t="shared" si="488"/>
        <v>1.2982651097780988E-2</v>
      </c>
      <c r="BA387" s="39">
        <f t="shared" si="489"/>
        <v>1.4027474457131752E-2</v>
      </c>
      <c r="BC387" s="39">
        <f t="shared" si="490"/>
        <v>-1.1570122208887645E-2</v>
      </c>
      <c r="BD387" s="39">
        <f t="shared" si="491"/>
        <v>-8.1566068515497303E-3</v>
      </c>
      <c r="BE387" s="39">
        <f t="shared" si="492"/>
        <v>-1.3211162038285318E-2</v>
      </c>
      <c r="BF387" s="39">
        <f t="shared" si="493"/>
        <v>-1.2086200481635334E-2</v>
      </c>
      <c r="BG387" s="39" t="str">
        <f t="shared" si="494"/>
        <v/>
      </c>
      <c r="BH387" s="39">
        <f t="shared" si="495"/>
        <v>-6.8762453277915869E-3</v>
      </c>
      <c r="BJ387" s="39" cm="1">
        <f t="array" ref="BJ387">_xll.EWMA($I$3:I387)</f>
        <v>1.0873496204834644E-2</v>
      </c>
      <c r="BK387" s="39" cm="1">
        <f t="array" ref="BK387">_xll.EWMA($J$3:J387)</f>
        <v>4.8331993876751148E-2</v>
      </c>
      <c r="BL387" s="39" cm="1">
        <f t="array" ref="BL387">_xll.EWMA($K$3:K387)</f>
        <v>2.0999841663029189E-2</v>
      </c>
      <c r="BM387" s="39" cm="1">
        <f t="array" ref="BM387">_xll.EWMA($L$3:L387)</f>
        <v>2.3760234413495843E-2</v>
      </c>
      <c r="BN387" s="39" cm="1">
        <f t="array" ref="BN387">_xll.EWMA($M$3:M387)</f>
        <v>1.6711946177321815E-2</v>
      </c>
      <c r="BO387" s="39" cm="1">
        <f t="array" ref="BO387">_xll.EWMA($N$3:N387)</f>
        <v>1.4383970872501302E-2</v>
      </c>
      <c r="BP387" s="39"/>
    </row>
    <row r="388" spans="1:68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544"/>
        <v>-6.891657332432688E-3</v>
      </c>
      <c r="J388" s="9">
        <f t="shared" si="544"/>
        <v>-1.8092105263157965E-2</v>
      </c>
      <c r="K388" s="9">
        <f t="shared" si="544"/>
        <v>1.0929235569905327E-3</v>
      </c>
      <c r="L388" s="9">
        <f t="shared" si="544"/>
        <v>-6.702095744680836E-3</v>
      </c>
      <c r="M388" s="9">
        <f t="shared" si="544"/>
        <v>-1.9960079840319889E-3</v>
      </c>
      <c r="N388" s="9">
        <f t="shared" si="559"/>
        <v>-2.3520112066579228E-3</v>
      </c>
      <c r="T388" s="39">
        <f t="shared" ref="T388:T451" si="561">_xlfn.STDEV.S($I$3:$I$497)</f>
        <v>1.28880928264247E-2</v>
      </c>
      <c r="U388" s="39">
        <f t="shared" ref="U388:U451" si="562">_xlfn.STDEV.S($J$3:$J$497)</f>
        <v>4.0961160472272516E-2</v>
      </c>
      <c r="V388" s="39">
        <f t="shared" ref="V388:V451" si="563">_xlfn.STDEV.S($K$3:$K$497)</f>
        <v>2.6992773443601105E-2</v>
      </c>
      <c r="W388" s="39">
        <f t="shared" ref="W388:W451" si="564">_xlfn.STDEV.S($L$3:$L$497)</f>
        <v>2.314052293809573E-2</v>
      </c>
      <c r="X388" s="39">
        <f t="shared" ref="X388:X451" si="565">_xlfn.STDEV.S($M$3:$M$497)</f>
        <v>1.9367495721342175E-2</v>
      </c>
      <c r="Y388" s="39">
        <f t="shared" ref="Y388:Y451" si="566">_xlfn.STDEV.S($N$3:$N$497)</f>
        <v>1.8197255754258578E-2</v>
      </c>
      <c r="AA388" s="39">
        <f t="shared" ref="AA388:AF388" si="567">_xlfn.STDEV.S(I359:I388)</f>
        <v>1.2573739367722384E-2</v>
      </c>
      <c r="AB388" s="39">
        <f t="shared" si="567"/>
        <v>4.9157793728110598E-2</v>
      </c>
      <c r="AC388" s="39">
        <f t="shared" si="567"/>
        <v>2.3101762682050879E-2</v>
      </c>
      <c r="AD388" s="39">
        <f t="shared" si="567"/>
        <v>2.9081018164049403E-2</v>
      </c>
      <c r="AE388" s="39">
        <f t="shared" si="567"/>
        <v>1.8787655098708868E-2</v>
      </c>
      <c r="AF388" s="39">
        <f t="shared" si="567"/>
        <v>1.6388006762920758E-2</v>
      </c>
      <c r="AH388" s="39">
        <f t="shared" ref="AH388:AH451" si="568">_xlfn.STDEV.S(AO$3:AO$497)</f>
        <v>8.0455931464385802E-3</v>
      </c>
      <c r="AI388" s="39">
        <f t="shared" ref="AI388:AI451" si="569">_xlfn.STDEV.S(AP$3:AP$497)</f>
        <v>2.3957189192872277E-2</v>
      </c>
      <c r="AJ388" s="39">
        <f t="shared" ref="AJ388:AJ451" si="570">_xlfn.STDEV.S(AQ$3:AQ$497)</f>
        <v>1.7649721321114371E-2</v>
      </c>
      <c r="AK388" s="39">
        <f t="shared" ref="AK388:AK451" si="571">_xlfn.STDEV.S(AR$3:AR$497)</f>
        <v>1.3310752807225216E-2</v>
      </c>
      <c r="AL388" s="39">
        <f t="shared" ref="AL388:AL451" si="572">_xlfn.STDEV.S(AS$3:AS$497)</f>
        <v>1.1450442796261926E-2</v>
      </c>
      <c r="AM388" s="39">
        <f t="shared" ref="AM388:AM451" si="573">_xlfn.STDEV.S(AT$3:AT$497)</f>
        <v>1.1684533239097758E-2</v>
      </c>
      <c r="AO388" s="39">
        <f t="shared" ref="AO388:AO451" si="574">IF(I388&lt;0,I388,0)</f>
        <v>-6.891657332432688E-3</v>
      </c>
      <c r="AP388" s="39">
        <f t="shared" ref="AP388:AP451" si="575">IF(J388&lt;0,J388,0)</f>
        <v>-1.8092105263157965E-2</v>
      </c>
      <c r="AQ388" s="39">
        <f t="shared" ref="AQ388:AQ451" si="576">IF(K388&lt;0,K388,0)</f>
        <v>0</v>
      </c>
      <c r="AR388" s="39">
        <f t="shared" ref="AR388:AR451" si="577">IF(L388&lt;0,L388,0)</f>
        <v>-6.702095744680836E-3</v>
      </c>
      <c r="AS388" s="39">
        <f t="shared" ref="AS388:AS451" si="578">IF(M388&lt;0,M388,0)</f>
        <v>-1.9960079840319889E-3</v>
      </c>
      <c r="AT388" s="39">
        <f t="shared" ref="AT388:AT451" si="579">IF(N388&lt;0,N388,0)</f>
        <v>-2.3520112066579228E-3</v>
      </c>
      <c r="AV388" s="39">
        <f t="shared" ref="AV388:AV451" si="580">_xlfn.STDEV.S(BC$3:BC$497)</f>
        <v>8.9443086290863314E-3</v>
      </c>
      <c r="AW388" s="39">
        <f t="shared" ref="AW388:AW451" si="581">_xlfn.STDEV.S(BD$3:BD$497)</f>
        <v>2.5412829604014087E-2</v>
      </c>
      <c r="AX388" s="39">
        <f t="shared" ref="AX388:AX451" si="582">_xlfn.STDEV.S(BE$3:BE$497)</f>
        <v>2.1847982402357861E-2</v>
      </c>
      <c r="AY388" s="39">
        <f t="shared" ref="AY388:AY451" si="583">_xlfn.STDEV.S(BF$3:BF$497)</f>
        <v>1.436996588464901E-2</v>
      </c>
      <c r="AZ388" s="39">
        <f t="shared" ref="AZ388:AZ451" si="584">_xlfn.STDEV.S(BG$3:BG$497)</f>
        <v>1.2982651097780988E-2</v>
      </c>
      <c r="BA388" s="39">
        <f t="shared" ref="BA388:BA451" si="585">_xlfn.STDEV.S(BH$3:BH$497)</f>
        <v>1.4027474457131752E-2</v>
      </c>
      <c r="BC388" s="39">
        <f t="shared" ref="BC388:BC451" si="586">IF(I388&lt;0,I388,"")</f>
        <v>-6.891657332432688E-3</v>
      </c>
      <c r="BD388" s="39">
        <f t="shared" ref="BD388:BD451" si="587">IF(J388&lt;0,J388,"")</f>
        <v>-1.8092105263157965E-2</v>
      </c>
      <c r="BE388" s="39" t="str">
        <f t="shared" ref="BE388:BE451" si="588">IF(K388&lt;0,K388,"")</f>
        <v/>
      </c>
      <c r="BF388" s="39">
        <f t="shared" ref="BF388:BF451" si="589">IF(L388&lt;0,L388,"")</f>
        <v>-6.702095744680836E-3</v>
      </c>
      <c r="BG388" s="39">
        <f t="shared" ref="BG388:BG451" si="590">IF(M388&lt;0,M388,"")</f>
        <v>-1.9960079840319889E-3</v>
      </c>
      <c r="BH388" s="39">
        <f t="shared" ref="BH388:BH451" si="591">IF(N388&lt;0,N388,"")</f>
        <v>-2.3520112066579228E-3</v>
      </c>
      <c r="BJ388" s="39" cm="1">
        <f t="array" ref="BJ388">_xll.EWMA($I$3:I388)</f>
        <v>1.0948221849653857E-2</v>
      </c>
      <c r="BK388" s="39" cm="1">
        <f t="array" ref="BK388">_xll.EWMA($J$3:J388)</f>
        <v>4.6879849112421115E-2</v>
      </c>
      <c r="BL388" s="39" cm="1">
        <f t="array" ref="BL388">_xll.EWMA($K$3:K388)</f>
        <v>2.0682065258384719E-2</v>
      </c>
      <c r="BM388" s="39" cm="1">
        <f t="array" ref="BM388">_xll.EWMA($L$3:L388)</f>
        <v>2.3268697441864244E-2</v>
      </c>
      <c r="BN388" s="39" cm="1">
        <f t="array" ref="BN388">_xll.EWMA($M$3:M388)</f>
        <v>1.6267515731890284E-2</v>
      </c>
      <c r="BO388" s="39" cm="1">
        <f t="array" ref="BO388">_xll.EWMA($N$3:N388)</f>
        <v>1.4078844326759203E-2</v>
      </c>
      <c r="BP388" s="39"/>
    </row>
    <row r="389" spans="1:68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544"/>
        <v>5.4672096567280892E-3</v>
      </c>
      <c r="J389" s="9">
        <f t="shared" si="544"/>
        <v>1.0050251256281451E-2</v>
      </c>
      <c r="K389" s="9">
        <f t="shared" si="544"/>
        <v>2.4563374032843033E-2</v>
      </c>
      <c r="L389" s="9">
        <f t="shared" si="544"/>
        <v>3.2129162510585729E-4</v>
      </c>
      <c r="M389" s="9">
        <f t="shared" si="544"/>
        <v>4.8570857142857804E-3</v>
      </c>
      <c r="N389" s="9">
        <f t="shared" si="559"/>
        <v>1.3077414916900345E-2</v>
      </c>
      <c r="T389" s="39">
        <f t="shared" si="561"/>
        <v>1.28880928264247E-2</v>
      </c>
      <c r="U389" s="39">
        <f t="shared" si="562"/>
        <v>4.0961160472272516E-2</v>
      </c>
      <c r="V389" s="39">
        <f t="shared" si="563"/>
        <v>2.6992773443601105E-2</v>
      </c>
      <c r="W389" s="39">
        <f t="shared" si="564"/>
        <v>2.314052293809573E-2</v>
      </c>
      <c r="X389" s="39">
        <f t="shared" si="565"/>
        <v>1.9367495721342175E-2</v>
      </c>
      <c r="Y389" s="39">
        <f t="shared" si="566"/>
        <v>1.8197255754258578E-2</v>
      </c>
      <c r="AA389" s="39">
        <f t="shared" ref="AA389:AF389" si="592">_xlfn.STDEV.S(I360:I389)</f>
        <v>1.2192074123274695E-2</v>
      </c>
      <c r="AB389" s="39">
        <f t="shared" si="592"/>
        <v>4.8319740803552669E-2</v>
      </c>
      <c r="AC389" s="39">
        <f t="shared" si="592"/>
        <v>2.2808142060276381E-2</v>
      </c>
      <c r="AD389" s="39">
        <f t="shared" si="592"/>
        <v>2.4957453695429909E-2</v>
      </c>
      <c r="AE389" s="39">
        <f t="shared" si="592"/>
        <v>1.8694967718511254E-2</v>
      </c>
      <c r="AF389" s="39">
        <f t="shared" si="592"/>
        <v>1.515891941379412E-2</v>
      </c>
      <c r="AH389" s="39">
        <f t="shared" si="568"/>
        <v>8.0455931464385802E-3</v>
      </c>
      <c r="AI389" s="39">
        <f t="shared" si="569"/>
        <v>2.3957189192872277E-2</v>
      </c>
      <c r="AJ389" s="39">
        <f t="shared" si="570"/>
        <v>1.7649721321114371E-2</v>
      </c>
      <c r="AK389" s="39">
        <f t="shared" si="571"/>
        <v>1.3310752807225216E-2</v>
      </c>
      <c r="AL389" s="39">
        <f t="shared" si="572"/>
        <v>1.1450442796261926E-2</v>
      </c>
      <c r="AM389" s="39">
        <f t="shared" si="573"/>
        <v>1.1684533239097758E-2</v>
      </c>
      <c r="AO389" s="39">
        <f t="shared" si="574"/>
        <v>0</v>
      </c>
      <c r="AP389" s="39">
        <f t="shared" si="575"/>
        <v>0</v>
      </c>
      <c r="AQ389" s="39">
        <f t="shared" si="576"/>
        <v>0</v>
      </c>
      <c r="AR389" s="39">
        <f t="shared" si="577"/>
        <v>0</v>
      </c>
      <c r="AS389" s="39">
        <f t="shared" si="578"/>
        <v>0</v>
      </c>
      <c r="AT389" s="39">
        <f t="shared" si="579"/>
        <v>0</v>
      </c>
      <c r="AV389" s="39">
        <f t="shared" si="580"/>
        <v>8.9443086290863314E-3</v>
      </c>
      <c r="AW389" s="39">
        <f t="shared" si="581"/>
        <v>2.5412829604014087E-2</v>
      </c>
      <c r="AX389" s="39">
        <f t="shared" si="582"/>
        <v>2.1847982402357861E-2</v>
      </c>
      <c r="AY389" s="39">
        <f t="shared" si="583"/>
        <v>1.436996588464901E-2</v>
      </c>
      <c r="AZ389" s="39">
        <f t="shared" si="584"/>
        <v>1.2982651097780988E-2</v>
      </c>
      <c r="BA389" s="39">
        <f t="shared" si="585"/>
        <v>1.4027474457131752E-2</v>
      </c>
      <c r="BC389" s="39" t="str">
        <f t="shared" si="586"/>
        <v/>
      </c>
      <c r="BD389" s="39" t="str">
        <f t="shared" si="587"/>
        <v/>
      </c>
      <c r="BE389" s="39" t="str">
        <f t="shared" si="588"/>
        <v/>
      </c>
      <c r="BF389" s="39" t="str">
        <f t="shared" si="589"/>
        <v/>
      </c>
      <c r="BG389" s="39" t="str">
        <f t="shared" si="590"/>
        <v/>
      </c>
      <c r="BH389" s="39" t="str">
        <f t="shared" si="591"/>
        <v/>
      </c>
      <c r="BJ389" s="39" cm="1">
        <f t="array" ref="BJ389">_xll.EWMA($I$3:I389)</f>
        <v>1.0767373530085238E-2</v>
      </c>
      <c r="BK389" s="39" cm="1">
        <f t="array" ref="BK389">_xll.EWMA($J$3:J389)</f>
        <v>4.5608340885354669E-2</v>
      </c>
      <c r="BL389" s="39" cm="1">
        <f t="array" ref="BL389">_xll.EWMA($K$3:K389)</f>
        <v>2.0049216371549911E-2</v>
      </c>
      <c r="BM389" s="39" cm="1">
        <f t="array" ref="BM389">_xll.EWMA($L$3:L389)</f>
        <v>2.26449600242827E-2</v>
      </c>
      <c r="BN389" s="39" cm="1">
        <f t="array" ref="BN389">_xll.EWMA($M$3:M389)</f>
        <v>1.5782162178382252E-2</v>
      </c>
      <c r="BO389" s="39" cm="1">
        <f t="array" ref="BO389">_xll.EWMA($N$3:N389)</f>
        <v>1.3673270221860817E-2</v>
      </c>
      <c r="BP389" s="39"/>
    </row>
    <row r="390" spans="1:68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544"/>
        <v>-5.1377780822386976E-3</v>
      </c>
      <c r="J390" s="9">
        <f t="shared" si="544"/>
        <v>-3.3167495854063977E-3</v>
      </c>
      <c r="K390" s="9">
        <f t="shared" si="544"/>
        <v>-7.432074921894638E-2</v>
      </c>
      <c r="L390" s="9">
        <f t="shared" si="544"/>
        <v>-1.4025759870968768E-2</v>
      </c>
      <c r="M390" s="9">
        <f t="shared" si="544"/>
        <v>8.5308506415038288E-4</v>
      </c>
      <c r="N390" s="9">
        <f t="shared" si="559"/>
        <v>-3.6159401082744826E-2</v>
      </c>
      <c r="T390" s="39">
        <f t="shared" si="561"/>
        <v>1.28880928264247E-2</v>
      </c>
      <c r="U390" s="39">
        <f t="shared" si="562"/>
        <v>4.0961160472272516E-2</v>
      </c>
      <c r="V390" s="39">
        <f t="shared" si="563"/>
        <v>2.6992773443601105E-2</v>
      </c>
      <c r="W390" s="39">
        <f t="shared" si="564"/>
        <v>2.314052293809573E-2</v>
      </c>
      <c r="X390" s="39">
        <f t="shared" si="565"/>
        <v>1.9367495721342175E-2</v>
      </c>
      <c r="Y390" s="39">
        <f t="shared" si="566"/>
        <v>1.8197255754258578E-2</v>
      </c>
      <c r="AA390" s="39">
        <f t="shared" ref="AA390:AF390" si="593">_xlfn.STDEV.S(I361:I390)</f>
        <v>1.2235763031568645E-2</v>
      </c>
      <c r="AB390" s="39">
        <f t="shared" si="593"/>
        <v>4.8322604613554698E-2</v>
      </c>
      <c r="AC390" s="39">
        <f t="shared" si="593"/>
        <v>2.6545558294121599E-2</v>
      </c>
      <c r="AD390" s="39">
        <f t="shared" si="593"/>
        <v>2.5050977844638306E-2</v>
      </c>
      <c r="AE390" s="39">
        <f t="shared" si="593"/>
        <v>1.817983791136725E-2</v>
      </c>
      <c r="AF390" s="39">
        <f t="shared" si="593"/>
        <v>1.6423370545342812E-2</v>
      </c>
      <c r="AH390" s="39">
        <f t="shared" si="568"/>
        <v>8.0455931464385802E-3</v>
      </c>
      <c r="AI390" s="39">
        <f t="shared" si="569"/>
        <v>2.3957189192872277E-2</v>
      </c>
      <c r="AJ390" s="39">
        <f t="shared" si="570"/>
        <v>1.7649721321114371E-2</v>
      </c>
      <c r="AK390" s="39">
        <f t="shared" si="571"/>
        <v>1.3310752807225216E-2</v>
      </c>
      <c r="AL390" s="39">
        <f t="shared" si="572"/>
        <v>1.1450442796261926E-2</v>
      </c>
      <c r="AM390" s="39">
        <f t="shared" si="573"/>
        <v>1.1684533239097758E-2</v>
      </c>
      <c r="AO390" s="39">
        <f t="shared" si="574"/>
        <v>-5.1377780822386976E-3</v>
      </c>
      <c r="AP390" s="39">
        <f t="shared" si="575"/>
        <v>-3.3167495854063977E-3</v>
      </c>
      <c r="AQ390" s="39">
        <f t="shared" si="576"/>
        <v>-7.432074921894638E-2</v>
      </c>
      <c r="AR390" s="39">
        <f t="shared" si="577"/>
        <v>-1.4025759870968768E-2</v>
      </c>
      <c r="AS390" s="39">
        <f t="shared" si="578"/>
        <v>0</v>
      </c>
      <c r="AT390" s="39">
        <f t="shared" si="579"/>
        <v>-3.6159401082744826E-2</v>
      </c>
      <c r="AV390" s="39">
        <f t="shared" si="580"/>
        <v>8.9443086290863314E-3</v>
      </c>
      <c r="AW390" s="39">
        <f t="shared" si="581"/>
        <v>2.5412829604014087E-2</v>
      </c>
      <c r="AX390" s="39">
        <f t="shared" si="582"/>
        <v>2.1847982402357861E-2</v>
      </c>
      <c r="AY390" s="39">
        <f t="shared" si="583"/>
        <v>1.436996588464901E-2</v>
      </c>
      <c r="AZ390" s="39">
        <f t="shared" si="584"/>
        <v>1.2982651097780988E-2</v>
      </c>
      <c r="BA390" s="39">
        <f t="shared" si="585"/>
        <v>1.4027474457131752E-2</v>
      </c>
      <c r="BC390" s="39">
        <f t="shared" si="586"/>
        <v>-5.1377780822386976E-3</v>
      </c>
      <c r="BD390" s="39">
        <f t="shared" si="587"/>
        <v>-3.3167495854063977E-3</v>
      </c>
      <c r="BE390" s="39">
        <f t="shared" si="588"/>
        <v>-7.432074921894638E-2</v>
      </c>
      <c r="BF390" s="39">
        <f t="shared" si="589"/>
        <v>-1.4025759870968768E-2</v>
      </c>
      <c r="BG390" s="39" t="str">
        <f t="shared" si="590"/>
        <v/>
      </c>
      <c r="BH390" s="39">
        <f t="shared" si="591"/>
        <v>-3.6159401082744826E-2</v>
      </c>
      <c r="BJ390" s="39" cm="1">
        <f t="array" ref="BJ390">_xll.EWMA($I$3:I390)</f>
        <v>1.0510279805397168E-2</v>
      </c>
      <c r="BK390" s="39" cm="1">
        <f t="array" ref="BK390">_xll.EWMA($J$3:J390)</f>
        <v>4.4328152369992629E-2</v>
      </c>
      <c r="BL390" s="39" cm="1">
        <f t="array" ref="BL390">_xll.EWMA($K$3:K390)</f>
        <v>2.0253973431752517E-2</v>
      </c>
      <c r="BM390" s="39" cm="1">
        <f t="array" ref="BM390">_xll.EWMA($L$3:L390)</f>
        <v>2.1953576243717177E-2</v>
      </c>
      <c r="BN390" s="39" cm="1">
        <f t="array" ref="BN390">_xll.EWMA($M$3:M390)</f>
        <v>1.5339731507363686E-2</v>
      </c>
      <c r="BO390" s="39" cm="1">
        <f t="array" ref="BO390">_xll.EWMA($N$3:N390)</f>
        <v>1.35905508862474E-2</v>
      </c>
      <c r="BP390" s="39"/>
    </row>
    <row r="391" spans="1:68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544"/>
        <v>-4.2605567127438349E-3</v>
      </c>
      <c r="J391" s="9">
        <f t="shared" si="544"/>
        <v>-1.9966722129783676E-2</v>
      </c>
      <c r="K391" s="9">
        <f t="shared" si="544"/>
        <v>-1.812952517985611E-2</v>
      </c>
      <c r="L391" s="9">
        <f t="shared" si="544"/>
        <v>-1.6505549636466554E-2</v>
      </c>
      <c r="M391" s="9">
        <f t="shared" si="544"/>
        <v>3.6931788723528758E-2</v>
      </c>
      <c r="N391" s="9">
        <f t="shared" si="559"/>
        <v>-1.3781957476591191E-3</v>
      </c>
      <c r="T391" s="39">
        <f t="shared" si="561"/>
        <v>1.28880928264247E-2</v>
      </c>
      <c r="U391" s="39">
        <f t="shared" si="562"/>
        <v>4.0961160472272516E-2</v>
      </c>
      <c r="V391" s="39">
        <f t="shared" si="563"/>
        <v>2.6992773443601105E-2</v>
      </c>
      <c r="W391" s="39">
        <f t="shared" si="564"/>
        <v>2.314052293809573E-2</v>
      </c>
      <c r="X391" s="39">
        <f t="shared" si="565"/>
        <v>1.9367495721342175E-2</v>
      </c>
      <c r="Y391" s="39">
        <f t="shared" si="566"/>
        <v>1.8197255754258578E-2</v>
      </c>
      <c r="AA391" s="39">
        <f t="shared" ref="AA391:AF391" si="594">_xlfn.STDEV.S(I362:I391)</f>
        <v>1.2208493556123858E-2</v>
      </c>
      <c r="AB391" s="39">
        <f t="shared" si="594"/>
        <v>4.8451698933365886E-2</v>
      </c>
      <c r="AC391" s="39">
        <f t="shared" si="594"/>
        <v>2.6697746711619796E-2</v>
      </c>
      <c r="AD391" s="39">
        <f t="shared" si="594"/>
        <v>2.47178050776867E-2</v>
      </c>
      <c r="AE391" s="39">
        <f t="shared" si="594"/>
        <v>1.8684450842707326E-2</v>
      </c>
      <c r="AF391" s="39">
        <f t="shared" si="594"/>
        <v>1.6396974537219774E-2</v>
      </c>
      <c r="AH391" s="39">
        <f t="shared" si="568"/>
        <v>8.0455931464385802E-3</v>
      </c>
      <c r="AI391" s="39">
        <f t="shared" si="569"/>
        <v>2.3957189192872277E-2</v>
      </c>
      <c r="AJ391" s="39">
        <f t="shared" si="570"/>
        <v>1.7649721321114371E-2</v>
      </c>
      <c r="AK391" s="39">
        <f t="shared" si="571"/>
        <v>1.3310752807225216E-2</v>
      </c>
      <c r="AL391" s="39">
        <f t="shared" si="572"/>
        <v>1.1450442796261926E-2</v>
      </c>
      <c r="AM391" s="39">
        <f t="shared" si="573"/>
        <v>1.1684533239097758E-2</v>
      </c>
      <c r="AO391" s="39">
        <f t="shared" si="574"/>
        <v>-4.2605567127438349E-3</v>
      </c>
      <c r="AP391" s="39">
        <f t="shared" si="575"/>
        <v>-1.9966722129783676E-2</v>
      </c>
      <c r="AQ391" s="39">
        <f t="shared" si="576"/>
        <v>-1.812952517985611E-2</v>
      </c>
      <c r="AR391" s="39">
        <f t="shared" si="577"/>
        <v>-1.6505549636466554E-2</v>
      </c>
      <c r="AS391" s="39">
        <f t="shared" si="578"/>
        <v>0</v>
      </c>
      <c r="AT391" s="39">
        <f t="shared" si="579"/>
        <v>-1.3781957476591191E-3</v>
      </c>
      <c r="AV391" s="39">
        <f t="shared" si="580"/>
        <v>8.9443086290863314E-3</v>
      </c>
      <c r="AW391" s="39">
        <f t="shared" si="581"/>
        <v>2.5412829604014087E-2</v>
      </c>
      <c r="AX391" s="39">
        <f t="shared" si="582"/>
        <v>2.1847982402357861E-2</v>
      </c>
      <c r="AY391" s="39">
        <f t="shared" si="583"/>
        <v>1.436996588464901E-2</v>
      </c>
      <c r="AZ391" s="39">
        <f t="shared" si="584"/>
        <v>1.2982651097780988E-2</v>
      </c>
      <c r="BA391" s="39">
        <f t="shared" si="585"/>
        <v>1.4027474457131752E-2</v>
      </c>
      <c r="BC391" s="39">
        <f t="shared" si="586"/>
        <v>-4.2605567127438349E-3</v>
      </c>
      <c r="BD391" s="39">
        <f t="shared" si="587"/>
        <v>-1.9966722129783676E-2</v>
      </c>
      <c r="BE391" s="39">
        <f t="shared" si="588"/>
        <v>-1.812952517985611E-2</v>
      </c>
      <c r="BF391" s="39">
        <f t="shared" si="589"/>
        <v>-1.6505549636466554E-2</v>
      </c>
      <c r="BG391" s="39" t="str">
        <f t="shared" si="590"/>
        <v/>
      </c>
      <c r="BH391" s="39">
        <f t="shared" si="591"/>
        <v>-1.3781957476591191E-3</v>
      </c>
      <c r="BJ391" s="39" cm="1">
        <f t="array" ref="BJ391">_xll.EWMA($I$3:I391)</f>
        <v>1.0281673989032531E-2</v>
      </c>
      <c r="BK391" s="39" cm="1">
        <f t="array" ref="BK391">_xll.EWMA($J$3:J391)</f>
        <v>4.2978667011168925E-2</v>
      </c>
      <c r="BL391" s="39" cm="1">
        <f t="array" ref="BL391">_xll.EWMA($K$3:K391)</f>
        <v>2.7022694333274817E-2</v>
      </c>
      <c r="BM391" s="39" cm="1">
        <f t="array" ref="BM391">_xll.EWMA($L$3:L391)</f>
        <v>2.1607122174484607E-2</v>
      </c>
      <c r="BN391" s="39" cm="1">
        <f t="array" ref="BN391">_xll.EWMA($M$3:M391)</f>
        <v>1.4865057417948451E-2</v>
      </c>
      <c r="BO391" s="39" cm="1">
        <f t="array" ref="BO391">_xll.EWMA($N$3:N391)</f>
        <v>1.6003238492377673E-2</v>
      </c>
      <c r="BP391" s="39"/>
    </row>
    <row r="392" spans="1:68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544"/>
        <v>-5.445728560685259E-3</v>
      </c>
      <c r="J392" s="9">
        <f t="shared" si="544"/>
        <v>8.4889643463499365E-3</v>
      </c>
      <c r="K392" s="9">
        <f t="shared" si="544"/>
        <v>1.7291911409493377E-2</v>
      </c>
      <c r="L392" s="9">
        <f t="shared" si="544"/>
        <v>-3.1909020647013175E-2</v>
      </c>
      <c r="M392" s="9">
        <f t="shared" si="544"/>
        <v>-3.5342493150684828E-2</v>
      </c>
      <c r="N392" s="9">
        <f t="shared" si="559"/>
        <v>-8.7787437230185672E-3</v>
      </c>
      <c r="T392" s="39">
        <f t="shared" si="561"/>
        <v>1.28880928264247E-2</v>
      </c>
      <c r="U392" s="39">
        <f t="shared" si="562"/>
        <v>4.0961160472272516E-2</v>
      </c>
      <c r="V392" s="39">
        <f t="shared" si="563"/>
        <v>2.6992773443601105E-2</v>
      </c>
      <c r="W392" s="39">
        <f t="shared" si="564"/>
        <v>2.314052293809573E-2</v>
      </c>
      <c r="X392" s="39">
        <f t="shared" si="565"/>
        <v>1.9367495721342175E-2</v>
      </c>
      <c r="Y392" s="39">
        <f t="shared" si="566"/>
        <v>1.8197255754258578E-2</v>
      </c>
      <c r="AA392" s="39">
        <f t="shared" ref="AA392:AF392" si="595">_xlfn.STDEV.S(I363:I392)</f>
        <v>1.1278557959387932E-2</v>
      </c>
      <c r="AB392" s="39">
        <f t="shared" si="595"/>
        <v>4.6690449823474138E-2</v>
      </c>
      <c r="AC392" s="39">
        <f t="shared" si="595"/>
        <v>2.2932604121438504E-2</v>
      </c>
      <c r="AD392" s="39">
        <f t="shared" si="595"/>
        <v>2.4373820933414274E-2</v>
      </c>
      <c r="AE392" s="39">
        <f t="shared" si="595"/>
        <v>1.810195459773653E-2</v>
      </c>
      <c r="AF392" s="39">
        <f t="shared" si="595"/>
        <v>1.4272778156525582E-2</v>
      </c>
      <c r="AH392" s="39">
        <f t="shared" si="568"/>
        <v>8.0455931464385802E-3</v>
      </c>
      <c r="AI392" s="39">
        <f t="shared" si="569"/>
        <v>2.3957189192872277E-2</v>
      </c>
      <c r="AJ392" s="39">
        <f t="shared" si="570"/>
        <v>1.7649721321114371E-2</v>
      </c>
      <c r="AK392" s="39">
        <f t="shared" si="571"/>
        <v>1.3310752807225216E-2</v>
      </c>
      <c r="AL392" s="39">
        <f t="shared" si="572"/>
        <v>1.1450442796261926E-2</v>
      </c>
      <c r="AM392" s="39">
        <f t="shared" si="573"/>
        <v>1.1684533239097758E-2</v>
      </c>
      <c r="AO392" s="39">
        <f t="shared" si="574"/>
        <v>-5.445728560685259E-3</v>
      </c>
      <c r="AP392" s="39">
        <f t="shared" si="575"/>
        <v>0</v>
      </c>
      <c r="AQ392" s="39">
        <f t="shared" si="576"/>
        <v>0</v>
      </c>
      <c r="AR392" s="39">
        <f t="shared" si="577"/>
        <v>-3.1909020647013175E-2</v>
      </c>
      <c r="AS392" s="39">
        <f t="shared" si="578"/>
        <v>-3.5342493150684828E-2</v>
      </c>
      <c r="AT392" s="39">
        <f t="shared" si="579"/>
        <v>-8.7787437230185672E-3</v>
      </c>
      <c r="AV392" s="39">
        <f t="shared" si="580"/>
        <v>8.9443086290863314E-3</v>
      </c>
      <c r="AW392" s="39">
        <f t="shared" si="581"/>
        <v>2.5412829604014087E-2</v>
      </c>
      <c r="AX392" s="39">
        <f t="shared" si="582"/>
        <v>2.1847982402357861E-2</v>
      </c>
      <c r="AY392" s="39">
        <f t="shared" si="583"/>
        <v>1.436996588464901E-2</v>
      </c>
      <c r="AZ392" s="39">
        <f t="shared" si="584"/>
        <v>1.2982651097780988E-2</v>
      </c>
      <c r="BA392" s="39">
        <f t="shared" si="585"/>
        <v>1.4027474457131752E-2</v>
      </c>
      <c r="BC392" s="39">
        <f t="shared" si="586"/>
        <v>-5.445728560685259E-3</v>
      </c>
      <c r="BD392" s="39" t="str">
        <f t="shared" si="587"/>
        <v/>
      </c>
      <c r="BE392" s="39" t="str">
        <f t="shared" si="588"/>
        <v/>
      </c>
      <c r="BF392" s="39">
        <f t="shared" si="589"/>
        <v>-3.1909020647013175E-2</v>
      </c>
      <c r="BG392" s="39">
        <f t="shared" si="590"/>
        <v>-3.5342493150684828E-2</v>
      </c>
      <c r="BH392" s="39">
        <f t="shared" si="591"/>
        <v>-8.7787437230185672E-3</v>
      </c>
      <c r="BJ392" s="39" cm="1">
        <f t="array" ref="BJ392">_xll.EWMA($I$3:I392)</f>
        <v>1.0034132967415604E-2</v>
      </c>
      <c r="BK392" s="39" cm="1">
        <f t="array" ref="BK392">_xll.EWMA($J$3:J392)</f>
        <v>4.1884013300708824E-2</v>
      </c>
      <c r="BL392" s="39" cm="1">
        <f t="array" ref="BL392">_xll.EWMA($K$3:K392)</f>
        <v>2.6639150751638582E-2</v>
      </c>
      <c r="BM392" s="39" cm="1">
        <f t="array" ref="BM392">_xll.EWMA($L$3:L392)</f>
        <v>2.1381612441343154E-2</v>
      </c>
      <c r="BN392" s="39" cm="1">
        <f t="array" ref="BN392">_xll.EWMA($M$3:M392)</f>
        <v>1.6966790750379959E-2</v>
      </c>
      <c r="BO392" s="39" cm="1">
        <f t="array" ref="BO392">_xll.EWMA($N$3:N392)</f>
        <v>1.5524131317076757E-2</v>
      </c>
      <c r="BP392" s="39"/>
    </row>
    <row r="393" spans="1:68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544"/>
        <v>-6.1969284789278323E-3</v>
      </c>
      <c r="J393" s="9">
        <f t="shared" si="544"/>
        <v>-5.555555555555558E-2</v>
      </c>
      <c r="K393" s="9">
        <f t="shared" si="544"/>
        <v>1.1812158219883351E-2</v>
      </c>
      <c r="L393" s="9">
        <f t="shared" si="544"/>
        <v>-2.6003626824817605E-2</v>
      </c>
      <c r="M393" s="9">
        <f t="shared" si="544"/>
        <v>-1.4200227611482763E-3</v>
      </c>
      <c r="N393" s="9">
        <f t="shared" si="559"/>
        <v>-3.0890387721382749E-3</v>
      </c>
      <c r="T393" s="39">
        <f t="shared" si="561"/>
        <v>1.28880928264247E-2</v>
      </c>
      <c r="U393" s="39">
        <f t="shared" si="562"/>
        <v>4.0961160472272516E-2</v>
      </c>
      <c r="V393" s="39">
        <f t="shared" si="563"/>
        <v>2.6992773443601105E-2</v>
      </c>
      <c r="W393" s="39">
        <f t="shared" si="564"/>
        <v>2.314052293809573E-2</v>
      </c>
      <c r="X393" s="39">
        <f t="shared" si="565"/>
        <v>1.9367495721342175E-2</v>
      </c>
      <c r="Y393" s="39">
        <f t="shared" si="566"/>
        <v>1.8197255754258578E-2</v>
      </c>
      <c r="AA393" s="39">
        <f t="shared" ref="AA393:AF393" si="596">_xlfn.STDEV.S(I364:I393)</f>
        <v>1.1327043744667089E-2</v>
      </c>
      <c r="AB393" s="39">
        <f t="shared" si="596"/>
        <v>4.7396886892954342E-2</v>
      </c>
      <c r="AC393" s="39">
        <f t="shared" si="596"/>
        <v>2.284698726587216E-2</v>
      </c>
      <c r="AD393" s="39">
        <f t="shared" si="596"/>
        <v>2.3615762084895821E-2</v>
      </c>
      <c r="AE393" s="39">
        <f t="shared" si="596"/>
        <v>1.809478256679763E-2</v>
      </c>
      <c r="AF393" s="39">
        <f t="shared" si="596"/>
        <v>1.4277712793793512E-2</v>
      </c>
      <c r="AH393" s="39">
        <f t="shared" si="568"/>
        <v>8.0455931464385802E-3</v>
      </c>
      <c r="AI393" s="39">
        <f t="shared" si="569"/>
        <v>2.3957189192872277E-2</v>
      </c>
      <c r="AJ393" s="39">
        <f t="shared" si="570"/>
        <v>1.7649721321114371E-2</v>
      </c>
      <c r="AK393" s="39">
        <f t="shared" si="571"/>
        <v>1.3310752807225216E-2</v>
      </c>
      <c r="AL393" s="39">
        <f t="shared" si="572"/>
        <v>1.1450442796261926E-2</v>
      </c>
      <c r="AM393" s="39">
        <f t="shared" si="573"/>
        <v>1.1684533239097758E-2</v>
      </c>
      <c r="AO393" s="39">
        <f t="shared" si="574"/>
        <v>-6.1969284789278323E-3</v>
      </c>
      <c r="AP393" s="39">
        <f t="shared" si="575"/>
        <v>-5.555555555555558E-2</v>
      </c>
      <c r="AQ393" s="39">
        <f t="shared" si="576"/>
        <v>0</v>
      </c>
      <c r="AR393" s="39">
        <f t="shared" si="577"/>
        <v>-2.6003626824817605E-2</v>
      </c>
      <c r="AS393" s="39">
        <f t="shared" si="578"/>
        <v>-1.4200227611482763E-3</v>
      </c>
      <c r="AT393" s="39">
        <f t="shared" si="579"/>
        <v>-3.0890387721382749E-3</v>
      </c>
      <c r="AV393" s="39">
        <f t="shared" si="580"/>
        <v>8.9443086290863314E-3</v>
      </c>
      <c r="AW393" s="39">
        <f t="shared" si="581"/>
        <v>2.5412829604014087E-2</v>
      </c>
      <c r="AX393" s="39">
        <f t="shared" si="582"/>
        <v>2.1847982402357861E-2</v>
      </c>
      <c r="AY393" s="39">
        <f t="shared" si="583"/>
        <v>1.436996588464901E-2</v>
      </c>
      <c r="AZ393" s="39">
        <f t="shared" si="584"/>
        <v>1.2982651097780988E-2</v>
      </c>
      <c r="BA393" s="39">
        <f t="shared" si="585"/>
        <v>1.4027474457131752E-2</v>
      </c>
      <c r="BC393" s="39">
        <f t="shared" si="586"/>
        <v>-6.1969284789278323E-3</v>
      </c>
      <c r="BD393" s="39">
        <f t="shared" si="587"/>
        <v>-5.555555555555558E-2</v>
      </c>
      <c r="BE393" s="39" t="str">
        <f t="shared" si="588"/>
        <v/>
      </c>
      <c r="BF393" s="39">
        <f t="shared" si="589"/>
        <v>-2.6003626824817605E-2</v>
      </c>
      <c r="BG393" s="39">
        <f t="shared" si="590"/>
        <v>-1.4200227611482763E-3</v>
      </c>
      <c r="BH393" s="39">
        <f t="shared" si="591"/>
        <v>-3.0890387721382749E-3</v>
      </c>
      <c r="BJ393" s="39" cm="1">
        <f t="array" ref="BJ393">_xll.EWMA($I$3:I393)</f>
        <v>9.833026779625496E-3</v>
      </c>
      <c r="BK393" s="39" cm="1">
        <f t="array" ref="BK393">_xll.EWMA($J$3:J393)</f>
        <v>4.0700745042501763E-2</v>
      </c>
      <c r="BL393" s="39" cm="1">
        <f t="array" ref="BL393">_xll.EWMA($K$3:K393)</f>
        <v>2.6118502757368382E-2</v>
      </c>
      <c r="BM393" s="39" cm="1">
        <f t="array" ref="BM393">_xll.EWMA($L$3:L393)</f>
        <v>2.2239581521756289E-2</v>
      </c>
      <c r="BN393" s="39" cm="1">
        <f t="array" ref="BN393">_xll.EWMA($M$3:M393)</f>
        <v>1.8638241389211122E-2</v>
      </c>
      <c r="BO393" s="39" cm="1">
        <f t="array" ref="BO393">_xll.EWMA($N$3:N393)</f>
        <v>1.5235325179871471E-2</v>
      </c>
      <c r="BP393" s="39"/>
    </row>
    <row r="394" spans="1:68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544"/>
        <v>-2.8562932904218852E-2</v>
      </c>
      <c r="J394" s="9">
        <f t="shared" si="544"/>
        <v>-1.0695187165775444E-2</v>
      </c>
      <c r="K394" s="9">
        <f t="shared" si="544"/>
        <v>-4.9829158594224321E-2</v>
      </c>
      <c r="L394" s="9">
        <f t="shared" si="544"/>
        <v>-5.7962586464576527E-2</v>
      </c>
      <c r="M394" s="9">
        <f t="shared" si="544"/>
        <v>-2.0762229806598365E-2</v>
      </c>
      <c r="N394" s="9">
        <f t="shared" si="559"/>
        <v>-4.0779066960584531E-2</v>
      </c>
      <c r="T394" s="39">
        <f t="shared" si="561"/>
        <v>1.28880928264247E-2</v>
      </c>
      <c r="U394" s="39">
        <f t="shared" si="562"/>
        <v>4.0961160472272516E-2</v>
      </c>
      <c r="V394" s="39">
        <f t="shared" si="563"/>
        <v>2.6992773443601105E-2</v>
      </c>
      <c r="W394" s="39">
        <f t="shared" si="564"/>
        <v>2.314052293809573E-2</v>
      </c>
      <c r="X394" s="39">
        <f t="shared" si="565"/>
        <v>1.9367495721342175E-2</v>
      </c>
      <c r="Y394" s="39">
        <f t="shared" si="566"/>
        <v>1.8197255754258578E-2</v>
      </c>
      <c r="AA394" s="39">
        <f t="shared" ref="AA394:AF394" si="597">_xlfn.STDEV.S(I365:I394)</f>
        <v>1.1685624105201213E-2</v>
      </c>
      <c r="AB394" s="39">
        <f t="shared" si="597"/>
        <v>4.7053027276057861E-2</v>
      </c>
      <c r="AC394" s="39">
        <f t="shared" si="597"/>
        <v>2.4638514757056348E-2</v>
      </c>
      <c r="AD394" s="39">
        <f t="shared" si="597"/>
        <v>2.3254725129360315E-2</v>
      </c>
      <c r="AE394" s="39">
        <f t="shared" si="597"/>
        <v>1.5452781038196438E-2</v>
      </c>
      <c r="AF394" s="39">
        <f t="shared" si="597"/>
        <v>1.6044925331307459E-2</v>
      </c>
      <c r="AH394" s="39">
        <f t="shared" si="568"/>
        <v>8.0455931464385802E-3</v>
      </c>
      <c r="AI394" s="39">
        <f t="shared" si="569"/>
        <v>2.3957189192872277E-2</v>
      </c>
      <c r="AJ394" s="39">
        <f t="shared" si="570"/>
        <v>1.7649721321114371E-2</v>
      </c>
      <c r="AK394" s="39">
        <f t="shared" si="571"/>
        <v>1.3310752807225216E-2</v>
      </c>
      <c r="AL394" s="39">
        <f t="shared" si="572"/>
        <v>1.1450442796261926E-2</v>
      </c>
      <c r="AM394" s="39">
        <f t="shared" si="573"/>
        <v>1.1684533239097758E-2</v>
      </c>
      <c r="AO394" s="39">
        <f t="shared" si="574"/>
        <v>-2.8562932904218852E-2</v>
      </c>
      <c r="AP394" s="39">
        <f t="shared" si="575"/>
        <v>-1.0695187165775444E-2</v>
      </c>
      <c r="AQ394" s="39">
        <f t="shared" si="576"/>
        <v>-4.9829158594224321E-2</v>
      </c>
      <c r="AR394" s="39">
        <f t="shared" si="577"/>
        <v>-5.7962586464576527E-2</v>
      </c>
      <c r="AS394" s="39">
        <f t="shared" si="578"/>
        <v>-2.0762229806598365E-2</v>
      </c>
      <c r="AT394" s="39">
        <f t="shared" si="579"/>
        <v>-4.0779066960584531E-2</v>
      </c>
      <c r="AV394" s="39">
        <f t="shared" si="580"/>
        <v>8.9443086290863314E-3</v>
      </c>
      <c r="AW394" s="39">
        <f t="shared" si="581"/>
        <v>2.5412829604014087E-2</v>
      </c>
      <c r="AX394" s="39">
        <f t="shared" si="582"/>
        <v>2.1847982402357861E-2</v>
      </c>
      <c r="AY394" s="39">
        <f t="shared" si="583"/>
        <v>1.436996588464901E-2</v>
      </c>
      <c r="AZ394" s="39">
        <f t="shared" si="584"/>
        <v>1.2982651097780988E-2</v>
      </c>
      <c r="BA394" s="39">
        <f t="shared" si="585"/>
        <v>1.4027474457131752E-2</v>
      </c>
      <c r="BC394" s="39">
        <f t="shared" si="586"/>
        <v>-2.8562932904218852E-2</v>
      </c>
      <c r="BD394" s="39">
        <f t="shared" si="587"/>
        <v>-1.0695187165775444E-2</v>
      </c>
      <c r="BE394" s="39">
        <f t="shared" si="588"/>
        <v>-4.9829158594224321E-2</v>
      </c>
      <c r="BF394" s="39">
        <f t="shared" si="589"/>
        <v>-5.7962586464576527E-2</v>
      </c>
      <c r="BG394" s="39">
        <f t="shared" si="590"/>
        <v>-2.0762229806598365E-2</v>
      </c>
      <c r="BH394" s="39">
        <f t="shared" si="591"/>
        <v>-4.0779066960584531E-2</v>
      </c>
      <c r="BJ394" s="39" cm="1">
        <f t="array" ref="BJ394">_xll.EWMA($I$3:I394)</f>
        <v>9.6605493462221682E-3</v>
      </c>
      <c r="BK394" s="39" cm="1">
        <f t="array" ref="BK394">_xll.EWMA($J$3:J394)</f>
        <v>4.1521674852053554E-2</v>
      </c>
      <c r="BL394" s="39" cm="1">
        <f t="array" ref="BL394">_xll.EWMA($K$3:K394)</f>
        <v>2.5441883076281271E-2</v>
      </c>
      <c r="BM394" s="39" cm="1">
        <f t="array" ref="BM394">_xll.EWMA($L$3:L394)</f>
        <v>2.2517849377620882E-2</v>
      </c>
      <c r="BN394" s="39" cm="1">
        <f t="array" ref="BN394">_xll.EWMA($M$3:M394)</f>
        <v>1.8078760384899965E-2</v>
      </c>
      <c r="BO394" s="39" cm="1">
        <f t="array" ref="BO394">_xll.EWMA($N$3:N394)</f>
        <v>1.4791135419853935E-2</v>
      </c>
      <c r="BP394" s="39"/>
    </row>
    <row r="395" spans="1:68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544"/>
        <v>-3.5380543401933862E-3</v>
      </c>
      <c r="J395" s="9">
        <f t="shared" si="544"/>
        <v>-1.9819819819819728E-2</v>
      </c>
      <c r="K395" s="9">
        <f t="shared" si="544"/>
        <v>-6.8924185463714593E-3</v>
      </c>
      <c r="L395" s="9">
        <f t="shared" si="544"/>
        <v>-1.7029149174486613E-2</v>
      </c>
      <c r="M395" s="9">
        <f t="shared" si="544"/>
        <v>7.8420273017716369E-3</v>
      </c>
      <c r="N395" s="9">
        <f t="shared" si="559"/>
        <v>-5.1458009812239743E-3</v>
      </c>
      <c r="T395" s="39">
        <f t="shared" si="561"/>
        <v>1.28880928264247E-2</v>
      </c>
      <c r="U395" s="39">
        <f t="shared" si="562"/>
        <v>4.0961160472272516E-2</v>
      </c>
      <c r="V395" s="39">
        <f t="shared" si="563"/>
        <v>2.6992773443601105E-2</v>
      </c>
      <c r="W395" s="39">
        <f t="shared" si="564"/>
        <v>2.314052293809573E-2</v>
      </c>
      <c r="X395" s="39">
        <f t="shared" si="565"/>
        <v>1.9367495721342175E-2</v>
      </c>
      <c r="Y395" s="39">
        <f t="shared" si="566"/>
        <v>1.8197255754258578E-2</v>
      </c>
      <c r="AA395" s="39">
        <f t="shared" ref="AA395:AF395" si="598">_xlfn.STDEV.S(I366:I395)</f>
        <v>1.1694287310047973E-2</v>
      </c>
      <c r="AB395" s="39">
        <f t="shared" si="598"/>
        <v>4.6547324440408905E-2</v>
      </c>
      <c r="AC395" s="39">
        <f t="shared" si="598"/>
        <v>2.4040643703801618E-2</v>
      </c>
      <c r="AD395" s="39">
        <f t="shared" si="598"/>
        <v>2.2206470645273913E-2</v>
      </c>
      <c r="AE395" s="39">
        <f t="shared" si="598"/>
        <v>1.5315336664127458E-2</v>
      </c>
      <c r="AF395" s="39">
        <f t="shared" si="598"/>
        <v>1.5812954240732029E-2</v>
      </c>
      <c r="AH395" s="39">
        <f t="shared" si="568"/>
        <v>8.0455931464385802E-3</v>
      </c>
      <c r="AI395" s="39">
        <f t="shared" si="569"/>
        <v>2.3957189192872277E-2</v>
      </c>
      <c r="AJ395" s="39">
        <f t="shared" si="570"/>
        <v>1.7649721321114371E-2</v>
      </c>
      <c r="AK395" s="39">
        <f t="shared" si="571"/>
        <v>1.3310752807225216E-2</v>
      </c>
      <c r="AL395" s="39">
        <f t="shared" si="572"/>
        <v>1.1450442796261926E-2</v>
      </c>
      <c r="AM395" s="39">
        <f t="shared" si="573"/>
        <v>1.1684533239097758E-2</v>
      </c>
      <c r="AO395" s="39">
        <f t="shared" si="574"/>
        <v>-3.5380543401933862E-3</v>
      </c>
      <c r="AP395" s="39">
        <f t="shared" si="575"/>
        <v>-1.9819819819819728E-2</v>
      </c>
      <c r="AQ395" s="39">
        <f t="shared" si="576"/>
        <v>-6.8924185463714593E-3</v>
      </c>
      <c r="AR395" s="39">
        <f t="shared" si="577"/>
        <v>-1.7029149174486613E-2</v>
      </c>
      <c r="AS395" s="39">
        <f t="shared" si="578"/>
        <v>0</v>
      </c>
      <c r="AT395" s="39">
        <f t="shared" si="579"/>
        <v>-5.1458009812239743E-3</v>
      </c>
      <c r="AV395" s="39">
        <f t="shared" si="580"/>
        <v>8.9443086290863314E-3</v>
      </c>
      <c r="AW395" s="39">
        <f t="shared" si="581"/>
        <v>2.5412829604014087E-2</v>
      </c>
      <c r="AX395" s="39">
        <f t="shared" si="582"/>
        <v>2.1847982402357861E-2</v>
      </c>
      <c r="AY395" s="39">
        <f t="shared" si="583"/>
        <v>1.436996588464901E-2</v>
      </c>
      <c r="AZ395" s="39">
        <f t="shared" si="584"/>
        <v>1.2982651097780988E-2</v>
      </c>
      <c r="BA395" s="39">
        <f t="shared" si="585"/>
        <v>1.4027474457131752E-2</v>
      </c>
      <c r="BC395" s="39">
        <f t="shared" si="586"/>
        <v>-3.5380543401933862E-3</v>
      </c>
      <c r="BD395" s="39">
        <f t="shared" si="587"/>
        <v>-1.9819819819819728E-2</v>
      </c>
      <c r="BE395" s="39">
        <f t="shared" si="588"/>
        <v>-6.8924185463714593E-3</v>
      </c>
      <c r="BF395" s="39">
        <f t="shared" si="589"/>
        <v>-1.7029149174486613E-2</v>
      </c>
      <c r="BG395" s="39" t="str">
        <f t="shared" si="590"/>
        <v/>
      </c>
      <c r="BH395" s="39">
        <f t="shared" si="591"/>
        <v>-5.1458009812239743E-3</v>
      </c>
      <c r="BJ395" s="39" cm="1">
        <f t="array" ref="BJ395">_xll.EWMA($I$3:I395)</f>
        <v>1.17400652818578E-2</v>
      </c>
      <c r="BK395" s="39" cm="1">
        <f t="array" ref="BK395">_xll.EWMA($J$3:J395)</f>
        <v>4.0299648969722067E-2</v>
      </c>
      <c r="BL395" s="39" cm="1">
        <f t="array" ref="BL395">_xll.EWMA($K$3:K395)</f>
        <v>2.7669252774101077E-2</v>
      </c>
      <c r="BM395" s="39" cm="1">
        <f t="array" ref="BM395">_xll.EWMA($L$3:L395)</f>
        <v>2.6150167444893683E-2</v>
      </c>
      <c r="BN395" s="39" cm="1">
        <f t="array" ref="BN395">_xll.EWMA($M$3:M395)</f>
        <v>1.8276782083531819E-2</v>
      </c>
      <c r="BO395" s="39" cm="1">
        <f t="array" ref="BO395">_xll.EWMA($N$3:N395)</f>
        <v>1.758197764343386E-2</v>
      </c>
      <c r="BP395" s="39"/>
    </row>
    <row r="396" spans="1:68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544"/>
        <v>-2.2333649546008916E-2</v>
      </c>
      <c r="J396" s="9">
        <f t="shared" si="544"/>
        <v>-4.7794117647058987E-2</v>
      </c>
      <c r="K396" s="9">
        <f t="shared" si="544"/>
        <v>-1.5087206248859397E-3</v>
      </c>
      <c r="L396" s="9">
        <f t="shared" si="544"/>
        <v>-1.3657081091120737E-2</v>
      </c>
      <c r="M396" s="9">
        <f t="shared" si="544"/>
        <v>-2.2478471974683778E-2</v>
      </c>
      <c r="N396" s="9">
        <f t="shared" si="559"/>
        <v>-1.2543587974180904E-2</v>
      </c>
      <c r="T396" s="39">
        <f t="shared" si="561"/>
        <v>1.28880928264247E-2</v>
      </c>
      <c r="U396" s="39">
        <f t="shared" si="562"/>
        <v>4.0961160472272516E-2</v>
      </c>
      <c r="V396" s="39">
        <f t="shared" si="563"/>
        <v>2.6992773443601105E-2</v>
      </c>
      <c r="W396" s="39">
        <f t="shared" si="564"/>
        <v>2.314052293809573E-2</v>
      </c>
      <c r="X396" s="39">
        <f t="shared" si="565"/>
        <v>1.9367495721342175E-2</v>
      </c>
      <c r="Y396" s="39">
        <f t="shared" si="566"/>
        <v>1.8197255754258578E-2</v>
      </c>
      <c r="AA396" s="39">
        <f t="shared" ref="AA396:AF396" si="599">_xlfn.STDEV.S(I367:I396)</f>
        <v>1.1978472754614784E-2</v>
      </c>
      <c r="AB396" s="39">
        <f t="shared" si="599"/>
        <v>4.6629410466600206E-2</v>
      </c>
      <c r="AC396" s="39">
        <f t="shared" si="599"/>
        <v>2.3697957135930797E-2</v>
      </c>
      <c r="AD396" s="39">
        <f t="shared" si="599"/>
        <v>2.2241239772783326E-2</v>
      </c>
      <c r="AE396" s="39">
        <f t="shared" si="599"/>
        <v>1.5439719642809147E-2</v>
      </c>
      <c r="AF396" s="39">
        <f t="shared" si="599"/>
        <v>1.5584234037202075E-2</v>
      </c>
      <c r="AH396" s="39">
        <f t="shared" si="568"/>
        <v>8.0455931464385802E-3</v>
      </c>
      <c r="AI396" s="39">
        <f t="shared" si="569"/>
        <v>2.3957189192872277E-2</v>
      </c>
      <c r="AJ396" s="39">
        <f t="shared" si="570"/>
        <v>1.7649721321114371E-2</v>
      </c>
      <c r="AK396" s="39">
        <f t="shared" si="571"/>
        <v>1.3310752807225216E-2</v>
      </c>
      <c r="AL396" s="39">
        <f t="shared" si="572"/>
        <v>1.1450442796261926E-2</v>
      </c>
      <c r="AM396" s="39">
        <f t="shared" si="573"/>
        <v>1.1684533239097758E-2</v>
      </c>
      <c r="AO396" s="39">
        <f t="shared" si="574"/>
        <v>-2.2333649546008916E-2</v>
      </c>
      <c r="AP396" s="39">
        <f t="shared" si="575"/>
        <v>-4.7794117647058987E-2</v>
      </c>
      <c r="AQ396" s="39">
        <f t="shared" si="576"/>
        <v>-1.5087206248859397E-3</v>
      </c>
      <c r="AR396" s="39">
        <f t="shared" si="577"/>
        <v>-1.3657081091120737E-2</v>
      </c>
      <c r="AS396" s="39">
        <f t="shared" si="578"/>
        <v>-2.2478471974683778E-2</v>
      </c>
      <c r="AT396" s="39">
        <f t="shared" si="579"/>
        <v>-1.2543587974180904E-2</v>
      </c>
      <c r="AV396" s="39">
        <f t="shared" si="580"/>
        <v>8.9443086290863314E-3</v>
      </c>
      <c r="AW396" s="39">
        <f t="shared" si="581"/>
        <v>2.5412829604014087E-2</v>
      </c>
      <c r="AX396" s="39">
        <f t="shared" si="582"/>
        <v>2.1847982402357861E-2</v>
      </c>
      <c r="AY396" s="39">
        <f t="shared" si="583"/>
        <v>1.436996588464901E-2</v>
      </c>
      <c r="AZ396" s="39">
        <f t="shared" si="584"/>
        <v>1.2982651097780988E-2</v>
      </c>
      <c r="BA396" s="39">
        <f t="shared" si="585"/>
        <v>1.4027474457131752E-2</v>
      </c>
      <c r="BC396" s="39">
        <f t="shared" si="586"/>
        <v>-2.2333649546008916E-2</v>
      </c>
      <c r="BD396" s="39">
        <f t="shared" si="587"/>
        <v>-4.7794117647058987E-2</v>
      </c>
      <c r="BE396" s="39">
        <f t="shared" si="588"/>
        <v>-1.5087206248859397E-3</v>
      </c>
      <c r="BF396" s="39">
        <f t="shared" si="589"/>
        <v>-1.3657081091120737E-2</v>
      </c>
      <c r="BG396" s="39">
        <f t="shared" si="590"/>
        <v>-2.2478471974683778E-2</v>
      </c>
      <c r="BH396" s="39">
        <f t="shared" si="591"/>
        <v>-1.2543587974180904E-2</v>
      </c>
      <c r="BJ396" s="39" cm="1">
        <f t="array" ref="BJ396">_xll.EWMA($I$3:I396)</f>
        <v>1.1407191012025527E-2</v>
      </c>
      <c r="BK396" s="39" cm="1">
        <f t="array" ref="BK396">_xll.EWMA($J$3:J396)</f>
        <v>3.9280979420504708E-2</v>
      </c>
      <c r="BL396" s="39" cm="1">
        <f t="array" ref="BL396">_xll.EWMA($K$3:K396)</f>
        <v>2.6901083002968854E-2</v>
      </c>
      <c r="BM396" s="39" cm="1">
        <f t="array" ref="BM396">_xll.EWMA($L$3:L396)</f>
        <v>2.5716166974669358E-2</v>
      </c>
      <c r="BN396" s="39" cm="1">
        <f t="array" ref="BN396">_xll.EWMA($M$3:M396)</f>
        <v>1.7814053746163235E-2</v>
      </c>
      <c r="BO396" s="39" cm="1">
        <f t="array" ref="BO396">_xll.EWMA($N$3:N396)</f>
        <v>1.7099506258302845E-2</v>
      </c>
      <c r="BP396" s="39"/>
    </row>
    <row r="397" spans="1:68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544"/>
        <v>1.0497814495485702E-2</v>
      </c>
      <c r="J397" s="9">
        <f t="shared" si="544"/>
        <v>-1.5444015444015413E-2</v>
      </c>
      <c r="K397" s="9">
        <f t="shared" si="544"/>
        <v>3.0220308250226147E-3</v>
      </c>
      <c r="L397" s="9">
        <f t="shared" si="544"/>
        <v>5.3461512820512924E-2</v>
      </c>
      <c r="M397" s="9">
        <f t="shared" si="544"/>
        <v>4.42222903432965E-3</v>
      </c>
      <c r="N397" s="9">
        <f t="shared" si="559"/>
        <v>1.2606684373460887E-2</v>
      </c>
      <c r="T397" s="39">
        <f t="shared" si="561"/>
        <v>1.28880928264247E-2</v>
      </c>
      <c r="U397" s="39">
        <f t="shared" si="562"/>
        <v>4.0961160472272516E-2</v>
      </c>
      <c r="V397" s="39">
        <f t="shared" si="563"/>
        <v>2.6992773443601105E-2</v>
      </c>
      <c r="W397" s="39">
        <f t="shared" si="564"/>
        <v>2.314052293809573E-2</v>
      </c>
      <c r="X397" s="39">
        <f t="shared" si="565"/>
        <v>1.9367495721342175E-2</v>
      </c>
      <c r="Y397" s="39">
        <f t="shared" si="566"/>
        <v>1.8197255754258578E-2</v>
      </c>
      <c r="AA397" s="39">
        <f t="shared" ref="AA397:AF397" si="600">_xlfn.STDEV.S(I368:I397)</f>
        <v>1.181032773379723E-2</v>
      </c>
      <c r="AB397" s="39">
        <f t="shared" si="600"/>
        <v>4.5263126598371409E-2</v>
      </c>
      <c r="AC397" s="39">
        <f t="shared" si="600"/>
        <v>2.361444215785545E-2</v>
      </c>
      <c r="AD397" s="39">
        <f t="shared" si="600"/>
        <v>2.3066370519940291E-2</v>
      </c>
      <c r="AE397" s="39">
        <f t="shared" si="600"/>
        <v>1.541986112046434E-2</v>
      </c>
      <c r="AF397" s="39">
        <f t="shared" si="600"/>
        <v>1.5509983975051881E-2</v>
      </c>
      <c r="AH397" s="39">
        <f t="shared" si="568"/>
        <v>8.0455931464385802E-3</v>
      </c>
      <c r="AI397" s="39">
        <f t="shared" si="569"/>
        <v>2.3957189192872277E-2</v>
      </c>
      <c r="AJ397" s="39">
        <f t="shared" si="570"/>
        <v>1.7649721321114371E-2</v>
      </c>
      <c r="AK397" s="39">
        <f t="shared" si="571"/>
        <v>1.3310752807225216E-2</v>
      </c>
      <c r="AL397" s="39">
        <f t="shared" si="572"/>
        <v>1.1450442796261926E-2</v>
      </c>
      <c r="AM397" s="39">
        <f t="shared" si="573"/>
        <v>1.1684533239097758E-2</v>
      </c>
      <c r="AO397" s="39">
        <f t="shared" si="574"/>
        <v>0</v>
      </c>
      <c r="AP397" s="39">
        <f t="shared" si="575"/>
        <v>-1.5444015444015413E-2</v>
      </c>
      <c r="AQ397" s="39">
        <f t="shared" si="576"/>
        <v>0</v>
      </c>
      <c r="AR397" s="39">
        <f t="shared" si="577"/>
        <v>0</v>
      </c>
      <c r="AS397" s="39">
        <f t="shared" si="578"/>
        <v>0</v>
      </c>
      <c r="AT397" s="39">
        <f t="shared" si="579"/>
        <v>0</v>
      </c>
      <c r="AV397" s="39">
        <f t="shared" si="580"/>
        <v>8.9443086290863314E-3</v>
      </c>
      <c r="AW397" s="39">
        <f t="shared" si="581"/>
        <v>2.5412829604014087E-2</v>
      </c>
      <c r="AX397" s="39">
        <f t="shared" si="582"/>
        <v>2.1847982402357861E-2</v>
      </c>
      <c r="AY397" s="39">
        <f t="shared" si="583"/>
        <v>1.436996588464901E-2</v>
      </c>
      <c r="AZ397" s="39">
        <f t="shared" si="584"/>
        <v>1.2982651097780988E-2</v>
      </c>
      <c r="BA397" s="39">
        <f t="shared" si="585"/>
        <v>1.4027474457131752E-2</v>
      </c>
      <c r="BC397" s="39" t="str">
        <f t="shared" si="586"/>
        <v/>
      </c>
      <c r="BD397" s="39">
        <f t="shared" si="587"/>
        <v>-1.5444015444015413E-2</v>
      </c>
      <c r="BE397" s="39" t="str">
        <f t="shared" si="588"/>
        <v/>
      </c>
      <c r="BF397" s="39" t="str">
        <f t="shared" si="589"/>
        <v/>
      </c>
      <c r="BG397" s="39" t="str">
        <f t="shared" si="590"/>
        <v/>
      </c>
      <c r="BH397" s="39" t="str">
        <f t="shared" si="591"/>
        <v/>
      </c>
      <c r="BJ397" s="39" cm="1">
        <f t="array" ref="BJ397">_xll.EWMA($I$3:I397)</f>
        <v>1.2378227310683335E-2</v>
      </c>
      <c r="BK397" s="39" cm="1">
        <f t="array" ref="BK397">_xll.EWMA($J$3:J397)</f>
        <v>3.9630137973208572E-2</v>
      </c>
      <c r="BL397" s="39" cm="1">
        <f t="array" ref="BL397">_xll.EWMA($K$3:K397)</f>
        <v>2.6091645733707976E-2</v>
      </c>
      <c r="BM397" s="39" cm="1">
        <f t="array" ref="BM397">_xll.EWMA($L$3:L397)</f>
        <v>2.5237461257990267E-2</v>
      </c>
      <c r="BN397" s="39" cm="1">
        <f t="array" ref="BN397">_xll.EWMA($M$3:M397)</f>
        <v>1.8153302304454132E-2</v>
      </c>
      <c r="BO397" s="39" cm="1">
        <f t="array" ref="BO397">_xll.EWMA($N$3:N397)</f>
        <v>1.6902411289998021E-2</v>
      </c>
      <c r="BP397" s="39"/>
    </row>
    <row r="398" spans="1:68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544"/>
        <v>5.2126676970067898E-3</v>
      </c>
      <c r="J398" s="9">
        <f t="shared" si="544"/>
        <v>1.5686274509803866E-2</v>
      </c>
      <c r="K398" s="9">
        <f t="shared" si="544"/>
        <v>7.2311240503502017E-3</v>
      </c>
      <c r="L398" s="9">
        <f t="shared" si="544"/>
        <v>2.4704868557986259E-2</v>
      </c>
      <c r="M398" s="9">
        <f t="shared" si="544"/>
        <v>-1.761138831816722E-3</v>
      </c>
      <c r="N398" s="9">
        <f t="shared" si="559"/>
        <v>8.4509516102000207E-3</v>
      </c>
      <c r="T398" s="39">
        <f t="shared" si="561"/>
        <v>1.28880928264247E-2</v>
      </c>
      <c r="U398" s="39">
        <f t="shared" si="562"/>
        <v>4.0961160472272516E-2</v>
      </c>
      <c r="V398" s="39">
        <f t="shared" si="563"/>
        <v>2.6992773443601105E-2</v>
      </c>
      <c r="W398" s="39">
        <f t="shared" si="564"/>
        <v>2.314052293809573E-2</v>
      </c>
      <c r="X398" s="39">
        <f t="shared" si="565"/>
        <v>1.9367495721342175E-2</v>
      </c>
      <c r="Y398" s="39">
        <f t="shared" si="566"/>
        <v>1.8197255754258578E-2</v>
      </c>
      <c r="AA398" s="39">
        <f t="shared" ref="AA398:AF398" si="601">_xlfn.STDEV.S(I369:I398)</f>
        <v>1.1731161272846491E-2</v>
      </c>
      <c r="AB398" s="39">
        <f t="shared" si="601"/>
        <v>4.2330960681157881E-2</v>
      </c>
      <c r="AC398" s="39">
        <f t="shared" si="601"/>
        <v>2.3415954373781949E-2</v>
      </c>
      <c r="AD398" s="39">
        <f t="shared" si="601"/>
        <v>2.3103367712983595E-2</v>
      </c>
      <c r="AE398" s="39">
        <f t="shared" si="601"/>
        <v>1.5046010050762412E-2</v>
      </c>
      <c r="AF398" s="39">
        <f t="shared" si="601"/>
        <v>1.4984394415455128E-2</v>
      </c>
      <c r="AH398" s="39">
        <f t="shared" si="568"/>
        <v>8.0455931464385802E-3</v>
      </c>
      <c r="AI398" s="39">
        <f t="shared" si="569"/>
        <v>2.3957189192872277E-2</v>
      </c>
      <c r="AJ398" s="39">
        <f t="shared" si="570"/>
        <v>1.7649721321114371E-2</v>
      </c>
      <c r="AK398" s="39">
        <f t="shared" si="571"/>
        <v>1.3310752807225216E-2</v>
      </c>
      <c r="AL398" s="39">
        <f t="shared" si="572"/>
        <v>1.1450442796261926E-2</v>
      </c>
      <c r="AM398" s="39">
        <f t="shared" si="573"/>
        <v>1.1684533239097758E-2</v>
      </c>
      <c r="AO398" s="39">
        <f t="shared" si="574"/>
        <v>0</v>
      </c>
      <c r="AP398" s="39">
        <f t="shared" si="575"/>
        <v>0</v>
      </c>
      <c r="AQ398" s="39">
        <f t="shared" si="576"/>
        <v>0</v>
      </c>
      <c r="AR398" s="39">
        <f t="shared" si="577"/>
        <v>0</v>
      </c>
      <c r="AS398" s="39">
        <f t="shared" si="578"/>
        <v>-1.761138831816722E-3</v>
      </c>
      <c r="AT398" s="39">
        <f t="shared" si="579"/>
        <v>0</v>
      </c>
      <c r="AV398" s="39">
        <f t="shared" si="580"/>
        <v>8.9443086290863314E-3</v>
      </c>
      <c r="AW398" s="39">
        <f t="shared" si="581"/>
        <v>2.5412829604014087E-2</v>
      </c>
      <c r="AX398" s="39">
        <f t="shared" si="582"/>
        <v>2.1847982402357861E-2</v>
      </c>
      <c r="AY398" s="39">
        <f t="shared" si="583"/>
        <v>1.436996588464901E-2</v>
      </c>
      <c r="AZ398" s="39">
        <f t="shared" si="584"/>
        <v>1.2982651097780988E-2</v>
      </c>
      <c r="BA398" s="39">
        <f t="shared" si="585"/>
        <v>1.4027474457131752E-2</v>
      </c>
      <c r="BC398" s="39" t="str">
        <f t="shared" si="586"/>
        <v/>
      </c>
      <c r="BD398" s="39" t="str">
        <f t="shared" si="587"/>
        <v/>
      </c>
      <c r="BE398" s="39" t="str">
        <f t="shared" si="588"/>
        <v/>
      </c>
      <c r="BF398" s="39" t="str">
        <f t="shared" si="589"/>
        <v/>
      </c>
      <c r="BG398" s="39">
        <f t="shared" si="590"/>
        <v>-1.761138831816722E-3</v>
      </c>
      <c r="BH398" s="39" t="str">
        <f t="shared" si="591"/>
        <v/>
      </c>
      <c r="BJ398" s="39" cm="1">
        <f t="array" ref="BJ398">_xll.EWMA($I$3:I398)</f>
        <v>1.2261183870093355E-2</v>
      </c>
      <c r="BK398" s="39" cm="1">
        <f t="array" ref="BK398">_xll.EWMA($J$3:J398)</f>
        <v>3.8551550629277419E-2</v>
      </c>
      <c r="BL398" s="39" cm="1">
        <f t="array" ref="BL398">_xll.EWMA($K$3:K398)</f>
        <v>2.5302429690104062E-2</v>
      </c>
      <c r="BM398" s="39" cm="1">
        <f t="array" ref="BM398">_xll.EWMA($L$3:L398)</f>
        <v>2.765472437677291E-2</v>
      </c>
      <c r="BN398" s="39" cm="1">
        <f t="array" ref="BN398">_xll.EWMA($M$3:M398)</f>
        <v>1.7628357875516223E-2</v>
      </c>
      <c r="BO398" s="39" cm="1">
        <f t="array" ref="BO398">_xll.EWMA($N$3:N398)</f>
        <v>1.6646968544195815E-2</v>
      </c>
      <c r="BP398" s="39"/>
    </row>
    <row r="399" spans="1:68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544"/>
        <v>-1.8586413631856202E-2</v>
      </c>
      <c r="J399" s="9">
        <f t="shared" si="544"/>
        <v>-5.791505791505791E-2</v>
      </c>
      <c r="K399" s="9">
        <f t="shared" si="544"/>
        <v>2.991026024528054E-4</v>
      </c>
      <c r="L399" s="9">
        <f t="shared" si="544"/>
        <v>-1.0807553829247696E-2</v>
      </c>
      <c r="M399" s="9">
        <f t="shared" si="544"/>
        <v>-2.3228375373618104E-2</v>
      </c>
      <c r="N399" s="9">
        <f t="shared" si="559"/>
        <v>-1.1891180102584104E-2</v>
      </c>
      <c r="T399" s="39">
        <f t="shared" si="561"/>
        <v>1.28880928264247E-2</v>
      </c>
      <c r="U399" s="39">
        <f t="shared" si="562"/>
        <v>4.0961160472272516E-2</v>
      </c>
      <c r="V399" s="39">
        <f t="shared" si="563"/>
        <v>2.6992773443601105E-2</v>
      </c>
      <c r="W399" s="39">
        <f t="shared" si="564"/>
        <v>2.314052293809573E-2</v>
      </c>
      <c r="X399" s="39">
        <f t="shared" si="565"/>
        <v>1.9367495721342175E-2</v>
      </c>
      <c r="Y399" s="39">
        <f t="shared" si="566"/>
        <v>1.8197255754258578E-2</v>
      </c>
      <c r="AA399" s="39">
        <f t="shared" ref="AA399:AF399" si="602">_xlfn.STDEV.S(I370:I399)</f>
        <v>1.1633072845237848E-2</v>
      </c>
      <c r="AB399" s="39">
        <f t="shared" si="602"/>
        <v>4.2630424415793344E-2</v>
      </c>
      <c r="AC399" s="39">
        <f t="shared" si="602"/>
        <v>2.3415404823030686E-2</v>
      </c>
      <c r="AD399" s="39">
        <f t="shared" si="602"/>
        <v>2.2632683691622048E-2</v>
      </c>
      <c r="AE399" s="39">
        <f t="shared" si="602"/>
        <v>1.5493405111719117E-2</v>
      </c>
      <c r="AF399" s="39">
        <f t="shared" si="602"/>
        <v>1.4969493614113132E-2</v>
      </c>
      <c r="AH399" s="39">
        <f t="shared" si="568"/>
        <v>8.0455931464385802E-3</v>
      </c>
      <c r="AI399" s="39">
        <f t="shared" si="569"/>
        <v>2.3957189192872277E-2</v>
      </c>
      <c r="AJ399" s="39">
        <f t="shared" si="570"/>
        <v>1.7649721321114371E-2</v>
      </c>
      <c r="AK399" s="39">
        <f t="shared" si="571"/>
        <v>1.3310752807225216E-2</v>
      </c>
      <c r="AL399" s="39">
        <f t="shared" si="572"/>
        <v>1.1450442796261926E-2</v>
      </c>
      <c r="AM399" s="39">
        <f t="shared" si="573"/>
        <v>1.1684533239097758E-2</v>
      </c>
      <c r="AO399" s="39">
        <f t="shared" si="574"/>
        <v>-1.8586413631856202E-2</v>
      </c>
      <c r="AP399" s="39">
        <f t="shared" si="575"/>
        <v>-5.791505791505791E-2</v>
      </c>
      <c r="AQ399" s="39">
        <f t="shared" si="576"/>
        <v>0</v>
      </c>
      <c r="AR399" s="39">
        <f t="shared" si="577"/>
        <v>-1.0807553829247696E-2</v>
      </c>
      <c r="AS399" s="39">
        <f t="shared" si="578"/>
        <v>-2.3228375373618104E-2</v>
      </c>
      <c r="AT399" s="39">
        <f t="shared" si="579"/>
        <v>-1.1891180102584104E-2</v>
      </c>
      <c r="AV399" s="39">
        <f t="shared" si="580"/>
        <v>8.9443086290863314E-3</v>
      </c>
      <c r="AW399" s="39">
        <f t="shared" si="581"/>
        <v>2.5412829604014087E-2</v>
      </c>
      <c r="AX399" s="39">
        <f t="shared" si="582"/>
        <v>2.1847982402357861E-2</v>
      </c>
      <c r="AY399" s="39">
        <f t="shared" si="583"/>
        <v>1.436996588464901E-2</v>
      </c>
      <c r="AZ399" s="39">
        <f t="shared" si="584"/>
        <v>1.2982651097780988E-2</v>
      </c>
      <c r="BA399" s="39">
        <f t="shared" si="585"/>
        <v>1.4027474457131752E-2</v>
      </c>
      <c r="BC399" s="39">
        <f t="shared" si="586"/>
        <v>-1.8586413631856202E-2</v>
      </c>
      <c r="BD399" s="39">
        <f t="shared" si="587"/>
        <v>-5.791505791505791E-2</v>
      </c>
      <c r="BE399" s="39" t="str">
        <f t="shared" si="588"/>
        <v/>
      </c>
      <c r="BF399" s="39">
        <f t="shared" si="589"/>
        <v>-1.0807553829247696E-2</v>
      </c>
      <c r="BG399" s="39">
        <f t="shared" si="590"/>
        <v>-2.3228375373618104E-2</v>
      </c>
      <c r="BH399" s="39">
        <f t="shared" si="591"/>
        <v>-1.1891180102584104E-2</v>
      </c>
      <c r="BJ399" s="39" cm="1">
        <f t="array" ref="BJ399">_xll.EWMA($I$3:I399)</f>
        <v>1.1936879895552846E-2</v>
      </c>
      <c r="BK399" s="39" cm="1">
        <f t="array" ref="BK399">_xll.EWMA($J$3:J399)</f>
        <v>3.7636507755229434E-2</v>
      </c>
      <c r="BL399" s="39" cm="1">
        <f t="array" ref="BL399">_xll.EWMA($K$3:K399)</f>
        <v>2.45732817530128E-2</v>
      </c>
      <c r="BM399" s="39" cm="1">
        <f t="array" ref="BM399">_xll.EWMA($L$3:L399)</f>
        <v>2.742707588449237E-2</v>
      </c>
      <c r="BN399" s="39" cm="1">
        <f t="array" ref="BN399">_xll.EWMA($M$3:M399)</f>
        <v>1.7095610707177834E-2</v>
      </c>
      <c r="BO399" s="39" cm="1">
        <f t="array" ref="BO399">_xll.EWMA($N$3:N399)</f>
        <v>1.6243137588589484E-2</v>
      </c>
      <c r="BP399" s="39"/>
    </row>
    <row r="400" spans="1:68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544"/>
        <v>-1.1466869368534249E-2</v>
      </c>
      <c r="J400" s="9">
        <f t="shared" si="544"/>
        <v>-1.6393442622950838E-2</v>
      </c>
      <c r="K400" s="9">
        <f t="shared" si="544"/>
        <v>-1.7942554364310692E-2</v>
      </c>
      <c r="L400" s="9">
        <f t="shared" si="544"/>
        <v>-4.4423459665944298E-3</v>
      </c>
      <c r="M400" s="9">
        <f t="shared" si="544"/>
        <v>-7.2245934008251522E-3</v>
      </c>
      <c r="N400" s="9">
        <f t="shared" si="559"/>
        <v>-1.1949668808653785E-2</v>
      </c>
      <c r="T400" s="39">
        <f t="shared" si="561"/>
        <v>1.28880928264247E-2</v>
      </c>
      <c r="U400" s="39">
        <f t="shared" si="562"/>
        <v>4.0961160472272516E-2</v>
      </c>
      <c r="V400" s="39">
        <f t="shared" si="563"/>
        <v>2.6992773443601105E-2</v>
      </c>
      <c r="W400" s="39">
        <f t="shared" si="564"/>
        <v>2.314052293809573E-2</v>
      </c>
      <c r="X400" s="39">
        <f t="shared" si="565"/>
        <v>1.9367495721342175E-2</v>
      </c>
      <c r="Y400" s="39">
        <f t="shared" si="566"/>
        <v>1.8197255754258578E-2</v>
      </c>
      <c r="AA400" s="39">
        <f t="shared" ref="AA400:AF400" si="603">_xlfn.STDEV.S(I371:I400)</f>
        <v>1.1236792437834188E-2</v>
      </c>
      <c r="AB400" s="39">
        <f t="shared" si="603"/>
        <v>3.9879284094807947E-2</v>
      </c>
      <c r="AC400" s="39">
        <f t="shared" si="603"/>
        <v>2.3137928904667031E-2</v>
      </c>
      <c r="AD400" s="39">
        <f t="shared" si="603"/>
        <v>2.1494066219451966E-2</v>
      </c>
      <c r="AE400" s="39">
        <f t="shared" si="603"/>
        <v>1.5440643379162088E-2</v>
      </c>
      <c r="AF400" s="39">
        <f t="shared" si="603"/>
        <v>1.5101212978377914E-2</v>
      </c>
      <c r="AH400" s="39">
        <f t="shared" si="568"/>
        <v>8.0455931464385802E-3</v>
      </c>
      <c r="AI400" s="39">
        <f t="shared" si="569"/>
        <v>2.3957189192872277E-2</v>
      </c>
      <c r="AJ400" s="39">
        <f t="shared" si="570"/>
        <v>1.7649721321114371E-2</v>
      </c>
      <c r="AK400" s="39">
        <f t="shared" si="571"/>
        <v>1.3310752807225216E-2</v>
      </c>
      <c r="AL400" s="39">
        <f t="shared" si="572"/>
        <v>1.1450442796261926E-2</v>
      </c>
      <c r="AM400" s="39">
        <f t="shared" si="573"/>
        <v>1.1684533239097758E-2</v>
      </c>
      <c r="AO400" s="39">
        <f t="shared" si="574"/>
        <v>-1.1466869368534249E-2</v>
      </c>
      <c r="AP400" s="39">
        <f t="shared" si="575"/>
        <v>-1.6393442622950838E-2</v>
      </c>
      <c r="AQ400" s="39">
        <f t="shared" si="576"/>
        <v>-1.7942554364310692E-2</v>
      </c>
      <c r="AR400" s="39">
        <f t="shared" si="577"/>
        <v>-4.4423459665944298E-3</v>
      </c>
      <c r="AS400" s="39">
        <f t="shared" si="578"/>
        <v>-7.2245934008251522E-3</v>
      </c>
      <c r="AT400" s="39">
        <f t="shared" si="579"/>
        <v>-1.1949668808653785E-2</v>
      </c>
      <c r="AV400" s="39">
        <f t="shared" si="580"/>
        <v>8.9443086290863314E-3</v>
      </c>
      <c r="AW400" s="39">
        <f t="shared" si="581"/>
        <v>2.5412829604014087E-2</v>
      </c>
      <c r="AX400" s="39">
        <f t="shared" si="582"/>
        <v>2.1847982402357861E-2</v>
      </c>
      <c r="AY400" s="39">
        <f t="shared" si="583"/>
        <v>1.436996588464901E-2</v>
      </c>
      <c r="AZ400" s="39">
        <f t="shared" si="584"/>
        <v>1.2982651097780988E-2</v>
      </c>
      <c r="BA400" s="39">
        <f t="shared" si="585"/>
        <v>1.4027474457131752E-2</v>
      </c>
      <c r="BC400" s="39">
        <f t="shared" si="586"/>
        <v>-1.1466869368534249E-2</v>
      </c>
      <c r="BD400" s="39">
        <f t="shared" si="587"/>
        <v>-1.6393442622950838E-2</v>
      </c>
      <c r="BE400" s="39">
        <f t="shared" si="588"/>
        <v>-1.7942554364310692E-2</v>
      </c>
      <c r="BF400" s="39">
        <f t="shared" si="589"/>
        <v>-4.4423459665944298E-3</v>
      </c>
      <c r="BG400" s="39">
        <f t="shared" si="590"/>
        <v>-7.2245934008251522E-3</v>
      </c>
      <c r="BH400" s="39">
        <f t="shared" si="591"/>
        <v>-1.1949668808653785E-2</v>
      </c>
      <c r="BJ400" s="39" cm="1">
        <f t="array" ref="BJ400">_xll.EWMA($I$3:I400)</f>
        <v>1.2452510552543572E-2</v>
      </c>
      <c r="BK400" s="39" cm="1">
        <f t="array" ref="BK400">_xll.EWMA($J$3:J400)</f>
        <v>3.887520562528736E-2</v>
      </c>
      <c r="BL400" s="39" cm="1">
        <f t="array" ref="BL400">_xll.EWMA($K$3:K400)</f>
        <v>2.3819551811042429E-2</v>
      </c>
      <c r="BM400" s="39" cm="1">
        <f t="array" ref="BM400">_xll.EWMA($L$3:L400)</f>
        <v>2.6745875426938608E-2</v>
      </c>
      <c r="BN400" s="39" cm="1">
        <f t="array" ref="BN400">_xll.EWMA($M$3:M400)</f>
        <v>1.7543843334815856E-2</v>
      </c>
      <c r="BO400" s="39" cm="1">
        <f t="array" ref="BO400">_xll.EWMA($N$3:N400)</f>
        <v>1.6042420137487298E-2</v>
      </c>
      <c r="BP400" s="39"/>
    </row>
    <row r="401" spans="1:68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544"/>
        <v>-1.0408949821359981E-3</v>
      </c>
      <c r="J401" s="9">
        <f t="shared" si="544"/>
        <v>-4.1666666666666741E-2</v>
      </c>
      <c r="K401" s="9">
        <f t="shared" si="544"/>
        <v>6.6991778319120954E-3</v>
      </c>
      <c r="L401" s="9">
        <f t="shared" si="544"/>
        <v>-5.0650990126652751E-3</v>
      </c>
      <c r="M401" s="9">
        <f t="shared" si="544"/>
        <v>2.0618556701030855E-2</v>
      </c>
      <c r="N401" s="9">
        <f t="shared" si="559"/>
        <v>6.1038438988033072E-3</v>
      </c>
      <c r="T401" s="39">
        <f t="shared" si="561"/>
        <v>1.28880928264247E-2</v>
      </c>
      <c r="U401" s="39">
        <f t="shared" si="562"/>
        <v>4.0961160472272516E-2</v>
      </c>
      <c r="V401" s="39">
        <f t="shared" si="563"/>
        <v>2.6992773443601105E-2</v>
      </c>
      <c r="W401" s="39">
        <f t="shared" si="564"/>
        <v>2.314052293809573E-2</v>
      </c>
      <c r="X401" s="39">
        <f t="shared" si="565"/>
        <v>1.9367495721342175E-2</v>
      </c>
      <c r="Y401" s="39">
        <f t="shared" si="566"/>
        <v>1.8197255754258578E-2</v>
      </c>
      <c r="AA401" s="39">
        <f t="shared" ref="AA401:AF401" si="604">_xlfn.STDEV.S(I372:I401)</f>
        <v>1.0470009473342611E-2</v>
      </c>
      <c r="AB401" s="39">
        <f t="shared" si="604"/>
        <v>3.9074764318110661E-2</v>
      </c>
      <c r="AC401" s="39">
        <f t="shared" si="604"/>
        <v>2.3113980650255616E-2</v>
      </c>
      <c r="AD401" s="39">
        <f t="shared" si="604"/>
        <v>2.1049161039876481E-2</v>
      </c>
      <c r="AE401" s="39">
        <f t="shared" si="604"/>
        <v>1.5919100262090358E-2</v>
      </c>
      <c r="AF401" s="39">
        <f t="shared" si="604"/>
        <v>1.5027192594349204E-2</v>
      </c>
      <c r="AH401" s="39">
        <f t="shared" si="568"/>
        <v>8.0455931464385802E-3</v>
      </c>
      <c r="AI401" s="39">
        <f t="shared" si="569"/>
        <v>2.3957189192872277E-2</v>
      </c>
      <c r="AJ401" s="39">
        <f t="shared" si="570"/>
        <v>1.7649721321114371E-2</v>
      </c>
      <c r="AK401" s="39">
        <f t="shared" si="571"/>
        <v>1.3310752807225216E-2</v>
      </c>
      <c r="AL401" s="39">
        <f t="shared" si="572"/>
        <v>1.1450442796261926E-2</v>
      </c>
      <c r="AM401" s="39">
        <f t="shared" si="573"/>
        <v>1.1684533239097758E-2</v>
      </c>
      <c r="AO401" s="39">
        <f t="shared" si="574"/>
        <v>-1.0408949821359981E-3</v>
      </c>
      <c r="AP401" s="39">
        <f t="shared" si="575"/>
        <v>-4.1666666666666741E-2</v>
      </c>
      <c r="AQ401" s="39">
        <f t="shared" si="576"/>
        <v>0</v>
      </c>
      <c r="AR401" s="39">
        <f t="shared" si="577"/>
        <v>-5.0650990126652751E-3</v>
      </c>
      <c r="AS401" s="39">
        <f t="shared" si="578"/>
        <v>0</v>
      </c>
      <c r="AT401" s="39">
        <f t="shared" si="579"/>
        <v>0</v>
      </c>
      <c r="AV401" s="39">
        <f t="shared" si="580"/>
        <v>8.9443086290863314E-3</v>
      </c>
      <c r="AW401" s="39">
        <f t="shared" si="581"/>
        <v>2.5412829604014087E-2</v>
      </c>
      <c r="AX401" s="39">
        <f t="shared" si="582"/>
        <v>2.1847982402357861E-2</v>
      </c>
      <c r="AY401" s="39">
        <f t="shared" si="583"/>
        <v>1.436996588464901E-2</v>
      </c>
      <c r="AZ401" s="39">
        <f t="shared" si="584"/>
        <v>1.2982651097780988E-2</v>
      </c>
      <c r="BA401" s="39">
        <f t="shared" si="585"/>
        <v>1.4027474457131752E-2</v>
      </c>
      <c r="BC401" s="39">
        <f t="shared" si="586"/>
        <v>-1.0408949821359981E-3</v>
      </c>
      <c r="BD401" s="39">
        <f t="shared" si="587"/>
        <v>-4.1666666666666741E-2</v>
      </c>
      <c r="BE401" s="39" t="str">
        <f t="shared" si="588"/>
        <v/>
      </c>
      <c r="BF401" s="39">
        <f t="shared" si="589"/>
        <v>-5.0650990126652751E-3</v>
      </c>
      <c r="BG401" s="39" t="str">
        <f t="shared" si="590"/>
        <v/>
      </c>
      <c r="BH401" s="39" t="str">
        <f t="shared" si="591"/>
        <v/>
      </c>
      <c r="BJ401" s="39" cm="1">
        <f t="array" ref="BJ401">_xll.EWMA($I$3:I401)</f>
        <v>1.2408209168571747E-2</v>
      </c>
      <c r="BK401" s="39" cm="1">
        <f t="array" ref="BK401">_xll.EWMA($J$3:J401)</f>
        <v>3.7809665946946534E-2</v>
      </c>
      <c r="BL401" s="39" cm="1">
        <f t="array" ref="BL401">_xll.EWMA($K$3:K401)</f>
        <v>2.3573105224048912E-2</v>
      </c>
      <c r="BM401" s="39" cm="1">
        <f t="array" ref="BM401">_xll.EWMA($L$3:L401)</f>
        <v>2.5962260631981007E-2</v>
      </c>
      <c r="BN401" s="39" cm="1">
        <f t="array" ref="BN401">_xll.EWMA($M$3:M401)</f>
        <v>1.7115688114265493E-2</v>
      </c>
      <c r="BO401" s="39" cm="1">
        <f t="array" ref="BO401">_xll.EWMA($N$3:N401)</f>
        <v>1.5863297941661421E-2</v>
      </c>
      <c r="BP401" s="39"/>
    </row>
    <row r="402" spans="1:68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544"/>
        <v>1.7047161309702519E-2</v>
      </c>
      <c r="J402" s="9">
        <f t="shared" si="544"/>
        <v>7.6086956521739246E-2</v>
      </c>
      <c r="K402" s="9">
        <f t="shared" si="544"/>
        <v>4.7186870925987057E-2</v>
      </c>
      <c r="L402" s="9">
        <f t="shared" si="544"/>
        <v>-8.3636606060606411E-3</v>
      </c>
      <c r="M402" s="9">
        <f t="shared" si="544"/>
        <v>2.9114646464646565E-2</v>
      </c>
      <c r="N402" s="9">
        <f t="shared" si="559"/>
        <v>3.2100101560962976E-2</v>
      </c>
      <c r="T402" s="39">
        <f t="shared" si="561"/>
        <v>1.28880928264247E-2</v>
      </c>
      <c r="U402" s="39">
        <f t="shared" si="562"/>
        <v>4.0961160472272516E-2</v>
      </c>
      <c r="V402" s="39">
        <f t="shared" si="563"/>
        <v>2.6992773443601105E-2</v>
      </c>
      <c r="W402" s="39">
        <f t="shared" si="564"/>
        <v>2.314052293809573E-2</v>
      </c>
      <c r="X402" s="39">
        <f t="shared" si="565"/>
        <v>1.9367495721342175E-2</v>
      </c>
      <c r="Y402" s="39">
        <f t="shared" si="566"/>
        <v>1.8197255754258578E-2</v>
      </c>
      <c r="AA402" s="39">
        <f t="shared" ref="AA402:AF402" si="605">_xlfn.STDEV.S(I373:I402)</f>
        <v>1.092792076058167E-2</v>
      </c>
      <c r="AB402" s="39">
        <f t="shared" si="605"/>
        <v>4.1855460543940119E-2</v>
      </c>
      <c r="AC402" s="39">
        <f t="shared" si="605"/>
        <v>2.3917099938913347E-2</v>
      </c>
      <c r="AD402" s="39">
        <f t="shared" si="605"/>
        <v>2.010034344598367E-2</v>
      </c>
      <c r="AE402" s="39">
        <f t="shared" si="605"/>
        <v>1.6373306221431072E-2</v>
      </c>
      <c r="AF402" s="39">
        <f t="shared" si="605"/>
        <v>1.5443634267240753E-2</v>
      </c>
      <c r="AH402" s="39">
        <f t="shared" si="568"/>
        <v>8.0455931464385802E-3</v>
      </c>
      <c r="AI402" s="39">
        <f t="shared" si="569"/>
        <v>2.3957189192872277E-2</v>
      </c>
      <c r="AJ402" s="39">
        <f t="shared" si="570"/>
        <v>1.7649721321114371E-2</v>
      </c>
      <c r="AK402" s="39">
        <f t="shared" si="571"/>
        <v>1.3310752807225216E-2</v>
      </c>
      <c r="AL402" s="39">
        <f t="shared" si="572"/>
        <v>1.1450442796261926E-2</v>
      </c>
      <c r="AM402" s="39">
        <f t="shared" si="573"/>
        <v>1.1684533239097758E-2</v>
      </c>
      <c r="AO402" s="39">
        <f t="shared" si="574"/>
        <v>0</v>
      </c>
      <c r="AP402" s="39">
        <f t="shared" si="575"/>
        <v>0</v>
      </c>
      <c r="AQ402" s="39">
        <f t="shared" si="576"/>
        <v>0</v>
      </c>
      <c r="AR402" s="39">
        <f t="shared" si="577"/>
        <v>-8.3636606060606411E-3</v>
      </c>
      <c r="AS402" s="39">
        <f t="shared" si="578"/>
        <v>0</v>
      </c>
      <c r="AT402" s="39">
        <f t="shared" si="579"/>
        <v>0</v>
      </c>
      <c r="AV402" s="39">
        <f t="shared" si="580"/>
        <v>8.9443086290863314E-3</v>
      </c>
      <c r="AW402" s="39">
        <f t="shared" si="581"/>
        <v>2.5412829604014087E-2</v>
      </c>
      <c r="AX402" s="39">
        <f t="shared" si="582"/>
        <v>2.1847982402357861E-2</v>
      </c>
      <c r="AY402" s="39">
        <f t="shared" si="583"/>
        <v>1.436996588464901E-2</v>
      </c>
      <c r="AZ402" s="39">
        <f t="shared" si="584"/>
        <v>1.2982651097780988E-2</v>
      </c>
      <c r="BA402" s="39">
        <f t="shared" si="585"/>
        <v>1.4027474457131752E-2</v>
      </c>
      <c r="BC402" s="39" t="str">
        <f t="shared" si="586"/>
        <v/>
      </c>
      <c r="BD402" s="39" t="str">
        <f t="shared" si="587"/>
        <v/>
      </c>
      <c r="BE402" s="39" t="str">
        <f t="shared" si="588"/>
        <v/>
      </c>
      <c r="BF402" s="39">
        <f t="shared" si="589"/>
        <v>-8.3636606060606411E-3</v>
      </c>
      <c r="BG402" s="39" t="str">
        <f t="shared" si="590"/>
        <v/>
      </c>
      <c r="BH402" s="39" t="str">
        <f t="shared" si="591"/>
        <v/>
      </c>
      <c r="BJ402" s="39" cm="1">
        <f t="array" ref="BJ402">_xll.EWMA($I$3:I402)</f>
        <v>1.2048261065143234E-2</v>
      </c>
      <c r="BK402" s="39" cm="1">
        <f t="array" ref="BK402">_xll.EWMA($J$3:J402)</f>
        <v>3.7900528472671016E-2</v>
      </c>
      <c r="BL402" s="39" cm="1">
        <f t="array" ref="BL402">_xll.EWMA($K$3:K402)</f>
        <v>2.2911115585294219E-2</v>
      </c>
      <c r="BM402" s="39" cm="1">
        <f t="array" ref="BM402">_xll.EWMA($L$3:L402)</f>
        <v>2.5210084636972632E-2</v>
      </c>
      <c r="BN402" s="39" cm="1">
        <f t="array" ref="BN402">_xll.EWMA($M$3:M402)</f>
        <v>1.732941129395605E-2</v>
      </c>
      <c r="BO402" s="39" cm="1">
        <f t="array" ref="BO402">_xll.EWMA($N$3:N402)</f>
        <v>1.54544623237089E-2</v>
      </c>
      <c r="BP402" s="39"/>
    </row>
    <row r="403" spans="1:68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544"/>
        <v>-2.8058775751310661E-2</v>
      </c>
      <c r="J403" s="9">
        <f t="shared" si="544"/>
        <v>-0.10707070707070709</v>
      </c>
      <c r="K403" s="9">
        <f t="shared" si="544"/>
        <v>-6.6435588285256308E-3</v>
      </c>
      <c r="L403" s="9">
        <f t="shared" si="544"/>
        <v>-1.8090649507166545E-2</v>
      </c>
      <c r="M403" s="9">
        <f t="shared" si="544"/>
        <v>-2.5981438394383494E-2</v>
      </c>
      <c r="N403" s="9">
        <f t="shared" si="559"/>
        <v>-1.9755698246120244E-2</v>
      </c>
      <c r="T403" s="39">
        <f t="shared" si="561"/>
        <v>1.28880928264247E-2</v>
      </c>
      <c r="U403" s="39">
        <f t="shared" si="562"/>
        <v>4.0961160472272516E-2</v>
      </c>
      <c r="V403" s="39">
        <f t="shared" si="563"/>
        <v>2.6992773443601105E-2</v>
      </c>
      <c r="W403" s="39">
        <f t="shared" si="564"/>
        <v>2.314052293809573E-2</v>
      </c>
      <c r="X403" s="39">
        <f t="shared" si="565"/>
        <v>1.9367495721342175E-2</v>
      </c>
      <c r="Y403" s="39">
        <f t="shared" si="566"/>
        <v>1.8197255754258578E-2</v>
      </c>
      <c r="AA403" s="39">
        <f t="shared" ref="AA403:AF403" si="606">_xlfn.STDEV.S(I374:I403)</f>
        <v>1.1656573440006398E-2</v>
      </c>
      <c r="AB403" s="39">
        <f t="shared" si="606"/>
        <v>4.5690511460467736E-2</v>
      </c>
      <c r="AC403" s="39">
        <f t="shared" si="606"/>
        <v>2.3919407169107704E-2</v>
      </c>
      <c r="AD403" s="39">
        <f t="shared" si="606"/>
        <v>1.999575784524675E-2</v>
      </c>
      <c r="AE403" s="39">
        <f t="shared" si="606"/>
        <v>1.6618592765866049E-2</v>
      </c>
      <c r="AF403" s="39">
        <f t="shared" si="606"/>
        <v>1.5816622494064271E-2</v>
      </c>
      <c r="AH403" s="39">
        <f t="shared" si="568"/>
        <v>8.0455931464385802E-3</v>
      </c>
      <c r="AI403" s="39">
        <f t="shared" si="569"/>
        <v>2.3957189192872277E-2</v>
      </c>
      <c r="AJ403" s="39">
        <f t="shared" si="570"/>
        <v>1.7649721321114371E-2</v>
      </c>
      <c r="AK403" s="39">
        <f t="shared" si="571"/>
        <v>1.3310752807225216E-2</v>
      </c>
      <c r="AL403" s="39">
        <f t="shared" si="572"/>
        <v>1.1450442796261926E-2</v>
      </c>
      <c r="AM403" s="39">
        <f t="shared" si="573"/>
        <v>1.1684533239097758E-2</v>
      </c>
      <c r="AO403" s="39">
        <f t="shared" si="574"/>
        <v>-2.8058775751310661E-2</v>
      </c>
      <c r="AP403" s="39">
        <f t="shared" si="575"/>
        <v>-0.10707070707070709</v>
      </c>
      <c r="AQ403" s="39">
        <f t="shared" si="576"/>
        <v>-6.6435588285256308E-3</v>
      </c>
      <c r="AR403" s="39">
        <f t="shared" si="577"/>
        <v>-1.8090649507166545E-2</v>
      </c>
      <c r="AS403" s="39">
        <f t="shared" si="578"/>
        <v>-2.5981438394383494E-2</v>
      </c>
      <c r="AT403" s="39">
        <f t="shared" si="579"/>
        <v>-1.9755698246120244E-2</v>
      </c>
      <c r="AV403" s="39">
        <f t="shared" si="580"/>
        <v>8.9443086290863314E-3</v>
      </c>
      <c r="AW403" s="39">
        <f t="shared" si="581"/>
        <v>2.5412829604014087E-2</v>
      </c>
      <c r="AX403" s="39">
        <f t="shared" si="582"/>
        <v>2.1847982402357861E-2</v>
      </c>
      <c r="AY403" s="39">
        <f t="shared" si="583"/>
        <v>1.436996588464901E-2</v>
      </c>
      <c r="AZ403" s="39">
        <f t="shared" si="584"/>
        <v>1.2982651097780988E-2</v>
      </c>
      <c r="BA403" s="39">
        <f t="shared" si="585"/>
        <v>1.4027474457131752E-2</v>
      </c>
      <c r="BC403" s="39">
        <f t="shared" si="586"/>
        <v>-2.8058775751310661E-2</v>
      </c>
      <c r="BD403" s="39">
        <f t="shared" si="587"/>
        <v>-0.10707070707070709</v>
      </c>
      <c r="BE403" s="39">
        <f t="shared" si="588"/>
        <v>-6.6435588285256308E-3</v>
      </c>
      <c r="BF403" s="39">
        <f t="shared" si="589"/>
        <v>-1.8090649507166545E-2</v>
      </c>
      <c r="BG403" s="39">
        <f t="shared" si="590"/>
        <v>-2.5981438394383494E-2</v>
      </c>
      <c r="BH403" s="39">
        <f t="shared" si="591"/>
        <v>-1.9755698246120244E-2</v>
      </c>
      <c r="BJ403" s="39" cm="1">
        <f t="array" ref="BJ403">_xll.EWMA($I$3:I403)</f>
        <v>1.236630798023473E-2</v>
      </c>
      <c r="BK403" s="39" cm="1">
        <f t="array" ref="BK403">_xll.EWMA($J$3:J403)</f>
        <v>4.1513715017951959E-2</v>
      </c>
      <c r="BL403" s="39" cm="1">
        <f t="array" ref="BL403">_xll.EWMA($K$3:K403)</f>
        <v>2.4878632340147009E-2</v>
      </c>
      <c r="BM403" s="39" cm="1">
        <f t="array" ref="BM403">_xll.EWMA($L$3:L403)</f>
        <v>2.453810986738289E-2</v>
      </c>
      <c r="BN403" s="39" cm="1">
        <f t="array" ref="BN403">_xll.EWMA($M$3:M403)</f>
        <v>1.8217912696841955E-2</v>
      </c>
      <c r="BO403" s="39" cm="1">
        <f t="array" ref="BO403">_xll.EWMA($N$3:N403)</f>
        <v>1.682653924224729E-2</v>
      </c>
      <c r="BP403" s="39"/>
    </row>
    <row r="404" spans="1:68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544"/>
        <v>-1.604877307604613E-3</v>
      </c>
      <c r="J404" s="9">
        <f t="shared" si="544"/>
        <v>-2.714932126696834E-2</v>
      </c>
      <c r="K404" s="9">
        <f t="shared" si="544"/>
        <v>3.7801687635989678E-2</v>
      </c>
      <c r="L404" s="9">
        <f t="shared" si="544"/>
        <v>-7.0957299366181115E-3</v>
      </c>
      <c r="M404" s="9">
        <f t="shared" si="544"/>
        <v>3.2601065050323896E-3</v>
      </c>
      <c r="N404" s="9">
        <f t="shared" si="559"/>
        <v>1.5212179337033031E-2</v>
      </c>
      <c r="T404" s="39">
        <f t="shared" si="561"/>
        <v>1.28880928264247E-2</v>
      </c>
      <c r="U404" s="39">
        <f t="shared" si="562"/>
        <v>4.0961160472272516E-2</v>
      </c>
      <c r="V404" s="39">
        <f t="shared" si="563"/>
        <v>2.6992773443601105E-2</v>
      </c>
      <c r="W404" s="39">
        <f t="shared" si="564"/>
        <v>2.314052293809573E-2</v>
      </c>
      <c r="X404" s="39">
        <f t="shared" si="565"/>
        <v>1.9367495721342175E-2</v>
      </c>
      <c r="Y404" s="39">
        <f t="shared" si="566"/>
        <v>1.8197255754258578E-2</v>
      </c>
      <c r="AA404" s="39">
        <f t="shared" ref="AA404:AF404" si="607">_xlfn.STDEV.S(I375:I404)</f>
        <v>1.1623057932636486E-2</v>
      </c>
      <c r="AB404" s="39">
        <f t="shared" si="607"/>
        <v>4.5152227725234785E-2</v>
      </c>
      <c r="AC404" s="39">
        <f t="shared" si="607"/>
        <v>2.482095496869054E-2</v>
      </c>
      <c r="AD404" s="39">
        <f t="shared" si="607"/>
        <v>1.9979468107228778E-2</v>
      </c>
      <c r="AE404" s="39">
        <f t="shared" si="607"/>
        <v>1.662048890903953E-2</v>
      </c>
      <c r="AF404" s="39">
        <f t="shared" si="607"/>
        <v>1.6083717025720857E-2</v>
      </c>
      <c r="AH404" s="39">
        <f t="shared" si="568"/>
        <v>8.0455931464385802E-3</v>
      </c>
      <c r="AI404" s="39">
        <f t="shared" si="569"/>
        <v>2.3957189192872277E-2</v>
      </c>
      <c r="AJ404" s="39">
        <f t="shared" si="570"/>
        <v>1.7649721321114371E-2</v>
      </c>
      <c r="AK404" s="39">
        <f t="shared" si="571"/>
        <v>1.3310752807225216E-2</v>
      </c>
      <c r="AL404" s="39">
        <f t="shared" si="572"/>
        <v>1.1450442796261926E-2</v>
      </c>
      <c r="AM404" s="39">
        <f t="shared" si="573"/>
        <v>1.1684533239097758E-2</v>
      </c>
      <c r="AO404" s="39">
        <f t="shared" si="574"/>
        <v>-1.604877307604613E-3</v>
      </c>
      <c r="AP404" s="39">
        <f t="shared" si="575"/>
        <v>-2.714932126696834E-2</v>
      </c>
      <c r="AQ404" s="39">
        <f t="shared" si="576"/>
        <v>0</v>
      </c>
      <c r="AR404" s="39">
        <f t="shared" si="577"/>
        <v>-7.0957299366181115E-3</v>
      </c>
      <c r="AS404" s="39">
        <f t="shared" si="578"/>
        <v>0</v>
      </c>
      <c r="AT404" s="39">
        <f t="shared" si="579"/>
        <v>0</v>
      </c>
      <c r="AV404" s="39">
        <f t="shared" si="580"/>
        <v>8.9443086290863314E-3</v>
      </c>
      <c r="AW404" s="39">
        <f t="shared" si="581"/>
        <v>2.5412829604014087E-2</v>
      </c>
      <c r="AX404" s="39">
        <f t="shared" si="582"/>
        <v>2.1847982402357861E-2</v>
      </c>
      <c r="AY404" s="39">
        <f t="shared" si="583"/>
        <v>1.436996588464901E-2</v>
      </c>
      <c r="AZ404" s="39">
        <f t="shared" si="584"/>
        <v>1.2982651097780988E-2</v>
      </c>
      <c r="BA404" s="39">
        <f t="shared" si="585"/>
        <v>1.4027474457131752E-2</v>
      </c>
      <c r="BC404" s="39">
        <f t="shared" si="586"/>
        <v>-1.604877307604613E-3</v>
      </c>
      <c r="BD404" s="39">
        <f t="shared" si="587"/>
        <v>-2.714932126696834E-2</v>
      </c>
      <c r="BE404" s="39" t="str">
        <f t="shared" si="588"/>
        <v/>
      </c>
      <c r="BF404" s="39">
        <f t="shared" si="589"/>
        <v>-7.0957299366181115E-3</v>
      </c>
      <c r="BG404" s="39" t="str">
        <f t="shared" si="590"/>
        <v/>
      </c>
      <c r="BH404" s="39" t="str">
        <f t="shared" si="591"/>
        <v/>
      </c>
      <c r="BJ404" s="39" cm="1">
        <f t="array" ref="BJ404">_xll.EWMA($I$3:I404)</f>
        <v>1.3844415849623863E-2</v>
      </c>
      <c r="BK404" s="39" cm="1">
        <f t="array" ref="BK404">_xll.EWMA($J$3:J404)</f>
        <v>4.7591826335876296E-2</v>
      </c>
      <c r="BL404" s="39" cm="1">
        <f t="array" ref="BL404">_xll.EWMA($K$3:K404)</f>
        <v>2.4206044340683752E-2</v>
      </c>
      <c r="BM404" s="39" cm="1">
        <f t="array" ref="BM404">_xll.EWMA($L$3:L404)</f>
        <v>2.4236251596314946E-2</v>
      </c>
      <c r="BN404" s="39" cm="1">
        <f t="array" ref="BN404">_xll.EWMA($M$3:M404)</f>
        <v>1.8801197241495534E-2</v>
      </c>
      <c r="BO404" s="39" cm="1">
        <f t="array" ref="BO404">_xll.EWMA($N$3:N404)</f>
        <v>1.7075231466890099E-2</v>
      </c>
      <c r="BP404" s="39"/>
    </row>
    <row r="405" spans="1:68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544"/>
        <v>-1.7929328958006363E-2</v>
      </c>
      <c r="J405" s="9">
        <f t="shared" si="544"/>
        <v>-9.0697674418604546E-2</v>
      </c>
      <c r="K405" s="9">
        <f t="shared" si="544"/>
        <v>-4.0067274868794356E-2</v>
      </c>
      <c r="L405" s="9">
        <f t="shared" si="544"/>
        <v>-4.0998043104362059E-2</v>
      </c>
      <c r="M405" s="9">
        <f t="shared" si="544"/>
        <v>2.6588184731946019E-3</v>
      </c>
      <c r="N405" s="9">
        <f t="shared" si="559"/>
        <v>-2.9967120490801719E-2</v>
      </c>
      <c r="T405" s="39">
        <f t="shared" si="561"/>
        <v>1.28880928264247E-2</v>
      </c>
      <c r="U405" s="39">
        <f t="shared" si="562"/>
        <v>4.0961160472272516E-2</v>
      </c>
      <c r="V405" s="39">
        <f t="shared" si="563"/>
        <v>2.6992773443601105E-2</v>
      </c>
      <c r="W405" s="39">
        <f t="shared" si="564"/>
        <v>2.314052293809573E-2</v>
      </c>
      <c r="X405" s="39">
        <f t="shared" si="565"/>
        <v>1.9367495721342175E-2</v>
      </c>
      <c r="Y405" s="39">
        <f t="shared" si="566"/>
        <v>1.8197255754258578E-2</v>
      </c>
      <c r="AA405" s="39">
        <f t="shared" ref="AA405:AF405" si="608">_xlfn.STDEV.S(I376:I405)</f>
        <v>1.1436776000141908E-2</v>
      </c>
      <c r="AB405" s="39">
        <f t="shared" si="608"/>
        <v>4.2465849587401086E-2</v>
      </c>
      <c r="AC405" s="39">
        <f t="shared" si="608"/>
        <v>2.5761025808179613E-2</v>
      </c>
      <c r="AD405" s="39">
        <f t="shared" si="608"/>
        <v>2.084777482013871E-2</v>
      </c>
      <c r="AE405" s="39">
        <f t="shared" si="608"/>
        <v>1.6471885763291956E-2</v>
      </c>
      <c r="AF405" s="39">
        <f t="shared" si="608"/>
        <v>1.6516076255060599E-2</v>
      </c>
      <c r="AH405" s="39">
        <f t="shared" si="568"/>
        <v>8.0455931464385802E-3</v>
      </c>
      <c r="AI405" s="39">
        <f t="shared" si="569"/>
        <v>2.3957189192872277E-2</v>
      </c>
      <c r="AJ405" s="39">
        <f t="shared" si="570"/>
        <v>1.7649721321114371E-2</v>
      </c>
      <c r="AK405" s="39">
        <f t="shared" si="571"/>
        <v>1.3310752807225216E-2</v>
      </c>
      <c r="AL405" s="39">
        <f t="shared" si="572"/>
        <v>1.1450442796261926E-2</v>
      </c>
      <c r="AM405" s="39">
        <f t="shared" si="573"/>
        <v>1.1684533239097758E-2</v>
      </c>
      <c r="AO405" s="39">
        <f t="shared" si="574"/>
        <v>-1.7929328958006363E-2</v>
      </c>
      <c r="AP405" s="39">
        <f t="shared" si="575"/>
        <v>-9.0697674418604546E-2</v>
      </c>
      <c r="AQ405" s="39">
        <f t="shared" si="576"/>
        <v>-4.0067274868794356E-2</v>
      </c>
      <c r="AR405" s="39">
        <f t="shared" si="577"/>
        <v>-4.0998043104362059E-2</v>
      </c>
      <c r="AS405" s="39">
        <f t="shared" si="578"/>
        <v>0</v>
      </c>
      <c r="AT405" s="39">
        <f t="shared" si="579"/>
        <v>-2.9967120490801719E-2</v>
      </c>
      <c r="AV405" s="39">
        <f t="shared" si="580"/>
        <v>8.9443086290863314E-3</v>
      </c>
      <c r="AW405" s="39">
        <f t="shared" si="581"/>
        <v>2.5412829604014087E-2</v>
      </c>
      <c r="AX405" s="39">
        <f t="shared" si="582"/>
        <v>2.1847982402357861E-2</v>
      </c>
      <c r="AY405" s="39">
        <f t="shared" si="583"/>
        <v>1.436996588464901E-2</v>
      </c>
      <c r="AZ405" s="39">
        <f t="shared" si="584"/>
        <v>1.2982651097780988E-2</v>
      </c>
      <c r="BA405" s="39">
        <f t="shared" si="585"/>
        <v>1.4027474457131752E-2</v>
      </c>
      <c r="BC405" s="39">
        <f t="shared" si="586"/>
        <v>-1.7929328958006363E-2</v>
      </c>
      <c r="BD405" s="39">
        <f t="shared" si="587"/>
        <v>-9.0697674418604546E-2</v>
      </c>
      <c r="BE405" s="39">
        <f t="shared" si="588"/>
        <v>-4.0067274868794356E-2</v>
      </c>
      <c r="BF405" s="39">
        <f t="shared" si="589"/>
        <v>-4.0998043104362059E-2</v>
      </c>
      <c r="BG405" s="39" t="str">
        <f t="shared" si="590"/>
        <v/>
      </c>
      <c r="BH405" s="39">
        <f t="shared" si="591"/>
        <v>-2.9967120490801719E-2</v>
      </c>
      <c r="BJ405" s="39" cm="1">
        <f t="array" ref="BJ405">_xll.EWMA($I$3:I405)</f>
        <v>1.3416372929118009E-2</v>
      </c>
      <c r="BK405" s="39" cm="1">
        <f t="array" ref="BK405">_xll.EWMA($J$3:J405)</f>
        <v>4.6456844085970284E-2</v>
      </c>
      <c r="BL405" s="39" cm="1">
        <f t="array" ref="BL405">_xll.EWMA($K$3:K405)</f>
        <v>2.5099898378918149E-2</v>
      </c>
      <c r="BM405" s="39" cm="1">
        <f t="array" ref="BM405">_xll.EWMA($L$3:L405)</f>
        <v>2.3552027902054934E-2</v>
      </c>
      <c r="BN405" s="39" cm="1">
        <f t="array" ref="BN405">_xll.EWMA($M$3:M405)</f>
        <v>1.8242907444462768E-2</v>
      </c>
      <c r="BO405" s="39" cm="1">
        <f t="array" ref="BO405">_xll.EWMA($N$3:N405)</f>
        <v>1.692086576396068E-2</v>
      </c>
      <c r="BP405" s="39"/>
    </row>
    <row r="406" spans="1:68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544"/>
        <v>-1.3559322033898091E-3</v>
      </c>
      <c r="J406" s="9">
        <f t="shared" si="544"/>
        <v>1.0230179028132946E-2</v>
      </c>
      <c r="K406" s="9">
        <f t="shared" si="544"/>
        <v>1.2551109897904755E-2</v>
      </c>
      <c r="L406" s="9">
        <f t="shared" si="544"/>
        <v>-1.2419885277026643E-2</v>
      </c>
      <c r="M406" s="9">
        <f t="shared" si="544"/>
        <v>-1.1490866573095726E-2</v>
      </c>
      <c r="N406" s="9">
        <f t="shared" si="559"/>
        <v>2.2827137812974014E-4</v>
      </c>
      <c r="T406" s="39">
        <f t="shared" si="561"/>
        <v>1.28880928264247E-2</v>
      </c>
      <c r="U406" s="39">
        <f t="shared" si="562"/>
        <v>4.0961160472272516E-2</v>
      </c>
      <c r="V406" s="39">
        <f t="shared" si="563"/>
        <v>2.6992773443601105E-2</v>
      </c>
      <c r="W406" s="39">
        <f t="shared" si="564"/>
        <v>2.314052293809573E-2</v>
      </c>
      <c r="X406" s="39">
        <f t="shared" si="565"/>
        <v>1.9367495721342175E-2</v>
      </c>
      <c r="Y406" s="39">
        <f t="shared" si="566"/>
        <v>1.8197255754258578E-2</v>
      </c>
      <c r="AA406" s="39">
        <f t="shared" ref="AA406:AF406" si="609">_xlfn.STDEV.S(I377:I406)</f>
        <v>1.1416905399688093E-2</v>
      </c>
      <c r="AB406" s="39">
        <f t="shared" si="609"/>
        <v>4.2726613222674389E-2</v>
      </c>
      <c r="AC406" s="39">
        <f t="shared" si="609"/>
        <v>2.5868309776263244E-2</v>
      </c>
      <c r="AD406" s="39">
        <f t="shared" si="609"/>
        <v>2.0788220568552975E-2</v>
      </c>
      <c r="AE406" s="39">
        <f t="shared" si="609"/>
        <v>1.6577891980704012E-2</v>
      </c>
      <c r="AF406" s="39">
        <f t="shared" si="609"/>
        <v>1.6524834021430648E-2</v>
      </c>
      <c r="AH406" s="39">
        <f t="shared" si="568"/>
        <v>8.0455931464385802E-3</v>
      </c>
      <c r="AI406" s="39">
        <f t="shared" si="569"/>
        <v>2.3957189192872277E-2</v>
      </c>
      <c r="AJ406" s="39">
        <f t="shared" si="570"/>
        <v>1.7649721321114371E-2</v>
      </c>
      <c r="AK406" s="39">
        <f t="shared" si="571"/>
        <v>1.3310752807225216E-2</v>
      </c>
      <c r="AL406" s="39">
        <f t="shared" si="572"/>
        <v>1.1450442796261926E-2</v>
      </c>
      <c r="AM406" s="39">
        <f t="shared" si="573"/>
        <v>1.1684533239097758E-2</v>
      </c>
      <c r="AO406" s="39">
        <f t="shared" si="574"/>
        <v>-1.3559322033898091E-3</v>
      </c>
      <c r="AP406" s="39">
        <f t="shared" si="575"/>
        <v>0</v>
      </c>
      <c r="AQ406" s="39">
        <f t="shared" si="576"/>
        <v>0</v>
      </c>
      <c r="AR406" s="39">
        <f t="shared" si="577"/>
        <v>-1.2419885277026643E-2</v>
      </c>
      <c r="AS406" s="39">
        <f t="shared" si="578"/>
        <v>-1.1490866573095726E-2</v>
      </c>
      <c r="AT406" s="39">
        <f t="shared" si="579"/>
        <v>0</v>
      </c>
      <c r="AV406" s="39">
        <f t="shared" si="580"/>
        <v>8.9443086290863314E-3</v>
      </c>
      <c r="AW406" s="39">
        <f t="shared" si="581"/>
        <v>2.5412829604014087E-2</v>
      </c>
      <c r="AX406" s="39">
        <f t="shared" si="582"/>
        <v>2.1847982402357861E-2</v>
      </c>
      <c r="AY406" s="39">
        <f t="shared" si="583"/>
        <v>1.436996588464901E-2</v>
      </c>
      <c r="AZ406" s="39">
        <f t="shared" si="584"/>
        <v>1.2982651097780988E-2</v>
      </c>
      <c r="BA406" s="39">
        <f t="shared" si="585"/>
        <v>1.4027474457131752E-2</v>
      </c>
      <c r="BC406" s="39">
        <f t="shared" si="586"/>
        <v>-1.3559322033898091E-3</v>
      </c>
      <c r="BD406" s="39" t="str">
        <f t="shared" si="587"/>
        <v/>
      </c>
      <c r="BE406" s="39" t="str">
        <f t="shared" si="588"/>
        <v/>
      </c>
      <c r="BF406" s="39">
        <f t="shared" si="589"/>
        <v>-1.2419885277026643E-2</v>
      </c>
      <c r="BG406" s="39">
        <f t="shared" si="590"/>
        <v>-1.1490866573095726E-2</v>
      </c>
      <c r="BH406" s="39" t="str">
        <f t="shared" si="591"/>
        <v/>
      </c>
      <c r="BJ406" s="39" cm="1">
        <f t="array" ref="BJ406">_xll.EWMA($I$3:I406)</f>
        <v>1.3740538875913196E-2</v>
      </c>
      <c r="BK406" s="39" cm="1">
        <f t="array" ref="BK406">_xll.EWMA($J$3:J406)</f>
        <v>4.9853176561067851E-2</v>
      </c>
      <c r="BL406" s="39" cm="1">
        <f t="array" ref="BL406">_xll.EWMA($K$3:K406)</f>
        <v>2.6372458762787019E-2</v>
      </c>
      <c r="BM406" s="39" cm="1">
        <f t="array" ref="BM406">_xll.EWMA($L$3:L406)</f>
        <v>2.5012024448693215E-2</v>
      </c>
      <c r="BN406" s="39" cm="1">
        <f t="array" ref="BN406">_xll.EWMA($M$3:M406)</f>
        <v>1.7695286350528739E-2</v>
      </c>
      <c r="BO406" s="39" cm="1">
        <f t="array" ref="BO406">_xll.EWMA($N$3:N406)</f>
        <v>1.8044275983062196E-2</v>
      </c>
      <c r="BP406" s="39"/>
    </row>
    <row r="407" spans="1:68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544"/>
        <v>1.2481815536805385E-2</v>
      </c>
      <c r="J407" s="9">
        <f t="shared" si="544"/>
        <v>-5.0632911392405333E-3</v>
      </c>
      <c r="K407" s="9">
        <f t="shared" si="544"/>
        <v>5.0446816098207448E-2</v>
      </c>
      <c r="L407" s="9">
        <f t="shared" si="544"/>
        <v>4.1699774401644518E-2</v>
      </c>
      <c r="M407" s="9">
        <f t="shared" si="544"/>
        <v>2.2056692162643499E-2</v>
      </c>
      <c r="N407" s="9">
        <f t="shared" si="559"/>
        <v>3.7404865216353278E-2</v>
      </c>
      <c r="T407" s="39">
        <f t="shared" si="561"/>
        <v>1.28880928264247E-2</v>
      </c>
      <c r="U407" s="39">
        <f t="shared" si="562"/>
        <v>4.0961160472272516E-2</v>
      </c>
      <c r="V407" s="39">
        <f t="shared" si="563"/>
        <v>2.6992773443601105E-2</v>
      </c>
      <c r="W407" s="39">
        <f t="shared" si="564"/>
        <v>2.314052293809573E-2</v>
      </c>
      <c r="X407" s="39">
        <f t="shared" si="565"/>
        <v>1.9367495721342175E-2</v>
      </c>
      <c r="Y407" s="39">
        <f t="shared" si="566"/>
        <v>1.8197255754258578E-2</v>
      </c>
      <c r="AA407" s="39">
        <f t="shared" ref="AA407:AF407" si="610">_xlfn.STDEV.S(I378:I407)</f>
        <v>1.183921042145636E-2</v>
      </c>
      <c r="AB407" s="39">
        <f t="shared" si="610"/>
        <v>4.2762116126773338E-2</v>
      </c>
      <c r="AC407" s="39">
        <f t="shared" si="610"/>
        <v>2.6947499757474066E-2</v>
      </c>
      <c r="AD407" s="39">
        <f t="shared" si="610"/>
        <v>2.2607439358455265E-2</v>
      </c>
      <c r="AE407" s="39">
        <f t="shared" si="610"/>
        <v>1.7048739970345773E-2</v>
      </c>
      <c r="AF407" s="39">
        <f t="shared" si="610"/>
        <v>1.7896383778102782E-2</v>
      </c>
      <c r="AH407" s="39">
        <f t="shared" si="568"/>
        <v>8.0455931464385802E-3</v>
      </c>
      <c r="AI407" s="39">
        <f t="shared" si="569"/>
        <v>2.3957189192872277E-2</v>
      </c>
      <c r="AJ407" s="39">
        <f t="shared" si="570"/>
        <v>1.7649721321114371E-2</v>
      </c>
      <c r="AK407" s="39">
        <f t="shared" si="571"/>
        <v>1.3310752807225216E-2</v>
      </c>
      <c r="AL407" s="39">
        <f t="shared" si="572"/>
        <v>1.1450442796261926E-2</v>
      </c>
      <c r="AM407" s="39">
        <f t="shared" si="573"/>
        <v>1.1684533239097758E-2</v>
      </c>
      <c r="AO407" s="39">
        <f t="shared" si="574"/>
        <v>0</v>
      </c>
      <c r="AP407" s="39">
        <f t="shared" si="575"/>
        <v>-5.0632911392405333E-3</v>
      </c>
      <c r="AQ407" s="39">
        <f t="shared" si="576"/>
        <v>0</v>
      </c>
      <c r="AR407" s="39">
        <f t="shared" si="577"/>
        <v>0</v>
      </c>
      <c r="AS407" s="39">
        <f t="shared" si="578"/>
        <v>0</v>
      </c>
      <c r="AT407" s="39">
        <f t="shared" si="579"/>
        <v>0</v>
      </c>
      <c r="AV407" s="39">
        <f t="shared" si="580"/>
        <v>8.9443086290863314E-3</v>
      </c>
      <c r="AW407" s="39">
        <f t="shared" si="581"/>
        <v>2.5412829604014087E-2</v>
      </c>
      <c r="AX407" s="39">
        <f t="shared" si="582"/>
        <v>2.1847982402357861E-2</v>
      </c>
      <c r="AY407" s="39">
        <f t="shared" si="583"/>
        <v>1.436996588464901E-2</v>
      </c>
      <c r="AZ407" s="39">
        <f t="shared" si="584"/>
        <v>1.2982651097780988E-2</v>
      </c>
      <c r="BA407" s="39">
        <f t="shared" si="585"/>
        <v>1.4027474457131752E-2</v>
      </c>
      <c r="BC407" s="39" t="str">
        <f t="shared" si="586"/>
        <v/>
      </c>
      <c r="BD407" s="39">
        <f t="shared" si="587"/>
        <v>-5.0632911392405333E-3</v>
      </c>
      <c r="BE407" s="39" t="str">
        <f t="shared" si="588"/>
        <v/>
      </c>
      <c r="BF407" s="39" t="str">
        <f t="shared" si="589"/>
        <v/>
      </c>
      <c r="BG407" s="39" t="str">
        <f t="shared" si="590"/>
        <v/>
      </c>
      <c r="BH407" s="39" t="str">
        <f t="shared" si="591"/>
        <v/>
      </c>
      <c r="BJ407" s="39" cm="1">
        <f t="array" ref="BJ407">_xll.EWMA($I$3:I407)</f>
        <v>1.3337830544529481E-2</v>
      </c>
      <c r="BK407" s="39" cm="1">
        <f t="array" ref="BK407">_xll.EWMA($J$3:J407)</f>
        <v>4.845075341403101E-2</v>
      </c>
      <c r="BL407" s="39" cm="1">
        <f t="array" ref="BL407">_xll.EWMA($K$3:K407)</f>
        <v>2.5717266502395666E-2</v>
      </c>
      <c r="BM407" s="39" cm="1">
        <f t="array" ref="BM407">_xll.EWMA($L$3:L407)</f>
        <v>2.4498841273797211E-2</v>
      </c>
      <c r="BN407" s="39" cm="1">
        <f t="array" ref="BN407">_xll.EWMA($M$3:M407)</f>
        <v>1.7401696745943683E-2</v>
      </c>
      <c r="BO407" s="39" cm="1">
        <f t="array" ref="BO407">_xll.EWMA($N$3:N407)</f>
        <v>1.7511309196691152E-2</v>
      </c>
      <c r="BP407" s="39"/>
    </row>
    <row r="408" spans="1:68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544"/>
        <v>1.2366255735318132E-2</v>
      </c>
      <c r="J408" s="9">
        <f t="shared" si="544"/>
        <v>6.3613231552162697E-2</v>
      </c>
      <c r="K408" s="9">
        <f t="shared" si="544"/>
        <v>3.84201437546694E-3</v>
      </c>
      <c r="L408" s="9">
        <f t="shared" si="544"/>
        <v>-1.0039394839512217E-2</v>
      </c>
      <c r="M408" s="9">
        <f t="shared" si="544"/>
        <v>2.5371798618495145E-2</v>
      </c>
      <c r="N408" s="9">
        <f t="shared" si="559"/>
        <v>1.0513228664214357E-2</v>
      </c>
      <c r="T408" s="39">
        <f t="shared" si="561"/>
        <v>1.28880928264247E-2</v>
      </c>
      <c r="U408" s="39">
        <f t="shared" si="562"/>
        <v>4.0961160472272516E-2</v>
      </c>
      <c r="V408" s="39">
        <f t="shared" si="563"/>
        <v>2.6992773443601105E-2</v>
      </c>
      <c r="W408" s="39">
        <f t="shared" si="564"/>
        <v>2.314052293809573E-2</v>
      </c>
      <c r="X408" s="39">
        <f t="shared" si="565"/>
        <v>1.9367495721342175E-2</v>
      </c>
      <c r="Y408" s="39">
        <f t="shared" si="566"/>
        <v>1.8197255754258578E-2</v>
      </c>
      <c r="AA408" s="39">
        <f t="shared" ref="AA408:AF408" si="611">_xlfn.STDEV.S(I379:I408)</f>
        <v>1.1913253999349593E-2</v>
      </c>
      <c r="AB408" s="39">
        <f t="shared" si="611"/>
        <v>4.1432844345699035E-2</v>
      </c>
      <c r="AC408" s="39">
        <f t="shared" si="611"/>
        <v>2.6886262069968588E-2</v>
      </c>
      <c r="AD408" s="39">
        <f t="shared" si="611"/>
        <v>2.2614384886120407E-2</v>
      </c>
      <c r="AE408" s="39">
        <f t="shared" si="611"/>
        <v>1.7676100985606194E-2</v>
      </c>
      <c r="AF408" s="39">
        <f t="shared" si="611"/>
        <v>1.7923589899872753E-2</v>
      </c>
      <c r="AH408" s="39">
        <f t="shared" si="568"/>
        <v>8.0455931464385802E-3</v>
      </c>
      <c r="AI408" s="39">
        <f t="shared" si="569"/>
        <v>2.3957189192872277E-2</v>
      </c>
      <c r="AJ408" s="39">
        <f t="shared" si="570"/>
        <v>1.7649721321114371E-2</v>
      </c>
      <c r="AK408" s="39">
        <f t="shared" si="571"/>
        <v>1.3310752807225216E-2</v>
      </c>
      <c r="AL408" s="39">
        <f t="shared" si="572"/>
        <v>1.1450442796261926E-2</v>
      </c>
      <c r="AM408" s="39">
        <f t="shared" si="573"/>
        <v>1.1684533239097758E-2</v>
      </c>
      <c r="AO408" s="39">
        <f t="shared" si="574"/>
        <v>0</v>
      </c>
      <c r="AP408" s="39">
        <f t="shared" si="575"/>
        <v>0</v>
      </c>
      <c r="AQ408" s="39">
        <f t="shared" si="576"/>
        <v>0</v>
      </c>
      <c r="AR408" s="39">
        <f t="shared" si="577"/>
        <v>-1.0039394839512217E-2</v>
      </c>
      <c r="AS408" s="39">
        <f t="shared" si="578"/>
        <v>0</v>
      </c>
      <c r="AT408" s="39">
        <f t="shared" si="579"/>
        <v>0</v>
      </c>
      <c r="AV408" s="39">
        <f t="shared" si="580"/>
        <v>8.9443086290863314E-3</v>
      </c>
      <c r="AW408" s="39">
        <f t="shared" si="581"/>
        <v>2.5412829604014087E-2</v>
      </c>
      <c r="AX408" s="39">
        <f t="shared" si="582"/>
        <v>2.1847982402357861E-2</v>
      </c>
      <c r="AY408" s="39">
        <f t="shared" si="583"/>
        <v>1.436996588464901E-2</v>
      </c>
      <c r="AZ408" s="39">
        <f t="shared" si="584"/>
        <v>1.2982651097780988E-2</v>
      </c>
      <c r="BA408" s="39">
        <f t="shared" si="585"/>
        <v>1.4027474457131752E-2</v>
      </c>
      <c r="BC408" s="39" t="str">
        <f t="shared" si="586"/>
        <v/>
      </c>
      <c r="BD408" s="39" t="str">
        <f t="shared" si="587"/>
        <v/>
      </c>
      <c r="BE408" s="39" t="str">
        <f t="shared" si="588"/>
        <v/>
      </c>
      <c r="BF408" s="39">
        <f t="shared" si="589"/>
        <v>-1.0039394839512217E-2</v>
      </c>
      <c r="BG408" s="39" t="str">
        <f t="shared" si="590"/>
        <v/>
      </c>
      <c r="BH408" s="39" t="str">
        <f t="shared" si="591"/>
        <v/>
      </c>
      <c r="BJ408" s="39" cm="1">
        <f t="array" ref="BJ408">_xll.EWMA($I$3:I408)</f>
        <v>1.328577721505601E-2</v>
      </c>
      <c r="BK408" s="39" cm="1">
        <f t="array" ref="BK408">_xll.EWMA($J$3:J408)</f>
        <v>4.7022752523695505E-2</v>
      </c>
      <c r="BL408" s="39" cm="1">
        <f t="array" ref="BL408">_xll.EWMA($K$3:K408)</f>
        <v>2.7660003048164742E-2</v>
      </c>
      <c r="BM408" s="39" cm="1">
        <f t="array" ref="BM408">_xll.EWMA($L$3:L408)</f>
        <v>2.5768463902606804E-2</v>
      </c>
      <c r="BN408" s="39" cm="1">
        <f t="array" ref="BN408">_xll.EWMA($M$3:M408)</f>
        <v>1.7689402123417929E-2</v>
      </c>
      <c r="BO408" s="39" cm="1">
        <f t="array" ref="BO408">_xll.EWMA($N$3:N408)</f>
        <v>1.9201094740805235E-2</v>
      </c>
      <c r="BP408" s="39"/>
    </row>
    <row r="409" spans="1:68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544"/>
        <v>1.1694799788055432E-2</v>
      </c>
      <c r="J409" s="9">
        <f t="shared" si="544"/>
        <v>4.7846889952153138E-2</v>
      </c>
      <c r="K409" s="9">
        <f t="shared" si="544"/>
        <v>1.3668397284396505E-3</v>
      </c>
      <c r="L409" s="9">
        <f t="shared" si="544"/>
        <v>-1.1553786609659333E-3</v>
      </c>
      <c r="M409" s="9">
        <f t="shared" si="544"/>
        <v>-1.4220420932877786E-3</v>
      </c>
      <c r="N409" s="9">
        <f t="shared" si="559"/>
        <v>2.3497340152259798E-3</v>
      </c>
      <c r="T409" s="39">
        <f t="shared" si="561"/>
        <v>1.28880928264247E-2</v>
      </c>
      <c r="U409" s="39">
        <f t="shared" si="562"/>
        <v>4.0961160472272516E-2</v>
      </c>
      <c r="V409" s="39">
        <f t="shared" si="563"/>
        <v>2.6992773443601105E-2</v>
      </c>
      <c r="W409" s="39">
        <f t="shared" si="564"/>
        <v>2.314052293809573E-2</v>
      </c>
      <c r="X409" s="39">
        <f t="shared" si="565"/>
        <v>1.9367495721342175E-2</v>
      </c>
      <c r="Y409" s="39">
        <f t="shared" si="566"/>
        <v>1.8197255754258578E-2</v>
      </c>
      <c r="AA409" s="39">
        <f t="shared" ref="AA409:AF409" si="612">_xlfn.STDEV.S(I380:I409)</f>
        <v>1.221296722167952E-2</v>
      </c>
      <c r="AB409" s="39">
        <f t="shared" si="612"/>
        <v>4.3045037158169437E-2</v>
      </c>
      <c r="AC409" s="39">
        <f t="shared" si="612"/>
        <v>2.6729081800701417E-2</v>
      </c>
      <c r="AD409" s="39">
        <f t="shared" si="612"/>
        <v>2.2306278762887845E-2</v>
      </c>
      <c r="AE409" s="39">
        <f t="shared" si="612"/>
        <v>1.7640702650086857E-2</v>
      </c>
      <c r="AF409" s="39">
        <f t="shared" si="612"/>
        <v>1.7854274518700967E-2</v>
      </c>
      <c r="AH409" s="39">
        <f t="shared" si="568"/>
        <v>8.0455931464385802E-3</v>
      </c>
      <c r="AI409" s="39">
        <f t="shared" si="569"/>
        <v>2.3957189192872277E-2</v>
      </c>
      <c r="AJ409" s="39">
        <f t="shared" si="570"/>
        <v>1.7649721321114371E-2</v>
      </c>
      <c r="AK409" s="39">
        <f t="shared" si="571"/>
        <v>1.3310752807225216E-2</v>
      </c>
      <c r="AL409" s="39">
        <f t="shared" si="572"/>
        <v>1.1450442796261926E-2</v>
      </c>
      <c r="AM409" s="39">
        <f t="shared" si="573"/>
        <v>1.1684533239097758E-2</v>
      </c>
      <c r="AO409" s="39">
        <f t="shared" si="574"/>
        <v>0</v>
      </c>
      <c r="AP409" s="39">
        <f t="shared" si="575"/>
        <v>0</v>
      </c>
      <c r="AQ409" s="39">
        <f t="shared" si="576"/>
        <v>0</v>
      </c>
      <c r="AR409" s="39">
        <f t="shared" si="577"/>
        <v>-1.1553786609659333E-3</v>
      </c>
      <c r="AS409" s="39">
        <f t="shared" si="578"/>
        <v>-1.4220420932877786E-3</v>
      </c>
      <c r="AT409" s="39">
        <f t="shared" si="579"/>
        <v>0</v>
      </c>
      <c r="AV409" s="39">
        <f t="shared" si="580"/>
        <v>8.9443086290863314E-3</v>
      </c>
      <c r="AW409" s="39">
        <f t="shared" si="581"/>
        <v>2.5412829604014087E-2</v>
      </c>
      <c r="AX409" s="39">
        <f t="shared" si="582"/>
        <v>2.1847982402357861E-2</v>
      </c>
      <c r="AY409" s="39">
        <f t="shared" si="583"/>
        <v>1.436996588464901E-2</v>
      </c>
      <c r="AZ409" s="39">
        <f t="shared" si="584"/>
        <v>1.2982651097780988E-2</v>
      </c>
      <c r="BA409" s="39">
        <f t="shared" si="585"/>
        <v>1.4027474457131752E-2</v>
      </c>
      <c r="BC409" s="39" t="str">
        <f t="shared" si="586"/>
        <v/>
      </c>
      <c r="BD409" s="39" t="str">
        <f t="shared" si="587"/>
        <v/>
      </c>
      <c r="BE409" s="39" t="str">
        <f t="shared" si="588"/>
        <v/>
      </c>
      <c r="BF409" s="39">
        <f t="shared" si="589"/>
        <v>-1.1553786609659333E-3</v>
      </c>
      <c r="BG409" s="39">
        <f t="shared" si="590"/>
        <v>-1.4220420932877786E-3</v>
      </c>
      <c r="BH409" s="39" t="str">
        <f t="shared" si="591"/>
        <v/>
      </c>
      <c r="BJ409" s="39" cm="1">
        <f t="array" ref="BJ409">_xll.EWMA($I$3:I409)</f>
        <v>1.3226125481507017E-2</v>
      </c>
      <c r="BK409" s="39" cm="1">
        <f t="array" ref="BK409">_xll.EWMA($J$3:J409)</f>
        <v>4.8474937236762446E-2</v>
      </c>
      <c r="BL409" s="39" cm="1">
        <f t="array" ref="BL409">_xll.EWMA($K$3:K409)</f>
        <v>2.682321102142305E-2</v>
      </c>
      <c r="BM409" s="39" cm="1">
        <f t="array" ref="BM409">_xll.EWMA($L$3:L409)</f>
        <v>2.5123543947597464E-2</v>
      </c>
      <c r="BN409" s="39" cm="1">
        <f t="array" ref="BN409">_xll.EWMA($M$3:M409)</f>
        <v>1.8207856920029263E-2</v>
      </c>
      <c r="BO409" s="39" cm="1">
        <f t="array" ref="BO409">_xll.EWMA($N$3:N409)</f>
        <v>1.8766878653138787E-2</v>
      </c>
      <c r="BP409" s="39"/>
    </row>
    <row r="410" spans="1:68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544"/>
        <v>1.2242340353896264E-2</v>
      </c>
      <c r="J410" s="9">
        <f t="shared" si="544"/>
        <v>0</v>
      </c>
      <c r="K410" s="9">
        <f t="shared" si="544"/>
        <v>2.8119000051351151E-2</v>
      </c>
      <c r="L410" s="9">
        <f t="shared" si="544"/>
        <v>2.9944750801818687E-2</v>
      </c>
      <c r="M410" s="9">
        <f t="shared" si="544"/>
        <v>0</v>
      </c>
      <c r="N410" s="9">
        <f t="shared" si="559"/>
        <v>1.8642500183471758E-2</v>
      </c>
      <c r="T410" s="39">
        <f t="shared" si="561"/>
        <v>1.28880928264247E-2</v>
      </c>
      <c r="U410" s="39">
        <f t="shared" si="562"/>
        <v>4.0961160472272516E-2</v>
      </c>
      <c r="V410" s="39">
        <f t="shared" si="563"/>
        <v>2.6992773443601105E-2</v>
      </c>
      <c r="W410" s="39">
        <f t="shared" si="564"/>
        <v>2.314052293809573E-2</v>
      </c>
      <c r="X410" s="39">
        <f t="shared" si="565"/>
        <v>1.9367495721342175E-2</v>
      </c>
      <c r="Y410" s="39">
        <f t="shared" si="566"/>
        <v>1.8197255754258578E-2</v>
      </c>
      <c r="AA410" s="39">
        <f t="shared" ref="AA410:AF410" si="613">_xlfn.STDEV.S(I381:I410)</f>
        <v>1.2559381926349419E-2</v>
      </c>
      <c r="AB410" s="39">
        <f t="shared" si="613"/>
        <v>4.3104628870645229E-2</v>
      </c>
      <c r="AC410" s="39">
        <f t="shared" si="613"/>
        <v>2.7158488640683438E-2</v>
      </c>
      <c r="AD410" s="39">
        <f t="shared" si="613"/>
        <v>2.3283149178635842E-2</v>
      </c>
      <c r="AE410" s="39">
        <f t="shared" si="613"/>
        <v>1.7603570986160937E-2</v>
      </c>
      <c r="AF410" s="39">
        <f t="shared" si="613"/>
        <v>1.821610078052837E-2</v>
      </c>
      <c r="AH410" s="39">
        <f t="shared" si="568"/>
        <v>8.0455931464385802E-3</v>
      </c>
      <c r="AI410" s="39">
        <f t="shared" si="569"/>
        <v>2.3957189192872277E-2</v>
      </c>
      <c r="AJ410" s="39">
        <f t="shared" si="570"/>
        <v>1.7649721321114371E-2</v>
      </c>
      <c r="AK410" s="39">
        <f t="shared" si="571"/>
        <v>1.3310752807225216E-2</v>
      </c>
      <c r="AL410" s="39">
        <f t="shared" si="572"/>
        <v>1.1450442796261926E-2</v>
      </c>
      <c r="AM410" s="39">
        <f t="shared" si="573"/>
        <v>1.1684533239097758E-2</v>
      </c>
      <c r="AO410" s="39">
        <f t="shared" si="574"/>
        <v>0</v>
      </c>
      <c r="AP410" s="39">
        <f t="shared" si="575"/>
        <v>0</v>
      </c>
      <c r="AQ410" s="39">
        <f t="shared" si="576"/>
        <v>0</v>
      </c>
      <c r="AR410" s="39">
        <f t="shared" si="577"/>
        <v>0</v>
      </c>
      <c r="AS410" s="39">
        <f t="shared" si="578"/>
        <v>0</v>
      </c>
      <c r="AT410" s="39">
        <f t="shared" si="579"/>
        <v>0</v>
      </c>
      <c r="AV410" s="39">
        <f t="shared" si="580"/>
        <v>8.9443086290863314E-3</v>
      </c>
      <c r="AW410" s="39">
        <f t="shared" si="581"/>
        <v>2.5412829604014087E-2</v>
      </c>
      <c r="AX410" s="39">
        <f t="shared" si="582"/>
        <v>2.1847982402357861E-2</v>
      </c>
      <c r="AY410" s="39">
        <f t="shared" si="583"/>
        <v>1.436996588464901E-2</v>
      </c>
      <c r="AZ410" s="39">
        <f t="shared" si="584"/>
        <v>1.2982651097780988E-2</v>
      </c>
      <c r="BA410" s="39">
        <f t="shared" si="585"/>
        <v>1.4027474457131752E-2</v>
      </c>
      <c r="BC410" s="39" t="str">
        <f t="shared" si="586"/>
        <v/>
      </c>
      <c r="BD410" s="39" t="str">
        <f t="shared" si="587"/>
        <v/>
      </c>
      <c r="BE410" s="39" t="str">
        <f t="shared" si="588"/>
        <v/>
      </c>
      <c r="BF410" s="39" t="str">
        <f t="shared" si="589"/>
        <v/>
      </c>
      <c r="BG410" s="39" t="str">
        <f t="shared" si="590"/>
        <v/>
      </c>
      <c r="BH410" s="39" t="str">
        <f t="shared" si="591"/>
        <v/>
      </c>
      <c r="BJ410" s="39" cm="1">
        <f t="array" ref="BJ410">_xll.EWMA($I$3:I410)</f>
        <v>1.3130556598141239E-2</v>
      </c>
      <c r="BK410" s="39" cm="1">
        <f t="array" ref="BK410">_xll.EWMA($J$3:J410)</f>
        <v>4.863663673990868E-2</v>
      </c>
      <c r="BL410" s="39" cm="1">
        <f t="array" ref="BL410">_xll.EWMA($K$3:K410)</f>
        <v>2.6001189957882542E-2</v>
      </c>
      <c r="BM410" s="39" cm="1">
        <f t="array" ref="BM410">_xll.EWMA($L$3:L410)</f>
        <v>2.4379677486383648E-2</v>
      </c>
      <c r="BN410" s="39" cm="1">
        <f t="array" ref="BN410">_xll.EWMA($M$3:M410)</f>
        <v>1.7658945572287258E-2</v>
      </c>
      <c r="BO410" s="39" cm="1">
        <f t="array" ref="BO410">_xll.EWMA($N$3:N410)</f>
        <v>1.8199288546544422E-2</v>
      </c>
      <c r="BP410" s="39"/>
    </row>
    <row r="411" spans="1:68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544"/>
        <v>5.137065405190544E-3</v>
      </c>
      <c r="J411" s="9">
        <f t="shared" si="544"/>
        <v>-0.1004566210045662</v>
      </c>
      <c r="K411" s="9">
        <f t="shared" si="544"/>
        <v>7.9657461497628645E-4</v>
      </c>
      <c r="L411" s="9">
        <f t="shared" si="544"/>
        <v>-4.2425256331735106E-3</v>
      </c>
      <c r="M411" s="9">
        <f t="shared" si="544"/>
        <v>3.7596096906975296E-2</v>
      </c>
      <c r="N411" s="9">
        <f t="shared" si="559"/>
        <v>5.7659514719689041E-3</v>
      </c>
      <c r="T411" s="39">
        <f t="shared" si="561"/>
        <v>1.28880928264247E-2</v>
      </c>
      <c r="U411" s="39">
        <f t="shared" si="562"/>
        <v>4.0961160472272516E-2</v>
      </c>
      <c r="V411" s="39">
        <f t="shared" si="563"/>
        <v>2.6992773443601105E-2</v>
      </c>
      <c r="W411" s="39">
        <f t="shared" si="564"/>
        <v>2.314052293809573E-2</v>
      </c>
      <c r="X411" s="39">
        <f t="shared" si="565"/>
        <v>1.9367495721342175E-2</v>
      </c>
      <c r="Y411" s="39">
        <f t="shared" si="566"/>
        <v>1.8197255754258578E-2</v>
      </c>
      <c r="AA411" s="39">
        <f t="shared" ref="AA411:AF411" si="614">_xlfn.STDEV.S(I382:I411)</f>
        <v>1.2281015918408508E-2</v>
      </c>
      <c r="AB411" s="39">
        <f t="shared" si="614"/>
        <v>4.2336194681920188E-2</v>
      </c>
      <c r="AC411" s="39">
        <f t="shared" si="614"/>
        <v>2.7155281865024306E-2</v>
      </c>
      <c r="AD411" s="39">
        <f t="shared" si="614"/>
        <v>2.2983066353603296E-2</v>
      </c>
      <c r="AE411" s="39">
        <f t="shared" si="614"/>
        <v>1.8855085037317598E-2</v>
      </c>
      <c r="AF411" s="39">
        <f t="shared" si="614"/>
        <v>1.8207806510036988E-2</v>
      </c>
      <c r="AH411" s="39">
        <f t="shared" si="568"/>
        <v>8.0455931464385802E-3</v>
      </c>
      <c r="AI411" s="39">
        <f t="shared" si="569"/>
        <v>2.3957189192872277E-2</v>
      </c>
      <c r="AJ411" s="39">
        <f t="shared" si="570"/>
        <v>1.7649721321114371E-2</v>
      </c>
      <c r="AK411" s="39">
        <f t="shared" si="571"/>
        <v>1.3310752807225216E-2</v>
      </c>
      <c r="AL411" s="39">
        <f t="shared" si="572"/>
        <v>1.1450442796261926E-2</v>
      </c>
      <c r="AM411" s="39">
        <f t="shared" si="573"/>
        <v>1.1684533239097758E-2</v>
      </c>
      <c r="AO411" s="39">
        <f t="shared" si="574"/>
        <v>0</v>
      </c>
      <c r="AP411" s="39">
        <f t="shared" si="575"/>
        <v>-0.1004566210045662</v>
      </c>
      <c r="AQ411" s="39">
        <f t="shared" si="576"/>
        <v>0</v>
      </c>
      <c r="AR411" s="39">
        <f t="shared" si="577"/>
        <v>-4.2425256331735106E-3</v>
      </c>
      <c r="AS411" s="39">
        <f t="shared" si="578"/>
        <v>0</v>
      </c>
      <c r="AT411" s="39">
        <f t="shared" si="579"/>
        <v>0</v>
      </c>
      <c r="AV411" s="39">
        <f t="shared" si="580"/>
        <v>8.9443086290863314E-3</v>
      </c>
      <c r="AW411" s="39">
        <f t="shared" si="581"/>
        <v>2.5412829604014087E-2</v>
      </c>
      <c r="AX411" s="39">
        <f t="shared" si="582"/>
        <v>2.1847982402357861E-2</v>
      </c>
      <c r="AY411" s="39">
        <f t="shared" si="583"/>
        <v>1.436996588464901E-2</v>
      </c>
      <c r="AZ411" s="39">
        <f t="shared" si="584"/>
        <v>1.2982651097780988E-2</v>
      </c>
      <c r="BA411" s="39">
        <f t="shared" si="585"/>
        <v>1.4027474457131752E-2</v>
      </c>
      <c r="BC411" s="39" t="str">
        <f t="shared" si="586"/>
        <v/>
      </c>
      <c r="BD411" s="39">
        <f t="shared" si="587"/>
        <v>-0.1004566210045662</v>
      </c>
      <c r="BE411" s="39" t="str">
        <f t="shared" si="588"/>
        <v/>
      </c>
      <c r="BF411" s="39">
        <f t="shared" si="589"/>
        <v>-4.2425256331735106E-3</v>
      </c>
      <c r="BG411" s="39" t="str">
        <f t="shared" si="590"/>
        <v/>
      </c>
      <c r="BH411" s="39" t="str">
        <f t="shared" si="591"/>
        <v/>
      </c>
      <c r="BJ411" s="39" cm="1">
        <f t="array" ref="BJ411">_xll.EWMA($I$3:I411)</f>
        <v>1.3064596986777808E-2</v>
      </c>
      <c r="BK411" s="39" cm="1">
        <f t="array" ref="BK411">_xll.EWMA($J$3:J411)</f>
        <v>4.7139344530871007E-2</v>
      </c>
      <c r="BL411" s="39" cm="1">
        <f t="array" ref="BL411">_xll.EWMA($K$3:K411)</f>
        <v>2.6031066559557409E-2</v>
      </c>
      <c r="BM411" s="39" cm="1">
        <f t="array" ref="BM411">_xll.EWMA($L$3:L411)</f>
        <v>2.4683482198083813E-2</v>
      </c>
      <c r="BN411" s="39" cm="1">
        <f t="array" ref="BN411">_xll.EWMA($M$3:M411)</f>
        <v>1.711531422766234E-2</v>
      </c>
      <c r="BO411" s="39" cm="1">
        <f t="array" ref="BO411">_xll.EWMA($N$3:N411)</f>
        <v>1.8173284734892669E-2</v>
      </c>
      <c r="BP411" s="39"/>
    </row>
    <row r="412" spans="1:68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544"/>
        <v>-2.3366332993225436E-2</v>
      </c>
      <c r="J412" s="9">
        <f t="shared" si="544"/>
        <v>-5.5837563451776595E-2</v>
      </c>
      <c r="K412" s="9">
        <f t="shared" si="544"/>
        <v>-2.2552375233546584E-2</v>
      </c>
      <c r="L412" s="9">
        <f t="shared" si="544"/>
        <v>-2.5313332381704301E-2</v>
      </c>
      <c r="M412" s="9">
        <f t="shared" si="544"/>
        <v>-1.4273950041174932E-2</v>
      </c>
      <c r="N412" s="9">
        <f t="shared" si="559"/>
        <v>-2.228529851637813E-2</v>
      </c>
      <c r="T412" s="39">
        <f t="shared" si="561"/>
        <v>1.28880928264247E-2</v>
      </c>
      <c r="U412" s="39">
        <f t="shared" si="562"/>
        <v>4.0961160472272516E-2</v>
      </c>
      <c r="V412" s="39">
        <f t="shared" si="563"/>
        <v>2.6992773443601105E-2</v>
      </c>
      <c r="W412" s="39">
        <f t="shared" si="564"/>
        <v>2.314052293809573E-2</v>
      </c>
      <c r="X412" s="39">
        <f t="shared" si="565"/>
        <v>1.9367495721342175E-2</v>
      </c>
      <c r="Y412" s="39">
        <f t="shared" si="566"/>
        <v>1.8197255754258578E-2</v>
      </c>
      <c r="AA412" s="39">
        <f t="shared" ref="AA412:AF412" si="615">_xlfn.STDEV.S(I383:I412)</f>
        <v>1.2794792621891087E-2</v>
      </c>
      <c r="AB412" s="39">
        <f t="shared" si="615"/>
        <v>4.2847862538580549E-2</v>
      </c>
      <c r="AC412" s="39">
        <f t="shared" si="615"/>
        <v>2.7448019880904014E-2</v>
      </c>
      <c r="AD412" s="39">
        <f t="shared" si="615"/>
        <v>2.3025339934378306E-2</v>
      </c>
      <c r="AE412" s="39">
        <f t="shared" si="615"/>
        <v>1.8979095995893216E-2</v>
      </c>
      <c r="AF412" s="39">
        <f t="shared" si="615"/>
        <v>1.8611236186981614E-2</v>
      </c>
      <c r="AH412" s="39">
        <f t="shared" si="568"/>
        <v>8.0455931464385802E-3</v>
      </c>
      <c r="AI412" s="39">
        <f t="shared" si="569"/>
        <v>2.3957189192872277E-2</v>
      </c>
      <c r="AJ412" s="39">
        <f t="shared" si="570"/>
        <v>1.7649721321114371E-2</v>
      </c>
      <c r="AK412" s="39">
        <f t="shared" si="571"/>
        <v>1.3310752807225216E-2</v>
      </c>
      <c r="AL412" s="39">
        <f t="shared" si="572"/>
        <v>1.1450442796261926E-2</v>
      </c>
      <c r="AM412" s="39">
        <f t="shared" si="573"/>
        <v>1.1684533239097758E-2</v>
      </c>
      <c r="AO412" s="39">
        <f t="shared" si="574"/>
        <v>-2.3366332993225436E-2</v>
      </c>
      <c r="AP412" s="39">
        <f t="shared" si="575"/>
        <v>-5.5837563451776595E-2</v>
      </c>
      <c r="AQ412" s="39">
        <f t="shared" si="576"/>
        <v>-2.2552375233546584E-2</v>
      </c>
      <c r="AR412" s="39">
        <f t="shared" si="577"/>
        <v>-2.5313332381704301E-2</v>
      </c>
      <c r="AS412" s="39">
        <f t="shared" si="578"/>
        <v>-1.4273950041174932E-2</v>
      </c>
      <c r="AT412" s="39">
        <f t="shared" si="579"/>
        <v>-2.228529851637813E-2</v>
      </c>
      <c r="AV412" s="39">
        <f t="shared" si="580"/>
        <v>8.9443086290863314E-3</v>
      </c>
      <c r="AW412" s="39">
        <f t="shared" si="581"/>
        <v>2.5412829604014087E-2</v>
      </c>
      <c r="AX412" s="39">
        <f t="shared" si="582"/>
        <v>2.1847982402357861E-2</v>
      </c>
      <c r="AY412" s="39">
        <f t="shared" si="583"/>
        <v>1.436996588464901E-2</v>
      </c>
      <c r="AZ412" s="39">
        <f t="shared" si="584"/>
        <v>1.2982651097780988E-2</v>
      </c>
      <c r="BA412" s="39">
        <f t="shared" si="585"/>
        <v>1.4027474457131752E-2</v>
      </c>
      <c r="BC412" s="39">
        <f t="shared" si="586"/>
        <v>-2.3366332993225436E-2</v>
      </c>
      <c r="BD412" s="39">
        <f t="shared" si="587"/>
        <v>-5.5837563451776595E-2</v>
      </c>
      <c r="BE412" s="39">
        <f t="shared" si="588"/>
        <v>-2.2552375233546584E-2</v>
      </c>
      <c r="BF412" s="39">
        <f t="shared" si="589"/>
        <v>-2.5313332381704301E-2</v>
      </c>
      <c r="BG412" s="39">
        <f t="shared" si="590"/>
        <v>-1.4273950041174932E-2</v>
      </c>
      <c r="BH412" s="39">
        <f t="shared" si="591"/>
        <v>-2.228529851637813E-2</v>
      </c>
      <c r="BJ412" s="39" cm="1">
        <f t="array" ref="BJ412">_xll.EWMA($I$3:I412)</f>
        <v>1.2718698527030206E-2</v>
      </c>
      <c r="BK412" s="39" cm="1">
        <f t="array" ref="BK412">_xll.EWMA($J$3:J412)</f>
        <v>5.1484340547137082E-2</v>
      </c>
      <c r="BL412" s="39" cm="1">
        <f t="array" ref="BL412">_xll.EWMA($K$3:K412)</f>
        <v>2.5246314517655244E-2</v>
      </c>
      <c r="BM412" s="39" cm="1">
        <f t="array" ref="BM412">_xll.EWMA($L$3:L412)</f>
        <v>2.39544767789997E-2</v>
      </c>
      <c r="BN412" s="39" cm="1">
        <f t="array" ref="BN412">_xll.EWMA($M$3:M412)</f>
        <v>1.8925153117215439E-2</v>
      </c>
      <c r="BO412" s="39" cm="1">
        <f t="array" ref="BO412">_xll.EWMA($N$3:N412)</f>
        <v>1.7663977148274574E-2</v>
      </c>
      <c r="BP412" s="39"/>
    </row>
    <row r="413" spans="1:68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544"/>
        <v>7.1343190866566264E-3</v>
      </c>
      <c r="J413" s="9">
        <f t="shared" si="544"/>
        <v>2.6881720430107503E-3</v>
      </c>
      <c r="K413" s="9">
        <f t="shared" si="544"/>
        <v>8.4148208469054797E-3</v>
      </c>
      <c r="L413" s="9">
        <f t="shared" si="544"/>
        <v>2.6613512813236095E-2</v>
      </c>
      <c r="M413" s="9">
        <f t="shared" si="544"/>
        <v>-5.8479253689779354E-3</v>
      </c>
      <c r="N413" s="9">
        <f t="shared" si="559"/>
        <v>7.4894029352118412E-3</v>
      </c>
      <c r="T413" s="39">
        <f t="shared" si="561"/>
        <v>1.28880928264247E-2</v>
      </c>
      <c r="U413" s="39">
        <f t="shared" si="562"/>
        <v>4.0961160472272516E-2</v>
      </c>
      <c r="V413" s="39">
        <f t="shared" si="563"/>
        <v>2.6992773443601105E-2</v>
      </c>
      <c r="W413" s="39">
        <f t="shared" si="564"/>
        <v>2.314052293809573E-2</v>
      </c>
      <c r="X413" s="39">
        <f t="shared" si="565"/>
        <v>1.9367495721342175E-2</v>
      </c>
      <c r="Y413" s="39">
        <f t="shared" si="566"/>
        <v>1.8197255754258578E-2</v>
      </c>
      <c r="AA413" s="39">
        <f t="shared" ref="AA413:AF413" si="616">_xlfn.STDEV.S(I384:I413)</f>
        <v>1.2617300437177743E-2</v>
      </c>
      <c r="AB413" s="39">
        <f t="shared" si="616"/>
        <v>4.2914788622612332E-2</v>
      </c>
      <c r="AC413" s="39">
        <f t="shared" si="616"/>
        <v>2.7463316154279216E-2</v>
      </c>
      <c r="AD413" s="39">
        <f t="shared" si="616"/>
        <v>2.346433381466858E-2</v>
      </c>
      <c r="AE413" s="39">
        <f t="shared" si="616"/>
        <v>1.8285704467521278E-2</v>
      </c>
      <c r="AF413" s="39">
        <f t="shared" si="616"/>
        <v>1.844788328674455E-2</v>
      </c>
      <c r="AH413" s="39">
        <f t="shared" si="568"/>
        <v>8.0455931464385802E-3</v>
      </c>
      <c r="AI413" s="39">
        <f t="shared" si="569"/>
        <v>2.3957189192872277E-2</v>
      </c>
      <c r="AJ413" s="39">
        <f t="shared" si="570"/>
        <v>1.7649721321114371E-2</v>
      </c>
      <c r="AK413" s="39">
        <f t="shared" si="571"/>
        <v>1.3310752807225216E-2</v>
      </c>
      <c r="AL413" s="39">
        <f t="shared" si="572"/>
        <v>1.1450442796261926E-2</v>
      </c>
      <c r="AM413" s="39">
        <f t="shared" si="573"/>
        <v>1.1684533239097758E-2</v>
      </c>
      <c r="AO413" s="39">
        <f t="shared" si="574"/>
        <v>0</v>
      </c>
      <c r="AP413" s="39">
        <f t="shared" si="575"/>
        <v>0</v>
      </c>
      <c r="AQ413" s="39">
        <f t="shared" si="576"/>
        <v>0</v>
      </c>
      <c r="AR413" s="39">
        <f t="shared" si="577"/>
        <v>0</v>
      </c>
      <c r="AS413" s="39">
        <f t="shared" si="578"/>
        <v>-5.8479253689779354E-3</v>
      </c>
      <c r="AT413" s="39">
        <f t="shared" si="579"/>
        <v>0</v>
      </c>
      <c r="AV413" s="39">
        <f t="shared" si="580"/>
        <v>8.9443086290863314E-3</v>
      </c>
      <c r="AW413" s="39">
        <f t="shared" si="581"/>
        <v>2.5412829604014087E-2</v>
      </c>
      <c r="AX413" s="39">
        <f t="shared" si="582"/>
        <v>2.1847982402357861E-2</v>
      </c>
      <c r="AY413" s="39">
        <f t="shared" si="583"/>
        <v>1.436996588464901E-2</v>
      </c>
      <c r="AZ413" s="39">
        <f t="shared" si="584"/>
        <v>1.2982651097780988E-2</v>
      </c>
      <c r="BA413" s="39">
        <f t="shared" si="585"/>
        <v>1.4027474457131752E-2</v>
      </c>
      <c r="BC413" s="39" t="str">
        <f t="shared" si="586"/>
        <v/>
      </c>
      <c r="BD413" s="39" t="str">
        <f t="shared" si="587"/>
        <v/>
      </c>
      <c r="BE413" s="39" t="str">
        <f t="shared" si="588"/>
        <v/>
      </c>
      <c r="BF413" s="39" t="str">
        <f t="shared" si="589"/>
        <v/>
      </c>
      <c r="BG413" s="39">
        <f t="shared" si="590"/>
        <v>-5.8479253689779354E-3</v>
      </c>
      <c r="BH413" s="39" t="str">
        <f t="shared" si="591"/>
        <v/>
      </c>
      <c r="BJ413" s="39" cm="1">
        <f t="array" ref="BJ413">_xll.EWMA($I$3:I413)</f>
        <v>1.3621366563193491E-2</v>
      </c>
      <c r="BK413" s="39" cm="1">
        <f t="array" ref="BK413">_xll.EWMA($J$3:J413)</f>
        <v>5.1533450932908884E-2</v>
      </c>
      <c r="BL413" s="39" cm="1">
        <f t="array" ref="BL413">_xll.EWMA($K$3:K413)</f>
        <v>2.5179120137063887E-2</v>
      </c>
      <c r="BM413" s="39" cm="1">
        <f t="array" ref="BM413">_xll.EWMA($L$3:L413)</f>
        <v>2.4103330070415496E-2</v>
      </c>
      <c r="BN413" s="39" cm="1">
        <f t="array" ref="BN413">_xll.EWMA($M$3:M413)</f>
        <v>1.8702167638120125E-2</v>
      </c>
      <c r="BO413" s="39" cm="1">
        <f t="array" ref="BO413">_xll.EWMA($N$3:N413)</f>
        <v>1.8037554806647215E-2</v>
      </c>
      <c r="BP413" s="39"/>
    </row>
    <row r="414" spans="1:68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544"/>
        <v>1.3859165459557898E-2</v>
      </c>
      <c r="J414" s="9">
        <f t="shared" si="544"/>
        <v>-1.6085790884718509E-2</v>
      </c>
      <c r="K414" s="9">
        <f t="shared" si="544"/>
        <v>1.3997199784807624E-2</v>
      </c>
      <c r="L414" s="9">
        <f t="shared" si="544"/>
        <v>1.7658159490498759E-2</v>
      </c>
      <c r="M414" s="9">
        <f t="shared" si="544"/>
        <v>3.6414536795110974E-2</v>
      </c>
      <c r="N414" s="9">
        <f t="shared" si="559"/>
        <v>1.995044329556055E-2</v>
      </c>
      <c r="T414" s="39">
        <f t="shared" si="561"/>
        <v>1.28880928264247E-2</v>
      </c>
      <c r="U414" s="39">
        <f t="shared" si="562"/>
        <v>4.0961160472272516E-2</v>
      </c>
      <c r="V414" s="39">
        <f t="shared" si="563"/>
        <v>2.6992773443601105E-2</v>
      </c>
      <c r="W414" s="39">
        <f t="shared" si="564"/>
        <v>2.314052293809573E-2</v>
      </c>
      <c r="X414" s="39">
        <f t="shared" si="565"/>
        <v>1.9367495721342175E-2</v>
      </c>
      <c r="Y414" s="39">
        <f t="shared" si="566"/>
        <v>1.8197255754258578E-2</v>
      </c>
      <c r="AA414" s="39">
        <f t="shared" ref="AA414:AF414" si="617">_xlfn.STDEV.S(I385:I414)</f>
        <v>1.2996711464169808E-2</v>
      </c>
      <c r="AB414" s="39">
        <f t="shared" si="617"/>
        <v>4.270577676632259E-2</v>
      </c>
      <c r="AC414" s="39">
        <f t="shared" si="617"/>
        <v>2.754318928442288E-2</v>
      </c>
      <c r="AD414" s="39">
        <f t="shared" si="617"/>
        <v>2.3545241491229781E-2</v>
      </c>
      <c r="AE414" s="39">
        <f t="shared" si="617"/>
        <v>1.9313993825870835E-2</v>
      </c>
      <c r="AF414" s="39">
        <f t="shared" si="617"/>
        <v>1.8801817021956598E-2</v>
      </c>
      <c r="AH414" s="39">
        <f t="shared" si="568"/>
        <v>8.0455931464385802E-3</v>
      </c>
      <c r="AI414" s="39">
        <f t="shared" si="569"/>
        <v>2.3957189192872277E-2</v>
      </c>
      <c r="AJ414" s="39">
        <f t="shared" si="570"/>
        <v>1.7649721321114371E-2</v>
      </c>
      <c r="AK414" s="39">
        <f t="shared" si="571"/>
        <v>1.3310752807225216E-2</v>
      </c>
      <c r="AL414" s="39">
        <f t="shared" si="572"/>
        <v>1.1450442796261926E-2</v>
      </c>
      <c r="AM414" s="39">
        <f t="shared" si="573"/>
        <v>1.1684533239097758E-2</v>
      </c>
      <c r="AO414" s="39">
        <f t="shared" si="574"/>
        <v>0</v>
      </c>
      <c r="AP414" s="39">
        <f t="shared" si="575"/>
        <v>-1.6085790884718509E-2</v>
      </c>
      <c r="AQ414" s="39">
        <f t="shared" si="576"/>
        <v>0</v>
      </c>
      <c r="AR414" s="39">
        <f t="shared" si="577"/>
        <v>0</v>
      </c>
      <c r="AS414" s="39">
        <f t="shared" si="578"/>
        <v>0</v>
      </c>
      <c r="AT414" s="39">
        <f t="shared" si="579"/>
        <v>0</v>
      </c>
      <c r="AV414" s="39">
        <f t="shared" si="580"/>
        <v>8.9443086290863314E-3</v>
      </c>
      <c r="AW414" s="39">
        <f t="shared" si="581"/>
        <v>2.5412829604014087E-2</v>
      </c>
      <c r="AX414" s="39">
        <f t="shared" si="582"/>
        <v>2.1847982402357861E-2</v>
      </c>
      <c r="AY414" s="39">
        <f t="shared" si="583"/>
        <v>1.436996588464901E-2</v>
      </c>
      <c r="AZ414" s="39">
        <f t="shared" si="584"/>
        <v>1.2982651097780988E-2</v>
      </c>
      <c r="BA414" s="39">
        <f t="shared" si="585"/>
        <v>1.4027474457131752E-2</v>
      </c>
      <c r="BC414" s="39" t="str">
        <f t="shared" si="586"/>
        <v/>
      </c>
      <c r="BD414" s="39">
        <f t="shared" si="587"/>
        <v>-1.6085790884718509E-2</v>
      </c>
      <c r="BE414" s="39" t="str">
        <f t="shared" si="588"/>
        <v/>
      </c>
      <c r="BF414" s="39" t="str">
        <f t="shared" si="589"/>
        <v/>
      </c>
      <c r="BG414" s="39" t="str">
        <f t="shared" si="590"/>
        <v/>
      </c>
      <c r="BH414" s="39" t="str">
        <f t="shared" si="591"/>
        <v/>
      </c>
      <c r="BJ414" s="39" cm="1">
        <f t="array" ref="BJ414">_xll.EWMA($I$3:I414)</f>
        <v>1.3317640800014231E-2</v>
      </c>
      <c r="BK414" s="39" cm="1">
        <f t="array" ref="BK414">_xll.EWMA($J$3:J414)</f>
        <v>4.9980380309818995E-2</v>
      </c>
      <c r="BL414" s="39" cm="1">
        <f t="array" ref="BL414">_xll.EWMA($K$3:K414)</f>
        <v>2.4467042713929354E-2</v>
      </c>
      <c r="BM414" s="39" cm="1">
        <f t="array" ref="BM414">_xll.EWMA($L$3:L414)</f>
        <v>2.4210088512248523E-2</v>
      </c>
      <c r="BN414" s="39" cm="1">
        <f t="array" ref="BN414">_xll.EWMA($M$3:M414)</f>
        <v>1.8189953195175725E-2</v>
      </c>
      <c r="BO414" s="39" cm="1">
        <f t="array" ref="BO414">_xll.EWMA($N$3:N414)</f>
        <v>1.7563346100430696E-2</v>
      </c>
      <c r="BP414" s="39"/>
    </row>
    <row r="415" spans="1:68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544"/>
        <v>1.7126318118132922E-2</v>
      </c>
      <c r="J415" s="9">
        <f t="shared" si="544"/>
        <v>8.1743869209809361E-3</v>
      </c>
      <c r="K415" s="9">
        <f t="shared" si="544"/>
        <v>3.689947103262381E-2</v>
      </c>
      <c r="L415" s="9">
        <f t="shared" si="544"/>
        <v>2.0428205256505017E-2</v>
      </c>
      <c r="M415" s="9">
        <f t="shared" si="544"/>
        <v>4.2162189189189236E-2</v>
      </c>
      <c r="N415" s="9">
        <f t="shared" si="559"/>
        <v>3.3747779118787534E-2</v>
      </c>
      <c r="T415" s="39">
        <f t="shared" si="561"/>
        <v>1.28880928264247E-2</v>
      </c>
      <c r="U415" s="39">
        <f t="shared" si="562"/>
        <v>4.0961160472272516E-2</v>
      </c>
      <c r="V415" s="39">
        <f t="shared" si="563"/>
        <v>2.6992773443601105E-2</v>
      </c>
      <c r="W415" s="39">
        <f t="shared" si="564"/>
        <v>2.314052293809573E-2</v>
      </c>
      <c r="X415" s="39">
        <f t="shared" si="565"/>
        <v>1.9367495721342175E-2</v>
      </c>
      <c r="Y415" s="39">
        <f t="shared" si="566"/>
        <v>1.8197255754258578E-2</v>
      </c>
      <c r="AA415" s="39">
        <f t="shared" ref="AA415:AF415" si="618">_xlfn.STDEV.S(I386:I415)</f>
        <v>1.3421365320006564E-2</v>
      </c>
      <c r="AB415" s="39">
        <f t="shared" si="618"/>
        <v>4.2953342226478987E-2</v>
      </c>
      <c r="AC415" s="39">
        <f t="shared" si="618"/>
        <v>2.6860654544207607E-2</v>
      </c>
      <c r="AD415" s="39">
        <f t="shared" si="618"/>
        <v>2.3931532570251126E-2</v>
      </c>
      <c r="AE415" s="39">
        <f t="shared" si="618"/>
        <v>2.0406585346515956E-2</v>
      </c>
      <c r="AF415" s="39">
        <f t="shared" si="618"/>
        <v>1.907918521292926E-2</v>
      </c>
      <c r="AH415" s="39">
        <f t="shared" si="568"/>
        <v>8.0455931464385802E-3</v>
      </c>
      <c r="AI415" s="39">
        <f t="shared" si="569"/>
        <v>2.3957189192872277E-2</v>
      </c>
      <c r="AJ415" s="39">
        <f t="shared" si="570"/>
        <v>1.7649721321114371E-2</v>
      </c>
      <c r="AK415" s="39">
        <f t="shared" si="571"/>
        <v>1.3310752807225216E-2</v>
      </c>
      <c r="AL415" s="39">
        <f t="shared" si="572"/>
        <v>1.1450442796261926E-2</v>
      </c>
      <c r="AM415" s="39">
        <f t="shared" si="573"/>
        <v>1.1684533239097758E-2</v>
      </c>
      <c r="AO415" s="39">
        <f t="shared" si="574"/>
        <v>0</v>
      </c>
      <c r="AP415" s="39">
        <f t="shared" si="575"/>
        <v>0</v>
      </c>
      <c r="AQ415" s="39">
        <f t="shared" si="576"/>
        <v>0</v>
      </c>
      <c r="AR415" s="39">
        <f t="shared" si="577"/>
        <v>0</v>
      </c>
      <c r="AS415" s="39">
        <f t="shared" si="578"/>
        <v>0</v>
      </c>
      <c r="AT415" s="39">
        <f t="shared" si="579"/>
        <v>0</v>
      </c>
      <c r="AV415" s="39">
        <f t="shared" si="580"/>
        <v>8.9443086290863314E-3</v>
      </c>
      <c r="AW415" s="39">
        <f t="shared" si="581"/>
        <v>2.5412829604014087E-2</v>
      </c>
      <c r="AX415" s="39">
        <f t="shared" si="582"/>
        <v>2.1847982402357861E-2</v>
      </c>
      <c r="AY415" s="39">
        <f t="shared" si="583"/>
        <v>1.436996588464901E-2</v>
      </c>
      <c r="AZ415" s="39">
        <f t="shared" si="584"/>
        <v>1.2982651097780988E-2</v>
      </c>
      <c r="BA415" s="39">
        <f t="shared" si="585"/>
        <v>1.4027474457131752E-2</v>
      </c>
      <c r="BC415" s="39" t="str">
        <f t="shared" si="586"/>
        <v/>
      </c>
      <c r="BD415" s="39" t="str">
        <f t="shared" si="587"/>
        <v/>
      </c>
      <c r="BE415" s="39" t="str">
        <f t="shared" si="588"/>
        <v/>
      </c>
      <c r="BF415" s="39" t="str">
        <f t="shared" si="589"/>
        <v/>
      </c>
      <c r="BG415" s="39" t="str">
        <f t="shared" si="590"/>
        <v/>
      </c>
      <c r="BH415" s="39" t="str">
        <f t="shared" si="591"/>
        <v/>
      </c>
      <c r="BJ415" s="39" cm="1">
        <f t="array" ref="BJ415">_xll.EWMA($I$3:I415)</f>
        <v>1.3335600431697027E-2</v>
      </c>
      <c r="BK415" s="39" cm="1">
        <f t="array" ref="BK415">_xll.EWMA($J$3:J415)</f>
        <v>4.8560564674695689E-2</v>
      </c>
      <c r="BL415" s="39" cm="1">
        <f t="array" ref="BL415">_xll.EWMA($K$3:K415)</f>
        <v>2.3906112845708958E-2</v>
      </c>
      <c r="BM415" s="39" cm="1">
        <f t="array" ref="BM415">_xll.EWMA($L$3:L415)</f>
        <v>2.3832306822785566E-2</v>
      </c>
      <c r="BN415" s="39" cm="1">
        <f t="array" ref="BN415">_xll.EWMA($M$3:M415)</f>
        <v>1.968580582714859E-2</v>
      </c>
      <c r="BO415" s="39" cm="1">
        <f t="array" ref="BO415">_xll.EWMA($N$3:N415)</f>
        <v>1.7651391253128791E-2</v>
      </c>
      <c r="BP415" s="39"/>
    </row>
    <row r="416" spans="1:68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544"/>
        <v>2.1296648723108103E-3</v>
      </c>
      <c r="J416" s="9">
        <f t="shared" si="544"/>
        <v>2.7027027027026751E-3</v>
      </c>
      <c r="K416" s="9">
        <f t="shared" si="544"/>
        <v>-0.1193036067766613</v>
      </c>
      <c r="L416" s="9">
        <f t="shared" si="544"/>
        <v>1.3507031198915387E-2</v>
      </c>
      <c r="M416" s="9">
        <f t="shared" si="544"/>
        <v>-1.9709594924543716E-2</v>
      </c>
      <c r="N416" s="9">
        <f t="shared" si="559"/>
        <v>-5.6762960151942488E-2</v>
      </c>
      <c r="T416" s="39">
        <f t="shared" si="561"/>
        <v>1.28880928264247E-2</v>
      </c>
      <c r="U416" s="39">
        <f t="shared" si="562"/>
        <v>4.0961160472272516E-2</v>
      </c>
      <c r="V416" s="39">
        <f t="shared" si="563"/>
        <v>2.6992773443601105E-2</v>
      </c>
      <c r="W416" s="39">
        <f t="shared" si="564"/>
        <v>2.314052293809573E-2</v>
      </c>
      <c r="X416" s="39">
        <f t="shared" si="565"/>
        <v>1.9367495721342175E-2</v>
      </c>
      <c r="Y416" s="39">
        <f t="shared" si="566"/>
        <v>1.8197255754258578E-2</v>
      </c>
      <c r="AA416" s="39">
        <f t="shared" ref="AA416:AF416" si="619">_xlfn.STDEV.S(I387:I416)</f>
        <v>1.3439688420105237E-2</v>
      </c>
      <c r="AB416" s="39">
        <f t="shared" si="619"/>
        <v>4.2147730227243156E-2</v>
      </c>
      <c r="AC416" s="39">
        <f t="shared" si="619"/>
        <v>3.4794205201317277E-2</v>
      </c>
      <c r="AD416" s="39">
        <f t="shared" si="619"/>
        <v>2.3979264971876545E-2</v>
      </c>
      <c r="AE416" s="39">
        <f t="shared" si="619"/>
        <v>2.0689354294045909E-2</v>
      </c>
      <c r="AF416" s="39">
        <f t="shared" si="619"/>
        <v>2.1739440272489162E-2</v>
      </c>
      <c r="AH416" s="39">
        <f t="shared" si="568"/>
        <v>8.0455931464385802E-3</v>
      </c>
      <c r="AI416" s="39">
        <f t="shared" si="569"/>
        <v>2.3957189192872277E-2</v>
      </c>
      <c r="AJ416" s="39">
        <f t="shared" si="570"/>
        <v>1.7649721321114371E-2</v>
      </c>
      <c r="AK416" s="39">
        <f t="shared" si="571"/>
        <v>1.3310752807225216E-2</v>
      </c>
      <c r="AL416" s="39">
        <f t="shared" si="572"/>
        <v>1.1450442796261926E-2</v>
      </c>
      <c r="AM416" s="39">
        <f t="shared" si="573"/>
        <v>1.1684533239097758E-2</v>
      </c>
      <c r="AO416" s="39">
        <f t="shared" si="574"/>
        <v>0</v>
      </c>
      <c r="AP416" s="39">
        <f t="shared" si="575"/>
        <v>0</v>
      </c>
      <c r="AQ416" s="39">
        <f t="shared" si="576"/>
        <v>-0.1193036067766613</v>
      </c>
      <c r="AR416" s="39">
        <f t="shared" si="577"/>
        <v>0</v>
      </c>
      <c r="AS416" s="39">
        <f t="shared" si="578"/>
        <v>-1.9709594924543716E-2</v>
      </c>
      <c r="AT416" s="39">
        <f t="shared" si="579"/>
        <v>-5.6762960151942488E-2</v>
      </c>
      <c r="AV416" s="39">
        <f t="shared" si="580"/>
        <v>8.9443086290863314E-3</v>
      </c>
      <c r="AW416" s="39">
        <f t="shared" si="581"/>
        <v>2.5412829604014087E-2</v>
      </c>
      <c r="AX416" s="39">
        <f t="shared" si="582"/>
        <v>2.1847982402357861E-2</v>
      </c>
      <c r="AY416" s="39">
        <f t="shared" si="583"/>
        <v>1.436996588464901E-2</v>
      </c>
      <c r="AZ416" s="39">
        <f t="shared" si="584"/>
        <v>1.2982651097780988E-2</v>
      </c>
      <c r="BA416" s="39">
        <f t="shared" si="585"/>
        <v>1.4027474457131752E-2</v>
      </c>
      <c r="BC416" s="39" t="str">
        <f t="shared" si="586"/>
        <v/>
      </c>
      <c r="BD416" s="39" t="str">
        <f t="shared" si="587"/>
        <v/>
      </c>
      <c r="BE416" s="39">
        <f t="shared" si="588"/>
        <v>-0.1193036067766613</v>
      </c>
      <c r="BF416" s="39" t="str">
        <f t="shared" si="589"/>
        <v/>
      </c>
      <c r="BG416" s="39">
        <f t="shared" si="590"/>
        <v>-1.9709594924543716E-2</v>
      </c>
      <c r="BH416" s="39">
        <f t="shared" si="591"/>
        <v>-5.6762960151942488E-2</v>
      </c>
      <c r="BJ416" s="39" cm="1">
        <f t="array" ref="BJ416">_xll.EWMA($I$3:I416)</f>
        <v>1.3568646509644474E-2</v>
      </c>
      <c r="BK416" s="39" cm="1">
        <f t="array" ref="BK416">_xll.EWMA($J$3:J416)</f>
        <v>4.7172463537088476E-2</v>
      </c>
      <c r="BL416" s="39" cm="1">
        <f t="array" ref="BL416">_xll.EWMA($K$3:K416)</f>
        <v>2.4782786947973034E-2</v>
      </c>
      <c r="BM416" s="39" cm="1">
        <f t="array" ref="BM416">_xll.EWMA($L$3:L416)</f>
        <v>2.3594212155402729E-2</v>
      </c>
      <c r="BN416" s="39" cm="1">
        <f t="array" ref="BN416">_xll.EWMA($M$3:M416)</f>
        <v>2.1640695227540183E-2</v>
      </c>
      <c r="BO416" s="39" cm="1">
        <f t="array" ref="BO416">_xll.EWMA($N$3:N416)</f>
        <v>1.8926617151626888E-2</v>
      </c>
      <c r="BP416" s="39"/>
    </row>
    <row r="417" spans="1:68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544"/>
        <v>-9.043144844067541E-6</v>
      </c>
      <c r="J417" s="9">
        <f t="shared" si="544"/>
        <v>0</v>
      </c>
      <c r="K417" s="9">
        <f t="shared" si="544"/>
        <v>2.0348719747167454E-2</v>
      </c>
      <c r="L417" s="9">
        <f t="shared" si="544"/>
        <v>3.093788635247563E-3</v>
      </c>
      <c r="M417" s="9">
        <f t="shared" si="544"/>
        <v>-6.0846297905986502E-3</v>
      </c>
      <c r="N417" s="9">
        <f t="shared" si="559"/>
        <v>7.9502926760952712E-3</v>
      </c>
      <c r="T417" s="39">
        <f t="shared" si="561"/>
        <v>1.28880928264247E-2</v>
      </c>
      <c r="U417" s="39">
        <f t="shared" si="562"/>
        <v>4.0961160472272516E-2</v>
      </c>
      <c r="V417" s="39">
        <f t="shared" si="563"/>
        <v>2.6992773443601105E-2</v>
      </c>
      <c r="W417" s="39">
        <f t="shared" si="564"/>
        <v>2.314052293809573E-2</v>
      </c>
      <c r="X417" s="39">
        <f t="shared" si="565"/>
        <v>1.9367495721342175E-2</v>
      </c>
      <c r="Y417" s="39">
        <f t="shared" si="566"/>
        <v>1.8197255754258578E-2</v>
      </c>
      <c r="AA417" s="39">
        <f t="shared" ref="AA417:AF417" si="620">_xlfn.STDEV.S(I388:I417)</f>
        <v>1.3325977020607447E-2</v>
      </c>
      <c r="AB417" s="39">
        <f t="shared" si="620"/>
        <v>4.2224443175653242E-2</v>
      </c>
      <c r="AC417" s="39">
        <f t="shared" si="620"/>
        <v>3.4957073007498354E-2</v>
      </c>
      <c r="AD417" s="39">
        <f t="shared" si="620"/>
        <v>2.3959683026236488E-2</v>
      </c>
      <c r="AE417" s="39">
        <f t="shared" si="620"/>
        <v>2.0742947123622141E-2</v>
      </c>
      <c r="AF417" s="39">
        <f t="shared" si="620"/>
        <v>2.1782331814577189E-2</v>
      </c>
      <c r="AH417" s="39">
        <f t="shared" si="568"/>
        <v>8.0455931464385802E-3</v>
      </c>
      <c r="AI417" s="39">
        <f t="shared" si="569"/>
        <v>2.3957189192872277E-2</v>
      </c>
      <c r="AJ417" s="39">
        <f t="shared" si="570"/>
        <v>1.7649721321114371E-2</v>
      </c>
      <c r="AK417" s="39">
        <f t="shared" si="571"/>
        <v>1.3310752807225216E-2</v>
      </c>
      <c r="AL417" s="39">
        <f t="shared" si="572"/>
        <v>1.1450442796261926E-2</v>
      </c>
      <c r="AM417" s="39">
        <f t="shared" si="573"/>
        <v>1.1684533239097758E-2</v>
      </c>
      <c r="AO417" s="39">
        <f t="shared" si="574"/>
        <v>-9.043144844067541E-6</v>
      </c>
      <c r="AP417" s="39">
        <f t="shared" si="575"/>
        <v>0</v>
      </c>
      <c r="AQ417" s="39">
        <f t="shared" si="576"/>
        <v>0</v>
      </c>
      <c r="AR417" s="39">
        <f t="shared" si="577"/>
        <v>0</v>
      </c>
      <c r="AS417" s="39">
        <f t="shared" si="578"/>
        <v>-6.0846297905986502E-3</v>
      </c>
      <c r="AT417" s="39">
        <f t="shared" si="579"/>
        <v>0</v>
      </c>
      <c r="AV417" s="39">
        <f t="shared" si="580"/>
        <v>8.9443086290863314E-3</v>
      </c>
      <c r="AW417" s="39">
        <f t="shared" si="581"/>
        <v>2.5412829604014087E-2</v>
      </c>
      <c r="AX417" s="39">
        <f t="shared" si="582"/>
        <v>2.1847982402357861E-2</v>
      </c>
      <c r="AY417" s="39">
        <f t="shared" si="583"/>
        <v>1.436996588464901E-2</v>
      </c>
      <c r="AZ417" s="39">
        <f t="shared" si="584"/>
        <v>1.2982651097780988E-2</v>
      </c>
      <c r="BA417" s="39">
        <f t="shared" si="585"/>
        <v>1.4027474457131752E-2</v>
      </c>
      <c r="BC417" s="39">
        <f t="shared" si="586"/>
        <v>-9.043144844067541E-6</v>
      </c>
      <c r="BD417" s="39" t="str">
        <f t="shared" si="587"/>
        <v/>
      </c>
      <c r="BE417" s="39" t="str">
        <f t="shared" si="588"/>
        <v/>
      </c>
      <c r="BF417" s="39" t="str">
        <f t="shared" si="589"/>
        <v/>
      </c>
      <c r="BG417" s="39">
        <f t="shared" si="590"/>
        <v>-6.0846297905986502E-3</v>
      </c>
      <c r="BH417" s="39" t="str">
        <f t="shared" si="591"/>
        <v/>
      </c>
      <c r="BJ417" s="39" cm="1">
        <f t="array" ref="BJ417">_xll.EWMA($I$3:I417)</f>
        <v>1.3162728269052222E-2</v>
      </c>
      <c r="BK417" s="39" cm="1">
        <f t="array" ref="BK417">_xll.EWMA($J$3:J417)</f>
        <v>4.5762898634243723E-2</v>
      </c>
      <c r="BL417" s="39" cm="1">
        <f t="array" ref="BL417">_xll.EWMA($K$3:K417)</f>
        <v>3.8103420478773721E-2</v>
      </c>
      <c r="BM417" s="39" cm="1">
        <f t="array" ref="BM417">_xll.EWMA($L$3:L417)</f>
        <v>2.3079934520332343E-2</v>
      </c>
      <c r="BN417" s="39" cm="1">
        <f t="array" ref="BN417">_xll.EWMA($M$3:M417)</f>
        <v>2.1565651053759315E-2</v>
      </c>
      <c r="BO417" s="39" cm="1">
        <f t="array" ref="BO417">_xll.EWMA($N$3:N417)</f>
        <v>2.3146326368883731E-2</v>
      </c>
      <c r="BP417" s="39"/>
    </row>
    <row r="418" spans="1:68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544"/>
        <v>1.1846626876469424E-2</v>
      </c>
      <c r="J418" s="9">
        <f t="shared" si="544"/>
        <v>9.7035040431266983E-2</v>
      </c>
      <c r="K418" s="9">
        <f t="shared" si="544"/>
        <v>3.1339318025034313E-3</v>
      </c>
      <c r="L418" s="9">
        <f t="shared" si="544"/>
        <v>-5.9315537628157333E-4</v>
      </c>
      <c r="M418" s="9">
        <f t="shared" si="544"/>
        <v>-2.9278945967526893E-3</v>
      </c>
      <c r="N418" s="9">
        <f t="shared" si="559"/>
        <v>5.2650218784077727E-3</v>
      </c>
      <c r="T418" s="39">
        <f t="shared" si="561"/>
        <v>1.28880928264247E-2</v>
      </c>
      <c r="U418" s="39">
        <f t="shared" si="562"/>
        <v>4.0961160472272516E-2</v>
      </c>
      <c r="V418" s="39">
        <f t="shared" si="563"/>
        <v>2.6992773443601105E-2</v>
      </c>
      <c r="W418" s="39">
        <f t="shared" si="564"/>
        <v>2.314052293809573E-2</v>
      </c>
      <c r="X418" s="39">
        <f t="shared" si="565"/>
        <v>1.9367495721342175E-2</v>
      </c>
      <c r="Y418" s="39">
        <f t="shared" si="566"/>
        <v>1.8197255754258578E-2</v>
      </c>
      <c r="AA418" s="39">
        <f t="shared" ref="AA418:AF418" si="621">_xlfn.STDEV.S(I389:I418)</f>
        <v>1.3515899330963361E-2</v>
      </c>
      <c r="AB418" s="39">
        <f t="shared" si="621"/>
        <v>4.6943816034642802E-2</v>
      </c>
      <c r="AC418" s="39">
        <f t="shared" si="621"/>
        <v>3.4962829898657677E-2</v>
      </c>
      <c r="AD418" s="39">
        <f t="shared" si="621"/>
        <v>2.3956140279818225E-2</v>
      </c>
      <c r="AE418" s="39">
        <f t="shared" si="621"/>
        <v>2.075061548914816E-2</v>
      </c>
      <c r="AF418" s="39">
        <f t="shared" si="621"/>
        <v>2.1810903443685064E-2</v>
      </c>
      <c r="AH418" s="39">
        <f t="shared" si="568"/>
        <v>8.0455931464385802E-3</v>
      </c>
      <c r="AI418" s="39">
        <f t="shared" si="569"/>
        <v>2.3957189192872277E-2</v>
      </c>
      <c r="AJ418" s="39">
        <f t="shared" si="570"/>
        <v>1.7649721321114371E-2</v>
      </c>
      <c r="AK418" s="39">
        <f t="shared" si="571"/>
        <v>1.3310752807225216E-2</v>
      </c>
      <c r="AL418" s="39">
        <f t="shared" si="572"/>
        <v>1.1450442796261926E-2</v>
      </c>
      <c r="AM418" s="39">
        <f t="shared" si="573"/>
        <v>1.1684533239097758E-2</v>
      </c>
      <c r="AO418" s="39">
        <f t="shared" si="574"/>
        <v>0</v>
      </c>
      <c r="AP418" s="39">
        <f t="shared" si="575"/>
        <v>0</v>
      </c>
      <c r="AQ418" s="39">
        <f t="shared" si="576"/>
        <v>0</v>
      </c>
      <c r="AR418" s="39">
        <f t="shared" si="577"/>
        <v>-5.9315537628157333E-4</v>
      </c>
      <c r="AS418" s="39">
        <f t="shared" si="578"/>
        <v>-2.9278945967526893E-3</v>
      </c>
      <c r="AT418" s="39">
        <f t="shared" si="579"/>
        <v>0</v>
      </c>
      <c r="AV418" s="39">
        <f t="shared" si="580"/>
        <v>8.9443086290863314E-3</v>
      </c>
      <c r="AW418" s="39">
        <f t="shared" si="581"/>
        <v>2.5412829604014087E-2</v>
      </c>
      <c r="AX418" s="39">
        <f t="shared" si="582"/>
        <v>2.1847982402357861E-2</v>
      </c>
      <c r="AY418" s="39">
        <f t="shared" si="583"/>
        <v>1.436996588464901E-2</v>
      </c>
      <c r="AZ418" s="39">
        <f t="shared" si="584"/>
        <v>1.2982651097780988E-2</v>
      </c>
      <c r="BA418" s="39">
        <f t="shared" si="585"/>
        <v>1.4027474457131752E-2</v>
      </c>
      <c r="BC418" s="39" t="str">
        <f t="shared" si="586"/>
        <v/>
      </c>
      <c r="BD418" s="39" t="str">
        <f t="shared" si="587"/>
        <v/>
      </c>
      <c r="BE418" s="39" t="str">
        <f t="shared" si="588"/>
        <v/>
      </c>
      <c r="BF418" s="39">
        <f t="shared" si="589"/>
        <v>-5.9315537628157333E-4</v>
      </c>
      <c r="BG418" s="39">
        <f t="shared" si="590"/>
        <v>-2.9278945967526893E-3</v>
      </c>
      <c r="BH418" s="39" t="str">
        <f t="shared" si="591"/>
        <v/>
      </c>
      <c r="BJ418" s="39" cm="1">
        <f t="array" ref="BJ418">_xll.EWMA($I$3:I418)</f>
        <v>1.276126308573473E-2</v>
      </c>
      <c r="BK418" s="39" cm="1">
        <f t="array" ref="BK418">_xll.EWMA($J$3:J418)</f>
        <v>4.4422597701720662E-2</v>
      </c>
      <c r="BL418" s="39" cm="1">
        <f t="array" ref="BL418">_xll.EWMA($K$3:K418)</f>
        <v>3.7231624220618507E-2</v>
      </c>
      <c r="BM418" s="39" cm="1">
        <f t="array" ref="BM418">_xll.EWMA($L$3:L418)</f>
        <v>2.2382732109235009E-2</v>
      </c>
      <c r="BN418" s="39" cm="1">
        <f t="array" ref="BN418">_xll.EWMA($M$3:M418)</f>
        <v>2.0973615615171203E-2</v>
      </c>
      <c r="BO418" s="39" cm="1">
        <f t="array" ref="BO418">_xll.EWMA($N$3:N418)</f>
        <v>2.2508564166445064E-2</v>
      </c>
      <c r="BP418" s="39"/>
    </row>
    <row r="419" spans="1:68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544"/>
        <v>4.6474215747616121E-4</v>
      </c>
      <c r="J419" s="9">
        <f t="shared" si="544"/>
        <v>-1.7199017199017286E-2</v>
      </c>
      <c r="K419" s="9">
        <f t="shared" si="544"/>
        <v>-4.174941896476636E-2</v>
      </c>
      <c r="L419" s="9">
        <f t="shared" si="544"/>
        <v>1.7448083086053279E-2</v>
      </c>
      <c r="M419" s="9">
        <f t="shared" si="544"/>
        <v>-1.0945008300721093E-2</v>
      </c>
      <c r="N419" s="9">
        <f t="shared" si="559"/>
        <v>-1.9441075267101399E-2</v>
      </c>
      <c r="T419" s="39">
        <f t="shared" si="561"/>
        <v>1.28880928264247E-2</v>
      </c>
      <c r="U419" s="39">
        <f t="shared" si="562"/>
        <v>4.0961160472272516E-2</v>
      </c>
      <c r="V419" s="39">
        <f t="shared" si="563"/>
        <v>2.6992773443601105E-2</v>
      </c>
      <c r="W419" s="39">
        <f t="shared" si="564"/>
        <v>2.314052293809573E-2</v>
      </c>
      <c r="X419" s="39">
        <f t="shared" si="565"/>
        <v>1.9367495721342175E-2</v>
      </c>
      <c r="Y419" s="39">
        <f t="shared" si="566"/>
        <v>1.8197255754258578E-2</v>
      </c>
      <c r="AA419" s="39">
        <f t="shared" ref="AA419:AF419" si="622">_xlfn.STDEV.S(I390:I419)</f>
        <v>1.346213330931925E-2</v>
      </c>
      <c r="AB419" s="39">
        <f t="shared" si="622"/>
        <v>4.6773558714411363E-2</v>
      </c>
      <c r="AC419" s="39">
        <f t="shared" si="622"/>
        <v>3.5403196757376097E-2</v>
      </c>
      <c r="AD419" s="39">
        <f t="shared" si="622"/>
        <v>2.4243885137908327E-2</v>
      </c>
      <c r="AE419" s="39">
        <f t="shared" si="622"/>
        <v>2.0888128565217653E-2</v>
      </c>
      <c r="AF419" s="39">
        <f t="shared" si="622"/>
        <v>2.1905924893580325E-2</v>
      </c>
      <c r="AH419" s="39">
        <f t="shared" si="568"/>
        <v>8.0455931464385802E-3</v>
      </c>
      <c r="AI419" s="39">
        <f t="shared" si="569"/>
        <v>2.3957189192872277E-2</v>
      </c>
      <c r="AJ419" s="39">
        <f t="shared" si="570"/>
        <v>1.7649721321114371E-2</v>
      </c>
      <c r="AK419" s="39">
        <f t="shared" si="571"/>
        <v>1.3310752807225216E-2</v>
      </c>
      <c r="AL419" s="39">
        <f t="shared" si="572"/>
        <v>1.1450442796261926E-2</v>
      </c>
      <c r="AM419" s="39">
        <f t="shared" si="573"/>
        <v>1.1684533239097758E-2</v>
      </c>
      <c r="AO419" s="39">
        <f t="shared" si="574"/>
        <v>0</v>
      </c>
      <c r="AP419" s="39">
        <f t="shared" si="575"/>
        <v>-1.7199017199017286E-2</v>
      </c>
      <c r="AQ419" s="39">
        <f t="shared" si="576"/>
        <v>-4.174941896476636E-2</v>
      </c>
      <c r="AR419" s="39">
        <f t="shared" si="577"/>
        <v>0</v>
      </c>
      <c r="AS419" s="39">
        <f t="shared" si="578"/>
        <v>-1.0945008300721093E-2</v>
      </c>
      <c r="AT419" s="39">
        <f t="shared" si="579"/>
        <v>-1.9441075267101399E-2</v>
      </c>
      <c r="AV419" s="39">
        <f t="shared" si="580"/>
        <v>8.9443086290863314E-3</v>
      </c>
      <c r="AW419" s="39">
        <f t="shared" si="581"/>
        <v>2.5412829604014087E-2</v>
      </c>
      <c r="AX419" s="39">
        <f t="shared" si="582"/>
        <v>2.1847982402357861E-2</v>
      </c>
      <c r="AY419" s="39">
        <f t="shared" si="583"/>
        <v>1.436996588464901E-2</v>
      </c>
      <c r="AZ419" s="39">
        <f t="shared" si="584"/>
        <v>1.2982651097780988E-2</v>
      </c>
      <c r="BA419" s="39">
        <f t="shared" si="585"/>
        <v>1.4027474457131752E-2</v>
      </c>
      <c r="BC419" s="39" t="str">
        <f t="shared" si="586"/>
        <v/>
      </c>
      <c r="BD419" s="39">
        <f t="shared" si="587"/>
        <v>-1.7199017199017286E-2</v>
      </c>
      <c r="BE419" s="39">
        <f t="shared" si="588"/>
        <v>-4.174941896476636E-2</v>
      </c>
      <c r="BF419" s="39" t="str">
        <f t="shared" si="589"/>
        <v/>
      </c>
      <c r="BG419" s="39">
        <f t="shared" si="590"/>
        <v>-1.0945008300721093E-2</v>
      </c>
      <c r="BH419" s="39">
        <f t="shared" si="591"/>
        <v>-1.9441075267101399E-2</v>
      </c>
      <c r="BJ419" s="39" cm="1">
        <f t="array" ref="BJ419">_xll.EWMA($I$3:I419)</f>
        <v>1.2688737192327692E-2</v>
      </c>
      <c r="BK419" s="39" cm="1">
        <f t="array" ref="BK419">_xll.EWMA($J$3:J419)</f>
        <v>4.9589584918575992E-2</v>
      </c>
      <c r="BL419" s="39" cm="1">
        <f t="array" ref="BL419">_xll.EWMA($K$3:K419)</f>
        <v>3.6095825230401717E-2</v>
      </c>
      <c r="BM419" s="39" cm="1">
        <f t="array" ref="BM419">_xll.EWMA($L$3:L419)</f>
        <v>2.1704415098715638E-2</v>
      </c>
      <c r="BN419" s="39" cm="1">
        <f t="array" ref="BN419">_xll.EWMA($M$3:M419)</f>
        <v>2.0357075591244198E-2</v>
      </c>
      <c r="BO419" s="39" cm="1">
        <f t="array" ref="BO419">_xll.EWMA($N$3:N419)</f>
        <v>2.185014793629686E-2</v>
      </c>
      <c r="BP419" s="39"/>
    </row>
    <row r="420" spans="1:68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544"/>
        <v>-8.1292097693448362E-3</v>
      </c>
      <c r="J420" s="9">
        <f t="shared" si="544"/>
        <v>-4.0000000000000036E-2</v>
      </c>
      <c r="K420" s="9">
        <f t="shared" si="544"/>
        <v>-2.1636157579362103E-2</v>
      </c>
      <c r="L420" s="9">
        <f t="shared" si="544"/>
        <v>1.0849288254208167E-2</v>
      </c>
      <c r="M420" s="9">
        <f t="shared" si="544"/>
        <v>-2.6450715963582061E-2</v>
      </c>
      <c r="N420" s="9">
        <f t="shared" si="559"/>
        <v>-1.7501628048945932E-2</v>
      </c>
      <c r="T420" s="39">
        <f t="shared" si="561"/>
        <v>1.28880928264247E-2</v>
      </c>
      <c r="U420" s="39">
        <f t="shared" si="562"/>
        <v>4.0961160472272516E-2</v>
      </c>
      <c r="V420" s="39">
        <f t="shared" si="563"/>
        <v>2.6992773443601105E-2</v>
      </c>
      <c r="W420" s="39">
        <f t="shared" si="564"/>
        <v>2.314052293809573E-2</v>
      </c>
      <c r="X420" s="39">
        <f t="shared" si="565"/>
        <v>1.9367495721342175E-2</v>
      </c>
      <c r="Y420" s="39">
        <f t="shared" si="566"/>
        <v>1.8197255754258578E-2</v>
      </c>
      <c r="AA420" s="39">
        <f t="shared" ref="AA420:AF420" si="623">_xlfn.STDEV.S(I391:I420)</f>
        <v>1.3502391800594253E-2</v>
      </c>
      <c r="AB420" s="39">
        <f t="shared" si="623"/>
        <v>4.7003618926927331E-2</v>
      </c>
      <c r="AC420" s="39">
        <f t="shared" si="623"/>
        <v>3.2961935207618906E-2</v>
      </c>
      <c r="AD420" s="39">
        <f t="shared" si="623"/>
        <v>2.4264014456888999E-2</v>
      </c>
      <c r="AE420" s="39">
        <f t="shared" si="623"/>
        <v>2.1522620407652251E-2</v>
      </c>
      <c r="AF420" s="39">
        <f t="shared" si="623"/>
        <v>2.1150735324394574E-2</v>
      </c>
      <c r="AH420" s="39">
        <f t="shared" si="568"/>
        <v>8.0455931464385802E-3</v>
      </c>
      <c r="AI420" s="39">
        <f t="shared" si="569"/>
        <v>2.3957189192872277E-2</v>
      </c>
      <c r="AJ420" s="39">
        <f t="shared" si="570"/>
        <v>1.7649721321114371E-2</v>
      </c>
      <c r="AK420" s="39">
        <f t="shared" si="571"/>
        <v>1.3310752807225216E-2</v>
      </c>
      <c r="AL420" s="39">
        <f t="shared" si="572"/>
        <v>1.1450442796261926E-2</v>
      </c>
      <c r="AM420" s="39">
        <f t="shared" si="573"/>
        <v>1.1684533239097758E-2</v>
      </c>
      <c r="AO420" s="39">
        <f t="shared" si="574"/>
        <v>-8.1292097693448362E-3</v>
      </c>
      <c r="AP420" s="39">
        <f t="shared" si="575"/>
        <v>-4.0000000000000036E-2</v>
      </c>
      <c r="AQ420" s="39">
        <f t="shared" si="576"/>
        <v>-2.1636157579362103E-2</v>
      </c>
      <c r="AR420" s="39">
        <f t="shared" si="577"/>
        <v>0</v>
      </c>
      <c r="AS420" s="39">
        <f t="shared" si="578"/>
        <v>-2.6450715963582061E-2</v>
      </c>
      <c r="AT420" s="39">
        <f t="shared" si="579"/>
        <v>-1.7501628048945932E-2</v>
      </c>
      <c r="AV420" s="39">
        <f t="shared" si="580"/>
        <v>8.9443086290863314E-3</v>
      </c>
      <c r="AW420" s="39">
        <f t="shared" si="581"/>
        <v>2.5412829604014087E-2</v>
      </c>
      <c r="AX420" s="39">
        <f t="shared" si="582"/>
        <v>2.1847982402357861E-2</v>
      </c>
      <c r="AY420" s="39">
        <f t="shared" si="583"/>
        <v>1.436996588464901E-2</v>
      </c>
      <c r="AZ420" s="39">
        <f t="shared" si="584"/>
        <v>1.2982651097780988E-2</v>
      </c>
      <c r="BA420" s="39">
        <f t="shared" si="585"/>
        <v>1.4027474457131752E-2</v>
      </c>
      <c r="BC420" s="39">
        <f t="shared" si="586"/>
        <v>-8.1292097693448362E-3</v>
      </c>
      <c r="BD420" s="39">
        <f t="shared" si="587"/>
        <v>-4.0000000000000036E-2</v>
      </c>
      <c r="BE420" s="39">
        <f t="shared" si="588"/>
        <v>-2.1636157579362103E-2</v>
      </c>
      <c r="BF420" s="39" t="str">
        <f t="shared" si="589"/>
        <v/>
      </c>
      <c r="BG420" s="39">
        <f t="shared" si="590"/>
        <v>-2.6450715963582061E-2</v>
      </c>
      <c r="BH420" s="39">
        <f t="shared" si="591"/>
        <v>-1.7501628048945932E-2</v>
      </c>
      <c r="BJ420" s="39" cm="1">
        <f t="array" ref="BJ420">_xll.EWMA($I$3:I420)</f>
        <v>1.2303789812692072E-2</v>
      </c>
      <c r="BK420" s="39" cm="1">
        <f t="array" ref="BK420">_xll.EWMA($J$3:J420)</f>
        <v>4.8193707111619605E-2</v>
      </c>
      <c r="BL420" s="39" cm="1">
        <f t="array" ref="BL420">_xll.EWMA($K$3:K420)</f>
        <v>3.6548454449638348E-2</v>
      </c>
      <c r="BM420" s="39" cm="1">
        <f t="array" ref="BM420">_xll.EWMA($L$3:L420)</f>
        <v>2.1422910572480136E-2</v>
      </c>
      <c r="BN420" s="39" cm="1">
        <f t="array" ref="BN420">_xll.EWMA($M$3:M420)</f>
        <v>1.9944103101949405E-2</v>
      </c>
      <c r="BO420" s="39" cm="1">
        <f t="array" ref="BO420">_xll.EWMA($N$3:N420)</f>
        <v>2.1755581958402118E-2</v>
      </c>
      <c r="BP420" s="39"/>
    </row>
    <row r="421" spans="1:68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544"/>
        <v>2.8730456084731237E-3</v>
      </c>
      <c r="J421" s="9">
        <f t="shared" si="544"/>
        <v>-3.1249999999999889E-2</v>
      </c>
      <c r="K421" s="9">
        <f t="shared" si="544"/>
        <v>7.5734630459536323E-3</v>
      </c>
      <c r="L421" s="9">
        <f t="shared" si="544"/>
        <v>-5.0779341009132839E-3</v>
      </c>
      <c r="M421" s="9">
        <f t="shared" si="544"/>
        <v>1.5248100914887708E-2</v>
      </c>
      <c r="N421" s="9">
        <f t="shared" si="559"/>
        <v>5.4044018249627956E-3</v>
      </c>
      <c r="T421" s="39">
        <f t="shared" si="561"/>
        <v>1.28880928264247E-2</v>
      </c>
      <c r="U421" s="39">
        <f t="shared" si="562"/>
        <v>4.0961160472272516E-2</v>
      </c>
      <c r="V421" s="39">
        <f t="shared" si="563"/>
        <v>2.6992773443601105E-2</v>
      </c>
      <c r="W421" s="39">
        <f t="shared" si="564"/>
        <v>2.314052293809573E-2</v>
      </c>
      <c r="X421" s="39">
        <f t="shared" si="565"/>
        <v>1.9367495721342175E-2</v>
      </c>
      <c r="Y421" s="39">
        <f t="shared" si="566"/>
        <v>1.8197255754258578E-2</v>
      </c>
      <c r="AA421" s="39">
        <f t="shared" ref="AA421:AF421" si="624">_xlfn.STDEV.S(I392:I421)</f>
        <v>1.3513479145828226E-2</v>
      </c>
      <c r="AB421" s="39">
        <f t="shared" si="624"/>
        <v>4.7100189033441202E-2</v>
      </c>
      <c r="AC421" s="39">
        <f t="shared" si="624"/>
        <v>3.2839634341416409E-2</v>
      </c>
      <c r="AD421" s="39">
        <f t="shared" si="624"/>
        <v>2.4113497052301799E-2</v>
      </c>
      <c r="AE421" s="39">
        <f t="shared" si="624"/>
        <v>2.0620798059823725E-2</v>
      </c>
      <c r="AF421" s="39">
        <f t="shared" si="624"/>
        <v>2.1185535242869754E-2</v>
      </c>
      <c r="AH421" s="39">
        <f t="shared" si="568"/>
        <v>8.0455931464385802E-3</v>
      </c>
      <c r="AI421" s="39">
        <f t="shared" si="569"/>
        <v>2.3957189192872277E-2</v>
      </c>
      <c r="AJ421" s="39">
        <f t="shared" si="570"/>
        <v>1.7649721321114371E-2</v>
      </c>
      <c r="AK421" s="39">
        <f t="shared" si="571"/>
        <v>1.3310752807225216E-2</v>
      </c>
      <c r="AL421" s="39">
        <f t="shared" si="572"/>
        <v>1.1450442796261926E-2</v>
      </c>
      <c r="AM421" s="39">
        <f t="shared" si="573"/>
        <v>1.1684533239097758E-2</v>
      </c>
      <c r="AO421" s="39">
        <f t="shared" si="574"/>
        <v>0</v>
      </c>
      <c r="AP421" s="39">
        <f t="shared" si="575"/>
        <v>-3.1249999999999889E-2</v>
      </c>
      <c r="AQ421" s="39">
        <f t="shared" si="576"/>
        <v>0</v>
      </c>
      <c r="AR421" s="39">
        <f t="shared" si="577"/>
        <v>-5.0779341009132839E-3</v>
      </c>
      <c r="AS421" s="39">
        <f t="shared" si="578"/>
        <v>0</v>
      </c>
      <c r="AT421" s="39">
        <f t="shared" si="579"/>
        <v>0</v>
      </c>
      <c r="AV421" s="39">
        <f t="shared" si="580"/>
        <v>8.9443086290863314E-3</v>
      </c>
      <c r="AW421" s="39">
        <f t="shared" si="581"/>
        <v>2.5412829604014087E-2</v>
      </c>
      <c r="AX421" s="39">
        <f t="shared" si="582"/>
        <v>2.1847982402357861E-2</v>
      </c>
      <c r="AY421" s="39">
        <f t="shared" si="583"/>
        <v>1.436996588464901E-2</v>
      </c>
      <c r="AZ421" s="39">
        <f t="shared" si="584"/>
        <v>1.2982651097780988E-2</v>
      </c>
      <c r="BA421" s="39">
        <f t="shared" si="585"/>
        <v>1.4027474457131752E-2</v>
      </c>
      <c r="BC421" s="39" t="str">
        <f t="shared" si="586"/>
        <v/>
      </c>
      <c r="BD421" s="39">
        <f t="shared" si="587"/>
        <v>-3.1249999999999889E-2</v>
      </c>
      <c r="BE421" s="39" t="str">
        <f t="shared" si="588"/>
        <v/>
      </c>
      <c r="BF421" s="39">
        <f t="shared" si="589"/>
        <v>-5.0779341009132839E-3</v>
      </c>
      <c r="BG421" s="39" t="str">
        <f t="shared" si="590"/>
        <v/>
      </c>
      <c r="BH421" s="39" t="str">
        <f t="shared" si="591"/>
        <v/>
      </c>
      <c r="BJ421" s="39" cm="1">
        <f t="array" ref="BJ421">_xll.EWMA($I$3:I421)</f>
        <v>1.2107531525362706E-2</v>
      </c>
      <c r="BK421" s="39" cm="1">
        <f t="array" ref="BK421">_xll.EWMA($J$3:J421)</f>
        <v>4.7569570102245093E-2</v>
      </c>
      <c r="BL421" s="39" cm="1">
        <f t="array" ref="BL421">_xll.EWMA($K$3:K421)</f>
        <v>3.5879657407980096E-2</v>
      </c>
      <c r="BM421" s="39" cm="1">
        <f t="array" ref="BM421">_xll.EWMA($L$3:L421)</f>
        <v>2.0909352599267971E-2</v>
      </c>
      <c r="BN421" s="39" cm="1">
        <f t="array" ref="BN421">_xll.EWMA($M$3:M421)</f>
        <v>2.0428862048554635E-2</v>
      </c>
      <c r="BO421" s="39" cm="1">
        <f t="array" ref="BO421">_xll.EWMA($N$3:N421)</f>
        <v>2.1563155016844693E-2</v>
      </c>
      <c r="BP421" s="39"/>
    </row>
    <row r="422" spans="1:68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544"/>
        <v>8.0825497750458553E-5</v>
      </c>
      <c r="J422" s="9">
        <f t="shared" si="544"/>
        <v>-2.6881720430108613E-3</v>
      </c>
      <c r="K422" s="9">
        <f t="shared" si="544"/>
        <v>-9.0192428754820586E-4</v>
      </c>
      <c r="L422" s="9">
        <f t="shared" si="544"/>
        <v>2.354714097607169E-2</v>
      </c>
      <c r="M422" s="9">
        <f t="shared" si="544"/>
        <v>1.911523809708493E-3</v>
      </c>
      <c r="N422" s="9">
        <f t="shared" si="559"/>
        <v>4.7426108065796507E-3</v>
      </c>
      <c r="T422" s="39">
        <f t="shared" si="561"/>
        <v>1.28880928264247E-2</v>
      </c>
      <c r="U422" s="39">
        <f t="shared" si="562"/>
        <v>4.0961160472272516E-2</v>
      </c>
      <c r="V422" s="39">
        <f t="shared" si="563"/>
        <v>2.6992773443601105E-2</v>
      </c>
      <c r="W422" s="39">
        <f t="shared" si="564"/>
        <v>2.314052293809573E-2</v>
      </c>
      <c r="X422" s="39">
        <f t="shared" si="565"/>
        <v>1.9367495721342175E-2</v>
      </c>
      <c r="Y422" s="39">
        <f t="shared" si="566"/>
        <v>1.8197255754258578E-2</v>
      </c>
      <c r="AA422" s="39">
        <f t="shared" ref="AA422:AF422" si="625">_xlfn.STDEV.S(I393:I422)</f>
        <v>1.349102581220538E-2</v>
      </c>
      <c r="AB422" s="39">
        <f t="shared" si="625"/>
        <v>4.6959192655251003E-2</v>
      </c>
      <c r="AC422" s="39">
        <f t="shared" si="625"/>
        <v>3.2670932884174338E-2</v>
      </c>
      <c r="AD422" s="39">
        <f t="shared" si="625"/>
        <v>2.3814790389751605E-2</v>
      </c>
      <c r="AE422" s="39">
        <f t="shared" si="625"/>
        <v>1.9490245548145081E-2</v>
      </c>
      <c r="AF422" s="39">
        <f t="shared" si="625"/>
        <v>2.1158670180234537E-2</v>
      </c>
      <c r="AH422" s="39">
        <f t="shared" si="568"/>
        <v>8.0455931464385802E-3</v>
      </c>
      <c r="AI422" s="39">
        <f t="shared" si="569"/>
        <v>2.3957189192872277E-2</v>
      </c>
      <c r="AJ422" s="39">
        <f t="shared" si="570"/>
        <v>1.7649721321114371E-2</v>
      </c>
      <c r="AK422" s="39">
        <f t="shared" si="571"/>
        <v>1.3310752807225216E-2</v>
      </c>
      <c r="AL422" s="39">
        <f t="shared" si="572"/>
        <v>1.1450442796261926E-2</v>
      </c>
      <c r="AM422" s="39">
        <f t="shared" si="573"/>
        <v>1.1684533239097758E-2</v>
      </c>
      <c r="AO422" s="39">
        <f t="shared" si="574"/>
        <v>0</v>
      </c>
      <c r="AP422" s="39">
        <f t="shared" si="575"/>
        <v>-2.6881720430108613E-3</v>
      </c>
      <c r="AQ422" s="39">
        <f t="shared" si="576"/>
        <v>-9.0192428754820586E-4</v>
      </c>
      <c r="AR422" s="39">
        <f t="shared" si="577"/>
        <v>0</v>
      </c>
      <c r="AS422" s="39">
        <f t="shared" si="578"/>
        <v>0</v>
      </c>
      <c r="AT422" s="39">
        <f t="shared" si="579"/>
        <v>0</v>
      </c>
      <c r="AV422" s="39">
        <f t="shared" si="580"/>
        <v>8.9443086290863314E-3</v>
      </c>
      <c r="AW422" s="39">
        <f t="shared" si="581"/>
        <v>2.5412829604014087E-2</v>
      </c>
      <c r="AX422" s="39">
        <f t="shared" si="582"/>
        <v>2.1847982402357861E-2</v>
      </c>
      <c r="AY422" s="39">
        <f t="shared" si="583"/>
        <v>1.436996588464901E-2</v>
      </c>
      <c r="AZ422" s="39">
        <f t="shared" si="584"/>
        <v>1.2982651097780988E-2</v>
      </c>
      <c r="BA422" s="39">
        <f t="shared" si="585"/>
        <v>1.4027474457131752E-2</v>
      </c>
      <c r="BC422" s="39" t="str">
        <f t="shared" si="586"/>
        <v/>
      </c>
      <c r="BD422" s="39">
        <f t="shared" si="587"/>
        <v>-2.6881720430108613E-3</v>
      </c>
      <c r="BE422" s="39">
        <f t="shared" si="588"/>
        <v>-9.0192428754820586E-4</v>
      </c>
      <c r="BF422" s="39" t="str">
        <f t="shared" si="589"/>
        <v/>
      </c>
      <c r="BG422" s="39" t="str">
        <f t="shared" si="590"/>
        <v/>
      </c>
      <c r="BH422" s="39" t="str">
        <f t="shared" si="591"/>
        <v/>
      </c>
      <c r="BJ422" s="39" cm="1">
        <f t="array" ref="BJ422">_xll.EWMA($I$3:I422)</f>
        <v>1.1755109135845238E-2</v>
      </c>
      <c r="BK422" s="39" cm="1">
        <f t="array" ref="BK422">_xll.EWMA($J$3:J422)</f>
        <v>4.6618550381496635E-2</v>
      </c>
      <c r="BL422" s="39" cm="1">
        <f t="array" ref="BL422">_xll.EWMA($K$3:K422)</f>
        <v>3.4819751414665812E-2</v>
      </c>
      <c r="BM422" s="39" cm="1">
        <f t="array" ref="BM422">_xll.EWMA($L$3:L422)</f>
        <v>2.0325151167192388E-2</v>
      </c>
      <c r="BN422" s="39" cm="1">
        <f t="array" ref="BN422">_xll.EWMA($M$3:M422)</f>
        <v>2.0132761967308364E-2</v>
      </c>
      <c r="BO422" s="39" cm="1">
        <f t="array" ref="BO422">_xll.EWMA($N$3:N422)</f>
        <v>2.0937679407449439E-2</v>
      </c>
      <c r="BP422" s="39"/>
    </row>
    <row r="423" spans="1:68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544"/>
        <v>9.2762212643677788E-3</v>
      </c>
      <c r="J423" s="9">
        <f t="shared" si="544"/>
        <v>2.4258760107816579E-2</v>
      </c>
      <c r="K423" s="9">
        <f t="shared" si="544"/>
        <v>-9.328979837496143E-3</v>
      </c>
      <c r="L423" s="9">
        <f t="shared" si="544"/>
        <v>1.8812375766372957E-2</v>
      </c>
      <c r="M423" s="9">
        <f t="shared" si="544"/>
        <v>8.1771602119706799E-4</v>
      </c>
      <c r="N423" s="9">
        <f t="shared" si="559"/>
        <v>1.0226870381512764E-3</v>
      </c>
      <c r="T423" s="39">
        <f t="shared" si="561"/>
        <v>1.28880928264247E-2</v>
      </c>
      <c r="U423" s="39">
        <f t="shared" si="562"/>
        <v>4.0961160472272516E-2</v>
      </c>
      <c r="V423" s="39">
        <f t="shared" si="563"/>
        <v>2.6992773443601105E-2</v>
      </c>
      <c r="W423" s="39">
        <f t="shared" si="564"/>
        <v>2.314052293809573E-2</v>
      </c>
      <c r="X423" s="39">
        <f t="shared" si="565"/>
        <v>1.9367495721342175E-2</v>
      </c>
      <c r="Y423" s="39">
        <f t="shared" si="566"/>
        <v>1.8197255754258578E-2</v>
      </c>
      <c r="AA423" s="39">
        <f t="shared" ref="AA423:AF423" si="626">_xlfn.STDEV.S(I394:I423)</f>
        <v>1.3580947255522774E-2</v>
      </c>
      <c r="AB423" s="39">
        <f t="shared" si="626"/>
        <v>4.6813145308466919E-2</v>
      </c>
      <c r="AC423" s="39">
        <f t="shared" si="626"/>
        <v>3.2614875306026095E-2</v>
      </c>
      <c r="AD423" s="39">
        <f t="shared" si="626"/>
        <v>2.3499327107329274E-2</v>
      </c>
      <c r="AE423" s="39">
        <f t="shared" si="626"/>
        <v>1.9482745360825761E-2</v>
      </c>
      <c r="AF423" s="39">
        <f t="shared" si="626"/>
        <v>2.1155125677167787E-2</v>
      </c>
      <c r="AH423" s="39">
        <f t="shared" si="568"/>
        <v>8.0455931464385802E-3</v>
      </c>
      <c r="AI423" s="39">
        <f t="shared" si="569"/>
        <v>2.3957189192872277E-2</v>
      </c>
      <c r="AJ423" s="39">
        <f t="shared" si="570"/>
        <v>1.7649721321114371E-2</v>
      </c>
      <c r="AK423" s="39">
        <f t="shared" si="571"/>
        <v>1.3310752807225216E-2</v>
      </c>
      <c r="AL423" s="39">
        <f t="shared" si="572"/>
        <v>1.1450442796261926E-2</v>
      </c>
      <c r="AM423" s="39">
        <f t="shared" si="573"/>
        <v>1.1684533239097758E-2</v>
      </c>
      <c r="AO423" s="39">
        <f t="shared" si="574"/>
        <v>0</v>
      </c>
      <c r="AP423" s="39">
        <f t="shared" si="575"/>
        <v>0</v>
      </c>
      <c r="AQ423" s="39">
        <f t="shared" si="576"/>
        <v>-9.328979837496143E-3</v>
      </c>
      <c r="AR423" s="39">
        <f t="shared" si="577"/>
        <v>0</v>
      </c>
      <c r="AS423" s="39">
        <f t="shared" si="578"/>
        <v>0</v>
      </c>
      <c r="AT423" s="39">
        <f t="shared" si="579"/>
        <v>0</v>
      </c>
      <c r="AV423" s="39">
        <f t="shared" si="580"/>
        <v>8.9443086290863314E-3</v>
      </c>
      <c r="AW423" s="39">
        <f t="shared" si="581"/>
        <v>2.5412829604014087E-2</v>
      </c>
      <c r="AX423" s="39">
        <f t="shared" si="582"/>
        <v>2.1847982402357861E-2</v>
      </c>
      <c r="AY423" s="39">
        <f t="shared" si="583"/>
        <v>1.436996588464901E-2</v>
      </c>
      <c r="AZ423" s="39">
        <f t="shared" si="584"/>
        <v>1.2982651097780988E-2</v>
      </c>
      <c r="BA423" s="39">
        <f t="shared" si="585"/>
        <v>1.4027474457131752E-2</v>
      </c>
      <c r="BC423" s="39" t="str">
        <f t="shared" si="586"/>
        <v/>
      </c>
      <c r="BD423" s="39" t="str">
        <f t="shared" si="587"/>
        <v/>
      </c>
      <c r="BE423" s="39">
        <f t="shared" si="588"/>
        <v>-9.328979837496143E-3</v>
      </c>
      <c r="BF423" s="39" t="str">
        <f t="shared" si="589"/>
        <v/>
      </c>
      <c r="BG423" s="39" t="str">
        <f t="shared" si="590"/>
        <v/>
      </c>
      <c r="BH423" s="39" t="str">
        <f t="shared" si="591"/>
        <v/>
      </c>
      <c r="BJ423" s="39" cm="1">
        <f t="array" ref="BJ423">_xll.EWMA($I$3:I423)</f>
        <v>1.1396312625706163E-2</v>
      </c>
      <c r="BK423" s="39" cm="1">
        <f t="array" ref="BK423">_xll.EWMA($J$3:J423)</f>
        <v>4.5206836915444269E-2</v>
      </c>
      <c r="BL423" s="39" cm="1">
        <f t="array" ref="BL423">_xll.EWMA($K$3:K423)</f>
        <v>3.3760261736080939E-2</v>
      </c>
      <c r="BM423" s="39" cm="1">
        <f t="array" ref="BM423">_xll.EWMA($L$3:L423)</f>
        <v>2.0454427788747197E-2</v>
      </c>
      <c r="BN423" s="39" cm="1">
        <f t="array" ref="BN423">_xll.EWMA($M$3:M423)</f>
        <v>1.9522402966367616E-2</v>
      </c>
      <c r="BO423" s="39" cm="1">
        <f t="array" ref="BO423">_xll.EWMA($N$3:N423)</f>
        <v>2.032299885687296E-2</v>
      </c>
      <c r="BP423" s="39"/>
    </row>
    <row r="424" spans="1:68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627">B424/B423 - 1</f>
        <v>-1.1486480474762639E-2</v>
      </c>
      <c r="J424" s="9">
        <f t="shared" si="627"/>
        <v>-5.5263157894736792E-2</v>
      </c>
      <c r="K424" s="9">
        <f t="shared" si="627"/>
        <v>2.5516404952394156E-2</v>
      </c>
      <c r="L424" s="9">
        <f t="shared" si="627"/>
        <v>-1.6017830566900315E-2</v>
      </c>
      <c r="M424" s="9">
        <f t="shared" si="627"/>
        <v>-1.3888942976880592E-2</v>
      </c>
      <c r="N424" s="9">
        <f t="shared" si="559"/>
        <v>1.3489753273962886E-3</v>
      </c>
      <c r="T424" s="39">
        <f t="shared" si="561"/>
        <v>1.28880928264247E-2</v>
      </c>
      <c r="U424" s="39">
        <f t="shared" si="562"/>
        <v>4.0961160472272516E-2</v>
      </c>
      <c r="V424" s="39">
        <f t="shared" si="563"/>
        <v>2.6992773443601105E-2</v>
      </c>
      <c r="W424" s="39">
        <f t="shared" si="564"/>
        <v>2.314052293809573E-2</v>
      </c>
      <c r="X424" s="39">
        <f t="shared" si="565"/>
        <v>1.9367495721342175E-2</v>
      </c>
      <c r="Y424" s="39">
        <f t="shared" si="566"/>
        <v>1.8197255754258578E-2</v>
      </c>
      <c r="AA424" s="39">
        <f t="shared" ref="AA424:AF424" si="628">_xlfn.STDEV.S(I395:I424)</f>
        <v>1.2692272881277772E-2</v>
      </c>
      <c r="AB424" s="39">
        <f t="shared" si="628"/>
        <v>4.7478334951318556E-2</v>
      </c>
      <c r="AC424" s="39">
        <f t="shared" si="628"/>
        <v>3.1661645414500214E-2</v>
      </c>
      <c r="AD424" s="39">
        <f t="shared" si="628"/>
        <v>2.0915638239954223E-2</v>
      </c>
      <c r="AE424" s="39">
        <f t="shared" si="628"/>
        <v>1.9249354411486778E-2</v>
      </c>
      <c r="AF424" s="39">
        <f t="shared" si="628"/>
        <v>1.9735389933610046E-2</v>
      </c>
      <c r="AH424" s="39">
        <f t="shared" si="568"/>
        <v>8.0455931464385802E-3</v>
      </c>
      <c r="AI424" s="39">
        <f t="shared" si="569"/>
        <v>2.3957189192872277E-2</v>
      </c>
      <c r="AJ424" s="39">
        <f t="shared" si="570"/>
        <v>1.7649721321114371E-2</v>
      </c>
      <c r="AK424" s="39">
        <f t="shared" si="571"/>
        <v>1.3310752807225216E-2</v>
      </c>
      <c r="AL424" s="39">
        <f t="shared" si="572"/>
        <v>1.1450442796261926E-2</v>
      </c>
      <c r="AM424" s="39">
        <f t="shared" si="573"/>
        <v>1.1684533239097758E-2</v>
      </c>
      <c r="AO424" s="39">
        <f t="shared" si="574"/>
        <v>-1.1486480474762639E-2</v>
      </c>
      <c r="AP424" s="39">
        <f t="shared" si="575"/>
        <v>-5.5263157894736792E-2</v>
      </c>
      <c r="AQ424" s="39">
        <f t="shared" si="576"/>
        <v>0</v>
      </c>
      <c r="AR424" s="39">
        <f t="shared" si="577"/>
        <v>-1.6017830566900315E-2</v>
      </c>
      <c r="AS424" s="39">
        <f t="shared" si="578"/>
        <v>-1.3888942976880592E-2</v>
      </c>
      <c r="AT424" s="39">
        <f t="shared" si="579"/>
        <v>0</v>
      </c>
      <c r="AV424" s="39">
        <f t="shared" si="580"/>
        <v>8.9443086290863314E-3</v>
      </c>
      <c r="AW424" s="39">
        <f t="shared" si="581"/>
        <v>2.5412829604014087E-2</v>
      </c>
      <c r="AX424" s="39">
        <f t="shared" si="582"/>
        <v>2.1847982402357861E-2</v>
      </c>
      <c r="AY424" s="39">
        <f t="shared" si="583"/>
        <v>1.436996588464901E-2</v>
      </c>
      <c r="AZ424" s="39">
        <f t="shared" si="584"/>
        <v>1.2982651097780988E-2</v>
      </c>
      <c r="BA424" s="39">
        <f t="shared" si="585"/>
        <v>1.4027474457131752E-2</v>
      </c>
      <c r="BC424" s="39">
        <f t="shared" si="586"/>
        <v>-1.1486480474762639E-2</v>
      </c>
      <c r="BD424" s="39">
        <f t="shared" si="587"/>
        <v>-5.5263157894736792E-2</v>
      </c>
      <c r="BE424" s="39" t="str">
        <f t="shared" si="588"/>
        <v/>
      </c>
      <c r="BF424" s="39">
        <f t="shared" si="589"/>
        <v>-1.6017830566900315E-2</v>
      </c>
      <c r="BG424" s="39">
        <f t="shared" si="590"/>
        <v>-1.3888942976880592E-2</v>
      </c>
      <c r="BH424" s="39" t="str">
        <f t="shared" si="591"/>
        <v/>
      </c>
      <c r="BJ424" s="39" cm="1">
        <f t="array" ref="BJ424">_xll.EWMA($I$3:I424)</f>
        <v>1.1265348222304438E-2</v>
      </c>
      <c r="BK424" s="39" cm="1">
        <f t="array" ref="BK424">_xll.EWMA($J$3:J424)</f>
        <v>4.4342081076522009E-2</v>
      </c>
      <c r="BL424" s="39" cm="1">
        <f t="array" ref="BL424">_xll.EWMA($K$3:K424)</f>
        <v>3.2842752208118345E-2</v>
      </c>
      <c r="BM424" s="39" cm="1">
        <f t="array" ref="BM424">_xll.EWMA($L$3:L424)</f>
        <v>2.0304688891631464E-2</v>
      </c>
      <c r="BN424" s="39" cm="1">
        <f t="array" ref="BN424">_xll.EWMA($M$3:M424)</f>
        <v>1.8930425163198993E-2</v>
      </c>
      <c r="BO424" s="39" cm="1">
        <f t="array" ref="BO424">_xll.EWMA($N$3:N424)</f>
        <v>1.9704041616034562E-2</v>
      </c>
      <c r="BP424" s="39"/>
    </row>
    <row r="425" spans="1:68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627"/>
        <v>-8.2446760634371508E-3</v>
      </c>
      <c r="J425" s="9">
        <f t="shared" si="627"/>
        <v>-5.2924791086350953E-2</v>
      </c>
      <c r="K425" s="9">
        <f t="shared" si="627"/>
        <v>-5.9229861328802258E-4</v>
      </c>
      <c r="L425" s="9">
        <f t="shared" si="627"/>
        <v>1.017454228096959E-3</v>
      </c>
      <c r="M425" s="9">
        <f t="shared" si="627"/>
        <v>-1.2427534173640842E-2</v>
      </c>
      <c r="N425" s="9">
        <f t="shared" si="559"/>
        <v>-6.4375433367700186E-3</v>
      </c>
      <c r="T425" s="39">
        <f t="shared" si="561"/>
        <v>1.28880928264247E-2</v>
      </c>
      <c r="U425" s="39">
        <f t="shared" si="562"/>
        <v>4.0961160472272516E-2</v>
      </c>
      <c r="V425" s="39">
        <f t="shared" si="563"/>
        <v>2.6992773443601105E-2</v>
      </c>
      <c r="W425" s="39">
        <f t="shared" si="564"/>
        <v>2.314052293809573E-2</v>
      </c>
      <c r="X425" s="39">
        <f t="shared" si="565"/>
        <v>1.9367495721342175E-2</v>
      </c>
      <c r="Y425" s="39">
        <f t="shared" si="566"/>
        <v>1.8197255754258578E-2</v>
      </c>
      <c r="AA425" s="39">
        <f t="shared" ref="AA425:AF425" si="629">_xlfn.STDEV.S(I396:I425)</f>
        <v>1.2767473772397989E-2</v>
      </c>
      <c r="AB425" s="39">
        <f t="shared" si="629"/>
        <v>4.8016383612273714E-2</v>
      </c>
      <c r="AC425" s="39">
        <f t="shared" si="629"/>
        <v>3.1629119006721676E-2</v>
      </c>
      <c r="AD425" s="39">
        <f t="shared" si="629"/>
        <v>2.0565030962403998E-2</v>
      </c>
      <c r="AE425" s="39">
        <f t="shared" si="629"/>
        <v>1.9387356131203921E-2</v>
      </c>
      <c r="AF425" s="39">
        <f t="shared" si="629"/>
        <v>1.97505932855335E-2</v>
      </c>
      <c r="AH425" s="39">
        <f t="shared" si="568"/>
        <v>8.0455931464385802E-3</v>
      </c>
      <c r="AI425" s="39">
        <f t="shared" si="569"/>
        <v>2.3957189192872277E-2</v>
      </c>
      <c r="AJ425" s="39">
        <f t="shared" si="570"/>
        <v>1.7649721321114371E-2</v>
      </c>
      <c r="AK425" s="39">
        <f t="shared" si="571"/>
        <v>1.3310752807225216E-2</v>
      </c>
      <c r="AL425" s="39">
        <f t="shared" si="572"/>
        <v>1.1450442796261926E-2</v>
      </c>
      <c r="AM425" s="39">
        <f t="shared" si="573"/>
        <v>1.1684533239097758E-2</v>
      </c>
      <c r="AO425" s="39">
        <f t="shared" si="574"/>
        <v>-8.2446760634371508E-3</v>
      </c>
      <c r="AP425" s="39">
        <f t="shared" si="575"/>
        <v>-5.2924791086350953E-2</v>
      </c>
      <c r="AQ425" s="39">
        <f t="shared" si="576"/>
        <v>-5.9229861328802258E-4</v>
      </c>
      <c r="AR425" s="39">
        <f t="shared" si="577"/>
        <v>0</v>
      </c>
      <c r="AS425" s="39">
        <f t="shared" si="578"/>
        <v>-1.2427534173640842E-2</v>
      </c>
      <c r="AT425" s="39">
        <f t="shared" si="579"/>
        <v>-6.4375433367700186E-3</v>
      </c>
      <c r="AV425" s="39">
        <f t="shared" si="580"/>
        <v>8.9443086290863314E-3</v>
      </c>
      <c r="AW425" s="39">
        <f t="shared" si="581"/>
        <v>2.5412829604014087E-2</v>
      </c>
      <c r="AX425" s="39">
        <f t="shared" si="582"/>
        <v>2.1847982402357861E-2</v>
      </c>
      <c r="AY425" s="39">
        <f t="shared" si="583"/>
        <v>1.436996588464901E-2</v>
      </c>
      <c r="AZ425" s="39">
        <f t="shared" si="584"/>
        <v>1.2982651097780988E-2</v>
      </c>
      <c r="BA425" s="39">
        <f t="shared" si="585"/>
        <v>1.4027474457131752E-2</v>
      </c>
      <c r="BC425" s="39">
        <f t="shared" si="586"/>
        <v>-8.2446760634371508E-3</v>
      </c>
      <c r="BD425" s="39">
        <f t="shared" si="587"/>
        <v>-5.2924791086350953E-2</v>
      </c>
      <c r="BE425" s="39">
        <f t="shared" si="588"/>
        <v>-5.9229861328802258E-4</v>
      </c>
      <c r="BF425" s="39" t="str">
        <f t="shared" si="589"/>
        <v/>
      </c>
      <c r="BG425" s="39">
        <f t="shared" si="590"/>
        <v>-1.2427534173640842E-2</v>
      </c>
      <c r="BH425" s="39">
        <f t="shared" si="591"/>
        <v>-6.4375433367700186E-3</v>
      </c>
      <c r="BJ425" s="39" cm="1">
        <f t="array" ref="BJ425">_xll.EWMA($I$3:I425)</f>
        <v>1.1299708281370665E-2</v>
      </c>
      <c r="BK425" s="39" cm="1">
        <f t="array" ref="BK425">_xll.EWMA($J$3:J425)</f>
        <v>4.4801292437937769E-2</v>
      </c>
      <c r="BL425" s="39" cm="1">
        <f t="array" ref="BL425">_xll.EWMA($K$3:K425)</f>
        <v>3.2387810193247775E-2</v>
      </c>
      <c r="BM425" s="39" cm="1">
        <f t="array" ref="BM425">_xll.EWMA($L$3:L425)</f>
        <v>2.0127565178490653E-2</v>
      </c>
      <c r="BN425" s="39" cm="1">
        <f t="array" ref="BN425">_xll.EWMA($M$3:M425)</f>
        <v>1.8688825373326296E-2</v>
      </c>
      <c r="BO425" s="39" cm="1">
        <f t="array" ref="BO425">_xll.EWMA($N$3:N425)</f>
        <v>1.9103345634324812E-2</v>
      </c>
      <c r="BP425" s="39"/>
    </row>
    <row r="426" spans="1:68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627"/>
        <v>-1.0527653240883783E-3</v>
      </c>
      <c r="J426" s="9">
        <f t="shared" si="627"/>
        <v>-3.2352941176470584E-2</v>
      </c>
      <c r="K426" s="9">
        <f t="shared" si="627"/>
        <v>3.5565795165037883E-3</v>
      </c>
      <c r="L426" s="9">
        <f t="shared" si="627"/>
        <v>2.3376622584642792E-2</v>
      </c>
      <c r="M426" s="9">
        <f t="shared" si="627"/>
        <v>-6.9910518451371528E-3</v>
      </c>
      <c r="N426" s="9">
        <f t="shared" si="559"/>
        <v>2.5608226869905885E-3</v>
      </c>
      <c r="T426" s="39">
        <f t="shared" si="561"/>
        <v>1.28880928264247E-2</v>
      </c>
      <c r="U426" s="39">
        <f t="shared" si="562"/>
        <v>4.0961160472272516E-2</v>
      </c>
      <c r="V426" s="39">
        <f t="shared" si="563"/>
        <v>2.6992773443601105E-2</v>
      </c>
      <c r="W426" s="39">
        <f t="shared" si="564"/>
        <v>2.314052293809573E-2</v>
      </c>
      <c r="X426" s="39">
        <f t="shared" si="565"/>
        <v>1.9367495721342175E-2</v>
      </c>
      <c r="Y426" s="39">
        <f t="shared" si="566"/>
        <v>1.8197255754258578E-2</v>
      </c>
      <c r="AA426" s="39">
        <f t="shared" ref="AA426:AF426" si="630">_xlfn.STDEV.S(I397:I426)</f>
        <v>1.2059482099419892E-2</v>
      </c>
      <c r="AB426" s="39">
        <f t="shared" si="630"/>
        <v>4.7728183995966816E-2</v>
      </c>
      <c r="AC426" s="39">
        <f t="shared" si="630"/>
        <v>3.1628229120173643E-2</v>
      </c>
      <c r="AD426" s="39">
        <f t="shared" si="630"/>
        <v>2.0581314440358087E-2</v>
      </c>
      <c r="AE426" s="39">
        <f t="shared" si="630"/>
        <v>1.8936510755349467E-2</v>
      </c>
      <c r="AF426" s="39">
        <f t="shared" si="630"/>
        <v>1.9587246144571854E-2</v>
      </c>
      <c r="AH426" s="39">
        <f t="shared" si="568"/>
        <v>8.0455931464385802E-3</v>
      </c>
      <c r="AI426" s="39">
        <f t="shared" si="569"/>
        <v>2.3957189192872277E-2</v>
      </c>
      <c r="AJ426" s="39">
        <f t="shared" si="570"/>
        <v>1.7649721321114371E-2</v>
      </c>
      <c r="AK426" s="39">
        <f t="shared" si="571"/>
        <v>1.3310752807225216E-2</v>
      </c>
      <c r="AL426" s="39">
        <f t="shared" si="572"/>
        <v>1.1450442796261926E-2</v>
      </c>
      <c r="AM426" s="39">
        <f t="shared" si="573"/>
        <v>1.1684533239097758E-2</v>
      </c>
      <c r="AO426" s="39">
        <f t="shared" si="574"/>
        <v>-1.0527653240883783E-3</v>
      </c>
      <c r="AP426" s="39">
        <f t="shared" si="575"/>
        <v>-3.2352941176470584E-2</v>
      </c>
      <c r="AQ426" s="39">
        <f t="shared" si="576"/>
        <v>0</v>
      </c>
      <c r="AR426" s="39">
        <f t="shared" si="577"/>
        <v>0</v>
      </c>
      <c r="AS426" s="39">
        <f t="shared" si="578"/>
        <v>-6.9910518451371528E-3</v>
      </c>
      <c r="AT426" s="39">
        <f t="shared" si="579"/>
        <v>0</v>
      </c>
      <c r="AV426" s="39">
        <f t="shared" si="580"/>
        <v>8.9443086290863314E-3</v>
      </c>
      <c r="AW426" s="39">
        <f t="shared" si="581"/>
        <v>2.5412829604014087E-2</v>
      </c>
      <c r="AX426" s="39">
        <f t="shared" si="582"/>
        <v>2.1847982402357861E-2</v>
      </c>
      <c r="AY426" s="39">
        <f t="shared" si="583"/>
        <v>1.436996588464901E-2</v>
      </c>
      <c r="AZ426" s="39">
        <f t="shared" si="584"/>
        <v>1.2982651097780988E-2</v>
      </c>
      <c r="BA426" s="39">
        <f t="shared" si="585"/>
        <v>1.4027474457131752E-2</v>
      </c>
      <c r="BC426" s="39">
        <f t="shared" si="586"/>
        <v>-1.0527653240883783E-3</v>
      </c>
      <c r="BD426" s="39">
        <f t="shared" si="587"/>
        <v>-3.2352941176470584E-2</v>
      </c>
      <c r="BE426" s="39" t="str">
        <f t="shared" si="588"/>
        <v/>
      </c>
      <c r="BF426" s="39" t="str">
        <f t="shared" si="589"/>
        <v/>
      </c>
      <c r="BG426" s="39">
        <f t="shared" si="590"/>
        <v>-6.9910518451371528E-3</v>
      </c>
      <c r="BH426" s="39" t="str">
        <f t="shared" si="591"/>
        <v/>
      </c>
      <c r="BJ426" s="39" cm="1">
        <f t="array" ref="BJ426">_xll.EWMA($I$3:I426)</f>
        <v>1.115406646390215E-2</v>
      </c>
      <c r="BK426" s="39" cm="1">
        <f t="array" ref="BK426">_xll.EWMA($J$3:J426)</f>
        <v>4.5067097776904659E-2</v>
      </c>
      <c r="BL426" s="39" cm="1">
        <f t="array" ref="BL426">_xll.EWMA($K$3:K426)</f>
        <v>3.1405161330194324E-2</v>
      </c>
      <c r="BM426" s="39" cm="1">
        <f t="array" ref="BM426">_xll.EWMA($L$3:L426)</f>
        <v>1.9509562576748754E-2</v>
      </c>
      <c r="BN426" s="39" cm="1">
        <f t="array" ref="BN426">_xll.EWMA($M$3:M426)</f>
        <v>1.8391560677466657E-2</v>
      </c>
      <c r="BO426" s="39" cm="1">
        <f t="array" ref="BO426">_xll.EWMA($N$3:N426)</f>
        <v>1.8605653441267852E-2</v>
      </c>
      <c r="BP426" s="39"/>
    </row>
    <row r="427" spans="1:68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627"/>
        <v>-1.5462887253565927E-2</v>
      </c>
      <c r="J427" s="9">
        <f t="shared" si="627"/>
        <v>-2.1276595744680771E-2</v>
      </c>
      <c r="K427" s="9">
        <f t="shared" si="627"/>
        <v>-3.8393678724345515E-3</v>
      </c>
      <c r="L427" s="9">
        <f t="shared" si="627"/>
        <v>-3.442951773020797E-2</v>
      </c>
      <c r="M427" s="9">
        <f t="shared" si="627"/>
        <v>-9.0115183898349382E-3</v>
      </c>
      <c r="N427" s="9">
        <f t="shared" si="559"/>
        <v>-1.2380904392821662E-2</v>
      </c>
      <c r="T427" s="39">
        <f t="shared" si="561"/>
        <v>1.28880928264247E-2</v>
      </c>
      <c r="U427" s="39">
        <f t="shared" si="562"/>
        <v>4.0961160472272516E-2</v>
      </c>
      <c r="V427" s="39">
        <f t="shared" si="563"/>
        <v>2.6992773443601105E-2</v>
      </c>
      <c r="W427" s="39">
        <f t="shared" si="564"/>
        <v>2.314052293809573E-2</v>
      </c>
      <c r="X427" s="39">
        <f t="shared" si="565"/>
        <v>1.9367495721342175E-2</v>
      </c>
      <c r="Y427" s="39">
        <f t="shared" si="566"/>
        <v>1.8197255754258578E-2</v>
      </c>
      <c r="AA427" s="39">
        <f t="shared" ref="AA427:AF427" si="631">_xlfn.STDEV.S(I398:I427)</f>
        <v>1.225738089822386E-2</v>
      </c>
      <c r="AB427" s="39">
        <f t="shared" si="631"/>
        <v>4.7746547213159921E-2</v>
      </c>
      <c r="AC427" s="39">
        <f t="shared" si="631"/>
        <v>3.1639925246538518E-2</v>
      </c>
      <c r="AD427" s="39">
        <f t="shared" si="631"/>
        <v>1.9713931414874628E-2</v>
      </c>
      <c r="AE427" s="39">
        <f t="shared" si="631"/>
        <v>1.902852660166721E-2</v>
      </c>
      <c r="AF427" s="39">
        <f t="shared" si="631"/>
        <v>1.9626779682989308E-2</v>
      </c>
      <c r="AH427" s="39">
        <f t="shared" si="568"/>
        <v>8.0455931464385802E-3</v>
      </c>
      <c r="AI427" s="39">
        <f t="shared" si="569"/>
        <v>2.3957189192872277E-2</v>
      </c>
      <c r="AJ427" s="39">
        <f t="shared" si="570"/>
        <v>1.7649721321114371E-2</v>
      </c>
      <c r="AK427" s="39">
        <f t="shared" si="571"/>
        <v>1.3310752807225216E-2</v>
      </c>
      <c r="AL427" s="39">
        <f t="shared" si="572"/>
        <v>1.1450442796261926E-2</v>
      </c>
      <c r="AM427" s="39">
        <f t="shared" si="573"/>
        <v>1.1684533239097758E-2</v>
      </c>
      <c r="AO427" s="39">
        <f t="shared" si="574"/>
        <v>-1.5462887253565927E-2</v>
      </c>
      <c r="AP427" s="39">
        <f t="shared" si="575"/>
        <v>-2.1276595744680771E-2</v>
      </c>
      <c r="AQ427" s="39">
        <f t="shared" si="576"/>
        <v>-3.8393678724345515E-3</v>
      </c>
      <c r="AR427" s="39">
        <f t="shared" si="577"/>
        <v>-3.442951773020797E-2</v>
      </c>
      <c r="AS427" s="39">
        <f t="shared" si="578"/>
        <v>-9.0115183898349382E-3</v>
      </c>
      <c r="AT427" s="39">
        <f t="shared" si="579"/>
        <v>-1.2380904392821662E-2</v>
      </c>
      <c r="AV427" s="39">
        <f t="shared" si="580"/>
        <v>8.9443086290863314E-3</v>
      </c>
      <c r="AW427" s="39">
        <f t="shared" si="581"/>
        <v>2.5412829604014087E-2</v>
      </c>
      <c r="AX427" s="39">
        <f t="shared" si="582"/>
        <v>2.1847982402357861E-2</v>
      </c>
      <c r="AY427" s="39">
        <f t="shared" si="583"/>
        <v>1.436996588464901E-2</v>
      </c>
      <c r="AZ427" s="39">
        <f t="shared" si="584"/>
        <v>1.2982651097780988E-2</v>
      </c>
      <c r="BA427" s="39">
        <f t="shared" si="585"/>
        <v>1.4027474457131752E-2</v>
      </c>
      <c r="BC427" s="39">
        <f t="shared" si="586"/>
        <v>-1.5462887253565927E-2</v>
      </c>
      <c r="BD427" s="39">
        <f t="shared" si="587"/>
        <v>-2.1276595744680771E-2</v>
      </c>
      <c r="BE427" s="39">
        <f t="shared" si="588"/>
        <v>-3.8393678724345515E-3</v>
      </c>
      <c r="BF427" s="39">
        <f t="shared" si="589"/>
        <v>-3.442951773020797E-2</v>
      </c>
      <c r="BG427" s="39">
        <f t="shared" si="590"/>
        <v>-9.0115183898349382E-3</v>
      </c>
      <c r="BH427" s="39">
        <f t="shared" si="591"/>
        <v>-1.2380904392821662E-2</v>
      </c>
      <c r="BJ427" s="39" cm="1">
        <f t="array" ref="BJ427">_xll.EWMA($I$3:I427)</f>
        <v>1.0818275656165425E-2</v>
      </c>
      <c r="BK427" s="39" cm="1">
        <f t="array" ref="BK427">_xll.EWMA($J$3:J427)</f>
        <v>4.4243183404803751E-2</v>
      </c>
      <c r="BL427" s="39" cm="1">
        <f t="array" ref="BL427">_xll.EWMA($K$3:K427)</f>
        <v>3.0452280488500405E-2</v>
      </c>
      <c r="BM427" s="39" cm="1">
        <f t="array" ref="BM427">_xll.EWMA($L$3:L427)</f>
        <v>1.969615851744649E-2</v>
      </c>
      <c r="BN427" s="39" cm="1">
        <f t="array" ref="BN427">_xll.EWMA($M$3:M427)</f>
        <v>1.7922815606880957E-2</v>
      </c>
      <c r="BO427" s="39" cm="1">
        <f t="array" ref="BO427">_xll.EWMA($N$3:N427)</f>
        <v>1.8042104804827892E-2</v>
      </c>
      <c r="BP427" s="39"/>
    </row>
    <row r="428" spans="1:68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627"/>
        <v>-1.1756238003838737E-2</v>
      </c>
      <c r="J428" s="9">
        <f t="shared" si="627"/>
        <v>-6.5217391304347894E-2</v>
      </c>
      <c r="K428" s="9">
        <f t="shared" si="627"/>
        <v>-1.1858820041505957E-2</v>
      </c>
      <c r="L428" s="9">
        <f t="shared" si="627"/>
        <v>-3.3828560000000008E-2</v>
      </c>
      <c r="M428" s="9">
        <f t="shared" si="627"/>
        <v>-1.4208582387285063E-3</v>
      </c>
      <c r="N428" s="9">
        <f t="shared" si="559"/>
        <v>-1.578930805551363E-2</v>
      </c>
      <c r="T428" s="39">
        <f t="shared" si="561"/>
        <v>1.28880928264247E-2</v>
      </c>
      <c r="U428" s="39">
        <f t="shared" si="562"/>
        <v>4.0961160472272516E-2</v>
      </c>
      <c r="V428" s="39">
        <f t="shared" si="563"/>
        <v>2.6992773443601105E-2</v>
      </c>
      <c r="W428" s="39">
        <f t="shared" si="564"/>
        <v>2.314052293809573E-2</v>
      </c>
      <c r="X428" s="39">
        <f t="shared" si="565"/>
        <v>1.9367495721342175E-2</v>
      </c>
      <c r="Y428" s="39">
        <f t="shared" si="566"/>
        <v>1.8197255754258578E-2</v>
      </c>
      <c r="AA428" s="39">
        <f t="shared" ref="AA428:AF428" si="632">_xlfn.STDEV.S(I399:I428)</f>
        <v>1.2388510348881899E-2</v>
      </c>
      <c r="AB428" s="39">
        <f t="shared" si="632"/>
        <v>4.8287932101347887E-2</v>
      </c>
      <c r="AC428" s="39">
        <f t="shared" si="632"/>
        <v>3.1703036402563133E-2</v>
      </c>
      <c r="AD428" s="39">
        <f t="shared" si="632"/>
        <v>2.0306159366338106E-2</v>
      </c>
      <c r="AE428" s="39">
        <f t="shared" si="632"/>
        <v>1.9026769834154019E-2</v>
      </c>
      <c r="AF428" s="39">
        <f t="shared" si="632"/>
        <v>1.9790538711791678E-2</v>
      </c>
      <c r="AH428" s="39">
        <f t="shared" si="568"/>
        <v>8.0455931464385802E-3</v>
      </c>
      <c r="AI428" s="39">
        <f t="shared" si="569"/>
        <v>2.3957189192872277E-2</v>
      </c>
      <c r="AJ428" s="39">
        <f t="shared" si="570"/>
        <v>1.7649721321114371E-2</v>
      </c>
      <c r="AK428" s="39">
        <f t="shared" si="571"/>
        <v>1.3310752807225216E-2</v>
      </c>
      <c r="AL428" s="39">
        <f t="shared" si="572"/>
        <v>1.1450442796261926E-2</v>
      </c>
      <c r="AM428" s="39">
        <f t="shared" si="573"/>
        <v>1.1684533239097758E-2</v>
      </c>
      <c r="AO428" s="39">
        <f t="shared" si="574"/>
        <v>-1.1756238003838737E-2</v>
      </c>
      <c r="AP428" s="39">
        <f t="shared" si="575"/>
        <v>-6.5217391304347894E-2</v>
      </c>
      <c r="AQ428" s="39">
        <f t="shared" si="576"/>
        <v>-1.1858820041505957E-2</v>
      </c>
      <c r="AR428" s="39">
        <f t="shared" si="577"/>
        <v>-3.3828560000000008E-2</v>
      </c>
      <c r="AS428" s="39">
        <f t="shared" si="578"/>
        <v>-1.4208582387285063E-3</v>
      </c>
      <c r="AT428" s="39">
        <f t="shared" si="579"/>
        <v>-1.578930805551363E-2</v>
      </c>
      <c r="AV428" s="39">
        <f t="shared" si="580"/>
        <v>8.9443086290863314E-3</v>
      </c>
      <c r="AW428" s="39">
        <f t="shared" si="581"/>
        <v>2.5412829604014087E-2</v>
      </c>
      <c r="AX428" s="39">
        <f t="shared" si="582"/>
        <v>2.1847982402357861E-2</v>
      </c>
      <c r="AY428" s="39">
        <f t="shared" si="583"/>
        <v>1.436996588464901E-2</v>
      </c>
      <c r="AZ428" s="39">
        <f t="shared" si="584"/>
        <v>1.2982651097780988E-2</v>
      </c>
      <c r="BA428" s="39">
        <f t="shared" si="585"/>
        <v>1.4027474457131752E-2</v>
      </c>
      <c r="BC428" s="39">
        <f t="shared" si="586"/>
        <v>-1.1756238003838737E-2</v>
      </c>
      <c r="BD428" s="39">
        <f t="shared" si="587"/>
        <v>-6.5217391304347894E-2</v>
      </c>
      <c r="BE428" s="39">
        <f t="shared" si="588"/>
        <v>-1.1858820041505957E-2</v>
      </c>
      <c r="BF428" s="39">
        <f t="shared" si="589"/>
        <v>-3.3828560000000008E-2</v>
      </c>
      <c r="BG428" s="39">
        <f t="shared" si="590"/>
        <v>-1.4208582387285063E-3</v>
      </c>
      <c r="BH428" s="39">
        <f t="shared" si="591"/>
        <v>-1.578930805551363E-2</v>
      </c>
      <c r="BJ428" s="39" cm="1">
        <f t="array" ref="BJ428">_xll.EWMA($I$3:I428)</f>
        <v>1.1171295696750481E-2</v>
      </c>
      <c r="BK428" s="39" cm="1">
        <f t="array" ref="BK428">_xll.EWMA($J$3:J428)</f>
        <v>4.3074391867366078E-2</v>
      </c>
      <c r="BL428" s="39" cm="1">
        <f t="array" ref="BL428">_xll.EWMA($K$3:K428)</f>
        <v>2.9548976136858463E-2</v>
      </c>
      <c r="BM428" s="39" cm="1">
        <f t="array" ref="BM428">_xll.EWMA($L$3:L428)</f>
        <v>2.0985435443247154E-2</v>
      </c>
      <c r="BN428" s="39" cm="1">
        <f t="array" ref="BN428">_xll.EWMA($M$3:M428)</f>
        <v>1.7528959754204675E-2</v>
      </c>
      <c r="BO428" s="39" cm="1">
        <f t="array" ref="BO428">_xll.EWMA($N$3:N428)</f>
        <v>1.7781321687506131E-2</v>
      </c>
      <c r="BP428" s="39"/>
    </row>
    <row r="429" spans="1:68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627"/>
        <v>-1.5061534726501957E-2</v>
      </c>
      <c r="J429" s="9">
        <f t="shared" si="627"/>
        <v>-3.6544850498338777E-2</v>
      </c>
      <c r="K429" s="9">
        <f t="shared" si="627"/>
        <v>-1.2601319375858511E-2</v>
      </c>
      <c r="L429" s="9">
        <f t="shared" si="627"/>
        <v>2.3653891369113111E-4</v>
      </c>
      <c r="M429" s="9">
        <f t="shared" si="627"/>
        <v>-1.678998340324378E-2</v>
      </c>
      <c r="N429" s="9">
        <f t="shared" si="559"/>
        <v>-1.2487523482288175E-2</v>
      </c>
      <c r="T429" s="39">
        <f t="shared" si="561"/>
        <v>1.28880928264247E-2</v>
      </c>
      <c r="U429" s="39">
        <f t="shared" si="562"/>
        <v>4.0961160472272516E-2</v>
      </c>
      <c r="V429" s="39">
        <f t="shared" si="563"/>
        <v>2.6992773443601105E-2</v>
      </c>
      <c r="W429" s="39">
        <f t="shared" si="564"/>
        <v>2.314052293809573E-2</v>
      </c>
      <c r="X429" s="39">
        <f t="shared" si="565"/>
        <v>1.9367495721342175E-2</v>
      </c>
      <c r="Y429" s="39">
        <f t="shared" si="566"/>
        <v>1.8197255754258578E-2</v>
      </c>
      <c r="AA429" s="39">
        <f t="shared" ref="AA429:AF429" si="633">_xlfn.STDEV.S(I400:I429)</f>
        <v>1.2229630370474788E-2</v>
      </c>
      <c r="AB429" s="39">
        <f t="shared" si="633"/>
        <v>4.7815742957308449E-2</v>
      </c>
      <c r="AC429" s="39">
        <f t="shared" si="633"/>
        <v>3.17918795356191E-2</v>
      </c>
      <c r="AD429" s="39">
        <f t="shared" si="633"/>
        <v>2.0197026008875182E-2</v>
      </c>
      <c r="AE429" s="39">
        <f t="shared" si="633"/>
        <v>1.8775641021210772E-2</v>
      </c>
      <c r="AF429" s="39">
        <f t="shared" si="633"/>
        <v>1.9802969697391155E-2</v>
      </c>
      <c r="AH429" s="39">
        <f t="shared" si="568"/>
        <v>8.0455931464385802E-3</v>
      </c>
      <c r="AI429" s="39">
        <f t="shared" si="569"/>
        <v>2.3957189192872277E-2</v>
      </c>
      <c r="AJ429" s="39">
        <f t="shared" si="570"/>
        <v>1.7649721321114371E-2</v>
      </c>
      <c r="AK429" s="39">
        <f t="shared" si="571"/>
        <v>1.3310752807225216E-2</v>
      </c>
      <c r="AL429" s="39">
        <f t="shared" si="572"/>
        <v>1.1450442796261926E-2</v>
      </c>
      <c r="AM429" s="39">
        <f t="shared" si="573"/>
        <v>1.1684533239097758E-2</v>
      </c>
      <c r="AO429" s="39">
        <f t="shared" si="574"/>
        <v>-1.5061534726501957E-2</v>
      </c>
      <c r="AP429" s="39">
        <f t="shared" si="575"/>
        <v>-3.6544850498338777E-2</v>
      </c>
      <c r="AQ429" s="39">
        <f t="shared" si="576"/>
        <v>-1.2601319375858511E-2</v>
      </c>
      <c r="AR429" s="39">
        <f t="shared" si="577"/>
        <v>0</v>
      </c>
      <c r="AS429" s="39">
        <f t="shared" si="578"/>
        <v>-1.678998340324378E-2</v>
      </c>
      <c r="AT429" s="39">
        <f t="shared" si="579"/>
        <v>-1.2487523482288175E-2</v>
      </c>
      <c r="AV429" s="39">
        <f t="shared" si="580"/>
        <v>8.9443086290863314E-3</v>
      </c>
      <c r="AW429" s="39">
        <f t="shared" si="581"/>
        <v>2.5412829604014087E-2</v>
      </c>
      <c r="AX429" s="39">
        <f t="shared" si="582"/>
        <v>2.1847982402357861E-2</v>
      </c>
      <c r="AY429" s="39">
        <f t="shared" si="583"/>
        <v>1.436996588464901E-2</v>
      </c>
      <c r="AZ429" s="39">
        <f t="shared" si="584"/>
        <v>1.2982651097780988E-2</v>
      </c>
      <c r="BA429" s="39">
        <f t="shared" si="585"/>
        <v>1.4027474457131752E-2</v>
      </c>
      <c r="BC429" s="39">
        <f t="shared" si="586"/>
        <v>-1.5061534726501957E-2</v>
      </c>
      <c r="BD429" s="39">
        <f t="shared" si="587"/>
        <v>-3.6544850498338777E-2</v>
      </c>
      <c r="BE429" s="39">
        <f t="shared" si="588"/>
        <v>-1.2601319375858511E-2</v>
      </c>
      <c r="BF429" s="39" t="str">
        <f t="shared" si="589"/>
        <v/>
      </c>
      <c r="BG429" s="39">
        <f t="shared" si="590"/>
        <v>-1.678998340324378E-2</v>
      </c>
      <c r="BH429" s="39">
        <f t="shared" si="591"/>
        <v>-1.2487523482288175E-2</v>
      </c>
      <c r="BJ429" s="39" cm="1">
        <f t="array" ref="BJ429">_xll.EWMA($I$3:I429)</f>
        <v>1.1216828174472292E-2</v>
      </c>
      <c r="BK429" s="39" cm="1">
        <f t="array" ref="BK429">_xll.EWMA($J$3:J429)</f>
        <v>4.4355429191466039E-2</v>
      </c>
      <c r="BL429" s="39" cm="1">
        <f t="array" ref="BL429">_xll.EWMA($K$3:K429)</f>
        <v>2.8825864798807155E-2</v>
      </c>
      <c r="BM429" s="39" cm="1">
        <f t="array" ref="BM429">_xll.EWMA($L$3:L429)</f>
        <v>2.2060677547705458E-2</v>
      </c>
      <c r="BN429" s="39" cm="1">
        <f t="array" ref="BN429">_xll.EWMA($M$3:M429)</f>
        <v>1.6997989621530579E-2</v>
      </c>
      <c r="BO429" s="39" cm="1">
        <f t="array" ref="BO429">_xll.EWMA($N$3:N429)</f>
        <v>1.770196198138314E-2</v>
      </c>
      <c r="BP429" s="39"/>
    </row>
    <row r="430" spans="1:68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627"/>
        <v>-2.7331936557294711E-2</v>
      </c>
      <c r="J430" s="9">
        <f t="shared" si="627"/>
        <v>-7.9310344827586254E-2</v>
      </c>
      <c r="K430" s="9">
        <f t="shared" si="627"/>
        <v>-1.5192950470981459E-2</v>
      </c>
      <c r="L430" s="9">
        <f t="shared" si="627"/>
        <v>-3.1693484666354799E-2</v>
      </c>
      <c r="M430" s="9">
        <f t="shared" si="627"/>
        <v>-2.2865442051098084E-2</v>
      </c>
      <c r="N430" s="9">
        <f t="shared" si="559"/>
        <v>-2.4000674501921351E-2</v>
      </c>
      <c r="T430" s="39">
        <f t="shared" si="561"/>
        <v>1.28880928264247E-2</v>
      </c>
      <c r="U430" s="39">
        <f t="shared" si="562"/>
        <v>4.0961160472272516E-2</v>
      </c>
      <c r="V430" s="39">
        <f t="shared" si="563"/>
        <v>2.6992773443601105E-2</v>
      </c>
      <c r="W430" s="39">
        <f t="shared" si="564"/>
        <v>2.314052293809573E-2</v>
      </c>
      <c r="X430" s="39">
        <f t="shared" si="565"/>
        <v>1.9367495721342175E-2</v>
      </c>
      <c r="Y430" s="39">
        <f t="shared" si="566"/>
        <v>1.8197255754258578E-2</v>
      </c>
      <c r="AA430" s="39">
        <f t="shared" ref="AA430:AF430" si="634">_xlfn.STDEV.S(I401:I430)</f>
        <v>1.3029242110503355E-2</v>
      </c>
      <c r="AB430" s="39">
        <f t="shared" si="634"/>
        <v>4.9189855110056281E-2</v>
      </c>
      <c r="AC430" s="39">
        <f t="shared" si="634"/>
        <v>3.1742370028508264E-2</v>
      </c>
      <c r="AD430" s="39">
        <f t="shared" si="634"/>
        <v>2.1031933301200754E-2</v>
      </c>
      <c r="AE430" s="39">
        <f t="shared" si="634"/>
        <v>1.9237115712615632E-2</v>
      </c>
      <c r="AF430" s="39">
        <f t="shared" si="634"/>
        <v>2.0167727217748239E-2</v>
      </c>
      <c r="AH430" s="39">
        <f t="shared" si="568"/>
        <v>8.0455931464385802E-3</v>
      </c>
      <c r="AI430" s="39">
        <f t="shared" si="569"/>
        <v>2.3957189192872277E-2</v>
      </c>
      <c r="AJ430" s="39">
        <f t="shared" si="570"/>
        <v>1.7649721321114371E-2</v>
      </c>
      <c r="AK430" s="39">
        <f t="shared" si="571"/>
        <v>1.3310752807225216E-2</v>
      </c>
      <c r="AL430" s="39">
        <f t="shared" si="572"/>
        <v>1.1450442796261926E-2</v>
      </c>
      <c r="AM430" s="39">
        <f t="shared" si="573"/>
        <v>1.1684533239097758E-2</v>
      </c>
      <c r="AO430" s="39">
        <f t="shared" si="574"/>
        <v>-2.7331936557294711E-2</v>
      </c>
      <c r="AP430" s="39">
        <f t="shared" si="575"/>
        <v>-7.9310344827586254E-2</v>
      </c>
      <c r="AQ430" s="39">
        <f t="shared" si="576"/>
        <v>-1.5192950470981459E-2</v>
      </c>
      <c r="AR430" s="39">
        <f t="shared" si="577"/>
        <v>-3.1693484666354799E-2</v>
      </c>
      <c r="AS430" s="39">
        <f t="shared" si="578"/>
        <v>-2.2865442051098084E-2</v>
      </c>
      <c r="AT430" s="39">
        <f t="shared" si="579"/>
        <v>-2.4000674501921351E-2</v>
      </c>
      <c r="AV430" s="39">
        <f t="shared" si="580"/>
        <v>8.9443086290863314E-3</v>
      </c>
      <c r="AW430" s="39">
        <f t="shared" si="581"/>
        <v>2.5412829604014087E-2</v>
      </c>
      <c r="AX430" s="39">
        <f t="shared" si="582"/>
        <v>2.1847982402357861E-2</v>
      </c>
      <c r="AY430" s="39">
        <f t="shared" si="583"/>
        <v>1.436996588464901E-2</v>
      </c>
      <c r="AZ430" s="39">
        <f t="shared" si="584"/>
        <v>1.2982651097780988E-2</v>
      </c>
      <c r="BA430" s="39">
        <f t="shared" si="585"/>
        <v>1.4027474457131752E-2</v>
      </c>
      <c r="BC430" s="39">
        <f t="shared" si="586"/>
        <v>-2.7331936557294711E-2</v>
      </c>
      <c r="BD430" s="39">
        <f t="shared" si="587"/>
        <v>-7.9310344827586254E-2</v>
      </c>
      <c r="BE430" s="39">
        <f t="shared" si="588"/>
        <v>-1.5192950470981459E-2</v>
      </c>
      <c r="BF430" s="39">
        <f t="shared" si="589"/>
        <v>-3.1693484666354799E-2</v>
      </c>
      <c r="BG430" s="39">
        <f t="shared" si="590"/>
        <v>-2.2865442051098084E-2</v>
      </c>
      <c r="BH430" s="39">
        <f t="shared" si="591"/>
        <v>-2.4000674501921351E-2</v>
      </c>
      <c r="BJ430" s="39" cm="1">
        <f t="array" ref="BJ430">_xll.EWMA($I$3:I430)</f>
        <v>1.1485747474778056E-2</v>
      </c>
      <c r="BK430" s="39" cm="1">
        <f t="array" ref="BK430">_xll.EWMA($J$3:J430)</f>
        <v>4.3679046516408457E-2</v>
      </c>
      <c r="BL430" s="39" cm="1">
        <f t="array" ref="BL430">_xll.EWMA($K$3:K430)</f>
        <v>2.8148150025518744E-2</v>
      </c>
      <c r="BM430" s="39" cm="1">
        <f t="array" ref="BM430">_xll.EWMA($L$3:L430)</f>
        <v>2.1385057892824959E-2</v>
      </c>
      <c r="BN430" s="39" cm="1">
        <f t="array" ref="BN430">_xll.EWMA($M$3:M430)</f>
        <v>1.7000488516908302E-2</v>
      </c>
      <c r="BO430" s="39" cm="1">
        <f t="array" ref="BO430">_xll.EWMA($N$3:N430)</f>
        <v>1.7451927926593558E-2</v>
      </c>
      <c r="BP430" s="39"/>
    </row>
    <row r="431" spans="1:68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627"/>
        <v>-5.2145265989590461E-3</v>
      </c>
      <c r="J431" s="9">
        <f t="shared" si="627"/>
        <v>-4.8689138576779034E-2</v>
      </c>
      <c r="K431" s="9">
        <f t="shared" si="627"/>
        <v>8.9478864547980486E-3</v>
      </c>
      <c r="L431" s="9">
        <f t="shared" si="627"/>
        <v>-1.9540303598204467E-3</v>
      </c>
      <c r="M431" s="9">
        <f t="shared" si="627"/>
        <v>-7.1089459187764215E-3</v>
      </c>
      <c r="N431" s="9">
        <f t="shared" si="559"/>
        <v>-9.3139787177684476E-4</v>
      </c>
      <c r="T431" s="39">
        <f t="shared" si="561"/>
        <v>1.28880928264247E-2</v>
      </c>
      <c r="U431" s="39">
        <f t="shared" si="562"/>
        <v>4.0961160472272516E-2</v>
      </c>
      <c r="V431" s="39">
        <f t="shared" si="563"/>
        <v>2.6992773443601105E-2</v>
      </c>
      <c r="W431" s="39">
        <f t="shared" si="564"/>
        <v>2.314052293809573E-2</v>
      </c>
      <c r="X431" s="39">
        <f t="shared" si="565"/>
        <v>1.9367495721342175E-2</v>
      </c>
      <c r="Y431" s="39">
        <f t="shared" si="566"/>
        <v>1.8197255754258578E-2</v>
      </c>
      <c r="AA431" s="39">
        <f t="shared" ref="AA431:AF431" si="635">_xlfn.STDEV.S(I402:I431)</f>
        <v>1.3049702724992637E-2</v>
      </c>
      <c r="AB431" s="39">
        <f t="shared" si="635"/>
        <v>4.9322004957383536E-2</v>
      </c>
      <c r="AC431" s="39">
        <f t="shared" si="635"/>
        <v>3.1761223106892458E-2</v>
      </c>
      <c r="AD431" s="39">
        <f t="shared" si="635"/>
        <v>2.1014813208127106E-2</v>
      </c>
      <c r="AE431" s="39">
        <f t="shared" si="635"/>
        <v>1.8923413346865172E-2</v>
      </c>
      <c r="AF431" s="39">
        <f t="shared" si="635"/>
        <v>2.0127546548532292E-2</v>
      </c>
      <c r="AH431" s="39">
        <f t="shared" si="568"/>
        <v>8.0455931464385802E-3</v>
      </c>
      <c r="AI431" s="39">
        <f t="shared" si="569"/>
        <v>2.3957189192872277E-2</v>
      </c>
      <c r="AJ431" s="39">
        <f t="shared" si="570"/>
        <v>1.7649721321114371E-2</v>
      </c>
      <c r="AK431" s="39">
        <f t="shared" si="571"/>
        <v>1.3310752807225216E-2</v>
      </c>
      <c r="AL431" s="39">
        <f t="shared" si="572"/>
        <v>1.1450442796261926E-2</v>
      </c>
      <c r="AM431" s="39">
        <f t="shared" si="573"/>
        <v>1.1684533239097758E-2</v>
      </c>
      <c r="AO431" s="39">
        <f t="shared" si="574"/>
        <v>-5.2145265989590461E-3</v>
      </c>
      <c r="AP431" s="39">
        <f t="shared" si="575"/>
        <v>-4.8689138576779034E-2</v>
      </c>
      <c r="AQ431" s="39">
        <f t="shared" si="576"/>
        <v>0</v>
      </c>
      <c r="AR431" s="39">
        <f t="shared" si="577"/>
        <v>-1.9540303598204467E-3</v>
      </c>
      <c r="AS431" s="39">
        <f t="shared" si="578"/>
        <v>-7.1089459187764215E-3</v>
      </c>
      <c r="AT431" s="39">
        <f t="shared" si="579"/>
        <v>-9.3139787177684476E-4</v>
      </c>
      <c r="AV431" s="39">
        <f t="shared" si="580"/>
        <v>8.9443086290863314E-3</v>
      </c>
      <c r="AW431" s="39">
        <f t="shared" si="581"/>
        <v>2.5412829604014087E-2</v>
      </c>
      <c r="AX431" s="39">
        <f t="shared" si="582"/>
        <v>2.1847982402357861E-2</v>
      </c>
      <c r="AY431" s="39">
        <f t="shared" si="583"/>
        <v>1.436996588464901E-2</v>
      </c>
      <c r="AZ431" s="39">
        <f t="shared" si="584"/>
        <v>1.2982651097780988E-2</v>
      </c>
      <c r="BA431" s="39">
        <f t="shared" si="585"/>
        <v>1.4027474457131752E-2</v>
      </c>
      <c r="BC431" s="39">
        <f t="shared" si="586"/>
        <v>-5.2145265989590461E-3</v>
      </c>
      <c r="BD431" s="39">
        <f t="shared" si="587"/>
        <v>-4.8689138576779034E-2</v>
      </c>
      <c r="BE431" s="39" t="str">
        <f t="shared" si="588"/>
        <v/>
      </c>
      <c r="BF431" s="39">
        <f t="shared" si="589"/>
        <v>-1.9540303598204467E-3</v>
      </c>
      <c r="BG431" s="39">
        <f t="shared" si="590"/>
        <v>-7.1089459187764215E-3</v>
      </c>
      <c r="BH431" s="39">
        <f t="shared" si="591"/>
        <v>-9.3139787177684476E-4</v>
      </c>
      <c r="BJ431" s="39" cm="1">
        <f t="array" ref="BJ431">_xll.EWMA($I$3:I431)</f>
        <v>1.3007607224948191E-2</v>
      </c>
      <c r="BK431" s="39" cm="1">
        <f t="array" ref="BK431">_xll.EWMA($J$3:J431)</f>
        <v>4.6133758423264205E-2</v>
      </c>
      <c r="BL431" s="39" cm="1">
        <f t="array" ref="BL431">_xll.EWMA($K$3:K431)</f>
        <v>2.7588411295771869E-2</v>
      </c>
      <c r="BM431" s="39" cm="1">
        <f t="array" ref="BM431">_xll.EWMA($L$3:L431)</f>
        <v>2.2217154747011969E-2</v>
      </c>
      <c r="BN431" s="39" cm="1">
        <f t="array" ref="BN431">_xll.EWMA($M$3:M431)</f>
        <v>1.7429206473853775E-2</v>
      </c>
      <c r="BO431" s="39" cm="1">
        <f t="array" ref="BO431">_xll.EWMA($N$3:N431)</f>
        <v>1.796166641878329E-2</v>
      </c>
      <c r="BP431" s="39"/>
    </row>
    <row r="432" spans="1:68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627"/>
        <v>7.2896152376473733E-3</v>
      </c>
      <c r="J432" s="9">
        <f t="shared" si="627"/>
        <v>3.937007874015741E-3</v>
      </c>
      <c r="K432" s="9">
        <f t="shared" si="627"/>
        <v>-1.314987727370398E-2</v>
      </c>
      <c r="L432" s="9">
        <f t="shared" si="627"/>
        <v>-6.118820287335236E-4</v>
      </c>
      <c r="M432" s="9">
        <f t="shared" si="627"/>
        <v>1.5811426014319618E-2</v>
      </c>
      <c r="N432" s="9">
        <f t="shared" si="559"/>
        <v>-1.0995429809168228E-3</v>
      </c>
      <c r="T432" s="39">
        <f t="shared" si="561"/>
        <v>1.28880928264247E-2</v>
      </c>
      <c r="U432" s="39">
        <f t="shared" si="562"/>
        <v>4.0961160472272516E-2</v>
      </c>
      <c r="V432" s="39">
        <f t="shared" si="563"/>
        <v>2.6992773443601105E-2</v>
      </c>
      <c r="W432" s="39">
        <f t="shared" si="564"/>
        <v>2.314052293809573E-2</v>
      </c>
      <c r="X432" s="39">
        <f t="shared" si="565"/>
        <v>1.9367495721342175E-2</v>
      </c>
      <c r="Y432" s="39">
        <f t="shared" si="566"/>
        <v>1.8197255754258578E-2</v>
      </c>
      <c r="AA432" s="39">
        <f t="shared" ref="AA432:AF432" si="636">_xlfn.STDEV.S(I403:I432)</f>
        <v>1.2692230352406049E-2</v>
      </c>
      <c r="AB432" s="39">
        <f t="shared" si="636"/>
        <v>4.6216380150379939E-2</v>
      </c>
      <c r="AC432" s="39">
        <f t="shared" si="636"/>
        <v>3.056732059363541E-2</v>
      </c>
      <c r="AD432" s="39">
        <f t="shared" si="636"/>
        <v>2.0957314028762202E-2</v>
      </c>
      <c r="AE432" s="39">
        <f t="shared" si="636"/>
        <v>1.8366080703121169E-2</v>
      </c>
      <c r="AF432" s="39">
        <f t="shared" si="636"/>
        <v>1.9140892309386332E-2</v>
      </c>
      <c r="AH432" s="39">
        <f t="shared" si="568"/>
        <v>8.0455931464385802E-3</v>
      </c>
      <c r="AI432" s="39">
        <f t="shared" si="569"/>
        <v>2.3957189192872277E-2</v>
      </c>
      <c r="AJ432" s="39">
        <f t="shared" si="570"/>
        <v>1.7649721321114371E-2</v>
      </c>
      <c r="AK432" s="39">
        <f t="shared" si="571"/>
        <v>1.3310752807225216E-2</v>
      </c>
      <c r="AL432" s="39">
        <f t="shared" si="572"/>
        <v>1.1450442796261926E-2</v>
      </c>
      <c r="AM432" s="39">
        <f t="shared" si="573"/>
        <v>1.1684533239097758E-2</v>
      </c>
      <c r="AO432" s="39">
        <f t="shared" si="574"/>
        <v>0</v>
      </c>
      <c r="AP432" s="39">
        <f t="shared" si="575"/>
        <v>0</v>
      </c>
      <c r="AQ432" s="39">
        <f t="shared" si="576"/>
        <v>-1.314987727370398E-2</v>
      </c>
      <c r="AR432" s="39">
        <f t="shared" si="577"/>
        <v>-6.118820287335236E-4</v>
      </c>
      <c r="AS432" s="39">
        <f t="shared" si="578"/>
        <v>0</v>
      </c>
      <c r="AT432" s="39">
        <f t="shared" si="579"/>
        <v>-1.0995429809168228E-3</v>
      </c>
      <c r="AV432" s="39">
        <f t="shared" si="580"/>
        <v>8.9443086290863314E-3</v>
      </c>
      <c r="AW432" s="39">
        <f t="shared" si="581"/>
        <v>2.5412829604014087E-2</v>
      </c>
      <c r="AX432" s="39">
        <f t="shared" si="582"/>
        <v>2.1847982402357861E-2</v>
      </c>
      <c r="AY432" s="39">
        <f t="shared" si="583"/>
        <v>1.436996588464901E-2</v>
      </c>
      <c r="AZ432" s="39">
        <f t="shared" si="584"/>
        <v>1.2982651097780988E-2</v>
      </c>
      <c r="BA432" s="39">
        <f t="shared" si="585"/>
        <v>1.4027474457131752E-2</v>
      </c>
      <c r="BC432" s="39" t="str">
        <f t="shared" si="586"/>
        <v/>
      </c>
      <c r="BD432" s="39" t="str">
        <f t="shared" si="587"/>
        <v/>
      </c>
      <c r="BE432" s="39">
        <f t="shared" si="588"/>
        <v>-1.314987727370398E-2</v>
      </c>
      <c r="BF432" s="39">
        <f t="shared" si="589"/>
        <v>-6.118820287335236E-4</v>
      </c>
      <c r="BG432" s="39" t="str">
        <f t="shared" si="590"/>
        <v/>
      </c>
      <c r="BH432" s="39">
        <f t="shared" si="591"/>
        <v>-1.0995429809168228E-3</v>
      </c>
      <c r="BJ432" s="39" cm="1">
        <f t="array" ref="BJ432">_xll.EWMA($I$3:I432)</f>
        <v>1.268454330826334E-2</v>
      </c>
      <c r="BK432" s="39" cm="1">
        <f t="array" ref="BK432">_xll.EWMA($J$3:J432)</f>
        <v>4.6039577711751739E-2</v>
      </c>
      <c r="BL432" s="39" cm="1">
        <f t="array" ref="BL432">_xll.EWMA($K$3:K432)</f>
        <v>2.680965356351404E-2</v>
      </c>
      <c r="BM432" s="39" cm="1">
        <f t="array" ref="BM432">_xll.EWMA($L$3:L432)</f>
        <v>2.1551166331637971E-2</v>
      </c>
      <c r="BN432" s="39" cm="1">
        <f t="array" ref="BN432">_xll.EWMA($M$3:M432)</f>
        <v>1.7002759827088008E-2</v>
      </c>
      <c r="BO432" s="39" cm="1">
        <f t="array" ref="BO432">_xll.EWMA($N$3:N432)</f>
        <v>1.7417587843580426E-2</v>
      </c>
      <c r="BP432" s="39"/>
    </row>
    <row r="433" spans="1:68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627"/>
        <v>-2.9005806997577932E-2</v>
      </c>
      <c r="J433" s="9">
        <f t="shared" si="627"/>
        <v>-6.6666666666666652E-2</v>
      </c>
      <c r="K433" s="9">
        <f t="shared" si="627"/>
        <v>-7.251317012705305E-2</v>
      </c>
      <c r="L433" s="9">
        <f t="shared" si="627"/>
        <v>-5.2161064091124421E-2</v>
      </c>
      <c r="M433" s="9">
        <f t="shared" si="627"/>
        <v>2.349544856080632E-3</v>
      </c>
      <c r="N433" s="9">
        <f t="shared" si="559"/>
        <v>-4.5691609251907905E-2</v>
      </c>
      <c r="T433" s="39">
        <f t="shared" si="561"/>
        <v>1.28880928264247E-2</v>
      </c>
      <c r="U433" s="39">
        <f t="shared" si="562"/>
        <v>4.0961160472272516E-2</v>
      </c>
      <c r="V433" s="39">
        <f t="shared" si="563"/>
        <v>2.6992773443601105E-2</v>
      </c>
      <c r="W433" s="39">
        <f t="shared" si="564"/>
        <v>2.314052293809573E-2</v>
      </c>
      <c r="X433" s="39">
        <f t="shared" si="565"/>
        <v>1.9367495721342175E-2</v>
      </c>
      <c r="Y433" s="39">
        <f t="shared" si="566"/>
        <v>1.8197255754258578E-2</v>
      </c>
      <c r="AA433" s="39">
        <f t="shared" ref="AA433:AF433" si="637">_xlfn.STDEV.S(I404:I433)</f>
        <v>1.2761120921133939E-2</v>
      </c>
      <c r="AB433" s="39">
        <f t="shared" si="637"/>
        <v>4.4159176007804828E-2</v>
      </c>
      <c r="AC433" s="39">
        <f t="shared" si="637"/>
        <v>3.3176378991343049E-2</v>
      </c>
      <c r="AD433" s="39">
        <f t="shared" si="637"/>
        <v>2.2820501708232709E-2</v>
      </c>
      <c r="AE433" s="39">
        <f t="shared" si="637"/>
        <v>1.7723053278831016E-2</v>
      </c>
      <c r="AF433" s="39">
        <f t="shared" si="637"/>
        <v>2.0508551613615575E-2</v>
      </c>
      <c r="AH433" s="39">
        <f t="shared" si="568"/>
        <v>8.0455931464385802E-3</v>
      </c>
      <c r="AI433" s="39">
        <f t="shared" si="569"/>
        <v>2.3957189192872277E-2</v>
      </c>
      <c r="AJ433" s="39">
        <f t="shared" si="570"/>
        <v>1.7649721321114371E-2</v>
      </c>
      <c r="AK433" s="39">
        <f t="shared" si="571"/>
        <v>1.3310752807225216E-2</v>
      </c>
      <c r="AL433" s="39">
        <f t="shared" si="572"/>
        <v>1.1450442796261926E-2</v>
      </c>
      <c r="AM433" s="39">
        <f t="shared" si="573"/>
        <v>1.1684533239097758E-2</v>
      </c>
      <c r="AO433" s="39">
        <f t="shared" si="574"/>
        <v>-2.9005806997577932E-2</v>
      </c>
      <c r="AP433" s="39">
        <f t="shared" si="575"/>
        <v>-6.6666666666666652E-2</v>
      </c>
      <c r="AQ433" s="39">
        <f t="shared" si="576"/>
        <v>-7.251317012705305E-2</v>
      </c>
      <c r="AR433" s="39">
        <f t="shared" si="577"/>
        <v>-5.2161064091124421E-2</v>
      </c>
      <c r="AS433" s="39">
        <f t="shared" si="578"/>
        <v>0</v>
      </c>
      <c r="AT433" s="39">
        <f t="shared" si="579"/>
        <v>-4.5691609251907905E-2</v>
      </c>
      <c r="AV433" s="39">
        <f t="shared" si="580"/>
        <v>8.9443086290863314E-3</v>
      </c>
      <c r="AW433" s="39">
        <f t="shared" si="581"/>
        <v>2.5412829604014087E-2</v>
      </c>
      <c r="AX433" s="39">
        <f t="shared" si="582"/>
        <v>2.1847982402357861E-2</v>
      </c>
      <c r="AY433" s="39">
        <f t="shared" si="583"/>
        <v>1.436996588464901E-2</v>
      </c>
      <c r="AZ433" s="39">
        <f t="shared" si="584"/>
        <v>1.2982651097780988E-2</v>
      </c>
      <c r="BA433" s="39">
        <f t="shared" si="585"/>
        <v>1.4027474457131752E-2</v>
      </c>
      <c r="BC433" s="39">
        <f t="shared" si="586"/>
        <v>-2.9005806997577932E-2</v>
      </c>
      <c r="BD433" s="39">
        <f t="shared" si="587"/>
        <v>-6.6666666666666652E-2</v>
      </c>
      <c r="BE433" s="39">
        <f t="shared" si="588"/>
        <v>-7.251317012705305E-2</v>
      </c>
      <c r="BF433" s="39">
        <f t="shared" si="589"/>
        <v>-5.2161064091124421E-2</v>
      </c>
      <c r="BG433" s="39" t="str">
        <f t="shared" si="590"/>
        <v/>
      </c>
      <c r="BH433" s="39">
        <f t="shared" si="591"/>
        <v>-4.5691609251907905E-2</v>
      </c>
      <c r="BJ433" s="39" cm="1">
        <f t="array" ref="BJ433">_xll.EWMA($I$3:I433)</f>
        <v>1.2403261479902634E-2</v>
      </c>
      <c r="BK433" s="39" cm="1">
        <f t="array" ref="BK433">_xll.EWMA($J$3:J433)</f>
        <v>4.462519676408936E-2</v>
      </c>
      <c r="BL433" s="39" cm="1">
        <f t="array" ref="BL433">_xll.EWMA($K$3:K433)</f>
        <v>2.6201498629882906E-2</v>
      </c>
      <c r="BM433" s="39" cm="1">
        <f t="array" ref="BM433">_xll.EWMA($L$3:L433)</f>
        <v>2.0880877053711066E-2</v>
      </c>
      <c r="BN433" s="39" cm="1">
        <f t="array" ref="BN433">_xll.EWMA($M$3:M433)</f>
        <v>1.6916268548138207E-2</v>
      </c>
      <c r="BO433" s="39" cm="1">
        <f t="array" ref="BO433">_xll.EWMA($N$3:N433)</f>
        <v>1.6865716306048582E-2</v>
      </c>
      <c r="BP433" s="39"/>
    </row>
    <row r="434" spans="1:68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627"/>
        <v>2.8049085900327952E-4</v>
      </c>
      <c r="J434" s="9">
        <f t="shared" si="627"/>
        <v>8.4033613445378297E-2</v>
      </c>
      <c r="K434" s="9">
        <f t="shared" si="627"/>
        <v>8.6869695957232373E-3</v>
      </c>
      <c r="L434" s="9">
        <f t="shared" si="627"/>
        <v>-2.4673865150556029E-2</v>
      </c>
      <c r="M434" s="9">
        <f t="shared" si="627"/>
        <v>7.6178726159428223E-3</v>
      </c>
      <c r="N434" s="9">
        <f t="shared" si="559"/>
        <v>5.4614057450160132E-3</v>
      </c>
      <c r="T434" s="39">
        <f t="shared" si="561"/>
        <v>1.28880928264247E-2</v>
      </c>
      <c r="U434" s="39">
        <f t="shared" si="562"/>
        <v>4.0961160472272516E-2</v>
      </c>
      <c r="V434" s="39">
        <f t="shared" si="563"/>
        <v>2.6992773443601105E-2</v>
      </c>
      <c r="W434" s="39">
        <f t="shared" si="564"/>
        <v>2.314052293809573E-2</v>
      </c>
      <c r="X434" s="39">
        <f t="shared" si="565"/>
        <v>1.9367495721342175E-2</v>
      </c>
      <c r="Y434" s="39">
        <f t="shared" si="566"/>
        <v>1.8197255754258578E-2</v>
      </c>
      <c r="AA434" s="39">
        <f t="shared" ref="AA434:AF434" si="638">_xlfn.STDEV.S(I405:I434)</f>
        <v>1.2766248492825132E-2</v>
      </c>
      <c r="AB434" s="39">
        <f t="shared" si="638"/>
        <v>4.7991941740132646E-2</v>
      </c>
      <c r="AC434" s="39">
        <f t="shared" si="638"/>
        <v>3.232431594303025E-2</v>
      </c>
      <c r="AD434" s="39">
        <f t="shared" si="638"/>
        <v>2.3205366644797311E-2</v>
      </c>
      <c r="AE434" s="39">
        <f t="shared" si="638"/>
        <v>1.7763983157382882E-2</v>
      </c>
      <c r="AF434" s="39">
        <f t="shared" si="638"/>
        <v>2.0288690219767549E-2</v>
      </c>
      <c r="AH434" s="39">
        <f t="shared" si="568"/>
        <v>8.0455931464385802E-3</v>
      </c>
      <c r="AI434" s="39">
        <f t="shared" si="569"/>
        <v>2.3957189192872277E-2</v>
      </c>
      <c r="AJ434" s="39">
        <f t="shared" si="570"/>
        <v>1.7649721321114371E-2</v>
      </c>
      <c r="AK434" s="39">
        <f t="shared" si="571"/>
        <v>1.3310752807225216E-2</v>
      </c>
      <c r="AL434" s="39">
        <f t="shared" si="572"/>
        <v>1.1450442796261926E-2</v>
      </c>
      <c r="AM434" s="39">
        <f t="shared" si="573"/>
        <v>1.1684533239097758E-2</v>
      </c>
      <c r="AO434" s="39">
        <f t="shared" si="574"/>
        <v>0</v>
      </c>
      <c r="AP434" s="39">
        <f t="shared" si="575"/>
        <v>0</v>
      </c>
      <c r="AQ434" s="39">
        <f t="shared" si="576"/>
        <v>0</v>
      </c>
      <c r="AR434" s="39">
        <f t="shared" si="577"/>
        <v>-2.4673865150556029E-2</v>
      </c>
      <c r="AS434" s="39">
        <f t="shared" si="578"/>
        <v>0</v>
      </c>
      <c r="AT434" s="39">
        <f t="shared" si="579"/>
        <v>0</v>
      </c>
      <c r="AV434" s="39">
        <f t="shared" si="580"/>
        <v>8.9443086290863314E-3</v>
      </c>
      <c r="AW434" s="39">
        <f t="shared" si="581"/>
        <v>2.5412829604014087E-2</v>
      </c>
      <c r="AX434" s="39">
        <f t="shared" si="582"/>
        <v>2.1847982402357861E-2</v>
      </c>
      <c r="AY434" s="39">
        <f t="shared" si="583"/>
        <v>1.436996588464901E-2</v>
      </c>
      <c r="AZ434" s="39">
        <f t="shared" si="584"/>
        <v>1.2982651097780988E-2</v>
      </c>
      <c r="BA434" s="39">
        <f t="shared" si="585"/>
        <v>1.4027474457131752E-2</v>
      </c>
      <c r="BC434" s="39" t="str">
        <f t="shared" si="586"/>
        <v/>
      </c>
      <c r="BD434" s="39" t="str">
        <f t="shared" si="587"/>
        <v/>
      </c>
      <c r="BE434" s="39" t="str">
        <f t="shared" si="588"/>
        <v/>
      </c>
      <c r="BF434" s="39">
        <f t="shared" si="589"/>
        <v>-2.4673865150556029E-2</v>
      </c>
      <c r="BG434" s="39" t="str">
        <f t="shared" si="590"/>
        <v/>
      </c>
      <c r="BH434" s="39" t="str">
        <f t="shared" si="591"/>
        <v/>
      </c>
      <c r="BJ434" s="39" cm="1">
        <f t="array" ref="BJ434">_xll.EWMA($I$3:I434)</f>
        <v>1.3977555057213976E-2</v>
      </c>
      <c r="BK434" s="39" cm="1">
        <f t="array" ref="BK434">_xll.EWMA($J$3:J434)</f>
        <v>4.596475366516322E-2</v>
      </c>
      <c r="BL434" s="39" cm="1">
        <f t="array" ref="BL434">_xll.EWMA($K$3:K434)</f>
        <v>3.1148583035819251E-2</v>
      </c>
      <c r="BM434" s="39" cm="1">
        <f t="array" ref="BM434">_xll.EWMA($L$3:L434)</f>
        <v>2.4026697462259761E-2</v>
      </c>
      <c r="BN434" s="39" cm="1">
        <f t="array" ref="BN434">_xll.EWMA($M$3:M434)</f>
        <v>1.6410654904577819E-2</v>
      </c>
      <c r="BO434" s="39" cm="1">
        <f t="array" ref="BO434">_xll.EWMA($N$3:N434)</f>
        <v>1.9888757598603576E-2</v>
      </c>
      <c r="BP434" s="39"/>
    </row>
    <row r="435" spans="1:68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627"/>
        <v>-1.6824732356564009E-3</v>
      </c>
      <c r="J435" s="9">
        <f t="shared" si="627"/>
        <v>-2.7131782945736593E-2</v>
      </c>
      <c r="K435" s="9">
        <f t="shared" si="627"/>
        <v>-1.0599535919193936E-2</v>
      </c>
      <c r="L435" s="9">
        <f t="shared" si="627"/>
        <v>6.6225165562914245E-3</v>
      </c>
      <c r="M435" s="9">
        <f t="shared" si="627"/>
        <v>-4.1000262896198625E-2</v>
      </c>
      <c r="N435" s="9">
        <f t="shared" si="559"/>
        <v>-1.7101955868525403E-2</v>
      </c>
      <c r="T435" s="39">
        <f t="shared" si="561"/>
        <v>1.28880928264247E-2</v>
      </c>
      <c r="U435" s="39">
        <f t="shared" si="562"/>
        <v>4.0961160472272516E-2</v>
      </c>
      <c r="V435" s="39">
        <f t="shared" si="563"/>
        <v>2.6992773443601105E-2</v>
      </c>
      <c r="W435" s="39">
        <f t="shared" si="564"/>
        <v>2.314052293809573E-2</v>
      </c>
      <c r="X435" s="39">
        <f t="shared" si="565"/>
        <v>1.9367495721342175E-2</v>
      </c>
      <c r="Y435" s="39">
        <f t="shared" si="566"/>
        <v>1.8197255754258578E-2</v>
      </c>
      <c r="AA435" s="39">
        <f t="shared" ref="AA435:AF435" si="639">_xlfn.STDEV.S(I406:I435)</f>
        <v>1.2390365868662117E-2</v>
      </c>
      <c r="AB435" s="39">
        <f t="shared" si="639"/>
        <v>4.5928507887489693E-2</v>
      </c>
      <c r="AC435" s="39">
        <f t="shared" si="639"/>
        <v>3.1664086890685575E-2</v>
      </c>
      <c r="AD435" s="39">
        <f t="shared" si="639"/>
        <v>2.2013121759602693E-2</v>
      </c>
      <c r="AE435" s="39">
        <f t="shared" si="639"/>
        <v>1.9316677721260739E-2</v>
      </c>
      <c r="AF435" s="39">
        <f t="shared" si="639"/>
        <v>1.983348515122306E-2</v>
      </c>
      <c r="AH435" s="39">
        <f t="shared" si="568"/>
        <v>8.0455931464385802E-3</v>
      </c>
      <c r="AI435" s="39">
        <f t="shared" si="569"/>
        <v>2.3957189192872277E-2</v>
      </c>
      <c r="AJ435" s="39">
        <f t="shared" si="570"/>
        <v>1.7649721321114371E-2</v>
      </c>
      <c r="AK435" s="39">
        <f t="shared" si="571"/>
        <v>1.3310752807225216E-2</v>
      </c>
      <c r="AL435" s="39">
        <f t="shared" si="572"/>
        <v>1.1450442796261926E-2</v>
      </c>
      <c r="AM435" s="39">
        <f t="shared" si="573"/>
        <v>1.1684533239097758E-2</v>
      </c>
      <c r="AO435" s="39">
        <f t="shared" si="574"/>
        <v>-1.6824732356564009E-3</v>
      </c>
      <c r="AP435" s="39">
        <f t="shared" si="575"/>
        <v>-2.7131782945736593E-2</v>
      </c>
      <c r="AQ435" s="39">
        <f t="shared" si="576"/>
        <v>-1.0599535919193936E-2</v>
      </c>
      <c r="AR435" s="39">
        <f t="shared" si="577"/>
        <v>0</v>
      </c>
      <c r="AS435" s="39">
        <f t="shared" si="578"/>
        <v>-4.1000262896198625E-2</v>
      </c>
      <c r="AT435" s="39">
        <f t="shared" si="579"/>
        <v>-1.7101955868525403E-2</v>
      </c>
      <c r="AV435" s="39">
        <f t="shared" si="580"/>
        <v>8.9443086290863314E-3</v>
      </c>
      <c r="AW435" s="39">
        <f t="shared" si="581"/>
        <v>2.5412829604014087E-2</v>
      </c>
      <c r="AX435" s="39">
        <f t="shared" si="582"/>
        <v>2.1847982402357861E-2</v>
      </c>
      <c r="AY435" s="39">
        <f t="shared" si="583"/>
        <v>1.436996588464901E-2</v>
      </c>
      <c r="AZ435" s="39">
        <f t="shared" si="584"/>
        <v>1.2982651097780988E-2</v>
      </c>
      <c r="BA435" s="39">
        <f t="shared" si="585"/>
        <v>1.4027474457131752E-2</v>
      </c>
      <c r="BC435" s="39">
        <f t="shared" si="586"/>
        <v>-1.6824732356564009E-3</v>
      </c>
      <c r="BD435" s="39">
        <f t="shared" si="587"/>
        <v>-2.7131782945736593E-2</v>
      </c>
      <c r="BE435" s="39">
        <f t="shared" si="588"/>
        <v>-1.0599535919193936E-2</v>
      </c>
      <c r="BF435" s="39" t="str">
        <f t="shared" si="589"/>
        <v/>
      </c>
      <c r="BG435" s="39">
        <f t="shared" si="590"/>
        <v>-4.1000262896198625E-2</v>
      </c>
      <c r="BH435" s="39">
        <f t="shared" si="591"/>
        <v>-1.7101955868525403E-2</v>
      </c>
      <c r="BJ435" s="39" cm="1">
        <f t="array" ref="BJ435">_xll.EWMA($I$3:I435)</f>
        <v>1.3550441900432749E-2</v>
      </c>
      <c r="BK435" s="39" cm="1">
        <f t="array" ref="BK435">_xll.EWMA($J$3:J435)</f>
        <v>4.951510257375899E-2</v>
      </c>
      <c r="BL435" s="39" cm="1">
        <f t="array" ref="BL435">_xll.EWMA($K$3:K435)</f>
        <v>3.0250788958591651E-2</v>
      </c>
      <c r="BM435" s="39" cm="1">
        <f t="array" ref="BM435">_xll.EWMA($L$3:L435)</f>
        <v>2.4114423795227647E-2</v>
      </c>
      <c r="BN435" s="39" cm="1">
        <f t="array" ref="BN435">_xll.EWMA($M$3:M435)</f>
        <v>1.6000559977234815E-2</v>
      </c>
      <c r="BO435" s="39" cm="1">
        <f t="array" ref="BO435">_xll.EWMA($N$3:N435)</f>
        <v>1.9308459500493938E-2</v>
      </c>
      <c r="BP435" s="39"/>
    </row>
    <row r="436" spans="1:68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627"/>
        <v>-1.635150724783041E-3</v>
      </c>
      <c r="J436" s="9">
        <f t="shared" si="627"/>
        <v>-2.7888446215139417E-2</v>
      </c>
      <c r="K436" s="9">
        <f t="shared" si="627"/>
        <v>-4.6870102213922848E-3</v>
      </c>
      <c r="L436" s="9">
        <f t="shared" si="627"/>
        <v>-8.5526578947368037E-3</v>
      </c>
      <c r="M436" s="9">
        <f t="shared" si="627"/>
        <v>-3.6385385081867394E-3</v>
      </c>
      <c r="N436" s="9">
        <f t="shared" si="559"/>
        <v>-6.3056700417868814E-3</v>
      </c>
      <c r="T436" s="39">
        <f t="shared" si="561"/>
        <v>1.28880928264247E-2</v>
      </c>
      <c r="U436" s="39">
        <f t="shared" si="562"/>
        <v>4.0961160472272516E-2</v>
      </c>
      <c r="V436" s="39">
        <f t="shared" si="563"/>
        <v>2.6992773443601105E-2</v>
      </c>
      <c r="W436" s="39">
        <f t="shared" si="564"/>
        <v>2.314052293809573E-2</v>
      </c>
      <c r="X436" s="39">
        <f t="shared" si="565"/>
        <v>1.9367495721342175E-2</v>
      </c>
      <c r="Y436" s="39">
        <f t="shared" si="566"/>
        <v>1.8197255754258578E-2</v>
      </c>
      <c r="AA436" s="39">
        <f t="shared" ref="AA436:AF436" si="640">_xlfn.STDEV.S(I407:I436)</f>
        <v>1.2390672811562068E-2</v>
      </c>
      <c r="AB436" s="39">
        <f t="shared" si="640"/>
        <v>4.5772149553408373E-2</v>
      </c>
      <c r="AC436" s="39">
        <f t="shared" si="640"/>
        <v>3.1508390341258276E-2</v>
      </c>
      <c r="AD436" s="39">
        <f t="shared" si="640"/>
        <v>2.1948983458924529E-2</v>
      </c>
      <c r="AE436" s="39">
        <f t="shared" si="640"/>
        <v>1.9219447643055238E-2</v>
      </c>
      <c r="AF436" s="39">
        <f t="shared" si="640"/>
        <v>1.9835693026114744E-2</v>
      </c>
      <c r="AH436" s="39">
        <f t="shared" si="568"/>
        <v>8.0455931464385802E-3</v>
      </c>
      <c r="AI436" s="39">
        <f t="shared" si="569"/>
        <v>2.3957189192872277E-2</v>
      </c>
      <c r="AJ436" s="39">
        <f t="shared" si="570"/>
        <v>1.7649721321114371E-2</v>
      </c>
      <c r="AK436" s="39">
        <f t="shared" si="571"/>
        <v>1.3310752807225216E-2</v>
      </c>
      <c r="AL436" s="39">
        <f t="shared" si="572"/>
        <v>1.1450442796261926E-2</v>
      </c>
      <c r="AM436" s="39">
        <f t="shared" si="573"/>
        <v>1.1684533239097758E-2</v>
      </c>
      <c r="AO436" s="39">
        <f t="shared" si="574"/>
        <v>-1.635150724783041E-3</v>
      </c>
      <c r="AP436" s="39">
        <f t="shared" si="575"/>
        <v>-2.7888446215139417E-2</v>
      </c>
      <c r="AQ436" s="39">
        <f t="shared" si="576"/>
        <v>-4.6870102213922848E-3</v>
      </c>
      <c r="AR436" s="39">
        <f t="shared" si="577"/>
        <v>-8.5526578947368037E-3</v>
      </c>
      <c r="AS436" s="39">
        <f t="shared" si="578"/>
        <v>-3.6385385081867394E-3</v>
      </c>
      <c r="AT436" s="39">
        <f t="shared" si="579"/>
        <v>-6.3056700417868814E-3</v>
      </c>
      <c r="AV436" s="39">
        <f t="shared" si="580"/>
        <v>8.9443086290863314E-3</v>
      </c>
      <c r="AW436" s="39">
        <f t="shared" si="581"/>
        <v>2.5412829604014087E-2</v>
      </c>
      <c r="AX436" s="39">
        <f t="shared" si="582"/>
        <v>2.1847982402357861E-2</v>
      </c>
      <c r="AY436" s="39">
        <f t="shared" si="583"/>
        <v>1.436996588464901E-2</v>
      </c>
      <c r="AZ436" s="39">
        <f t="shared" si="584"/>
        <v>1.2982651097780988E-2</v>
      </c>
      <c r="BA436" s="39">
        <f t="shared" si="585"/>
        <v>1.4027474457131752E-2</v>
      </c>
      <c r="BC436" s="39">
        <f t="shared" si="586"/>
        <v>-1.635150724783041E-3</v>
      </c>
      <c r="BD436" s="39">
        <f t="shared" si="587"/>
        <v>-2.7888446215139417E-2</v>
      </c>
      <c r="BE436" s="39">
        <f t="shared" si="588"/>
        <v>-4.6870102213922848E-3</v>
      </c>
      <c r="BF436" s="39">
        <f t="shared" si="589"/>
        <v>-8.5526578947368037E-3</v>
      </c>
      <c r="BG436" s="39">
        <f t="shared" si="590"/>
        <v>-3.6385385081867394E-3</v>
      </c>
      <c r="BH436" s="39">
        <f t="shared" si="591"/>
        <v>-6.3056700417868814E-3</v>
      </c>
      <c r="BJ436" s="39" cm="1">
        <f t="array" ref="BJ436">_xll.EWMA($I$3:I436)</f>
        <v>1.3143363696794986E-2</v>
      </c>
      <c r="BK436" s="39" cm="1">
        <f t="array" ref="BK436">_xll.EWMA($J$3:J436)</f>
        <v>4.8316194838377513E-2</v>
      </c>
      <c r="BL436" s="39" cm="1">
        <f t="array" ref="BL436">_xll.EWMA($K$3:K436)</f>
        <v>2.9463831917474211E-2</v>
      </c>
      <c r="BM436" s="39" cm="1">
        <f t="array" ref="BM436">_xll.EWMA($L$3:L436)</f>
        <v>2.3418716442277939E-2</v>
      </c>
      <c r="BN436" s="39" cm="1">
        <f t="array" ref="BN436">_xll.EWMA($M$3:M436)</f>
        <v>1.8511872139829806E-2</v>
      </c>
      <c r="BO436" s="39" cm="1">
        <f t="array" ref="BO436">_xll.EWMA($N$3:N436)</f>
        <v>1.920343065285067E-2</v>
      </c>
      <c r="BP436" s="39"/>
    </row>
    <row r="437" spans="1:68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627"/>
        <v>-1.4489258656377513E-2</v>
      </c>
      <c r="J437" s="9">
        <f t="shared" si="627"/>
        <v>4.5081967213114638E-2</v>
      </c>
      <c r="K437" s="9">
        <f t="shared" si="627"/>
        <v>-2.1190716448032276E-2</v>
      </c>
      <c r="L437" s="9">
        <f t="shared" si="627"/>
        <v>-3.64963513336789E-2</v>
      </c>
      <c r="M437" s="9">
        <f t="shared" si="627"/>
        <v>-6.3907180039342038E-3</v>
      </c>
      <c r="N437" s="9">
        <f t="shared" si="559"/>
        <v>-1.6498209708874834E-2</v>
      </c>
      <c r="T437" s="39">
        <f t="shared" si="561"/>
        <v>1.28880928264247E-2</v>
      </c>
      <c r="U437" s="39">
        <f t="shared" si="562"/>
        <v>4.0961160472272516E-2</v>
      </c>
      <c r="V437" s="39">
        <f t="shared" si="563"/>
        <v>2.6992773443601105E-2</v>
      </c>
      <c r="W437" s="39">
        <f t="shared" si="564"/>
        <v>2.314052293809573E-2</v>
      </c>
      <c r="X437" s="39">
        <f t="shared" si="565"/>
        <v>1.9367495721342175E-2</v>
      </c>
      <c r="Y437" s="39">
        <f t="shared" si="566"/>
        <v>1.8197255754258578E-2</v>
      </c>
      <c r="AA437" s="39">
        <f t="shared" ref="AA437:AF437" si="641">_xlfn.STDEV.S(I408:I437)</f>
        <v>1.23492467059848E-2</v>
      </c>
      <c r="AB437" s="39">
        <f t="shared" si="641"/>
        <v>4.7042431006912244E-2</v>
      </c>
      <c r="AC437" s="39">
        <f t="shared" si="641"/>
        <v>2.9862044166885562E-2</v>
      </c>
      <c r="AD437" s="39">
        <f t="shared" si="641"/>
        <v>2.1482778958053127E-2</v>
      </c>
      <c r="AE437" s="39">
        <f t="shared" si="641"/>
        <v>1.876377701535244E-2</v>
      </c>
      <c r="AF437" s="39">
        <f t="shared" si="641"/>
        <v>1.8446591884424726E-2</v>
      </c>
      <c r="AH437" s="39">
        <f t="shared" si="568"/>
        <v>8.0455931464385802E-3</v>
      </c>
      <c r="AI437" s="39">
        <f t="shared" si="569"/>
        <v>2.3957189192872277E-2</v>
      </c>
      <c r="AJ437" s="39">
        <f t="shared" si="570"/>
        <v>1.7649721321114371E-2</v>
      </c>
      <c r="AK437" s="39">
        <f t="shared" si="571"/>
        <v>1.3310752807225216E-2</v>
      </c>
      <c r="AL437" s="39">
        <f t="shared" si="572"/>
        <v>1.1450442796261926E-2</v>
      </c>
      <c r="AM437" s="39">
        <f t="shared" si="573"/>
        <v>1.1684533239097758E-2</v>
      </c>
      <c r="AO437" s="39">
        <f t="shared" si="574"/>
        <v>-1.4489258656377513E-2</v>
      </c>
      <c r="AP437" s="39">
        <f t="shared" si="575"/>
        <v>0</v>
      </c>
      <c r="AQ437" s="39">
        <f t="shared" si="576"/>
        <v>-2.1190716448032276E-2</v>
      </c>
      <c r="AR437" s="39">
        <f t="shared" si="577"/>
        <v>-3.64963513336789E-2</v>
      </c>
      <c r="AS437" s="39">
        <f t="shared" si="578"/>
        <v>-6.3907180039342038E-3</v>
      </c>
      <c r="AT437" s="39">
        <f t="shared" si="579"/>
        <v>-1.6498209708874834E-2</v>
      </c>
      <c r="AV437" s="39">
        <f t="shared" si="580"/>
        <v>8.9443086290863314E-3</v>
      </c>
      <c r="AW437" s="39">
        <f t="shared" si="581"/>
        <v>2.5412829604014087E-2</v>
      </c>
      <c r="AX437" s="39">
        <f t="shared" si="582"/>
        <v>2.1847982402357861E-2</v>
      </c>
      <c r="AY437" s="39">
        <f t="shared" si="583"/>
        <v>1.436996588464901E-2</v>
      </c>
      <c r="AZ437" s="39">
        <f t="shared" si="584"/>
        <v>1.2982651097780988E-2</v>
      </c>
      <c r="BA437" s="39">
        <f t="shared" si="585"/>
        <v>1.4027474457131752E-2</v>
      </c>
      <c r="BC437" s="39">
        <f t="shared" si="586"/>
        <v>-1.4489258656377513E-2</v>
      </c>
      <c r="BD437" s="39" t="str">
        <f t="shared" si="587"/>
        <v/>
      </c>
      <c r="BE437" s="39">
        <f t="shared" si="588"/>
        <v>-2.1190716448032276E-2</v>
      </c>
      <c r="BF437" s="39">
        <f t="shared" si="589"/>
        <v>-3.64963513336789E-2</v>
      </c>
      <c r="BG437" s="39">
        <f t="shared" si="590"/>
        <v>-6.3907180039342038E-3</v>
      </c>
      <c r="BH437" s="39">
        <f t="shared" si="591"/>
        <v>-1.6498209708874834E-2</v>
      </c>
      <c r="BJ437" s="39" cm="1">
        <f t="array" ref="BJ437">_xll.EWMA($I$3:I437)</f>
        <v>1.2738613300450249E-2</v>
      </c>
      <c r="BK437" s="39" cm="1">
        <f t="array" ref="BK437">_xll.EWMA($J$3:J437)</f>
        <v>4.7234695389159316E-2</v>
      </c>
      <c r="BL437" s="39" cm="1">
        <f t="array" ref="BL437">_xll.EWMA($K$3:K437)</f>
        <v>2.8586938420933867E-2</v>
      </c>
      <c r="BM437" s="39" cm="1">
        <f t="array" ref="BM437">_xll.EWMA($L$3:L437)</f>
        <v>2.2794584059240543E-2</v>
      </c>
      <c r="BN437" s="39" cm="1">
        <f t="array" ref="BN437">_xll.EWMA($M$3:M437)</f>
        <v>1.7969767434984085E-2</v>
      </c>
      <c r="BO437" s="39" cm="1">
        <f t="array" ref="BO437">_xll.EWMA($N$3:N437)</f>
        <v>1.867822293042502E-2</v>
      </c>
      <c r="BP437" s="39"/>
    </row>
    <row r="438" spans="1:68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627"/>
        <v>6.0358890701468493E-3</v>
      </c>
      <c r="J438" s="9">
        <f t="shared" si="627"/>
        <v>-3.1372549019607732E-2</v>
      </c>
      <c r="K438" s="9">
        <f t="shared" si="627"/>
        <v>-6.529209621993215E-3</v>
      </c>
      <c r="L438" s="9">
        <f t="shared" si="627"/>
        <v>2.7823761097073296E-2</v>
      </c>
      <c r="M438" s="9">
        <f t="shared" si="627"/>
        <v>-5.819387086101746E-3</v>
      </c>
      <c r="N438" s="9">
        <f t="shared" si="559"/>
        <v>-6.8783568729319754E-4</v>
      </c>
      <c r="T438" s="39">
        <f t="shared" si="561"/>
        <v>1.28880928264247E-2</v>
      </c>
      <c r="U438" s="39">
        <f t="shared" si="562"/>
        <v>4.0961160472272516E-2</v>
      </c>
      <c r="V438" s="39">
        <f t="shared" si="563"/>
        <v>2.6992773443601105E-2</v>
      </c>
      <c r="W438" s="39">
        <f t="shared" si="564"/>
        <v>2.314052293809573E-2</v>
      </c>
      <c r="X438" s="39">
        <f t="shared" si="565"/>
        <v>1.9367495721342175E-2</v>
      </c>
      <c r="Y438" s="39">
        <f t="shared" si="566"/>
        <v>1.8197255754258578E-2</v>
      </c>
      <c r="AA438" s="39">
        <f t="shared" ref="AA438:AF438" si="642">_xlfn.STDEV.S(I409:I438)</f>
        <v>1.21476687611625E-2</v>
      </c>
      <c r="AB438" s="39">
        <f t="shared" si="642"/>
        <v>4.483571801645346E-2</v>
      </c>
      <c r="AC438" s="39">
        <f t="shared" si="642"/>
        <v>2.9791951960078788E-2</v>
      </c>
      <c r="AD438" s="39">
        <f t="shared" si="642"/>
        <v>2.2124542935971298E-2</v>
      </c>
      <c r="AE438" s="39">
        <f t="shared" si="642"/>
        <v>1.8077164725080957E-2</v>
      </c>
      <c r="AF438" s="39">
        <f t="shared" si="642"/>
        <v>1.8239194894144953E-2</v>
      </c>
      <c r="AH438" s="39">
        <f t="shared" si="568"/>
        <v>8.0455931464385802E-3</v>
      </c>
      <c r="AI438" s="39">
        <f t="shared" si="569"/>
        <v>2.3957189192872277E-2</v>
      </c>
      <c r="AJ438" s="39">
        <f t="shared" si="570"/>
        <v>1.7649721321114371E-2</v>
      </c>
      <c r="AK438" s="39">
        <f t="shared" si="571"/>
        <v>1.3310752807225216E-2</v>
      </c>
      <c r="AL438" s="39">
        <f t="shared" si="572"/>
        <v>1.1450442796261926E-2</v>
      </c>
      <c r="AM438" s="39">
        <f t="shared" si="573"/>
        <v>1.1684533239097758E-2</v>
      </c>
      <c r="AO438" s="39">
        <f t="shared" si="574"/>
        <v>0</v>
      </c>
      <c r="AP438" s="39">
        <f t="shared" si="575"/>
        <v>-3.1372549019607732E-2</v>
      </c>
      <c r="AQ438" s="39">
        <f t="shared" si="576"/>
        <v>-6.529209621993215E-3</v>
      </c>
      <c r="AR438" s="39">
        <f t="shared" si="577"/>
        <v>0</v>
      </c>
      <c r="AS438" s="39">
        <f t="shared" si="578"/>
        <v>-5.819387086101746E-3</v>
      </c>
      <c r="AT438" s="39">
        <f t="shared" si="579"/>
        <v>-6.8783568729319754E-4</v>
      </c>
      <c r="AV438" s="39">
        <f t="shared" si="580"/>
        <v>8.9443086290863314E-3</v>
      </c>
      <c r="AW438" s="39">
        <f t="shared" si="581"/>
        <v>2.5412829604014087E-2</v>
      </c>
      <c r="AX438" s="39">
        <f t="shared" si="582"/>
        <v>2.1847982402357861E-2</v>
      </c>
      <c r="AY438" s="39">
        <f t="shared" si="583"/>
        <v>1.436996588464901E-2</v>
      </c>
      <c r="AZ438" s="39">
        <f t="shared" si="584"/>
        <v>1.2982651097780988E-2</v>
      </c>
      <c r="BA438" s="39">
        <f t="shared" si="585"/>
        <v>1.4027474457131752E-2</v>
      </c>
      <c r="BC438" s="39" t="str">
        <f t="shared" si="586"/>
        <v/>
      </c>
      <c r="BD438" s="39">
        <f t="shared" si="587"/>
        <v>-3.1372549019607732E-2</v>
      </c>
      <c r="BE438" s="39">
        <f t="shared" si="588"/>
        <v>-6.529209621993215E-3</v>
      </c>
      <c r="BF438" s="39" t="str">
        <f t="shared" si="589"/>
        <v/>
      </c>
      <c r="BG438" s="39">
        <f t="shared" si="590"/>
        <v>-5.819387086101746E-3</v>
      </c>
      <c r="BH438" s="39">
        <f t="shared" si="591"/>
        <v>-6.8783568729319754E-4</v>
      </c>
      <c r="BJ438" s="39" cm="1">
        <f t="array" ref="BJ438">_xll.EWMA($I$3:I438)</f>
        <v>1.285819545751701E-2</v>
      </c>
      <c r="BK438" s="39" cm="1">
        <f t="array" ref="BK438">_xll.EWMA($J$3:J438)</f>
        <v>4.7345669984877964E-2</v>
      </c>
      <c r="BL438" s="39" cm="1">
        <f t="array" ref="BL438">_xll.EWMA($K$3:K438)</f>
        <v>2.8237382806339993E-2</v>
      </c>
      <c r="BM438" s="39" cm="1">
        <f t="array" ref="BM438">_xll.EWMA($L$3:L438)</f>
        <v>2.3918447455479708E-2</v>
      </c>
      <c r="BN438" s="39" cm="1">
        <f t="array" ref="BN438">_xll.EWMA($M$3:M438)</f>
        <v>1.7494373970082952E-2</v>
      </c>
      <c r="BO438" s="39" cm="1">
        <f t="array" ref="BO438">_xll.EWMA($N$3:N438)</f>
        <v>1.8576190152681953E-2</v>
      </c>
      <c r="BP438" s="39"/>
    </row>
    <row r="439" spans="1:68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627"/>
        <v>2.1201556672612254E-2</v>
      </c>
      <c r="J439" s="9">
        <f t="shared" si="627"/>
        <v>-1.619433198380571E-2</v>
      </c>
      <c r="K439" s="9">
        <f t="shared" si="627"/>
        <v>6.7450743687305525E-2</v>
      </c>
      <c r="L439" s="9">
        <f t="shared" si="627"/>
        <v>4.5966227045045827E-2</v>
      </c>
      <c r="M439" s="9">
        <f t="shared" si="627"/>
        <v>2.0640850913149933E-2</v>
      </c>
      <c r="N439" s="9">
        <f t="shared" si="559"/>
        <v>4.4928618743051346E-2</v>
      </c>
      <c r="T439" s="39">
        <f t="shared" si="561"/>
        <v>1.28880928264247E-2</v>
      </c>
      <c r="U439" s="39">
        <f t="shared" si="562"/>
        <v>4.0961160472272516E-2</v>
      </c>
      <c r="V439" s="39">
        <f t="shared" si="563"/>
        <v>2.6992773443601105E-2</v>
      </c>
      <c r="W439" s="39">
        <f t="shared" si="564"/>
        <v>2.314052293809573E-2</v>
      </c>
      <c r="X439" s="39">
        <f t="shared" si="565"/>
        <v>1.9367495721342175E-2</v>
      </c>
      <c r="Y439" s="39">
        <f t="shared" si="566"/>
        <v>1.8197255754258578E-2</v>
      </c>
      <c r="AA439" s="39">
        <f t="shared" ref="AA439:AF439" si="643">_xlfn.STDEV.S(I410:I439)</f>
        <v>1.2637184285214299E-2</v>
      </c>
      <c r="AB439" s="39">
        <f t="shared" si="643"/>
        <v>4.3164073782521156E-2</v>
      </c>
      <c r="AC439" s="39">
        <f t="shared" si="643"/>
        <v>3.2755349823486261E-2</v>
      </c>
      <c r="AD439" s="39">
        <f t="shared" si="643"/>
        <v>2.3741019806018681E-2</v>
      </c>
      <c r="AE439" s="39">
        <f t="shared" si="643"/>
        <v>1.8564863300688107E-2</v>
      </c>
      <c r="AF439" s="39">
        <f t="shared" si="643"/>
        <v>2.0372649811907964E-2</v>
      </c>
      <c r="AH439" s="39">
        <f t="shared" si="568"/>
        <v>8.0455931464385802E-3</v>
      </c>
      <c r="AI439" s="39">
        <f t="shared" si="569"/>
        <v>2.3957189192872277E-2</v>
      </c>
      <c r="AJ439" s="39">
        <f t="shared" si="570"/>
        <v>1.7649721321114371E-2</v>
      </c>
      <c r="AK439" s="39">
        <f t="shared" si="571"/>
        <v>1.3310752807225216E-2</v>
      </c>
      <c r="AL439" s="39">
        <f t="shared" si="572"/>
        <v>1.1450442796261926E-2</v>
      </c>
      <c r="AM439" s="39">
        <f t="shared" si="573"/>
        <v>1.1684533239097758E-2</v>
      </c>
      <c r="AO439" s="39">
        <f t="shared" si="574"/>
        <v>0</v>
      </c>
      <c r="AP439" s="39">
        <f t="shared" si="575"/>
        <v>-1.619433198380571E-2</v>
      </c>
      <c r="AQ439" s="39">
        <f t="shared" si="576"/>
        <v>0</v>
      </c>
      <c r="AR439" s="39">
        <f t="shared" si="577"/>
        <v>0</v>
      </c>
      <c r="AS439" s="39">
        <f t="shared" si="578"/>
        <v>0</v>
      </c>
      <c r="AT439" s="39">
        <f t="shared" si="579"/>
        <v>0</v>
      </c>
      <c r="AV439" s="39">
        <f t="shared" si="580"/>
        <v>8.9443086290863314E-3</v>
      </c>
      <c r="AW439" s="39">
        <f t="shared" si="581"/>
        <v>2.5412829604014087E-2</v>
      </c>
      <c r="AX439" s="39">
        <f t="shared" si="582"/>
        <v>2.1847982402357861E-2</v>
      </c>
      <c r="AY439" s="39">
        <f t="shared" si="583"/>
        <v>1.436996588464901E-2</v>
      </c>
      <c r="AZ439" s="39">
        <f t="shared" si="584"/>
        <v>1.2982651097780988E-2</v>
      </c>
      <c r="BA439" s="39">
        <f t="shared" si="585"/>
        <v>1.4027474457131752E-2</v>
      </c>
      <c r="BC439" s="39" t="str">
        <f t="shared" si="586"/>
        <v/>
      </c>
      <c r="BD439" s="39">
        <f t="shared" si="587"/>
        <v>-1.619433198380571E-2</v>
      </c>
      <c r="BE439" s="39" t="str">
        <f t="shared" si="588"/>
        <v/>
      </c>
      <c r="BF439" s="39" t="str">
        <f t="shared" si="589"/>
        <v/>
      </c>
      <c r="BG439" s="39" t="str">
        <f t="shared" si="590"/>
        <v/>
      </c>
      <c r="BH439" s="39" t="str">
        <f t="shared" si="591"/>
        <v/>
      </c>
      <c r="BJ439" s="39" cm="1">
        <f t="array" ref="BJ439">_xll.EWMA($I$3:I439)</f>
        <v>1.256873926911467E-2</v>
      </c>
      <c r="BK439" s="39" cm="1">
        <f t="array" ref="BK439">_xll.EWMA($J$3:J439)</f>
        <v>4.6373945903869382E-2</v>
      </c>
      <c r="BL439" s="39" cm="1">
        <f t="array" ref="BL439">_xll.EWMA($K$3:K439)</f>
        <v>2.7484935531170526E-2</v>
      </c>
      <c r="BM439" s="39" cm="1">
        <f t="array" ref="BM439">_xll.EWMA($L$3:L439)</f>
        <v>2.4150226406403019E-2</v>
      </c>
      <c r="BN439" s="39" cm="1">
        <f t="array" ref="BN439">_xll.EWMA($M$3:M439)</f>
        <v>1.7037192648943392E-2</v>
      </c>
      <c r="BO439" s="39" cm="1">
        <f t="array" ref="BO439">_xll.EWMA($N$3:N439)</f>
        <v>1.8051082582835588E-2</v>
      </c>
      <c r="BP439" s="39"/>
    </row>
    <row r="440" spans="1:68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627"/>
        <v>-1.716883013774706E-3</v>
      </c>
      <c r="J440" s="9">
        <f t="shared" si="627"/>
        <v>-2.0576131687242927E-2</v>
      </c>
      <c r="K440" s="9">
        <f t="shared" si="627"/>
        <v>1.4581917868375927E-2</v>
      </c>
      <c r="L440" s="9">
        <f t="shared" si="627"/>
        <v>1.7937142167694597E-2</v>
      </c>
      <c r="M440" s="9">
        <f t="shared" si="627"/>
        <v>3.6220644846947092E-3</v>
      </c>
      <c r="N440" s="9">
        <f t="shared" si="559"/>
        <v>1.0207104235354352E-2</v>
      </c>
      <c r="T440" s="39">
        <f t="shared" si="561"/>
        <v>1.28880928264247E-2</v>
      </c>
      <c r="U440" s="39">
        <f t="shared" si="562"/>
        <v>4.0961160472272516E-2</v>
      </c>
      <c r="V440" s="39">
        <f t="shared" si="563"/>
        <v>2.6992773443601105E-2</v>
      </c>
      <c r="W440" s="39">
        <f t="shared" si="564"/>
        <v>2.314052293809573E-2</v>
      </c>
      <c r="X440" s="39">
        <f t="shared" si="565"/>
        <v>1.9367495721342175E-2</v>
      </c>
      <c r="Y440" s="39">
        <f t="shared" si="566"/>
        <v>1.8197255754258578E-2</v>
      </c>
      <c r="AA440" s="39">
        <f t="shared" ref="AA440:AF440" si="644">_xlfn.STDEV.S(I411:I440)</f>
        <v>1.2352345736386008E-2</v>
      </c>
      <c r="AB440" s="39">
        <f t="shared" si="644"/>
        <v>4.3022430074409673E-2</v>
      </c>
      <c r="AC440" s="39">
        <f t="shared" si="644"/>
        <v>3.2372099490670277E-2</v>
      </c>
      <c r="AD440" s="39">
        <f t="shared" si="644"/>
        <v>2.3322873665851028E-2</v>
      </c>
      <c r="AE440" s="39">
        <f t="shared" si="644"/>
        <v>1.8588516938295409E-2</v>
      </c>
      <c r="AF440" s="39">
        <f t="shared" si="644"/>
        <v>2.011011118741424E-2</v>
      </c>
      <c r="AH440" s="39">
        <f t="shared" si="568"/>
        <v>8.0455931464385802E-3</v>
      </c>
      <c r="AI440" s="39">
        <f t="shared" si="569"/>
        <v>2.3957189192872277E-2</v>
      </c>
      <c r="AJ440" s="39">
        <f t="shared" si="570"/>
        <v>1.7649721321114371E-2</v>
      </c>
      <c r="AK440" s="39">
        <f t="shared" si="571"/>
        <v>1.3310752807225216E-2</v>
      </c>
      <c r="AL440" s="39">
        <f t="shared" si="572"/>
        <v>1.1450442796261926E-2</v>
      </c>
      <c r="AM440" s="39">
        <f t="shared" si="573"/>
        <v>1.1684533239097758E-2</v>
      </c>
      <c r="AO440" s="39">
        <f t="shared" si="574"/>
        <v>-1.716883013774706E-3</v>
      </c>
      <c r="AP440" s="39">
        <f t="shared" si="575"/>
        <v>-2.0576131687242927E-2</v>
      </c>
      <c r="AQ440" s="39">
        <f t="shared" si="576"/>
        <v>0</v>
      </c>
      <c r="AR440" s="39">
        <f t="shared" si="577"/>
        <v>0</v>
      </c>
      <c r="AS440" s="39">
        <f t="shared" si="578"/>
        <v>0</v>
      </c>
      <c r="AT440" s="39">
        <f t="shared" si="579"/>
        <v>0</v>
      </c>
      <c r="AV440" s="39">
        <f t="shared" si="580"/>
        <v>8.9443086290863314E-3</v>
      </c>
      <c r="AW440" s="39">
        <f t="shared" si="581"/>
        <v>2.5412829604014087E-2</v>
      </c>
      <c r="AX440" s="39">
        <f t="shared" si="582"/>
        <v>2.1847982402357861E-2</v>
      </c>
      <c r="AY440" s="39">
        <f t="shared" si="583"/>
        <v>1.436996588464901E-2</v>
      </c>
      <c r="AZ440" s="39">
        <f t="shared" si="584"/>
        <v>1.2982651097780988E-2</v>
      </c>
      <c r="BA440" s="39">
        <f t="shared" si="585"/>
        <v>1.4027474457131752E-2</v>
      </c>
      <c r="BC440" s="39">
        <f t="shared" si="586"/>
        <v>-1.716883013774706E-3</v>
      </c>
      <c r="BD440" s="39">
        <f t="shared" si="587"/>
        <v>-2.0576131687242927E-2</v>
      </c>
      <c r="BE440" s="39" t="str">
        <f t="shared" si="588"/>
        <v/>
      </c>
      <c r="BF440" s="39" t="str">
        <f t="shared" si="589"/>
        <v/>
      </c>
      <c r="BG440" s="39" t="str">
        <f t="shared" si="590"/>
        <v/>
      </c>
      <c r="BH440" s="39" t="str">
        <f t="shared" si="591"/>
        <v/>
      </c>
      <c r="BJ440" s="39" cm="1">
        <f t="array" ref="BJ440">_xll.EWMA($I$3:I440)</f>
        <v>1.3235827402851929E-2</v>
      </c>
      <c r="BK440" s="39" cm="1">
        <f t="array" ref="BK440">_xll.EWMA($J$3:J440)</f>
        <v>4.5045709239718096E-2</v>
      </c>
      <c r="BL440" s="39" cm="1">
        <f t="array" ref="BL440">_xll.EWMA($K$3:K440)</f>
        <v>3.1216534955010571E-2</v>
      </c>
      <c r="BM440" s="39" cm="1">
        <f t="array" ref="BM440">_xll.EWMA($L$3:L440)</f>
        <v>2.590285528125089E-2</v>
      </c>
      <c r="BN440" s="39" cm="1">
        <f t="array" ref="BN440">_xll.EWMA($M$3:M440)</f>
        <v>1.7257295577525388E-2</v>
      </c>
      <c r="BO440" s="39" cm="1">
        <f t="array" ref="BO440">_xll.EWMA($N$3:N440)</f>
        <v>2.0610859651311476E-2</v>
      </c>
      <c r="BP440" s="39"/>
    </row>
    <row r="441" spans="1:68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627"/>
        <v>-9.6330685647821879E-3</v>
      </c>
      <c r="J441" s="9">
        <f t="shared" si="627"/>
        <v>1.26050420168069E-2</v>
      </c>
      <c r="K441" s="9">
        <f t="shared" si="627"/>
        <v>-1.373363186629295E-2</v>
      </c>
      <c r="L441" s="9">
        <f t="shared" si="627"/>
        <v>-8.3070613583533515E-3</v>
      </c>
      <c r="M441" s="9">
        <f t="shared" si="627"/>
        <v>-5.1127218045112777E-3</v>
      </c>
      <c r="N441" s="9">
        <f t="shared" si="559"/>
        <v>-8.7451110520155358E-3</v>
      </c>
      <c r="T441" s="39">
        <f t="shared" si="561"/>
        <v>1.28880928264247E-2</v>
      </c>
      <c r="U441" s="39">
        <f t="shared" si="562"/>
        <v>4.0961160472272516E-2</v>
      </c>
      <c r="V441" s="39">
        <f t="shared" si="563"/>
        <v>2.6992773443601105E-2</v>
      </c>
      <c r="W441" s="39">
        <f t="shared" si="564"/>
        <v>2.314052293809573E-2</v>
      </c>
      <c r="X441" s="39">
        <f t="shared" si="565"/>
        <v>1.9367495721342175E-2</v>
      </c>
      <c r="Y441" s="39">
        <f t="shared" si="566"/>
        <v>1.8197255754258578E-2</v>
      </c>
      <c r="AA441" s="39">
        <f t="shared" ref="AA441:AF441" si="645">_xlfn.STDEV.S(I412:I441)</f>
        <v>1.2337417959109436E-2</v>
      </c>
      <c r="AB441" s="39">
        <f t="shared" si="645"/>
        <v>4.0542624309585724E-2</v>
      </c>
      <c r="AC441" s="39">
        <f t="shared" si="645"/>
        <v>3.23816264451149E-2</v>
      </c>
      <c r="AD441" s="39">
        <f t="shared" si="645"/>
        <v>2.3360002855488064E-2</v>
      </c>
      <c r="AE441" s="39">
        <f t="shared" si="645"/>
        <v>1.7051312733639627E-2</v>
      </c>
      <c r="AF441" s="39">
        <f t="shared" si="645"/>
        <v>2.0041880106199148E-2</v>
      </c>
      <c r="AH441" s="39">
        <f t="shared" si="568"/>
        <v>8.0455931464385802E-3</v>
      </c>
      <c r="AI441" s="39">
        <f t="shared" si="569"/>
        <v>2.3957189192872277E-2</v>
      </c>
      <c r="AJ441" s="39">
        <f t="shared" si="570"/>
        <v>1.7649721321114371E-2</v>
      </c>
      <c r="AK441" s="39">
        <f t="shared" si="571"/>
        <v>1.3310752807225216E-2</v>
      </c>
      <c r="AL441" s="39">
        <f t="shared" si="572"/>
        <v>1.1450442796261926E-2</v>
      </c>
      <c r="AM441" s="39">
        <f t="shared" si="573"/>
        <v>1.1684533239097758E-2</v>
      </c>
      <c r="AO441" s="39">
        <f t="shared" si="574"/>
        <v>-9.6330685647821879E-3</v>
      </c>
      <c r="AP441" s="39">
        <f t="shared" si="575"/>
        <v>0</v>
      </c>
      <c r="AQ441" s="39">
        <f t="shared" si="576"/>
        <v>-1.373363186629295E-2</v>
      </c>
      <c r="AR441" s="39">
        <f t="shared" si="577"/>
        <v>-8.3070613583533515E-3</v>
      </c>
      <c r="AS441" s="39">
        <f t="shared" si="578"/>
        <v>-5.1127218045112777E-3</v>
      </c>
      <c r="AT441" s="39">
        <f t="shared" si="579"/>
        <v>-8.7451110520155358E-3</v>
      </c>
      <c r="AV441" s="39">
        <f t="shared" si="580"/>
        <v>8.9443086290863314E-3</v>
      </c>
      <c r="AW441" s="39">
        <f t="shared" si="581"/>
        <v>2.5412829604014087E-2</v>
      </c>
      <c r="AX441" s="39">
        <f t="shared" si="582"/>
        <v>2.1847982402357861E-2</v>
      </c>
      <c r="AY441" s="39">
        <f t="shared" si="583"/>
        <v>1.436996588464901E-2</v>
      </c>
      <c r="AZ441" s="39">
        <f t="shared" si="584"/>
        <v>1.2982651097780988E-2</v>
      </c>
      <c r="BA441" s="39">
        <f t="shared" si="585"/>
        <v>1.4027474457131752E-2</v>
      </c>
      <c r="BC441" s="39">
        <f t="shared" si="586"/>
        <v>-9.6330685647821879E-3</v>
      </c>
      <c r="BD441" s="39" t="str">
        <f t="shared" si="587"/>
        <v/>
      </c>
      <c r="BE441" s="39">
        <f t="shared" si="588"/>
        <v>-1.373363186629295E-2</v>
      </c>
      <c r="BF441" s="39">
        <f t="shared" si="589"/>
        <v>-8.3070613583533515E-3</v>
      </c>
      <c r="BG441" s="39">
        <f t="shared" si="590"/>
        <v>-5.1127218045112777E-3</v>
      </c>
      <c r="BH441" s="39">
        <f t="shared" si="591"/>
        <v>-8.7451110520155358E-3</v>
      </c>
      <c r="BJ441" s="39" cm="1">
        <f t="array" ref="BJ441">_xll.EWMA($I$3:I441)</f>
        <v>1.2835662663579175E-2</v>
      </c>
      <c r="BK441" s="39" cm="1">
        <f t="array" ref="BK441">_xll.EWMA($J$3:J441)</f>
        <v>4.3865113303331954E-2</v>
      </c>
      <c r="BL441" s="39" cm="1">
        <f t="array" ref="BL441">_xll.EWMA($K$3:K441)</f>
        <v>3.044103302953953E-2</v>
      </c>
      <c r="BM441" s="39" cm="1">
        <f t="array" ref="BM441">_xll.EWMA($L$3:L441)</f>
        <v>2.5459586346368638E-2</v>
      </c>
      <c r="BN441" s="39" cm="1">
        <f t="array" ref="BN441">_xll.EWMA($M$3:M441)</f>
        <v>1.6749988264230839E-2</v>
      </c>
      <c r="BO441" s="39" cm="1">
        <f t="array" ref="BO441">_xll.EWMA($N$3:N441)</f>
        <v>2.0119629854489951E-2</v>
      </c>
      <c r="BP441" s="39"/>
    </row>
    <row r="442" spans="1:68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627"/>
        <v>-1.0840978900242937E-2</v>
      </c>
      <c r="J442" s="9">
        <f t="shared" si="627"/>
        <v>-2.904564315352709E-2</v>
      </c>
      <c r="K442" s="9">
        <f t="shared" si="627"/>
        <v>-1.1010298284012343E-2</v>
      </c>
      <c r="L442" s="9">
        <f t="shared" si="627"/>
        <v>-2.8303121864410308E-2</v>
      </c>
      <c r="M442" s="9">
        <f t="shared" si="627"/>
        <v>9.0688930429931869E-3</v>
      </c>
      <c r="N442" s="9">
        <f t="shared" si="559"/>
        <v>-9.346872845466014E-3</v>
      </c>
      <c r="T442" s="39">
        <f t="shared" si="561"/>
        <v>1.28880928264247E-2</v>
      </c>
      <c r="U442" s="39">
        <f t="shared" si="562"/>
        <v>4.0961160472272516E-2</v>
      </c>
      <c r="V442" s="39">
        <f t="shared" si="563"/>
        <v>2.6992773443601105E-2</v>
      </c>
      <c r="W442" s="39">
        <f t="shared" si="564"/>
        <v>2.314052293809573E-2</v>
      </c>
      <c r="X442" s="39">
        <f t="shared" si="565"/>
        <v>1.9367495721342175E-2</v>
      </c>
      <c r="Y442" s="39">
        <f t="shared" si="566"/>
        <v>1.8197255754258578E-2</v>
      </c>
      <c r="AA442" s="39">
        <f t="shared" ref="AA442:AF442" si="646">_xlfn.STDEV.S(I413:I442)</f>
        <v>1.1820498043881168E-2</v>
      </c>
      <c r="AB442" s="39">
        <f t="shared" si="646"/>
        <v>3.9912834158331557E-2</v>
      </c>
      <c r="AC442" s="39">
        <f t="shared" si="646"/>
        <v>3.2247639984588593E-2</v>
      </c>
      <c r="AD442" s="39">
        <f t="shared" si="646"/>
        <v>2.3477101750566772E-2</v>
      </c>
      <c r="AE442" s="39">
        <f t="shared" si="646"/>
        <v>1.7055029842099164E-2</v>
      </c>
      <c r="AF442" s="39">
        <f t="shared" si="646"/>
        <v>1.9782806629430372E-2</v>
      </c>
      <c r="AH442" s="39">
        <f t="shared" si="568"/>
        <v>8.0455931464385802E-3</v>
      </c>
      <c r="AI442" s="39">
        <f t="shared" si="569"/>
        <v>2.3957189192872277E-2</v>
      </c>
      <c r="AJ442" s="39">
        <f t="shared" si="570"/>
        <v>1.7649721321114371E-2</v>
      </c>
      <c r="AK442" s="39">
        <f t="shared" si="571"/>
        <v>1.3310752807225216E-2</v>
      </c>
      <c r="AL442" s="39">
        <f t="shared" si="572"/>
        <v>1.1450442796261926E-2</v>
      </c>
      <c r="AM442" s="39">
        <f t="shared" si="573"/>
        <v>1.1684533239097758E-2</v>
      </c>
      <c r="AO442" s="39">
        <f t="shared" si="574"/>
        <v>-1.0840978900242937E-2</v>
      </c>
      <c r="AP442" s="39">
        <f t="shared" si="575"/>
        <v>-2.904564315352709E-2</v>
      </c>
      <c r="AQ442" s="39">
        <f t="shared" si="576"/>
        <v>-1.1010298284012343E-2</v>
      </c>
      <c r="AR442" s="39">
        <f t="shared" si="577"/>
        <v>-2.8303121864410308E-2</v>
      </c>
      <c r="AS442" s="39">
        <f t="shared" si="578"/>
        <v>0</v>
      </c>
      <c r="AT442" s="39">
        <f t="shared" si="579"/>
        <v>-9.346872845466014E-3</v>
      </c>
      <c r="AV442" s="39">
        <f t="shared" si="580"/>
        <v>8.9443086290863314E-3</v>
      </c>
      <c r="AW442" s="39">
        <f t="shared" si="581"/>
        <v>2.5412829604014087E-2</v>
      </c>
      <c r="AX442" s="39">
        <f t="shared" si="582"/>
        <v>2.1847982402357861E-2</v>
      </c>
      <c r="AY442" s="39">
        <f t="shared" si="583"/>
        <v>1.436996588464901E-2</v>
      </c>
      <c r="AZ442" s="39">
        <f t="shared" si="584"/>
        <v>1.2982651097780988E-2</v>
      </c>
      <c r="BA442" s="39">
        <f t="shared" si="585"/>
        <v>1.4027474457131752E-2</v>
      </c>
      <c r="BC442" s="39">
        <f t="shared" si="586"/>
        <v>-1.0840978900242937E-2</v>
      </c>
      <c r="BD442" s="39">
        <f t="shared" si="587"/>
        <v>-2.904564315352709E-2</v>
      </c>
      <c r="BE442" s="39">
        <f t="shared" si="588"/>
        <v>-1.1010298284012343E-2</v>
      </c>
      <c r="BF442" s="39">
        <f t="shared" si="589"/>
        <v>-2.8303121864410308E-2</v>
      </c>
      <c r="BG442" s="39" t="str">
        <f t="shared" si="590"/>
        <v/>
      </c>
      <c r="BH442" s="39">
        <f t="shared" si="591"/>
        <v>-9.346872845466014E-3</v>
      </c>
      <c r="BJ442" s="39" cm="1">
        <f t="array" ref="BJ442">_xll.EWMA($I$3:I442)</f>
        <v>1.2663726690759713E-2</v>
      </c>
      <c r="BK442" s="39" cm="1">
        <f t="array" ref="BK442">_xll.EWMA($J$3:J442)</f>
        <v>4.2715929173721454E-2</v>
      </c>
      <c r="BL442" s="39" cm="1">
        <f t="array" ref="BL442">_xll.EWMA($K$3:K442)</f>
        <v>2.9733100032240944E-2</v>
      </c>
      <c r="BM442" s="39" cm="1">
        <f t="array" ref="BM442">_xll.EWMA($L$3:L442)</f>
        <v>2.477856010443779E-2</v>
      </c>
      <c r="BN442" s="39" cm="1">
        <f t="array" ref="BN442">_xll.EWMA($M$3:M442)</f>
        <v>1.6296017794533671E-2</v>
      </c>
      <c r="BO442" s="39" cm="1">
        <f t="array" ref="BO442">_xll.EWMA($N$3:N442)</f>
        <v>1.9634341355258399E-2</v>
      </c>
      <c r="BP442" s="39"/>
    </row>
    <row r="443" spans="1:68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627"/>
        <v>4.1809583730794131E-3</v>
      </c>
      <c r="J443" s="9">
        <f t="shared" si="627"/>
        <v>-5.9829059829059728E-2</v>
      </c>
      <c r="K443" s="9">
        <f t="shared" si="627"/>
        <v>1.8664046540142643E-2</v>
      </c>
      <c r="L443" s="9">
        <f t="shared" si="627"/>
        <v>-1.9070010947492388E-2</v>
      </c>
      <c r="M443" s="9">
        <f t="shared" si="627"/>
        <v>-6.8903233406134579E-3</v>
      </c>
      <c r="N443" s="9">
        <f t="shared" si="559"/>
        <v>-4.7373124007131246E-4</v>
      </c>
      <c r="T443" s="39">
        <f t="shared" si="561"/>
        <v>1.28880928264247E-2</v>
      </c>
      <c r="U443" s="39">
        <f t="shared" si="562"/>
        <v>4.0961160472272516E-2</v>
      </c>
      <c r="V443" s="39">
        <f t="shared" si="563"/>
        <v>2.6992773443601105E-2</v>
      </c>
      <c r="W443" s="39">
        <f t="shared" si="564"/>
        <v>2.314052293809573E-2</v>
      </c>
      <c r="X443" s="39">
        <f t="shared" si="565"/>
        <v>1.9367495721342175E-2</v>
      </c>
      <c r="Y443" s="39">
        <f t="shared" si="566"/>
        <v>1.8197255754258578E-2</v>
      </c>
      <c r="AA443" s="39">
        <f t="shared" ref="AA443:AF443" si="647">_xlfn.STDEV.S(I414:I443)</f>
        <v>1.1750111923454938E-2</v>
      </c>
      <c r="AB443" s="39">
        <f t="shared" si="647"/>
        <v>4.0606606814162595E-2</v>
      </c>
      <c r="AC443" s="39">
        <f t="shared" si="647"/>
        <v>3.2456064328207905E-2</v>
      </c>
      <c r="AD443" s="39">
        <f t="shared" si="647"/>
        <v>2.315333688880758E-2</v>
      </c>
      <c r="AE443" s="39">
        <f t="shared" si="647"/>
        <v>1.7063583439085973E-2</v>
      </c>
      <c r="AF443" s="39">
        <f t="shared" si="647"/>
        <v>1.9675942036083596E-2</v>
      </c>
      <c r="AH443" s="39">
        <f t="shared" si="568"/>
        <v>8.0455931464385802E-3</v>
      </c>
      <c r="AI443" s="39">
        <f t="shared" si="569"/>
        <v>2.3957189192872277E-2</v>
      </c>
      <c r="AJ443" s="39">
        <f t="shared" si="570"/>
        <v>1.7649721321114371E-2</v>
      </c>
      <c r="AK443" s="39">
        <f t="shared" si="571"/>
        <v>1.3310752807225216E-2</v>
      </c>
      <c r="AL443" s="39">
        <f t="shared" si="572"/>
        <v>1.1450442796261926E-2</v>
      </c>
      <c r="AM443" s="39">
        <f t="shared" si="573"/>
        <v>1.1684533239097758E-2</v>
      </c>
      <c r="AO443" s="39">
        <f t="shared" si="574"/>
        <v>0</v>
      </c>
      <c r="AP443" s="39">
        <f t="shared" si="575"/>
        <v>-5.9829059829059728E-2</v>
      </c>
      <c r="AQ443" s="39">
        <f t="shared" si="576"/>
        <v>0</v>
      </c>
      <c r="AR443" s="39">
        <f t="shared" si="577"/>
        <v>-1.9070010947492388E-2</v>
      </c>
      <c r="AS443" s="39">
        <f t="shared" si="578"/>
        <v>-6.8903233406134579E-3</v>
      </c>
      <c r="AT443" s="39">
        <f t="shared" si="579"/>
        <v>-4.7373124007131246E-4</v>
      </c>
      <c r="AV443" s="39">
        <f t="shared" si="580"/>
        <v>8.9443086290863314E-3</v>
      </c>
      <c r="AW443" s="39">
        <f t="shared" si="581"/>
        <v>2.5412829604014087E-2</v>
      </c>
      <c r="AX443" s="39">
        <f t="shared" si="582"/>
        <v>2.1847982402357861E-2</v>
      </c>
      <c r="AY443" s="39">
        <f t="shared" si="583"/>
        <v>1.436996588464901E-2</v>
      </c>
      <c r="AZ443" s="39">
        <f t="shared" si="584"/>
        <v>1.2982651097780988E-2</v>
      </c>
      <c r="BA443" s="39">
        <f t="shared" si="585"/>
        <v>1.4027474457131752E-2</v>
      </c>
      <c r="BC443" s="39" t="str">
        <f t="shared" si="586"/>
        <v/>
      </c>
      <c r="BD443" s="39">
        <f t="shared" si="587"/>
        <v>-5.9829059829059728E-2</v>
      </c>
      <c r="BE443" s="39" t="str">
        <f t="shared" si="588"/>
        <v/>
      </c>
      <c r="BF443" s="39">
        <f t="shared" si="589"/>
        <v>-1.9070010947492388E-2</v>
      </c>
      <c r="BG443" s="39">
        <f t="shared" si="590"/>
        <v>-6.8903233406134579E-3</v>
      </c>
      <c r="BH443" s="39">
        <f t="shared" si="591"/>
        <v>-4.7373124007131246E-4</v>
      </c>
      <c r="BJ443" s="39" cm="1">
        <f t="array" ref="BJ443">_xll.EWMA($I$3:I443)</f>
        <v>1.2567029379565917E-2</v>
      </c>
      <c r="BK443" s="39" cm="1">
        <f t="array" ref="BK443">_xll.EWMA($J$3:J443)</f>
        <v>4.1820285832636694E-2</v>
      </c>
      <c r="BL443" s="39" cm="1">
        <f t="array" ref="BL443">_xll.EWMA($K$3:K443)</f>
        <v>2.8984529208863095E-2</v>
      </c>
      <c r="BM443" s="39" cm="1">
        <f t="array" ref="BM443">_xll.EWMA($L$3:L443)</f>
        <v>2.5047896570493548E-2</v>
      </c>
      <c r="BN443" s="39" cm="1">
        <f t="array" ref="BN443">_xll.EWMA($M$3:M443)</f>
        <v>1.5943795911067277E-2</v>
      </c>
      <c r="BO443" s="39" cm="1">
        <f t="array" ref="BO443">_xll.EWMA($N$3:N443)</f>
        <v>1.918781340362806E-2</v>
      </c>
      <c r="BP443" s="39"/>
    </row>
    <row r="444" spans="1:68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627"/>
        <v>-3.4864684600925955E-3</v>
      </c>
      <c r="J444" s="9">
        <f t="shared" si="627"/>
        <v>-3.1818181818181968E-2</v>
      </c>
      <c r="K444" s="9">
        <f t="shared" si="627"/>
        <v>2.3786530897250691E-2</v>
      </c>
      <c r="L444" s="9">
        <f t="shared" si="627"/>
        <v>-5.7256992203913448E-3</v>
      </c>
      <c r="M444" s="9">
        <f t="shared" si="627"/>
        <v>-3.3182803427885821E-3</v>
      </c>
      <c r="N444" s="9">
        <f t="shared" si="559"/>
        <v>6.9724058659388693E-3</v>
      </c>
      <c r="T444" s="39">
        <f t="shared" si="561"/>
        <v>1.28880928264247E-2</v>
      </c>
      <c r="U444" s="39">
        <f t="shared" si="562"/>
        <v>4.0961160472272516E-2</v>
      </c>
      <c r="V444" s="39">
        <f t="shared" si="563"/>
        <v>2.6992773443601105E-2</v>
      </c>
      <c r="W444" s="39">
        <f t="shared" si="564"/>
        <v>2.314052293809573E-2</v>
      </c>
      <c r="X444" s="39">
        <f t="shared" si="565"/>
        <v>1.9367495721342175E-2</v>
      </c>
      <c r="Y444" s="39">
        <f t="shared" si="566"/>
        <v>1.8197255754258578E-2</v>
      </c>
      <c r="AA444" s="39">
        <f t="shared" ref="AA444:AF444" si="648">_xlfn.STDEV.S(I415:I444)</f>
        <v>1.1334916359324189E-2</v>
      </c>
      <c r="AB444" s="39">
        <f t="shared" si="648"/>
        <v>4.0700469005996109E-2</v>
      </c>
      <c r="AC444" s="39">
        <f t="shared" si="648"/>
        <v>3.2705731997691091E-2</v>
      </c>
      <c r="AD444" s="39">
        <f t="shared" si="648"/>
        <v>2.286818368241858E-2</v>
      </c>
      <c r="AE444" s="39">
        <f t="shared" si="648"/>
        <v>1.5415246555062186E-2</v>
      </c>
      <c r="AF444" s="39">
        <f t="shared" si="648"/>
        <v>1.9262636848526405E-2</v>
      </c>
      <c r="AH444" s="39">
        <f t="shared" si="568"/>
        <v>8.0455931464385802E-3</v>
      </c>
      <c r="AI444" s="39">
        <f t="shared" si="569"/>
        <v>2.3957189192872277E-2</v>
      </c>
      <c r="AJ444" s="39">
        <f t="shared" si="570"/>
        <v>1.7649721321114371E-2</v>
      </c>
      <c r="AK444" s="39">
        <f t="shared" si="571"/>
        <v>1.3310752807225216E-2</v>
      </c>
      <c r="AL444" s="39">
        <f t="shared" si="572"/>
        <v>1.1450442796261926E-2</v>
      </c>
      <c r="AM444" s="39">
        <f t="shared" si="573"/>
        <v>1.1684533239097758E-2</v>
      </c>
      <c r="AO444" s="39">
        <f t="shared" si="574"/>
        <v>-3.4864684600925955E-3</v>
      </c>
      <c r="AP444" s="39">
        <f t="shared" si="575"/>
        <v>-3.1818181818181968E-2</v>
      </c>
      <c r="AQ444" s="39">
        <f t="shared" si="576"/>
        <v>0</v>
      </c>
      <c r="AR444" s="39">
        <f t="shared" si="577"/>
        <v>-5.7256992203913448E-3</v>
      </c>
      <c r="AS444" s="39">
        <f t="shared" si="578"/>
        <v>-3.3182803427885821E-3</v>
      </c>
      <c r="AT444" s="39">
        <f t="shared" si="579"/>
        <v>0</v>
      </c>
      <c r="AV444" s="39">
        <f t="shared" si="580"/>
        <v>8.9443086290863314E-3</v>
      </c>
      <c r="AW444" s="39">
        <f t="shared" si="581"/>
        <v>2.5412829604014087E-2</v>
      </c>
      <c r="AX444" s="39">
        <f t="shared" si="582"/>
        <v>2.1847982402357861E-2</v>
      </c>
      <c r="AY444" s="39">
        <f t="shared" si="583"/>
        <v>1.436996588464901E-2</v>
      </c>
      <c r="AZ444" s="39">
        <f t="shared" si="584"/>
        <v>1.2982651097780988E-2</v>
      </c>
      <c r="BA444" s="39">
        <f t="shared" si="585"/>
        <v>1.4027474457131752E-2</v>
      </c>
      <c r="BC444" s="39">
        <f t="shared" si="586"/>
        <v>-3.4864684600925955E-3</v>
      </c>
      <c r="BD444" s="39">
        <f t="shared" si="587"/>
        <v>-3.1818181818181968E-2</v>
      </c>
      <c r="BE444" s="39" t="str">
        <f t="shared" si="588"/>
        <v/>
      </c>
      <c r="BF444" s="39">
        <f t="shared" si="589"/>
        <v>-5.7256992203913448E-3</v>
      </c>
      <c r="BG444" s="39">
        <f t="shared" si="590"/>
        <v>-3.3182803427885821E-3</v>
      </c>
      <c r="BH444" s="39" t="str">
        <f t="shared" si="591"/>
        <v/>
      </c>
      <c r="BJ444" s="39" cm="1">
        <f t="array" ref="BJ444">_xll.EWMA($I$3:I444)</f>
        <v>1.2223930395629997E-2</v>
      </c>
      <c r="BK444" s="39" cm="1">
        <f t="array" ref="BK444">_xll.EWMA($J$3:J444)</f>
        <v>4.2733344967290469E-2</v>
      </c>
      <c r="BL444" s="39" cm="1">
        <f t="array" ref="BL444">_xll.EWMA($K$3:K444)</f>
        <v>2.8433773016457893E-2</v>
      </c>
      <c r="BM444" s="39" cm="1">
        <f t="array" ref="BM444">_xll.EWMA($L$3:L444)</f>
        <v>2.4759847137774411E-2</v>
      </c>
      <c r="BN444" s="39" cm="1">
        <f t="array" ref="BN444">_xll.EWMA($M$3:M444)</f>
        <v>1.555583879690748E-2</v>
      </c>
      <c r="BO444" s="39" cm="1">
        <f t="array" ref="BO444">_xll.EWMA($N$3:N444)</f>
        <v>1.860761958436466E-2</v>
      </c>
      <c r="BP444" s="39"/>
    </row>
    <row r="445" spans="1:68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627"/>
        <v>-3.184293522903614E-3</v>
      </c>
      <c r="J445" s="9">
        <f t="shared" si="627"/>
        <v>0.11737089201877926</v>
      </c>
      <c r="K445" s="9">
        <f t="shared" si="627"/>
        <v>-4.2700156985871374E-2</v>
      </c>
      <c r="L445" s="9">
        <f t="shared" si="627"/>
        <v>-4.9550691028544813E-3</v>
      </c>
      <c r="M445" s="9">
        <f t="shared" si="627"/>
        <v>-5.4479417237305316E-3</v>
      </c>
      <c r="N445" s="9">
        <f t="shared" si="559"/>
        <v>-1.5971922380393213E-2</v>
      </c>
      <c r="T445" s="39">
        <f t="shared" si="561"/>
        <v>1.28880928264247E-2</v>
      </c>
      <c r="U445" s="39">
        <f t="shared" si="562"/>
        <v>4.0961160472272516E-2</v>
      </c>
      <c r="V445" s="39">
        <f t="shared" si="563"/>
        <v>2.6992773443601105E-2</v>
      </c>
      <c r="W445" s="39">
        <f t="shared" si="564"/>
        <v>2.314052293809573E-2</v>
      </c>
      <c r="X445" s="39">
        <f t="shared" si="565"/>
        <v>1.9367495721342175E-2</v>
      </c>
      <c r="Y445" s="39">
        <f t="shared" si="566"/>
        <v>1.8197255754258578E-2</v>
      </c>
      <c r="AA445" s="39">
        <f t="shared" ref="AA445:AF445" si="649">_xlfn.STDEV.S(I416:I445)</f>
        <v>1.067137329928825E-2</v>
      </c>
      <c r="AB445" s="39">
        <f t="shared" si="649"/>
        <v>4.7380714062818241E-2</v>
      </c>
      <c r="AC445" s="39">
        <f t="shared" si="649"/>
        <v>3.2413315158574978E-2</v>
      </c>
      <c r="AD445" s="39">
        <f t="shared" si="649"/>
        <v>2.2454100174576618E-2</v>
      </c>
      <c r="AE445" s="39">
        <f t="shared" si="649"/>
        <v>1.2757755646198455E-2</v>
      </c>
      <c r="AF445" s="39">
        <f t="shared" si="649"/>
        <v>1.7930226510331528E-2</v>
      </c>
      <c r="AH445" s="39">
        <f t="shared" si="568"/>
        <v>8.0455931464385802E-3</v>
      </c>
      <c r="AI445" s="39">
        <f t="shared" si="569"/>
        <v>2.3957189192872277E-2</v>
      </c>
      <c r="AJ445" s="39">
        <f t="shared" si="570"/>
        <v>1.7649721321114371E-2</v>
      </c>
      <c r="AK445" s="39">
        <f t="shared" si="571"/>
        <v>1.3310752807225216E-2</v>
      </c>
      <c r="AL445" s="39">
        <f t="shared" si="572"/>
        <v>1.1450442796261926E-2</v>
      </c>
      <c r="AM445" s="39">
        <f t="shared" si="573"/>
        <v>1.1684533239097758E-2</v>
      </c>
      <c r="AO445" s="39">
        <f t="shared" si="574"/>
        <v>-3.184293522903614E-3</v>
      </c>
      <c r="AP445" s="39">
        <f t="shared" si="575"/>
        <v>0</v>
      </c>
      <c r="AQ445" s="39">
        <f t="shared" si="576"/>
        <v>-4.2700156985871374E-2</v>
      </c>
      <c r="AR445" s="39">
        <f t="shared" si="577"/>
        <v>-4.9550691028544813E-3</v>
      </c>
      <c r="AS445" s="39">
        <f t="shared" si="578"/>
        <v>-5.4479417237305316E-3</v>
      </c>
      <c r="AT445" s="39">
        <f t="shared" si="579"/>
        <v>-1.5971922380393213E-2</v>
      </c>
      <c r="AV445" s="39">
        <f t="shared" si="580"/>
        <v>8.9443086290863314E-3</v>
      </c>
      <c r="AW445" s="39">
        <f t="shared" si="581"/>
        <v>2.5412829604014087E-2</v>
      </c>
      <c r="AX445" s="39">
        <f t="shared" si="582"/>
        <v>2.1847982402357861E-2</v>
      </c>
      <c r="AY445" s="39">
        <f t="shared" si="583"/>
        <v>1.436996588464901E-2</v>
      </c>
      <c r="AZ445" s="39">
        <f t="shared" si="584"/>
        <v>1.2982651097780988E-2</v>
      </c>
      <c r="BA445" s="39">
        <f t="shared" si="585"/>
        <v>1.4027474457131752E-2</v>
      </c>
      <c r="BC445" s="39">
        <f t="shared" si="586"/>
        <v>-3.184293522903614E-3</v>
      </c>
      <c r="BD445" s="39" t="str">
        <f t="shared" si="587"/>
        <v/>
      </c>
      <c r="BE445" s="39">
        <f t="shared" si="588"/>
        <v>-4.2700156985871374E-2</v>
      </c>
      <c r="BF445" s="39">
        <f t="shared" si="589"/>
        <v>-4.9550691028544813E-3</v>
      </c>
      <c r="BG445" s="39">
        <f t="shared" si="590"/>
        <v>-5.4479417237305316E-3</v>
      </c>
      <c r="BH445" s="39">
        <f t="shared" si="591"/>
        <v>-1.5971922380393213E-2</v>
      </c>
      <c r="BJ445" s="39" cm="1">
        <f t="array" ref="BJ445">_xll.EWMA($I$3:I445)</f>
        <v>1.1881262562376323E-2</v>
      </c>
      <c r="BK445" s="39" cm="1">
        <f t="array" ref="BK445">_xll.EWMA($J$3:J445)</f>
        <v>4.2063439051636189E-2</v>
      </c>
      <c r="BL445" s="39" cm="1">
        <f t="array" ref="BL445">_xll.EWMA($K$3:K445)</f>
        <v>2.8114351267460137E-2</v>
      </c>
      <c r="BM445" s="39" cm="1">
        <f t="array" ref="BM445">_xll.EWMA($L$3:L445)</f>
        <v>2.405420094274207E-2</v>
      </c>
      <c r="BN445" s="39" cm="1">
        <f t="array" ref="BN445">_xll.EWMA($M$3:M445)</f>
        <v>1.5105346361222979E-2</v>
      </c>
      <c r="BO445" s="39" cm="1">
        <f t="array" ref="BO445">_xll.EWMA($N$3:N445)</f>
        <v>1.8103989601776511E-2</v>
      </c>
      <c r="BP445" s="39"/>
    </row>
    <row r="446" spans="1:68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627"/>
        <v>4.3135459585941227E-3</v>
      </c>
      <c r="J446" s="9">
        <f t="shared" si="627"/>
        <v>5.0420168067226934E-2</v>
      </c>
      <c r="K446" s="9">
        <f t="shared" si="627"/>
        <v>-1.5086880944572001E-2</v>
      </c>
      <c r="L446" s="9">
        <f t="shared" si="627"/>
        <v>9.4212243840690046E-3</v>
      </c>
      <c r="M446" s="9">
        <f t="shared" si="627"/>
        <v>-6.3907180039342038E-3</v>
      </c>
      <c r="N446" s="9">
        <f t="shared" si="559"/>
        <v>-4.3010585460625137E-3</v>
      </c>
      <c r="T446" s="39">
        <f t="shared" si="561"/>
        <v>1.28880928264247E-2</v>
      </c>
      <c r="U446" s="39">
        <f t="shared" si="562"/>
        <v>4.0961160472272516E-2</v>
      </c>
      <c r="V446" s="39">
        <f t="shared" si="563"/>
        <v>2.6992773443601105E-2</v>
      </c>
      <c r="W446" s="39">
        <f t="shared" si="564"/>
        <v>2.314052293809573E-2</v>
      </c>
      <c r="X446" s="39">
        <f t="shared" si="565"/>
        <v>1.9367495721342175E-2</v>
      </c>
      <c r="Y446" s="39">
        <f t="shared" si="566"/>
        <v>1.8197255754258578E-2</v>
      </c>
      <c r="AA446" s="39">
        <f t="shared" ref="AA446:AF446" si="650">_xlfn.STDEV.S(I417:I446)</f>
        <v>1.0720498260957263E-2</v>
      </c>
      <c r="AB446" s="39">
        <f t="shared" si="650"/>
        <v>4.8726631575569973E-2</v>
      </c>
      <c r="AC446" s="39">
        <f t="shared" si="650"/>
        <v>2.4708183719357599E-2</v>
      </c>
      <c r="AD446" s="39">
        <f t="shared" si="650"/>
        <v>2.2360165741748851E-2</v>
      </c>
      <c r="AE446" s="39">
        <f t="shared" si="650"/>
        <v>1.2465191651029208E-2</v>
      </c>
      <c r="AF446" s="39">
        <f t="shared" si="650"/>
        <v>1.5198460944987452E-2</v>
      </c>
      <c r="AH446" s="39">
        <f t="shared" si="568"/>
        <v>8.0455931464385802E-3</v>
      </c>
      <c r="AI446" s="39">
        <f t="shared" si="569"/>
        <v>2.3957189192872277E-2</v>
      </c>
      <c r="AJ446" s="39">
        <f t="shared" si="570"/>
        <v>1.7649721321114371E-2</v>
      </c>
      <c r="AK446" s="39">
        <f t="shared" si="571"/>
        <v>1.3310752807225216E-2</v>
      </c>
      <c r="AL446" s="39">
        <f t="shared" si="572"/>
        <v>1.1450442796261926E-2</v>
      </c>
      <c r="AM446" s="39">
        <f t="shared" si="573"/>
        <v>1.1684533239097758E-2</v>
      </c>
      <c r="AO446" s="39">
        <f t="shared" si="574"/>
        <v>0</v>
      </c>
      <c r="AP446" s="39">
        <f t="shared" si="575"/>
        <v>0</v>
      </c>
      <c r="AQ446" s="39">
        <f t="shared" si="576"/>
        <v>-1.5086880944572001E-2</v>
      </c>
      <c r="AR446" s="39">
        <f t="shared" si="577"/>
        <v>0</v>
      </c>
      <c r="AS446" s="39">
        <f t="shared" si="578"/>
        <v>-6.3907180039342038E-3</v>
      </c>
      <c r="AT446" s="39">
        <f t="shared" si="579"/>
        <v>-4.3010585460625137E-3</v>
      </c>
      <c r="AV446" s="39">
        <f t="shared" si="580"/>
        <v>8.9443086290863314E-3</v>
      </c>
      <c r="AW446" s="39">
        <f t="shared" si="581"/>
        <v>2.5412829604014087E-2</v>
      </c>
      <c r="AX446" s="39">
        <f t="shared" si="582"/>
        <v>2.1847982402357861E-2</v>
      </c>
      <c r="AY446" s="39">
        <f t="shared" si="583"/>
        <v>1.436996588464901E-2</v>
      </c>
      <c r="AZ446" s="39">
        <f t="shared" si="584"/>
        <v>1.2982651097780988E-2</v>
      </c>
      <c r="BA446" s="39">
        <f t="shared" si="585"/>
        <v>1.4027474457131752E-2</v>
      </c>
      <c r="BC446" s="39" t="str">
        <f t="shared" si="586"/>
        <v/>
      </c>
      <c r="BD446" s="39" t="str">
        <f t="shared" si="587"/>
        <v/>
      </c>
      <c r="BE446" s="39">
        <f t="shared" si="588"/>
        <v>-1.5086880944572001E-2</v>
      </c>
      <c r="BF446" s="39" t="str">
        <f t="shared" si="589"/>
        <v/>
      </c>
      <c r="BG446" s="39">
        <f t="shared" si="590"/>
        <v>-6.3907180039342038E-3</v>
      </c>
      <c r="BH446" s="39">
        <f t="shared" si="591"/>
        <v>-4.3010585460625137E-3</v>
      </c>
      <c r="BJ446" s="39" cm="1">
        <f t="array" ref="BJ446">_xll.EWMA($I$3:I446)</f>
        <v>1.1549004861866916E-2</v>
      </c>
      <c r="BK446" s="39" cm="1">
        <f t="array" ref="BK446">_xll.EWMA($J$3:J446)</f>
        <v>5.0522218141286483E-2</v>
      </c>
      <c r="BL446" s="39" cm="1">
        <f t="array" ref="BL446">_xll.EWMA($K$3:K446)</f>
        <v>2.9285319603958814E-2</v>
      </c>
      <c r="BM446" s="39" cm="1">
        <f t="array" ref="BM446">_xll.EWMA($L$3:L446)</f>
        <v>2.3366162190079139E-2</v>
      </c>
      <c r="BN446" s="39" cm="1">
        <f t="array" ref="BN446">_xll.EWMA($M$3:M446)</f>
        <v>1.4708777671654728E-2</v>
      </c>
      <c r="BO446" s="39" cm="1">
        <f t="array" ref="BO446">_xll.EWMA($N$3:N446)</f>
        <v>1.8006358537129785E-2</v>
      </c>
      <c r="BP446" s="39"/>
    </row>
    <row r="447" spans="1:68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627"/>
        <v>2.0370951893759148E-2</v>
      </c>
      <c r="J447" s="9">
        <f t="shared" si="627"/>
        <v>2.4000000000000021E-2</v>
      </c>
      <c r="K447" s="9">
        <f t="shared" si="627"/>
        <v>2.9636995350083462E-2</v>
      </c>
      <c r="L447" s="9">
        <f t="shared" si="627"/>
        <v>2.9066666666666796E-2</v>
      </c>
      <c r="M447" s="9">
        <f t="shared" si="627"/>
        <v>1.4701346725798148E-2</v>
      </c>
      <c r="N447" s="9">
        <f t="shared" si="559"/>
        <v>2.4760385258610362E-2</v>
      </c>
      <c r="T447" s="39">
        <f t="shared" si="561"/>
        <v>1.28880928264247E-2</v>
      </c>
      <c r="U447" s="39">
        <f t="shared" si="562"/>
        <v>4.0961160472272516E-2</v>
      </c>
      <c r="V447" s="39">
        <f t="shared" si="563"/>
        <v>2.6992773443601105E-2</v>
      </c>
      <c r="W447" s="39">
        <f t="shared" si="564"/>
        <v>2.314052293809573E-2</v>
      </c>
      <c r="X447" s="39">
        <f t="shared" si="565"/>
        <v>1.9367495721342175E-2</v>
      </c>
      <c r="Y447" s="39">
        <f t="shared" si="566"/>
        <v>1.8197255754258578E-2</v>
      </c>
      <c r="AA447" s="39">
        <f t="shared" ref="AA447:AF447" si="651">_xlfn.STDEV.S(I418:I447)</f>
        <v>1.1575351948251281E-2</v>
      </c>
      <c r="AB447" s="39">
        <f t="shared" si="651"/>
        <v>4.9124980947730643E-2</v>
      </c>
      <c r="AC447" s="39">
        <f t="shared" si="651"/>
        <v>2.5082050261029491E-2</v>
      </c>
      <c r="AD447" s="39">
        <f t="shared" si="651"/>
        <v>2.311605369218183E-2</v>
      </c>
      <c r="AE447" s="39">
        <f t="shared" si="651"/>
        <v>1.2958912006980206E-2</v>
      </c>
      <c r="AF447" s="39">
        <f t="shared" si="651"/>
        <v>1.5969146908313889E-2</v>
      </c>
      <c r="AH447" s="39">
        <f t="shared" si="568"/>
        <v>8.0455931464385802E-3</v>
      </c>
      <c r="AI447" s="39">
        <f t="shared" si="569"/>
        <v>2.3957189192872277E-2</v>
      </c>
      <c r="AJ447" s="39">
        <f t="shared" si="570"/>
        <v>1.7649721321114371E-2</v>
      </c>
      <c r="AK447" s="39">
        <f t="shared" si="571"/>
        <v>1.3310752807225216E-2</v>
      </c>
      <c r="AL447" s="39">
        <f t="shared" si="572"/>
        <v>1.1450442796261926E-2</v>
      </c>
      <c r="AM447" s="39">
        <f t="shared" si="573"/>
        <v>1.1684533239097758E-2</v>
      </c>
      <c r="AO447" s="39">
        <f t="shared" si="574"/>
        <v>0</v>
      </c>
      <c r="AP447" s="39">
        <f t="shared" si="575"/>
        <v>0</v>
      </c>
      <c r="AQ447" s="39">
        <f t="shared" si="576"/>
        <v>0</v>
      </c>
      <c r="AR447" s="39">
        <f t="shared" si="577"/>
        <v>0</v>
      </c>
      <c r="AS447" s="39">
        <f t="shared" si="578"/>
        <v>0</v>
      </c>
      <c r="AT447" s="39">
        <f t="shared" si="579"/>
        <v>0</v>
      </c>
      <c r="AV447" s="39">
        <f t="shared" si="580"/>
        <v>8.9443086290863314E-3</v>
      </c>
      <c r="AW447" s="39">
        <f t="shared" si="581"/>
        <v>2.5412829604014087E-2</v>
      </c>
      <c r="AX447" s="39">
        <f t="shared" si="582"/>
        <v>2.1847982402357861E-2</v>
      </c>
      <c r="AY447" s="39">
        <f t="shared" si="583"/>
        <v>1.436996588464901E-2</v>
      </c>
      <c r="AZ447" s="39">
        <f t="shared" si="584"/>
        <v>1.2982651097780988E-2</v>
      </c>
      <c r="BA447" s="39">
        <f t="shared" si="585"/>
        <v>1.4027474457131752E-2</v>
      </c>
      <c r="BC447" s="39" t="str">
        <f t="shared" si="586"/>
        <v/>
      </c>
      <c r="BD447" s="39" t="str">
        <f t="shared" si="587"/>
        <v/>
      </c>
      <c r="BE447" s="39" t="str">
        <f t="shared" si="588"/>
        <v/>
      </c>
      <c r="BF447" s="39" t="str">
        <f t="shared" si="589"/>
        <v/>
      </c>
      <c r="BG447" s="39" t="str">
        <f t="shared" si="590"/>
        <v/>
      </c>
      <c r="BH447" s="39" t="str">
        <f t="shared" si="591"/>
        <v/>
      </c>
      <c r="BJ447" s="39" cm="1">
        <f t="array" ref="BJ447">_xll.EWMA($I$3:I447)</f>
        <v>1.1256649631536438E-2</v>
      </c>
      <c r="BK447" s="39" cm="1">
        <f t="array" ref="BK447">_xll.EWMA($J$3:J447)</f>
        <v>5.0777347926212468E-2</v>
      </c>
      <c r="BL447" s="39" cm="1">
        <f t="array" ref="BL447">_xll.EWMA($K$3:K447)</f>
        <v>2.8676463032930637E-2</v>
      </c>
      <c r="BM447" s="39" cm="1">
        <f t="array" ref="BM447">_xll.EWMA($L$3:L447)</f>
        <v>2.2766725883412293E-2</v>
      </c>
      <c r="BN447" s="39" cm="1">
        <f t="array" ref="BN447">_xll.EWMA($M$3:M447)</f>
        <v>1.435856997987207E-2</v>
      </c>
      <c r="BO447" s="39" cm="1">
        <f t="array" ref="BO447">_xll.EWMA($N$3:N447)</f>
        <v>1.7508733243462103E-2</v>
      </c>
      <c r="BP447" s="39"/>
    </row>
    <row r="448" spans="1:68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627"/>
        <v>-4.3780403057679385E-3</v>
      </c>
      <c r="J448" s="9">
        <f t="shared" si="627"/>
        <v>2.34375E-2</v>
      </c>
      <c r="K448" s="9">
        <f t="shared" si="627"/>
        <v>9.0556597671409556E-3</v>
      </c>
      <c r="L448" s="9">
        <f t="shared" si="627"/>
        <v>-2.3062943767815591E-2</v>
      </c>
      <c r="M448" s="9">
        <f t="shared" si="627"/>
        <v>9.6589191168452437E-3</v>
      </c>
      <c r="N448" s="9">
        <f t="shared" si="559"/>
        <v>3.5320088767038849E-3</v>
      </c>
      <c r="T448" s="39">
        <f t="shared" si="561"/>
        <v>1.28880928264247E-2</v>
      </c>
      <c r="U448" s="39">
        <f t="shared" si="562"/>
        <v>4.0961160472272516E-2</v>
      </c>
      <c r="V448" s="39">
        <f t="shared" si="563"/>
        <v>2.6992773443601105E-2</v>
      </c>
      <c r="W448" s="39">
        <f t="shared" si="564"/>
        <v>2.314052293809573E-2</v>
      </c>
      <c r="X448" s="39">
        <f t="shared" si="565"/>
        <v>1.9367495721342175E-2</v>
      </c>
      <c r="Y448" s="39">
        <f t="shared" si="566"/>
        <v>1.8197255754258578E-2</v>
      </c>
      <c r="AA448" s="39">
        <f t="shared" ref="AA448:AF448" si="652">_xlfn.STDEV.S(I419:I448)</f>
        <v>1.1229699322391073E-2</v>
      </c>
      <c r="AB448" s="39">
        <f t="shared" si="652"/>
        <v>4.5218398733803865E-2</v>
      </c>
      <c r="AC448" s="39">
        <f t="shared" si="652"/>
        <v>2.5162586301782922E-2</v>
      </c>
      <c r="AD448" s="39">
        <f t="shared" si="652"/>
        <v>2.3408366058408497E-2</v>
      </c>
      <c r="AE448" s="39">
        <f t="shared" si="652"/>
        <v>1.3199740751579956E-2</v>
      </c>
      <c r="AF448" s="39">
        <f t="shared" si="652"/>
        <v>1.5937264190343539E-2</v>
      </c>
      <c r="AH448" s="39">
        <f t="shared" si="568"/>
        <v>8.0455931464385802E-3</v>
      </c>
      <c r="AI448" s="39">
        <f t="shared" si="569"/>
        <v>2.3957189192872277E-2</v>
      </c>
      <c r="AJ448" s="39">
        <f t="shared" si="570"/>
        <v>1.7649721321114371E-2</v>
      </c>
      <c r="AK448" s="39">
        <f t="shared" si="571"/>
        <v>1.3310752807225216E-2</v>
      </c>
      <c r="AL448" s="39">
        <f t="shared" si="572"/>
        <v>1.1450442796261926E-2</v>
      </c>
      <c r="AM448" s="39">
        <f t="shared" si="573"/>
        <v>1.1684533239097758E-2</v>
      </c>
      <c r="AO448" s="39">
        <f t="shared" si="574"/>
        <v>-4.3780403057679385E-3</v>
      </c>
      <c r="AP448" s="39">
        <f t="shared" si="575"/>
        <v>0</v>
      </c>
      <c r="AQ448" s="39">
        <f t="shared" si="576"/>
        <v>0</v>
      </c>
      <c r="AR448" s="39">
        <f t="shared" si="577"/>
        <v>-2.3062943767815591E-2</v>
      </c>
      <c r="AS448" s="39">
        <f t="shared" si="578"/>
        <v>0</v>
      </c>
      <c r="AT448" s="39">
        <f t="shared" si="579"/>
        <v>0</v>
      </c>
      <c r="AV448" s="39">
        <f t="shared" si="580"/>
        <v>8.9443086290863314E-3</v>
      </c>
      <c r="AW448" s="39">
        <f t="shared" si="581"/>
        <v>2.5412829604014087E-2</v>
      </c>
      <c r="AX448" s="39">
        <f t="shared" si="582"/>
        <v>2.1847982402357861E-2</v>
      </c>
      <c r="AY448" s="39">
        <f t="shared" si="583"/>
        <v>1.436996588464901E-2</v>
      </c>
      <c r="AZ448" s="39">
        <f t="shared" si="584"/>
        <v>1.2982651097780988E-2</v>
      </c>
      <c r="BA448" s="39">
        <f t="shared" si="585"/>
        <v>1.4027474457131752E-2</v>
      </c>
      <c r="BC448" s="39">
        <f t="shared" si="586"/>
        <v>-4.3780403057679385E-3</v>
      </c>
      <c r="BD448" s="39" t="str">
        <f t="shared" si="587"/>
        <v/>
      </c>
      <c r="BE448" s="39" t="str">
        <f t="shared" si="588"/>
        <v/>
      </c>
      <c r="BF448" s="39">
        <f t="shared" si="589"/>
        <v>-2.3062943767815591E-2</v>
      </c>
      <c r="BG448" s="39" t="str">
        <f t="shared" si="590"/>
        <v/>
      </c>
      <c r="BH448" s="39" t="str">
        <f t="shared" si="591"/>
        <v/>
      </c>
      <c r="BJ448" s="39" cm="1">
        <f t="array" ref="BJ448">_xll.EWMA($I$3:I448)</f>
        <v>1.1989176407706572E-2</v>
      </c>
      <c r="BK448" s="39" cm="1">
        <f t="array" ref="BK448">_xll.EWMA($J$3:J448)</f>
        <v>4.9710111827452032E-2</v>
      </c>
      <c r="BL448" s="39" cm="1">
        <f t="array" ref="BL448">_xll.EWMA($K$3:K448)</f>
        <v>2.8670255238100569E-2</v>
      </c>
      <c r="BM448" s="39" cm="1">
        <f t="array" ref="BM448">_xll.EWMA($L$3:L448)</f>
        <v>2.3132288799432396E-2</v>
      </c>
      <c r="BN448" s="39" cm="1">
        <f t="array" ref="BN448">_xll.EWMA($M$3:M448)</f>
        <v>1.4366289952351039E-2</v>
      </c>
      <c r="BO448" s="39" cm="1">
        <f t="array" ref="BO448">_xll.EWMA($N$3:N448)</f>
        <v>1.7985128489805918E-2</v>
      </c>
      <c r="BP448" s="39"/>
    </row>
    <row r="449" spans="1:68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627"/>
        <v>-2.0710147673224433E-2</v>
      </c>
      <c r="J449" s="9">
        <f t="shared" si="627"/>
        <v>3.8167938931297218E-3</v>
      </c>
      <c r="K449" s="9">
        <f t="shared" si="627"/>
        <v>-6.4105767176103612E-4</v>
      </c>
      <c r="L449" s="9">
        <f t="shared" si="627"/>
        <v>-3.4084879732496631E-2</v>
      </c>
      <c r="M449" s="9">
        <f t="shared" si="627"/>
        <v>-1.6442421033111443E-2</v>
      </c>
      <c r="N449" s="9">
        <f t="shared" si="559"/>
        <v>-1.1847338514068738E-2</v>
      </c>
      <c r="T449" s="39">
        <f t="shared" si="561"/>
        <v>1.28880928264247E-2</v>
      </c>
      <c r="U449" s="39">
        <f t="shared" si="562"/>
        <v>4.0961160472272516E-2</v>
      </c>
      <c r="V449" s="39">
        <f t="shared" si="563"/>
        <v>2.6992773443601105E-2</v>
      </c>
      <c r="W449" s="39">
        <f t="shared" si="564"/>
        <v>2.314052293809573E-2</v>
      </c>
      <c r="X449" s="39">
        <f t="shared" si="565"/>
        <v>1.9367495721342175E-2</v>
      </c>
      <c r="Y449" s="39">
        <f t="shared" si="566"/>
        <v>1.8197255754258578E-2</v>
      </c>
      <c r="AA449" s="39">
        <f t="shared" ref="AA449:AF449" si="653">_xlfn.STDEV.S(I420:I449)</f>
        <v>1.1625150138004572E-2</v>
      </c>
      <c r="AB449" s="39">
        <f t="shared" si="653"/>
        <v>4.5323437500017119E-2</v>
      </c>
      <c r="AC449" s="39">
        <f t="shared" si="653"/>
        <v>2.4117531123084186E-2</v>
      </c>
      <c r="AD449" s="39">
        <f t="shared" si="653"/>
        <v>2.3712545311771256E-2</v>
      </c>
      <c r="AE449" s="39">
        <f t="shared" si="653"/>
        <v>1.3341445611725827E-2</v>
      </c>
      <c r="AF449" s="39">
        <f t="shared" si="653"/>
        <v>1.5745037212257246E-2</v>
      </c>
      <c r="AH449" s="39">
        <f t="shared" si="568"/>
        <v>8.0455931464385802E-3</v>
      </c>
      <c r="AI449" s="39">
        <f t="shared" si="569"/>
        <v>2.3957189192872277E-2</v>
      </c>
      <c r="AJ449" s="39">
        <f t="shared" si="570"/>
        <v>1.7649721321114371E-2</v>
      </c>
      <c r="AK449" s="39">
        <f t="shared" si="571"/>
        <v>1.3310752807225216E-2</v>
      </c>
      <c r="AL449" s="39">
        <f t="shared" si="572"/>
        <v>1.1450442796261926E-2</v>
      </c>
      <c r="AM449" s="39">
        <f t="shared" si="573"/>
        <v>1.1684533239097758E-2</v>
      </c>
      <c r="AO449" s="39">
        <f t="shared" si="574"/>
        <v>-2.0710147673224433E-2</v>
      </c>
      <c r="AP449" s="39">
        <f t="shared" si="575"/>
        <v>0</v>
      </c>
      <c r="AQ449" s="39">
        <f t="shared" si="576"/>
        <v>-6.4105767176103612E-4</v>
      </c>
      <c r="AR449" s="39">
        <f t="shared" si="577"/>
        <v>-3.4084879732496631E-2</v>
      </c>
      <c r="AS449" s="39">
        <f t="shared" si="578"/>
        <v>-1.6442421033111443E-2</v>
      </c>
      <c r="AT449" s="39">
        <f t="shared" si="579"/>
        <v>-1.1847338514068738E-2</v>
      </c>
      <c r="AV449" s="39">
        <f t="shared" si="580"/>
        <v>8.9443086290863314E-3</v>
      </c>
      <c r="AW449" s="39">
        <f t="shared" si="581"/>
        <v>2.5412829604014087E-2</v>
      </c>
      <c r="AX449" s="39">
        <f t="shared" si="582"/>
        <v>2.1847982402357861E-2</v>
      </c>
      <c r="AY449" s="39">
        <f t="shared" si="583"/>
        <v>1.436996588464901E-2</v>
      </c>
      <c r="AZ449" s="39">
        <f t="shared" si="584"/>
        <v>1.2982651097780988E-2</v>
      </c>
      <c r="BA449" s="39">
        <f t="shared" si="585"/>
        <v>1.4027474457131752E-2</v>
      </c>
      <c r="BC449" s="39">
        <f t="shared" si="586"/>
        <v>-2.0710147673224433E-2</v>
      </c>
      <c r="BD449" s="39" t="str">
        <f t="shared" si="587"/>
        <v/>
      </c>
      <c r="BE449" s="39">
        <f t="shared" si="588"/>
        <v>-6.4105767176103612E-4</v>
      </c>
      <c r="BF449" s="39">
        <f t="shared" si="589"/>
        <v>-3.4084879732496631E-2</v>
      </c>
      <c r="BG449" s="39">
        <f t="shared" si="590"/>
        <v>-1.6442421033111443E-2</v>
      </c>
      <c r="BH449" s="39">
        <f t="shared" si="591"/>
        <v>-1.1847338514068738E-2</v>
      </c>
      <c r="BJ449" s="39" cm="1">
        <f t="array" ref="BJ449">_xll.EWMA($I$3:I449)</f>
        <v>1.1669355369148777E-2</v>
      </c>
      <c r="BK449" s="39" cm="1">
        <f t="array" ref="BK449">_xll.EWMA($J$3:J449)</f>
        <v>4.8662402559238795E-2</v>
      </c>
      <c r="BL449" s="39" cm="1">
        <f t="array" ref="BL449">_xll.EWMA($K$3:K449)</f>
        <v>2.7864628762498192E-2</v>
      </c>
      <c r="BM449" s="39" cm="1">
        <f t="array" ref="BM449">_xll.EWMA($L$3:L449)</f>
        <v>2.3158906788435817E-2</v>
      </c>
      <c r="BN449" s="39" cm="1">
        <f t="array" ref="BN449">_xll.EWMA($M$3:M449)</f>
        <v>1.4114199737587324E-2</v>
      </c>
      <c r="BO449" s="39" cm="1">
        <f t="array" ref="BO449">_xll.EWMA($N$3:N449)</f>
        <v>1.7449852192818114E-2</v>
      </c>
      <c r="BP449" s="39"/>
    </row>
    <row r="450" spans="1:68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627"/>
        <v>6.0074125361464503E-4</v>
      </c>
      <c r="J450" s="9">
        <f t="shared" si="627"/>
        <v>0.11406844106463887</v>
      </c>
      <c r="K450" s="9">
        <f t="shared" si="627"/>
        <v>-1.956382296343806E-2</v>
      </c>
      <c r="L450" s="9">
        <f t="shared" si="627"/>
        <v>3.0207468619869449E-3</v>
      </c>
      <c r="M450" s="9">
        <f t="shared" si="627"/>
        <v>3.3433432618028558E-3</v>
      </c>
      <c r="N450" s="9">
        <f t="shared" si="559"/>
        <v>-1.4931459293769374E-3</v>
      </c>
      <c r="T450" s="39">
        <f t="shared" si="561"/>
        <v>1.28880928264247E-2</v>
      </c>
      <c r="U450" s="39">
        <f t="shared" si="562"/>
        <v>4.0961160472272516E-2</v>
      </c>
      <c r="V450" s="39">
        <f t="shared" si="563"/>
        <v>2.6992773443601105E-2</v>
      </c>
      <c r="W450" s="39">
        <f t="shared" si="564"/>
        <v>2.314052293809573E-2</v>
      </c>
      <c r="X450" s="39">
        <f t="shared" si="565"/>
        <v>1.9367495721342175E-2</v>
      </c>
      <c r="Y450" s="39">
        <f t="shared" si="566"/>
        <v>1.8197255754258578E-2</v>
      </c>
      <c r="AA450" s="39">
        <f t="shared" ref="AA450:AF450" si="654">_xlfn.STDEV.S(I421:I450)</f>
        <v>1.1634906476793057E-2</v>
      </c>
      <c r="AB450" s="39">
        <f t="shared" si="654"/>
        <v>5.0572021051717618E-2</v>
      </c>
      <c r="AC450" s="39">
        <f t="shared" si="654"/>
        <v>2.4063277184277327E-2</v>
      </c>
      <c r="AD450" s="39">
        <f t="shared" si="654"/>
        <v>2.357313608626313E-2</v>
      </c>
      <c r="AE450" s="39">
        <f t="shared" si="654"/>
        <v>1.2695509738410106E-2</v>
      </c>
      <c r="AF450" s="39">
        <f t="shared" si="654"/>
        <v>1.5537675491749859E-2</v>
      </c>
      <c r="AH450" s="39">
        <f t="shared" si="568"/>
        <v>8.0455931464385802E-3</v>
      </c>
      <c r="AI450" s="39">
        <f t="shared" si="569"/>
        <v>2.3957189192872277E-2</v>
      </c>
      <c r="AJ450" s="39">
        <f t="shared" si="570"/>
        <v>1.7649721321114371E-2</v>
      </c>
      <c r="AK450" s="39">
        <f t="shared" si="571"/>
        <v>1.3310752807225216E-2</v>
      </c>
      <c r="AL450" s="39">
        <f t="shared" si="572"/>
        <v>1.1450442796261926E-2</v>
      </c>
      <c r="AM450" s="39">
        <f t="shared" si="573"/>
        <v>1.1684533239097758E-2</v>
      </c>
      <c r="AO450" s="39">
        <f t="shared" si="574"/>
        <v>0</v>
      </c>
      <c r="AP450" s="39">
        <f t="shared" si="575"/>
        <v>0</v>
      </c>
      <c r="AQ450" s="39">
        <f t="shared" si="576"/>
        <v>-1.956382296343806E-2</v>
      </c>
      <c r="AR450" s="39">
        <f t="shared" si="577"/>
        <v>0</v>
      </c>
      <c r="AS450" s="39">
        <f t="shared" si="578"/>
        <v>0</v>
      </c>
      <c r="AT450" s="39">
        <f t="shared" si="579"/>
        <v>-1.4931459293769374E-3</v>
      </c>
      <c r="AV450" s="39">
        <f t="shared" si="580"/>
        <v>8.9443086290863314E-3</v>
      </c>
      <c r="AW450" s="39">
        <f t="shared" si="581"/>
        <v>2.5412829604014087E-2</v>
      </c>
      <c r="AX450" s="39">
        <f t="shared" si="582"/>
        <v>2.1847982402357861E-2</v>
      </c>
      <c r="AY450" s="39">
        <f t="shared" si="583"/>
        <v>1.436996588464901E-2</v>
      </c>
      <c r="AZ450" s="39">
        <f t="shared" si="584"/>
        <v>1.2982651097780988E-2</v>
      </c>
      <c r="BA450" s="39">
        <f t="shared" si="585"/>
        <v>1.4027474457131752E-2</v>
      </c>
      <c r="BC450" s="39" t="str">
        <f t="shared" si="586"/>
        <v/>
      </c>
      <c r="BD450" s="39" t="str">
        <f t="shared" si="587"/>
        <v/>
      </c>
      <c r="BE450" s="39">
        <f t="shared" si="588"/>
        <v>-1.956382296343806E-2</v>
      </c>
      <c r="BF450" s="39" t="str">
        <f t="shared" si="589"/>
        <v/>
      </c>
      <c r="BG450" s="39" t="str">
        <f t="shared" si="590"/>
        <v/>
      </c>
      <c r="BH450" s="39">
        <f t="shared" si="591"/>
        <v>-1.4931459293769374E-3</v>
      </c>
      <c r="BJ450" s="39" cm="1">
        <f t="array" ref="BJ450">_xll.EWMA($I$3:I450)</f>
        <v>1.240360945202771E-2</v>
      </c>
      <c r="BK450" s="39" cm="1">
        <f t="array" ref="BK450">_xll.EWMA($J$3:J450)</f>
        <v>4.7215047108343386E-2</v>
      </c>
      <c r="BL450" s="39" cm="1">
        <f t="array" ref="BL450">_xll.EWMA($K$3:K450)</f>
        <v>2.7015809495302603E-2</v>
      </c>
      <c r="BM450" s="39" cm="1">
        <f t="array" ref="BM450">_xll.EWMA($L$3:L450)</f>
        <v>2.4009790727569421E-2</v>
      </c>
      <c r="BN450" s="39" cm="1">
        <f t="array" ref="BN450">_xll.EWMA($M$3:M450)</f>
        <v>1.4282257268778705E-2</v>
      </c>
      <c r="BO450" s="39" cm="1">
        <f t="array" ref="BO450">_xll.EWMA($N$3:N450)</f>
        <v>1.7185543137943699E-2</v>
      </c>
      <c r="BP450" s="39"/>
    </row>
    <row r="451" spans="1:68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627"/>
        <v>-3.9686173947552916E-3</v>
      </c>
      <c r="J451" s="9">
        <f t="shared" si="627"/>
        <v>-3.4129692832764569E-2</v>
      </c>
      <c r="K451" s="9">
        <f t="shared" si="627"/>
        <v>4.2525678770035658E-3</v>
      </c>
      <c r="L451" s="9">
        <f t="shared" si="627"/>
        <v>-3.4223133433683994E-3</v>
      </c>
      <c r="M451" s="9">
        <f t="shared" si="627"/>
        <v>-1.0905665610764448E-2</v>
      </c>
      <c r="N451" s="9">
        <f t="shared" ref="N451:N497" si="655">(J451*$Q$3)+(K451*$Q$4)+(L451*$Q$5)+(M451*$Q$6)</f>
        <v>-3.7489914488896378E-3</v>
      </c>
      <c r="T451" s="39">
        <f t="shared" si="561"/>
        <v>1.28880928264247E-2</v>
      </c>
      <c r="U451" s="39">
        <f t="shared" si="562"/>
        <v>4.0961160472272516E-2</v>
      </c>
      <c r="V451" s="39">
        <f t="shared" si="563"/>
        <v>2.6992773443601105E-2</v>
      </c>
      <c r="W451" s="39">
        <f t="shared" si="564"/>
        <v>2.314052293809573E-2</v>
      </c>
      <c r="X451" s="39">
        <f t="shared" si="565"/>
        <v>1.9367495721342175E-2</v>
      </c>
      <c r="Y451" s="39">
        <f t="shared" si="566"/>
        <v>1.8197255754258578E-2</v>
      </c>
      <c r="AA451" s="39">
        <f t="shared" ref="AA451:AF451" si="656">_xlfn.STDEV.S(I422:I451)</f>
        <v>1.1562456726897227E-2</v>
      </c>
      <c r="AB451" s="39">
        <f t="shared" si="656"/>
        <v>5.0620840041785617E-2</v>
      </c>
      <c r="AC451" s="39">
        <f t="shared" si="656"/>
        <v>2.4024013992457471E-2</v>
      </c>
      <c r="AD451" s="39">
        <f t="shared" si="656"/>
        <v>2.357586663577238E-2</v>
      </c>
      <c r="AE451" s="39">
        <f t="shared" si="656"/>
        <v>1.2300122203678838E-2</v>
      </c>
      <c r="AF451" s="39">
        <f t="shared" si="656"/>
        <v>1.5449357494425555E-2</v>
      </c>
      <c r="AH451" s="39">
        <f t="shared" si="568"/>
        <v>8.0455931464385802E-3</v>
      </c>
      <c r="AI451" s="39">
        <f t="shared" si="569"/>
        <v>2.3957189192872277E-2</v>
      </c>
      <c r="AJ451" s="39">
        <f t="shared" si="570"/>
        <v>1.7649721321114371E-2</v>
      </c>
      <c r="AK451" s="39">
        <f t="shared" si="571"/>
        <v>1.3310752807225216E-2</v>
      </c>
      <c r="AL451" s="39">
        <f t="shared" si="572"/>
        <v>1.1450442796261926E-2</v>
      </c>
      <c r="AM451" s="39">
        <f t="shared" si="573"/>
        <v>1.1684533239097758E-2</v>
      </c>
      <c r="AO451" s="39">
        <f t="shared" si="574"/>
        <v>-3.9686173947552916E-3</v>
      </c>
      <c r="AP451" s="39">
        <f t="shared" si="575"/>
        <v>-3.4129692832764569E-2</v>
      </c>
      <c r="AQ451" s="39">
        <f t="shared" si="576"/>
        <v>0</v>
      </c>
      <c r="AR451" s="39">
        <f t="shared" si="577"/>
        <v>-3.4223133433683994E-3</v>
      </c>
      <c r="AS451" s="39">
        <f t="shared" si="578"/>
        <v>-1.0905665610764448E-2</v>
      </c>
      <c r="AT451" s="39">
        <f t="shared" si="579"/>
        <v>-3.7489914488896378E-3</v>
      </c>
      <c r="AV451" s="39">
        <f t="shared" si="580"/>
        <v>8.9443086290863314E-3</v>
      </c>
      <c r="AW451" s="39">
        <f t="shared" si="581"/>
        <v>2.5412829604014087E-2</v>
      </c>
      <c r="AX451" s="39">
        <f t="shared" si="582"/>
        <v>2.1847982402357861E-2</v>
      </c>
      <c r="AY451" s="39">
        <f t="shared" si="583"/>
        <v>1.436996588464901E-2</v>
      </c>
      <c r="AZ451" s="39">
        <f t="shared" si="584"/>
        <v>1.2982651097780988E-2</v>
      </c>
      <c r="BA451" s="39">
        <f t="shared" si="585"/>
        <v>1.4027474457131752E-2</v>
      </c>
      <c r="BC451" s="39">
        <f t="shared" si="586"/>
        <v>-3.9686173947552916E-3</v>
      </c>
      <c r="BD451" s="39">
        <f t="shared" si="587"/>
        <v>-3.4129692832764569E-2</v>
      </c>
      <c r="BE451" s="39" t="str">
        <f t="shared" si="588"/>
        <v/>
      </c>
      <c r="BF451" s="39">
        <f t="shared" si="589"/>
        <v>-3.4223133433683994E-3</v>
      </c>
      <c r="BG451" s="39">
        <f t="shared" si="590"/>
        <v>-1.0905665610764448E-2</v>
      </c>
      <c r="BH451" s="39">
        <f t="shared" si="591"/>
        <v>-3.7489914488896378E-3</v>
      </c>
      <c r="BJ451" s="39" cm="1">
        <f t="array" ref="BJ451">_xll.EWMA($I$3:I451)</f>
        <v>1.2024711262652187E-2</v>
      </c>
      <c r="BK451" s="39" cm="1">
        <f t="array" ref="BK451">_xll.EWMA($J$3:J451)</f>
        <v>5.4121644489453509E-2</v>
      </c>
      <c r="BL451" s="39" cm="1">
        <f t="array" ref="BL451">_xll.EWMA($K$3:K451)</f>
        <v>2.6676300038385448E-2</v>
      </c>
      <c r="BM451" s="39" cm="1">
        <f t="array" ref="BM451">_xll.EWMA($L$3:L451)</f>
        <v>2.3283903359053365E-2</v>
      </c>
      <c r="BN451" s="39" cm="1">
        <f t="array" ref="BN451">_xll.EWMA($M$3:M451)</f>
        <v>1.3864974805636858E-2</v>
      </c>
      <c r="BO451" s="39" cm="1">
        <f t="array" ref="BO451">_xll.EWMA($N$3:N451)</f>
        <v>1.6667687318377703E-2</v>
      </c>
      <c r="BP451" s="39"/>
    </row>
    <row r="452" spans="1:68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627"/>
        <v>-1.7981017766471541E-2</v>
      </c>
      <c r="J452" s="9">
        <f t="shared" si="627"/>
        <v>2.8268551236749095E-2</v>
      </c>
      <c r="K452" s="9">
        <f t="shared" si="627"/>
        <v>-3.1921888211013383E-2</v>
      </c>
      <c r="L452" s="9">
        <f t="shared" si="627"/>
        <v>-6.6620958793092488E-2</v>
      </c>
      <c r="M452" s="9">
        <f t="shared" si="627"/>
        <v>-1.2251454073418655E-3</v>
      </c>
      <c r="N452" s="9">
        <f t="shared" si="655"/>
        <v>-2.6643157513939624E-2</v>
      </c>
      <c r="T452" s="39">
        <f t="shared" ref="T452:T497" si="657">_xlfn.STDEV.S($I$3:$I$497)</f>
        <v>1.28880928264247E-2</v>
      </c>
      <c r="U452" s="39">
        <f t="shared" ref="U452:U497" si="658">_xlfn.STDEV.S($J$3:$J$497)</f>
        <v>4.0961160472272516E-2</v>
      </c>
      <c r="V452" s="39">
        <f t="shared" ref="V452:V497" si="659">_xlfn.STDEV.S($K$3:$K$497)</f>
        <v>2.6992773443601105E-2</v>
      </c>
      <c r="W452" s="39">
        <f t="shared" ref="W452:W497" si="660">_xlfn.STDEV.S($L$3:$L$497)</f>
        <v>2.314052293809573E-2</v>
      </c>
      <c r="X452" s="39">
        <f t="shared" ref="X452:X497" si="661">_xlfn.STDEV.S($M$3:$M$497)</f>
        <v>1.9367495721342175E-2</v>
      </c>
      <c r="Y452" s="39">
        <f t="shared" ref="Y452:Y497" si="662">_xlfn.STDEV.S($N$3:$N$497)</f>
        <v>1.8197255754258578E-2</v>
      </c>
      <c r="AA452" s="39">
        <f t="shared" ref="AA452:AF452" si="663">_xlfn.STDEV.S(I423:I452)</f>
        <v>1.1798424425492941E-2</v>
      </c>
      <c r="AB452" s="39">
        <f t="shared" si="663"/>
        <v>5.1043720100670889E-2</v>
      </c>
      <c r="AC452" s="39">
        <f t="shared" si="663"/>
        <v>2.4618136034979279E-2</v>
      </c>
      <c r="AD452" s="39">
        <f t="shared" si="663"/>
        <v>2.5438829713412933E-2</v>
      </c>
      <c r="AE452" s="39">
        <f t="shared" si="663"/>
        <v>1.2263668479302433E-2</v>
      </c>
      <c r="AF452" s="39">
        <f t="shared" si="663"/>
        <v>1.5916350217541887E-2</v>
      </c>
      <c r="AH452" s="39">
        <f t="shared" ref="AH452:AH497" si="664">_xlfn.STDEV.S(AO$3:AO$497)</f>
        <v>8.0455931464385802E-3</v>
      </c>
      <c r="AI452" s="39">
        <f t="shared" ref="AI452:AI497" si="665">_xlfn.STDEV.S(AP$3:AP$497)</f>
        <v>2.3957189192872277E-2</v>
      </c>
      <c r="AJ452" s="39">
        <f t="shared" ref="AJ452:AJ497" si="666">_xlfn.STDEV.S(AQ$3:AQ$497)</f>
        <v>1.7649721321114371E-2</v>
      </c>
      <c r="AK452" s="39">
        <f t="shared" ref="AK452:AK497" si="667">_xlfn.STDEV.S(AR$3:AR$497)</f>
        <v>1.3310752807225216E-2</v>
      </c>
      <c r="AL452" s="39">
        <f t="shared" ref="AL452:AL497" si="668">_xlfn.STDEV.S(AS$3:AS$497)</f>
        <v>1.1450442796261926E-2</v>
      </c>
      <c r="AM452" s="39">
        <f t="shared" ref="AM452:AM497" si="669">_xlfn.STDEV.S(AT$3:AT$497)</f>
        <v>1.1684533239097758E-2</v>
      </c>
      <c r="AO452" s="39">
        <f t="shared" ref="AO452:AO497" si="670">IF(I452&lt;0,I452,0)</f>
        <v>-1.7981017766471541E-2</v>
      </c>
      <c r="AP452" s="39">
        <f t="shared" ref="AP452:AP497" si="671">IF(J452&lt;0,J452,0)</f>
        <v>0</v>
      </c>
      <c r="AQ452" s="39">
        <f t="shared" ref="AQ452:AQ497" si="672">IF(K452&lt;0,K452,0)</f>
        <v>-3.1921888211013383E-2</v>
      </c>
      <c r="AR452" s="39">
        <f t="shared" ref="AR452:AR497" si="673">IF(L452&lt;0,L452,0)</f>
        <v>-6.6620958793092488E-2</v>
      </c>
      <c r="AS452" s="39">
        <f t="shared" ref="AS452:AS497" si="674">IF(M452&lt;0,M452,0)</f>
        <v>-1.2251454073418655E-3</v>
      </c>
      <c r="AT452" s="39">
        <f t="shared" ref="AT452:AT497" si="675">IF(N452&lt;0,N452,0)</f>
        <v>-2.6643157513939624E-2</v>
      </c>
      <c r="AV452" s="39">
        <f t="shared" ref="AV452:AV497" si="676">_xlfn.STDEV.S(BC$3:BC$497)</f>
        <v>8.9443086290863314E-3</v>
      </c>
      <c r="AW452" s="39">
        <f t="shared" ref="AW452:AW497" si="677">_xlfn.STDEV.S(BD$3:BD$497)</f>
        <v>2.5412829604014087E-2</v>
      </c>
      <c r="AX452" s="39">
        <f t="shared" ref="AX452:AX497" si="678">_xlfn.STDEV.S(BE$3:BE$497)</f>
        <v>2.1847982402357861E-2</v>
      </c>
      <c r="AY452" s="39">
        <f t="shared" ref="AY452:AY497" si="679">_xlfn.STDEV.S(BF$3:BF$497)</f>
        <v>1.436996588464901E-2</v>
      </c>
      <c r="AZ452" s="39">
        <f t="shared" ref="AZ452:AZ497" si="680">_xlfn.STDEV.S(BG$3:BG$497)</f>
        <v>1.2982651097780988E-2</v>
      </c>
      <c r="BA452" s="39">
        <f t="shared" ref="BA452:BA497" si="681">_xlfn.STDEV.S(BH$3:BH$497)</f>
        <v>1.4027474457131752E-2</v>
      </c>
      <c r="BC452" s="39">
        <f t="shared" ref="BC452:BC497" si="682">IF(I452&lt;0,I452,"")</f>
        <v>-1.7981017766471541E-2</v>
      </c>
      <c r="BD452" s="39" t="str">
        <f t="shared" ref="BD452:BD497" si="683">IF(J452&lt;0,J452,"")</f>
        <v/>
      </c>
      <c r="BE452" s="39">
        <f t="shared" ref="BE452:BE497" si="684">IF(K452&lt;0,K452,"")</f>
        <v>-3.1921888211013383E-2</v>
      </c>
      <c r="BF452" s="39">
        <f t="shared" ref="BF452:BF497" si="685">IF(L452&lt;0,L452,"")</f>
        <v>-6.6620958793092488E-2</v>
      </c>
      <c r="BG452" s="39">
        <f t="shared" ref="BG452:BG497" si="686">IF(M452&lt;0,M452,"")</f>
        <v>-1.2251454073418655E-3</v>
      </c>
      <c r="BH452" s="39">
        <f t="shared" ref="BH452:BH497" si="687">IF(N452&lt;0,N452,"")</f>
        <v>-2.6643157513939624E-2</v>
      </c>
      <c r="BJ452" s="39" cm="1">
        <f t="array" ref="BJ452">_xll.EWMA($I$3:I452)</f>
        <v>1.1690979952115824E-2</v>
      </c>
      <c r="BK452" s="39" cm="1">
        <f t="array" ref="BK452">_xll.EWMA($J$3:J452)</f>
        <v>5.2989045886248622E-2</v>
      </c>
      <c r="BL452" s="39" cm="1">
        <f t="array" ref="BL452">_xll.EWMA($K$3:K452)</f>
        <v>2.5867900443583117E-2</v>
      </c>
      <c r="BM452" s="39" cm="1">
        <f t="array" ref="BM452">_xll.EWMA($L$3:L452)</f>
        <v>2.2565316574337527E-2</v>
      </c>
      <c r="BN452" s="39" cm="1">
        <f t="array" ref="BN452">_xll.EWMA($M$3:M452)</f>
        <v>1.3715627831210483E-2</v>
      </c>
      <c r="BO452" s="39" cm="1">
        <f t="array" ref="BO452">_xll.EWMA($N$3:N452)</f>
        <v>1.6183696365303101E-2</v>
      </c>
      <c r="BP452" s="39"/>
    </row>
    <row r="453" spans="1:68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627"/>
        <v>4.4735281572185759E-3</v>
      </c>
      <c r="J453" s="9">
        <f t="shared" si="627"/>
        <v>-4.4673539518900407E-2</v>
      </c>
      <c r="K453" s="9">
        <f t="shared" si="627"/>
        <v>1.9851952215745428E-2</v>
      </c>
      <c r="L453" s="9">
        <f t="shared" si="627"/>
        <v>6.1811040256558591E-3</v>
      </c>
      <c r="M453" s="9">
        <f t="shared" si="627"/>
        <v>2.0545782871947749E-2</v>
      </c>
      <c r="N453" s="9">
        <f t="shared" si="655"/>
        <v>1.409965718785592E-2</v>
      </c>
      <c r="T453" s="39">
        <f t="shared" si="657"/>
        <v>1.28880928264247E-2</v>
      </c>
      <c r="U453" s="39">
        <f t="shared" si="658"/>
        <v>4.0961160472272516E-2</v>
      </c>
      <c r="V453" s="39">
        <f t="shared" si="659"/>
        <v>2.6992773443601105E-2</v>
      </c>
      <c r="W453" s="39">
        <f t="shared" si="660"/>
        <v>2.314052293809573E-2</v>
      </c>
      <c r="X453" s="39">
        <f t="shared" si="661"/>
        <v>1.9367495721342175E-2</v>
      </c>
      <c r="Y453" s="39">
        <f t="shared" si="662"/>
        <v>1.8197255754258578E-2</v>
      </c>
      <c r="AA453" s="39">
        <f t="shared" ref="AA453:AF453" si="688">_xlfn.STDEV.S(I424:I453)</f>
        <v>1.1631887826503871E-2</v>
      </c>
      <c r="AB453" s="39">
        <f t="shared" si="688"/>
        <v>5.1147340163507186E-2</v>
      </c>
      <c r="AC453" s="39">
        <f t="shared" si="688"/>
        <v>2.495086112005708E-2</v>
      </c>
      <c r="AD453" s="39">
        <f t="shared" si="688"/>
        <v>2.5075599149499733E-2</v>
      </c>
      <c r="AE453" s="39">
        <f t="shared" si="688"/>
        <v>1.3027640190088584E-2</v>
      </c>
      <c r="AF453" s="39">
        <f t="shared" si="688"/>
        <v>1.6254143765981704E-2</v>
      </c>
      <c r="AH453" s="39">
        <f t="shared" si="664"/>
        <v>8.0455931464385802E-3</v>
      </c>
      <c r="AI453" s="39">
        <f t="shared" si="665"/>
        <v>2.3957189192872277E-2</v>
      </c>
      <c r="AJ453" s="39">
        <f t="shared" si="666"/>
        <v>1.7649721321114371E-2</v>
      </c>
      <c r="AK453" s="39">
        <f t="shared" si="667"/>
        <v>1.3310752807225216E-2</v>
      </c>
      <c r="AL453" s="39">
        <f t="shared" si="668"/>
        <v>1.1450442796261926E-2</v>
      </c>
      <c r="AM453" s="39">
        <f t="shared" si="669"/>
        <v>1.1684533239097758E-2</v>
      </c>
      <c r="AO453" s="39">
        <f t="shared" si="670"/>
        <v>0</v>
      </c>
      <c r="AP453" s="39">
        <f t="shared" si="671"/>
        <v>-4.4673539518900407E-2</v>
      </c>
      <c r="AQ453" s="39">
        <f t="shared" si="672"/>
        <v>0</v>
      </c>
      <c r="AR453" s="39">
        <f t="shared" si="673"/>
        <v>0</v>
      </c>
      <c r="AS453" s="39">
        <f t="shared" si="674"/>
        <v>0</v>
      </c>
      <c r="AT453" s="39">
        <f t="shared" si="675"/>
        <v>0</v>
      </c>
      <c r="AV453" s="39">
        <f t="shared" si="676"/>
        <v>8.9443086290863314E-3</v>
      </c>
      <c r="AW453" s="39">
        <f t="shared" si="677"/>
        <v>2.5412829604014087E-2</v>
      </c>
      <c r="AX453" s="39">
        <f t="shared" si="678"/>
        <v>2.1847982402357861E-2</v>
      </c>
      <c r="AY453" s="39">
        <f t="shared" si="679"/>
        <v>1.436996588464901E-2</v>
      </c>
      <c r="AZ453" s="39">
        <f t="shared" si="680"/>
        <v>1.2982651097780988E-2</v>
      </c>
      <c r="BA453" s="39">
        <f t="shared" si="681"/>
        <v>1.4027474457131752E-2</v>
      </c>
      <c r="BC453" s="39" t="str">
        <f t="shared" si="682"/>
        <v/>
      </c>
      <c r="BD453" s="39">
        <f t="shared" si="683"/>
        <v>-4.4673539518900407E-2</v>
      </c>
      <c r="BE453" s="39" t="str">
        <f t="shared" si="684"/>
        <v/>
      </c>
      <c r="BF453" s="39" t="str">
        <f t="shared" si="685"/>
        <v/>
      </c>
      <c r="BG453" s="39" t="str">
        <f t="shared" si="686"/>
        <v/>
      </c>
      <c r="BH453" s="39" t="str">
        <f t="shared" si="687"/>
        <v/>
      </c>
      <c r="BJ453" s="39" cm="1">
        <f t="array" ref="BJ453">_xll.EWMA($I$3:I453)</f>
        <v>1.2162781090954901E-2</v>
      </c>
      <c r="BK453" s="39" cm="1">
        <f t="array" ref="BK453">_xll.EWMA($J$3:J453)</f>
        <v>5.1981308557044345E-2</v>
      </c>
      <c r="BL453" s="39" cm="1">
        <f t="array" ref="BL453">_xll.EWMA($K$3:K453)</f>
        <v>2.6351003947687832E-2</v>
      </c>
      <c r="BM453" s="39" cm="1">
        <f t="array" ref="BM453">_xll.EWMA($L$3:L453)</f>
        <v>2.736580711495086E-2</v>
      </c>
      <c r="BN453" s="39" cm="1">
        <f t="array" ref="BN453">_xll.EWMA($M$3:M453)</f>
        <v>1.3309868376413689E-2</v>
      </c>
      <c r="BO453" s="39" cm="1">
        <f t="array" ref="BO453">_xll.EWMA($N$3:N453)</f>
        <v>1.7040562206182934E-2</v>
      </c>
      <c r="BP453" s="39"/>
    </row>
    <row r="454" spans="1:68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627"/>
        <v>3.7803854957483285E-3</v>
      </c>
      <c r="J454" s="9">
        <f t="shared" si="627"/>
        <v>-3.597122302158251E-3</v>
      </c>
      <c r="K454" s="9">
        <f t="shared" si="627"/>
        <v>3.3322369954548625E-2</v>
      </c>
      <c r="L454" s="9">
        <f t="shared" si="627"/>
        <v>5.2654670791809632E-3</v>
      </c>
      <c r="M454" s="9">
        <f t="shared" si="627"/>
        <v>1.4122626626281054E-2</v>
      </c>
      <c r="N454" s="9">
        <f t="shared" si="655"/>
        <v>2.0105091768159476E-2</v>
      </c>
      <c r="T454" s="39">
        <f t="shared" si="657"/>
        <v>1.28880928264247E-2</v>
      </c>
      <c r="U454" s="39">
        <f t="shared" si="658"/>
        <v>4.0961160472272516E-2</v>
      </c>
      <c r="V454" s="39">
        <f t="shared" si="659"/>
        <v>2.6992773443601105E-2</v>
      </c>
      <c r="W454" s="39">
        <f t="shared" si="660"/>
        <v>2.314052293809573E-2</v>
      </c>
      <c r="X454" s="39">
        <f t="shared" si="661"/>
        <v>1.9367495721342175E-2</v>
      </c>
      <c r="Y454" s="39">
        <f t="shared" si="662"/>
        <v>1.8197255754258578E-2</v>
      </c>
      <c r="AA454" s="39">
        <f t="shared" ref="AA454:AF454" si="689">_xlfn.STDEV.S(I425:I454)</f>
        <v>1.1671573996782342E-2</v>
      </c>
      <c r="AB454" s="39">
        <f t="shared" si="689"/>
        <v>5.0404812058188211E-2</v>
      </c>
      <c r="AC454" s="39">
        <f t="shared" si="689"/>
        <v>2.5290921442898798E-2</v>
      </c>
      <c r="AD454" s="39">
        <f t="shared" si="689"/>
        <v>2.5164585215467349E-2</v>
      </c>
      <c r="AE454" s="39">
        <f t="shared" si="689"/>
        <v>1.3236596088161062E-2</v>
      </c>
      <c r="AF454" s="39">
        <f t="shared" si="689"/>
        <v>1.6828321234338202E-2</v>
      </c>
      <c r="AH454" s="39">
        <f t="shared" si="664"/>
        <v>8.0455931464385802E-3</v>
      </c>
      <c r="AI454" s="39">
        <f t="shared" si="665"/>
        <v>2.3957189192872277E-2</v>
      </c>
      <c r="AJ454" s="39">
        <f t="shared" si="666"/>
        <v>1.7649721321114371E-2</v>
      </c>
      <c r="AK454" s="39">
        <f t="shared" si="667"/>
        <v>1.3310752807225216E-2</v>
      </c>
      <c r="AL454" s="39">
        <f t="shared" si="668"/>
        <v>1.1450442796261926E-2</v>
      </c>
      <c r="AM454" s="39">
        <f t="shared" si="669"/>
        <v>1.1684533239097758E-2</v>
      </c>
      <c r="AO454" s="39">
        <f t="shared" si="670"/>
        <v>0</v>
      </c>
      <c r="AP454" s="39">
        <f t="shared" si="671"/>
        <v>-3.597122302158251E-3</v>
      </c>
      <c r="AQ454" s="39">
        <f t="shared" si="672"/>
        <v>0</v>
      </c>
      <c r="AR454" s="39">
        <f t="shared" si="673"/>
        <v>0</v>
      </c>
      <c r="AS454" s="39">
        <f t="shared" si="674"/>
        <v>0</v>
      </c>
      <c r="AT454" s="39">
        <f t="shared" si="675"/>
        <v>0</v>
      </c>
      <c r="AV454" s="39">
        <f t="shared" si="676"/>
        <v>8.9443086290863314E-3</v>
      </c>
      <c r="AW454" s="39">
        <f t="shared" si="677"/>
        <v>2.5412829604014087E-2</v>
      </c>
      <c r="AX454" s="39">
        <f t="shared" si="678"/>
        <v>2.1847982402357861E-2</v>
      </c>
      <c r="AY454" s="39">
        <f t="shared" si="679"/>
        <v>1.436996588464901E-2</v>
      </c>
      <c r="AZ454" s="39">
        <f t="shared" si="680"/>
        <v>1.2982651097780988E-2</v>
      </c>
      <c r="BA454" s="39">
        <f t="shared" si="681"/>
        <v>1.4027474457131752E-2</v>
      </c>
      <c r="BC454" s="39" t="str">
        <f t="shared" si="682"/>
        <v/>
      </c>
      <c r="BD454" s="39">
        <f t="shared" si="683"/>
        <v>-3.597122302158251E-3</v>
      </c>
      <c r="BE454" s="39" t="str">
        <f t="shared" si="684"/>
        <v/>
      </c>
      <c r="BF454" s="39" t="str">
        <f t="shared" si="685"/>
        <v/>
      </c>
      <c r="BG454" s="39" t="str">
        <f t="shared" si="686"/>
        <v/>
      </c>
      <c r="BH454" s="39" t="str">
        <f t="shared" si="687"/>
        <v/>
      </c>
      <c r="BJ454" s="39" cm="1">
        <f t="array" ref="BJ454">_xll.EWMA($I$3:I454)</f>
        <v>1.1845041432002977E-2</v>
      </c>
      <c r="BK454" s="39" cm="1">
        <f t="array" ref="BK454">_xll.EWMA($J$3:J454)</f>
        <v>5.1381640256170202E-2</v>
      </c>
      <c r="BL454" s="39" cm="1">
        <f t="array" ref="BL454">_xll.EWMA($K$3:K454)</f>
        <v>2.596925247279968E-2</v>
      </c>
      <c r="BM454" s="39" cm="1">
        <f t="array" ref="BM454">_xll.EWMA($L$3:L454)</f>
        <v>2.6571884212904778E-2</v>
      </c>
      <c r="BN454" s="39" cm="1">
        <f t="array" ref="BN454">_xll.EWMA($M$3:M454)</f>
        <v>1.3829613629033356E-2</v>
      </c>
      <c r="BO454" s="39" cm="1">
        <f t="array" ref="BO454">_xll.EWMA($N$3:N454)</f>
        <v>1.6864010627079457E-2</v>
      </c>
      <c r="BP454" s="39"/>
    </row>
    <row r="455" spans="1:68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627"/>
        <v>1.3712906021709603E-2</v>
      </c>
      <c r="J455" s="9">
        <f t="shared" si="627"/>
        <v>7.2202166064982976E-3</v>
      </c>
      <c r="K455" s="9">
        <f t="shared" si="627"/>
        <v>1.1174968071519853E-2</v>
      </c>
      <c r="L455" s="9">
        <f t="shared" si="627"/>
        <v>2.1823656838775296E-3</v>
      </c>
      <c r="M455" s="9">
        <f t="shared" si="627"/>
        <v>2.6962962962962855E-2</v>
      </c>
      <c r="N455" s="9">
        <f t="shared" si="655"/>
        <v>1.3915108488173209E-2</v>
      </c>
      <c r="T455" s="39">
        <f t="shared" si="657"/>
        <v>1.28880928264247E-2</v>
      </c>
      <c r="U455" s="39">
        <f t="shared" si="658"/>
        <v>4.0961160472272516E-2</v>
      </c>
      <c r="V455" s="39">
        <f t="shared" si="659"/>
        <v>2.6992773443601105E-2</v>
      </c>
      <c r="W455" s="39">
        <f t="shared" si="660"/>
        <v>2.314052293809573E-2</v>
      </c>
      <c r="X455" s="39">
        <f t="shared" si="661"/>
        <v>1.9367495721342175E-2</v>
      </c>
      <c r="Y455" s="39">
        <f t="shared" si="662"/>
        <v>1.8197255754258578E-2</v>
      </c>
      <c r="AA455" s="39">
        <f t="shared" ref="AA455:AF455" si="690">_xlfn.STDEV.S(I426:I455)</f>
        <v>1.2107490354093973E-2</v>
      </c>
      <c r="AB455" s="39">
        <f t="shared" si="690"/>
        <v>4.9723431478484445E-2</v>
      </c>
      <c r="AC455" s="39">
        <f t="shared" si="690"/>
        <v>2.5407492872908877E-2</v>
      </c>
      <c r="AD455" s="39">
        <f t="shared" si="690"/>
        <v>2.5179980895161661E-2</v>
      </c>
      <c r="AE455" s="39">
        <f t="shared" si="690"/>
        <v>1.41173352352704E-2</v>
      </c>
      <c r="AF455" s="39">
        <f t="shared" si="690"/>
        <v>1.7119598618508976E-2</v>
      </c>
      <c r="AH455" s="39">
        <f t="shared" si="664"/>
        <v>8.0455931464385802E-3</v>
      </c>
      <c r="AI455" s="39">
        <f t="shared" si="665"/>
        <v>2.3957189192872277E-2</v>
      </c>
      <c r="AJ455" s="39">
        <f t="shared" si="666"/>
        <v>1.7649721321114371E-2</v>
      </c>
      <c r="AK455" s="39">
        <f t="shared" si="667"/>
        <v>1.3310752807225216E-2</v>
      </c>
      <c r="AL455" s="39">
        <f t="shared" si="668"/>
        <v>1.1450442796261926E-2</v>
      </c>
      <c r="AM455" s="39">
        <f t="shared" si="669"/>
        <v>1.1684533239097758E-2</v>
      </c>
      <c r="AO455" s="39">
        <f t="shared" si="670"/>
        <v>0</v>
      </c>
      <c r="AP455" s="39">
        <f t="shared" si="671"/>
        <v>0</v>
      </c>
      <c r="AQ455" s="39">
        <f t="shared" si="672"/>
        <v>0</v>
      </c>
      <c r="AR455" s="39">
        <f t="shared" si="673"/>
        <v>0</v>
      </c>
      <c r="AS455" s="39">
        <f t="shared" si="674"/>
        <v>0</v>
      </c>
      <c r="AT455" s="39">
        <f t="shared" si="675"/>
        <v>0</v>
      </c>
      <c r="AV455" s="39">
        <f t="shared" si="676"/>
        <v>8.9443086290863314E-3</v>
      </c>
      <c r="AW455" s="39">
        <f t="shared" si="677"/>
        <v>2.5412829604014087E-2</v>
      </c>
      <c r="AX455" s="39">
        <f t="shared" si="678"/>
        <v>2.1847982402357861E-2</v>
      </c>
      <c r="AY455" s="39">
        <f t="shared" si="679"/>
        <v>1.436996588464901E-2</v>
      </c>
      <c r="AZ455" s="39">
        <f t="shared" si="680"/>
        <v>1.2982651097780988E-2</v>
      </c>
      <c r="BA455" s="39">
        <f t="shared" si="681"/>
        <v>1.4027474457131752E-2</v>
      </c>
      <c r="BC455" s="39" t="str">
        <f t="shared" si="682"/>
        <v/>
      </c>
      <c r="BD455" s="39" t="str">
        <f t="shared" si="683"/>
        <v/>
      </c>
      <c r="BE455" s="39" t="str">
        <f t="shared" si="684"/>
        <v/>
      </c>
      <c r="BF455" s="39" t="str">
        <f t="shared" si="685"/>
        <v/>
      </c>
      <c r="BG455" s="39" t="str">
        <f t="shared" si="686"/>
        <v/>
      </c>
      <c r="BH455" s="39" t="str">
        <f t="shared" si="687"/>
        <v/>
      </c>
      <c r="BJ455" s="39" cm="1">
        <f t="array" ref="BJ455">_xll.EWMA($I$3:I455)</f>
        <v>1.1527960826486916E-2</v>
      </c>
      <c r="BK455" s="39" cm="1">
        <f t="array" ref="BK455">_xll.EWMA($J$3:J455)</f>
        <v>4.9814488448449247E-2</v>
      </c>
      <c r="BL455" s="39" cm="1">
        <f t="array" ref="BL455">_xll.EWMA($K$3:K455)</f>
        <v>2.6386668791474263E-2</v>
      </c>
      <c r="BM455" s="39" cm="1">
        <f t="array" ref="BM455">_xll.EWMA($L$3:L455)</f>
        <v>2.5789940774975765E-2</v>
      </c>
      <c r="BN455" s="39" cm="1">
        <f t="array" ref="BN455">_xll.EWMA($M$3:M455)</f>
        <v>1.3829648566484493E-2</v>
      </c>
      <c r="BO455" s="39" cm="1">
        <f t="array" ref="BO455">_xll.EWMA($N$3:N455)</f>
        <v>1.7044250565324277E-2</v>
      </c>
      <c r="BP455" s="39"/>
    </row>
    <row r="456" spans="1:68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627"/>
        <v>4.2750267189162194E-4</v>
      </c>
      <c r="J456" s="9">
        <f t="shared" si="627"/>
        <v>0.10035842293906794</v>
      </c>
      <c r="K456" s="9">
        <f t="shared" si="627"/>
        <v>8.5254499526363769E-3</v>
      </c>
      <c r="L456" s="9">
        <f t="shared" si="627"/>
        <v>-2.1631795367238471E-2</v>
      </c>
      <c r="M456" s="9">
        <f t="shared" si="627"/>
        <v>2.8845931909993183E-4</v>
      </c>
      <c r="N456" s="9">
        <f t="shared" si="655"/>
        <v>4.6145523479220532E-3</v>
      </c>
      <c r="T456" s="39">
        <f t="shared" si="657"/>
        <v>1.28880928264247E-2</v>
      </c>
      <c r="U456" s="39">
        <f t="shared" si="658"/>
        <v>4.0961160472272516E-2</v>
      </c>
      <c r="V456" s="39">
        <f t="shared" si="659"/>
        <v>2.6992773443601105E-2</v>
      </c>
      <c r="W456" s="39">
        <f t="shared" si="660"/>
        <v>2.314052293809573E-2</v>
      </c>
      <c r="X456" s="39">
        <f t="shared" si="661"/>
        <v>1.9367495721342175E-2</v>
      </c>
      <c r="Y456" s="39">
        <f t="shared" si="662"/>
        <v>1.8197255754258578E-2</v>
      </c>
      <c r="AA456" s="39">
        <f t="shared" ref="AA456:AF456" si="691">_xlfn.STDEV.S(I427:I456)</f>
        <v>1.2121848497994652E-2</v>
      </c>
      <c r="AB456" s="39">
        <f t="shared" si="691"/>
        <v>5.3036082477427346E-2</v>
      </c>
      <c r="AC456" s="39">
        <f t="shared" si="691"/>
        <v>2.5459724514124732E-2</v>
      </c>
      <c r="AD456" s="39">
        <f t="shared" si="691"/>
        <v>2.4577926807667429E-2</v>
      </c>
      <c r="AE456" s="39">
        <f t="shared" si="691"/>
        <v>1.4072305029020125E-2</v>
      </c>
      <c r="AF456" s="39">
        <f t="shared" si="691"/>
        <v>1.7146549524798483E-2</v>
      </c>
      <c r="AH456" s="39">
        <f t="shared" si="664"/>
        <v>8.0455931464385802E-3</v>
      </c>
      <c r="AI456" s="39">
        <f t="shared" si="665"/>
        <v>2.3957189192872277E-2</v>
      </c>
      <c r="AJ456" s="39">
        <f t="shared" si="666"/>
        <v>1.7649721321114371E-2</v>
      </c>
      <c r="AK456" s="39">
        <f t="shared" si="667"/>
        <v>1.3310752807225216E-2</v>
      </c>
      <c r="AL456" s="39">
        <f t="shared" si="668"/>
        <v>1.1450442796261926E-2</v>
      </c>
      <c r="AM456" s="39">
        <f t="shared" si="669"/>
        <v>1.1684533239097758E-2</v>
      </c>
      <c r="AO456" s="39">
        <f t="shared" si="670"/>
        <v>0</v>
      </c>
      <c r="AP456" s="39">
        <f t="shared" si="671"/>
        <v>0</v>
      </c>
      <c r="AQ456" s="39">
        <f t="shared" si="672"/>
        <v>0</v>
      </c>
      <c r="AR456" s="39">
        <f t="shared" si="673"/>
        <v>-2.1631795367238471E-2</v>
      </c>
      <c r="AS456" s="39">
        <f t="shared" si="674"/>
        <v>0</v>
      </c>
      <c r="AT456" s="39">
        <f t="shared" si="675"/>
        <v>0</v>
      </c>
      <c r="AV456" s="39">
        <f t="shared" si="676"/>
        <v>8.9443086290863314E-3</v>
      </c>
      <c r="AW456" s="39">
        <f t="shared" si="677"/>
        <v>2.5412829604014087E-2</v>
      </c>
      <c r="AX456" s="39">
        <f t="shared" si="678"/>
        <v>2.1847982402357861E-2</v>
      </c>
      <c r="AY456" s="39">
        <f t="shared" si="679"/>
        <v>1.436996588464901E-2</v>
      </c>
      <c r="AZ456" s="39">
        <f t="shared" si="680"/>
        <v>1.2982651097780988E-2</v>
      </c>
      <c r="BA456" s="39">
        <f t="shared" si="681"/>
        <v>1.4027474457131752E-2</v>
      </c>
      <c r="BC456" s="39" t="str">
        <f t="shared" si="682"/>
        <v/>
      </c>
      <c r="BD456" s="39" t="str">
        <f t="shared" si="683"/>
        <v/>
      </c>
      <c r="BE456" s="39" t="str">
        <f t="shared" si="684"/>
        <v/>
      </c>
      <c r="BF456" s="39">
        <f t="shared" si="685"/>
        <v>-2.1631795367238471E-2</v>
      </c>
      <c r="BG456" s="39" t="str">
        <f t="shared" si="686"/>
        <v/>
      </c>
      <c r="BH456" s="39" t="str">
        <f t="shared" si="687"/>
        <v/>
      </c>
      <c r="BJ456" s="39" cm="1">
        <f t="array" ref="BJ456">_xll.EWMA($I$3:I456)</f>
        <v>1.1667689562900778E-2</v>
      </c>
      <c r="BK456" s="39" cm="1">
        <f t="array" ref="BK456">_xll.EWMA($J$3:J456)</f>
        <v>4.8352479624121099E-2</v>
      </c>
      <c r="BL456" s="39" cm="1">
        <f t="array" ref="BL456">_xll.EWMA($K$3:K456)</f>
        <v>2.5701155383648078E-2</v>
      </c>
      <c r="BM456" s="39" cm="1">
        <f t="array" ref="BM456">_xll.EWMA($L$3:L456)</f>
        <v>2.499550378696181E-2</v>
      </c>
      <c r="BN456" s="39" cm="1">
        <f t="array" ref="BN456">_xll.EWMA($M$3:M456)</f>
        <v>1.4908676908407924E-2</v>
      </c>
      <c r="BO456" s="39" cm="1">
        <f t="array" ref="BO456">_xll.EWMA($N$3:N456)</f>
        <v>1.6847887520158686E-2</v>
      </c>
      <c r="BP456" s="39"/>
    </row>
    <row r="457" spans="1:68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627"/>
        <v>7.5900169910567694E-3</v>
      </c>
      <c r="J457" s="9">
        <f t="shared" si="627"/>
        <v>-1.9543973941368087E-2</v>
      </c>
      <c r="K457" s="9">
        <f t="shared" si="627"/>
        <v>-1.09580773025022E-2</v>
      </c>
      <c r="L457" s="9">
        <f t="shared" si="627"/>
        <v>1.7510031421724692E-2</v>
      </c>
      <c r="M457" s="9">
        <f t="shared" si="627"/>
        <v>6.922469392700803E-3</v>
      </c>
      <c r="N457" s="9">
        <f t="shared" si="655"/>
        <v>-3.2958638103921514E-4</v>
      </c>
      <c r="T457" s="39">
        <f t="shared" si="657"/>
        <v>1.28880928264247E-2</v>
      </c>
      <c r="U457" s="39">
        <f t="shared" si="658"/>
        <v>4.0961160472272516E-2</v>
      </c>
      <c r="V457" s="39">
        <f t="shared" si="659"/>
        <v>2.6992773443601105E-2</v>
      </c>
      <c r="W457" s="39">
        <f t="shared" si="660"/>
        <v>2.314052293809573E-2</v>
      </c>
      <c r="X457" s="39">
        <f t="shared" si="661"/>
        <v>1.9367495721342175E-2</v>
      </c>
      <c r="Y457" s="39">
        <f t="shared" si="662"/>
        <v>1.8197255754258578E-2</v>
      </c>
      <c r="AA457" s="39">
        <f t="shared" ref="AA457:AF457" si="692">_xlfn.STDEV.S(I428:I457)</f>
        <v>1.2080796501789899E-2</v>
      </c>
      <c r="AB457" s="39">
        <f t="shared" si="692"/>
        <v>5.3014154894042445E-2</v>
      </c>
      <c r="AC457" s="39">
        <f t="shared" si="692"/>
        <v>2.5514148084841433E-2</v>
      </c>
      <c r="AD457" s="39">
        <f t="shared" si="692"/>
        <v>2.4592738087676414E-2</v>
      </c>
      <c r="AE457" s="39">
        <f t="shared" si="692"/>
        <v>1.4048522439618231E-2</v>
      </c>
      <c r="AF457" s="39">
        <f t="shared" si="692"/>
        <v>1.7057669444386244E-2</v>
      </c>
      <c r="AH457" s="39">
        <f t="shared" si="664"/>
        <v>8.0455931464385802E-3</v>
      </c>
      <c r="AI457" s="39">
        <f t="shared" si="665"/>
        <v>2.3957189192872277E-2</v>
      </c>
      <c r="AJ457" s="39">
        <f t="shared" si="666"/>
        <v>1.7649721321114371E-2</v>
      </c>
      <c r="AK457" s="39">
        <f t="shared" si="667"/>
        <v>1.3310752807225216E-2</v>
      </c>
      <c r="AL457" s="39">
        <f t="shared" si="668"/>
        <v>1.1450442796261926E-2</v>
      </c>
      <c r="AM457" s="39">
        <f t="shared" si="669"/>
        <v>1.1684533239097758E-2</v>
      </c>
      <c r="AO457" s="39">
        <f t="shared" si="670"/>
        <v>0</v>
      </c>
      <c r="AP457" s="39">
        <f t="shared" si="671"/>
        <v>-1.9543973941368087E-2</v>
      </c>
      <c r="AQ457" s="39">
        <f t="shared" si="672"/>
        <v>-1.09580773025022E-2</v>
      </c>
      <c r="AR457" s="39">
        <f t="shared" si="673"/>
        <v>0</v>
      </c>
      <c r="AS457" s="39">
        <f t="shared" si="674"/>
        <v>0</v>
      </c>
      <c r="AT457" s="39">
        <f t="shared" si="675"/>
        <v>-3.2958638103921514E-4</v>
      </c>
      <c r="AV457" s="39">
        <f t="shared" si="676"/>
        <v>8.9443086290863314E-3</v>
      </c>
      <c r="AW457" s="39">
        <f t="shared" si="677"/>
        <v>2.5412829604014087E-2</v>
      </c>
      <c r="AX457" s="39">
        <f t="shared" si="678"/>
        <v>2.1847982402357861E-2</v>
      </c>
      <c r="AY457" s="39">
        <f t="shared" si="679"/>
        <v>1.436996588464901E-2</v>
      </c>
      <c r="AZ457" s="39">
        <f t="shared" si="680"/>
        <v>1.2982651097780988E-2</v>
      </c>
      <c r="BA457" s="39">
        <f t="shared" si="681"/>
        <v>1.4027474457131752E-2</v>
      </c>
      <c r="BC457" s="39" t="str">
        <f t="shared" si="682"/>
        <v/>
      </c>
      <c r="BD457" s="39">
        <f t="shared" si="683"/>
        <v>-1.9543973941368087E-2</v>
      </c>
      <c r="BE457" s="39">
        <f t="shared" si="684"/>
        <v>-1.09580773025022E-2</v>
      </c>
      <c r="BF457" s="39" t="str">
        <f t="shared" si="685"/>
        <v/>
      </c>
      <c r="BG457" s="39" t="str">
        <f t="shared" si="686"/>
        <v/>
      </c>
      <c r="BH457" s="39">
        <f t="shared" si="687"/>
        <v>-3.2958638103921514E-4</v>
      </c>
      <c r="BJ457" s="39" cm="1">
        <f t="array" ref="BJ457">_xll.EWMA($I$3:I457)</f>
        <v>1.131483331473712E-2</v>
      </c>
      <c r="BK457" s="39" cm="1">
        <f t="array" ref="BK457">_xll.EWMA($J$3:J457)</f>
        <v>5.3351632678924135E-2</v>
      </c>
      <c r="BL457" s="39" cm="1">
        <f t="array" ref="BL457">_xll.EWMA($K$3:K457)</f>
        <v>2.4983778888901555E-2</v>
      </c>
      <c r="BM457" s="39" cm="1">
        <f t="array" ref="BM457">_xll.EWMA($L$3:L457)</f>
        <v>2.4840859780075261E-2</v>
      </c>
      <c r="BN457" s="39" cm="1">
        <f t="array" ref="BN457">_xll.EWMA($M$3:M457)</f>
        <v>1.4453069357758032E-2</v>
      </c>
      <c r="BO457" s="39" cm="1">
        <f t="array" ref="BO457">_xll.EWMA($N$3:N457)</f>
        <v>1.6365167277177618E-2</v>
      </c>
      <c r="BP457" s="39"/>
    </row>
    <row r="458" spans="1:68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627"/>
        <v>-1.0905455757171945E-3</v>
      </c>
      <c r="J458" s="9">
        <f t="shared" si="627"/>
        <v>-4.9833887043189362E-2</v>
      </c>
      <c r="K458" s="9">
        <f t="shared" si="627"/>
        <v>1.076289965178856E-2</v>
      </c>
      <c r="L458" s="9">
        <f t="shared" si="627"/>
        <v>9.3335131981917563E-3</v>
      </c>
      <c r="M458" s="9">
        <f t="shared" si="627"/>
        <v>-6.874878258378625E-3</v>
      </c>
      <c r="N458" s="9">
        <f t="shared" si="655"/>
        <v>2.1558496532701477E-3</v>
      </c>
      <c r="T458" s="39">
        <f t="shared" si="657"/>
        <v>1.28880928264247E-2</v>
      </c>
      <c r="U458" s="39">
        <f t="shared" si="658"/>
        <v>4.0961160472272516E-2</v>
      </c>
      <c r="V458" s="39">
        <f t="shared" si="659"/>
        <v>2.6992773443601105E-2</v>
      </c>
      <c r="W458" s="39">
        <f t="shared" si="660"/>
        <v>2.314052293809573E-2</v>
      </c>
      <c r="X458" s="39">
        <f t="shared" si="661"/>
        <v>1.9367495721342175E-2</v>
      </c>
      <c r="Y458" s="39">
        <f t="shared" si="662"/>
        <v>1.8197255754258578E-2</v>
      </c>
      <c r="AA458" s="39">
        <f t="shared" ref="AA458:AF458" si="693">_xlfn.STDEV.S(I429:I458)</f>
        <v>1.1968428064443638E-2</v>
      </c>
      <c r="AB458" s="39">
        <f t="shared" si="693"/>
        <v>5.2442103990453952E-2</v>
      </c>
      <c r="AC458" s="39">
        <f t="shared" si="693"/>
        <v>2.5542922710000301E-2</v>
      </c>
      <c r="AD458" s="39">
        <f t="shared" si="693"/>
        <v>2.4277865743508386E-2</v>
      </c>
      <c r="AE458" s="39">
        <f t="shared" si="693"/>
        <v>1.4100457044831646E-2</v>
      </c>
      <c r="AF458" s="39">
        <f t="shared" si="693"/>
        <v>1.6889267960283214E-2</v>
      </c>
      <c r="AH458" s="39">
        <f t="shared" si="664"/>
        <v>8.0455931464385802E-3</v>
      </c>
      <c r="AI458" s="39">
        <f t="shared" si="665"/>
        <v>2.3957189192872277E-2</v>
      </c>
      <c r="AJ458" s="39">
        <f t="shared" si="666"/>
        <v>1.7649721321114371E-2</v>
      </c>
      <c r="AK458" s="39">
        <f t="shared" si="667"/>
        <v>1.3310752807225216E-2</v>
      </c>
      <c r="AL458" s="39">
        <f t="shared" si="668"/>
        <v>1.1450442796261926E-2</v>
      </c>
      <c r="AM458" s="39">
        <f t="shared" si="669"/>
        <v>1.1684533239097758E-2</v>
      </c>
      <c r="AO458" s="39">
        <f t="shared" si="670"/>
        <v>-1.0905455757171945E-3</v>
      </c>
      <c r="AP458" s="39">
        <f t="shared" si="671"/>
        <v>-4.9833887043189362E-2</v>
      </c>
      <c r="AQ458" s="39">
        <f t="shared" si="672"/>
        <v>0</v>
      </c>
      <c r="AR458" s="39">
        <f t="shared" si="673"/>
        <v>0</v>
      </c>
      <c r="AS458" s="39">
        <f t="shared" si="674"/>
        <v>-6.874878258378625E-3</v>
      </c>
      <c r="AT458" s="39">
        <f t="shared" si="675"/>
        <v>0</v>
      </c>
      <c r="AV458" s="39">
        <f t="shared" si="676"/>
        <v>8.9443086290863314E-3</v>
      </c>
      <c r="AW458" s="39">
        <f t="shared" si="677"/>
        <v>2.5412829604014087E-2</v>
      </c>
      <c r="AX458" s="39">
        <f t="shared" si="678"/>
        <v>2.1847982402357861E-2</v>
      </c>
      <c r="AY458" s="39">
        <f t="shared" si="679"/>
        <v>1.436996588464901E-2</v>
      </c>
      <c r="AZ458" s="39">
        <f t="shared" si="680"/>
        <v>1.2982651097780988E-2</v>
      </c>
      <c r="BA458" s="39">
        <f t="shared" si="681"/>
        <v>1.4027474457131752E-2</v>
      </c>
      <c r="BC458" s="39">
        <f t="shared" si="682"/>
        <v>-1.0905455757171945E-3</v>
      </c>
      <c r="BD458" s="39">
        <f t="shared" si="683"/>
        <v>-4.9833887043189362E-2</v>
      </c>
      <c r="BE458" s="39" t="str">
        <f t="shared" si="684"/>
        <v/>
      </c>
      <c r="BF458" s="39" t="str">
        <f t="shared" si="685"/>
        <v/>
      </c>
      <c r="BG458" s="39">
        <f t="shared" si="686"/>
        <v>-6.874878258378625E-3</v>
      </c>
      <c r="BH458" s="39" t="str">
        <f t="shared" si="687"/>
        <v/>
      </c>
      <c r="BJ458" s="39" cm="1">
        <f t="array" ref="BJ458">_xll.EWMA($I$3:I458)</f>
        <v>1.1123881964550933E-2</v>
      </c>
      <c r="BK458" s="39" cm="1">
        <f t="array" ref="BK458">_xll.EWMA($J$3:J458)</f>
        <v>5.1890293649474693E-2</v>
      </c>
      <c r="BL458" s="39" cm="1">
        <f t="array" ref="BL458">_xll.EWMA($K$3:K458)</f>
        <v>2.440318464837745E-2</v>
      </c>
      <c r="BM458" s="39" cm="1">
        <f t="array" ref="BM458">_xll.EWMA($L$3:L458)</f>
        <v>2.4447242337874805E-2</v>
      </c>
      <c r="BN458" s="39" cm="1">
        <f t="array" ref="BN458">_xll.EWMA($M$3:M458)</f>
        <v>1.4106426365852725E-2</v>
      </c>
      <c r="BO458" s="39" cm="1">
        <f t="array" ref="BO458">_xll.EWMA($N$3:N458)</f>
        <v>1.5868125109468868E-2</v>
      </c>
      <c r="BP458" s="39"/>
    </row>
    <row r="459" spans="1:68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627"/>
        <v>1.3596158706090433E-2</v>
      </c>
      <c r="J459" s="9">
        <f t="shared" si="627"/>
        <v>-2.4475524475524368E-2</v>
      </c>
      <c r="K459" s="9">
        <f t="shared" si="627"/>
        <v>4.3219574068274369E-2</v>
      </c>
      <c r="L459" s="9">
        <f t="shared" si="627"/>
        <v>1.8494423038497798E-2</v>
      </c>
      <c r="M459" s="9">
        <f t="shared" si="627"/>
        <v>1.5287079047423102E-2</v>
      </c>
      <c r="N459" s="9">
        <f t="shared" si="655"/>
        <v>2.6510040428873741E-2</v>
      </c>
      <c r="T459" s="39">
        <f t="shared" si="657"/>
        <v>1.28880928264247E-2</v>
      </c>
      <c r="U459" s="39">
        <f t="shared" si="658"/>
        <v>4.0961160472272516E-2</v>
      </c>
      <c r="V459" s="39">
        <f t="shared" si="659"/>
        <v>2.6992773443601105E-2</v>
      </c>
      <c r="W459" s="39">
        <f t="shared" si="660"/>
        <v>2.314052293809573E-2</v>
      </c>
      <c r="X459" s="39">
        <f t="shared" si="661"/>
        <v>1.9367495721342175E-2</v>
      </c>
      <c r="Y459" s="39">
        <f t="shared" si="662"/>
        <v>1.8197255754258578E-2</v>
      </c>
      <c r="AA459" s="39">
        <f t="shared" ref="AA459:AF459" si="694">_xlfn.STDEV.S(I430:I459)</f>
        <v>1.2080314919938797E-2</v>
      </c>
      <c r="AB459" s="39">
        <f t="shared" si="694"/>
        <v>5.2201057370279857E-2</v>
      </c>
      <c r="AC459" s="39">
        <f t="shared" si="694"/>
        <v>2.668479727740547E-2</v>
      </c>
      <c r="AD459" s="39">
        <f t="shared" si="694"/>
        <v>2.4674498701495729E-2</v>
      </c>
      <c r="AE459" s="39">
        <f t="shared" si="694"/>
        <v>1.4027005517450021E-2</v>
      </c>
      <c r="AF459" s="39">
        <f t="shared" si="694"/>
        <v>1.7534589522659714E-2</v>
      </c>
      <c r="AH459" s="39">
        <f t="shared" si="664"/>
        <v>8.0455931464385802E-3</v>
      </c>
      <c r="AI459" s="39">
        <f t="shared" si="665"/>
        <v>2.3957189192872277E-2</v>
      </c>
      <c r="AJ459" s="39">
        <f t="shared" si="666"/>
        <v>1.7649721321114371E-2</v>
      </c>
      <c r="AK459" s="39">
        <f t="shared" si="667"/>
        <v>1.3310752807225216E-2</v>
      </c>
      <c r="AL459" s="39">
        <f t="shared" si="668"/>
        <v>1.1450442796261926E-2</v>
      </c>
      <c r="AM459" s="39">
        <f t="shared" si="669"/>
        <v>1.1684533239097758E-2</v>
      </c>
      <c r="AO459" s="39">
        <f t="shared" si="670"/>
        <v>0</v>
      </c>
      <c r="AP459" s="39">
        <f t="shared" si="671"/>
        <v>-2.4475524475524368E-2</v>
      </c>
      <c r="AQ459" s="39">
        <f t="shared" si="672"/>
        <v>0</v>
      </c>
      <c r="AR459" s="39">
        <f t="shared" si="673"/>
        <v>0</v>
      </c>
      <c r="AS459" s="39">
        <f t="shared" si="674"/>
        <v>0</v>
      </c>
      <c r="AT459" s="39">
        <f t="shared" si="675"/>
        <v>0</v>
      </c>
      <c r="AV459" s="39">
        <f t="shared" si="676"/>
        <v>8.9443086290863314E-3</v>
      </c>
      <c r="AW459" s="39">
        <f t="shared" si="677"/>
        <v>2.5412829604014087E-2</v>
      </c>
      <c r="AX459" s="39">
        <f t="shared" si="678"/>
        <v>2.1847982402357861E-2</v>
      </c>
      <c r="AY459" s="39">
        <f t="shared" si="679"/>
        <v>1.436996588464901E-2</v>
      </c>
      <c r="AZ459" s="39">
        <f t="shared" si="680"/>
        <v>1.2982651097780988E-2</v>
      </c>
      <c r="BA459" s="39">
        <f t="shared" si="681"/>
        <v>1.4027474457131752E-2</v>
      </c>
      <c r="BC459" s="39" t="str">
        <f t="shared" si="682"/>
        <v/>
      </c>
      <c r="BD459" s="39">
        <f t="shared" si="683"/>
        <v>-2.4475524475524368E-2</v>
      </c>
      <c r="BE459" s="39" t="str">
        <f t="shared" si="684"/>
        <v/>
      </c>
      <c r="BF459" s="39" t="str">
        <f t="shared" si="685"/>
        <v/>
      </c>
      <c r="BG459" s="39" t="str">
        <f t="shared" si="686"/>
        <v/>
      </c>
      <c r="BH459" s="39" t="str">
        <f t="shared" si="687"/>
        <v/>
      </c>
      <c r="BJ459" s="39" cm="1">
        <f t="array" ref="BJ459">_xll.EWMA($I$3:I459)</f>
        <v>1.0791387131857778E-2</v>
      </c>
      <c r="BK459" s="39" cm="1">
        <f t="array" ref="BK459">_xll.EWMA($J$3:J459)</f>
        <v>5.1567672043537932E-2</v>
      </c>
      <c r="BL459" s="39" cm="1">
        <f t="array" ref="BL459">_xll.EWMA($K$3:K459)</f>
        <v>2.3777232343157498E-2</v>
      </c>
      <c r="BM459" s="39" cm="1">
        <f t="array" ref="BM459">_xll.EWMA($L$3:L459)</f>
        <v>2.3809180874308122E-2</v>
      </c>
      <c r="BN459" s="39" cm="1">
        <f t="array" ref="BN459">_xll.EWMA($M$3:M459)</f>
        <v>1.3787919469630506E-2</v>
      </c>
      <c r="BO459" s="39" cm="1">
        <f t="array" ref="BO459">_xll.EWMA($N$3:N459)</f>
        <v>1.539131378714857E-2</v>
      </c>
      <c r="BP459" s="39"/>
    </row>
    <row r="460" spans="1:68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627"/>
        <v>-4.9665902064426337E-3</v>
      </c>
      <c r="J460" s="9">
        <f t="shared" si="627"/>
        <v>-6.4516129032258118E-2</v>
      </c>
      <c r="K460" s="9">
        <f t="shared" si="627"/>
        <v>1.4410086628337204E-2</v>
      </c>
      <c r="L460" s="9">
        <f t="shared" si="627"/>
        <v>-1.8441907176675043E-3</v>
      </c>
      <c r="M460" s="9">
        <f t="shared" si="627"/>
        <v>3.4090624031515304E-3</v>
      </c>
      <c r="N460" s="9">
        <f t="shared" si="655"/>
        <v>3.9126131085507939E-3</v>
      </c>
      <c r="T460" s="39">
        <f t="shared" si="657"/>
        <v>1.28880928264247E-2</v>
      </c>
      <c r="U460" s="39">
        <f t="shared" si="658"/>
        <v>4.0961160472272516E-2</v>
      </c>
      <c r="V460" s="39">
        <f t="shared" si="659"/>
        <v>2.6992773443601105E-2</v>
      </c>
      <c r="W460" s="39">
        <f t="shared" si="660"/>
        <v>2.314052293809573E-2</v>
      </c>
      <c r="X460" s="39">
        <f t="shared" si="661"/>
        <v>1.9367495721342175E-2</v>
      </c>
      <c r="Y460" s="39">
        <f t="shared" si="662"/>
        <v>1.8197255754258578E-2</v>
      </c>
      <c r="AA460" s="39">
        <f t="shared" ref="AA460:AF460" si="695">_xlfn.STDEV.S(I431:I460)</f>
        <v>1.1087974227633354E-2</v>
      </c>
      <c r="AB460" s="39">
        <f t="shared" si="695"/>
        <v>5.1491084279823657E-2</v>
      </c>
      <c r="AC460" s="39">
        <f t="shared" si="695"/>
        <v>2.6622259750729012E-2</v>
      </c>
      <c r="AD460" s="39">
        <f t="shared" si="695"/>
        <v>2.4189333131444821E-2</v>
      </c>
      <c r="AE460" s="39">
        <f t="shared" si="695"/>
        <v>1.3305494924643765E-2</v>
      </c>
      <c r="AF460" s="39">
        <f t="shared" si="695"/>
        <v>1.6981847099628865E-2</v>
      </c>
      <c r="AH460" s="39">
        <f t="shared" si="664"/>
        <v>8.0455931464385802E-3</v>
      </c>
      <c r="AI460" s="39">
        <f t="shared" si="665"/>
        <v>2.3957189192872277E-2</v>
      </c>
      <c r="AJ460" s="39">
        <f t="shared" si="666"/>
        <v>1.7649721321114371E-2</v>
      </c>
      <c r="AK460" s="39">
        <f t="shared" si="667"/>
        <v>1.3310752807225216E-2</v>
      </c>
      <c r="AL460" s="39">
        <f t="shared" si="668"/>
        <v>1.1450442796261926E-2</v>
      </c>
      <c r="AM460" s="39">
        <f t="shared" si="669"/>
        <v>1.1684533239097758E-2</v>
      </c>
      <c r="AO460" s="39">
        <f t="shared" si="670"/>
        <v>-4.9665902064426337E-3</v>
      </c>
      <c r="AP460" s="39">
        <f t="shared" si="671"/>
        <v>-6.4516129032258118E-2</v>
      </c>
      <c r="AQ460" s="39">
        <f t="shared" si="672"/>
        <v>0</v>
      </c>
      <c r="AR460" s="39">
        <f t="shared" si="673"/>
        <v>-1.8441907176675043E-3</v>
      </c>
      <c r="AS460" s="39">
        <f t="shared" si="674"/>
        <v>0</v>
      </c>
      <c r="AT460" s="39">
        <f t="shared" si="675"/>
        <v>0</v>
      </c>
      <c r="AV460" s="39">
        <f t="shared" si="676"/>
        <v>8.9443086290863314E-3</v>
      </c>
      <c r="AW460" s="39">
        <f t="shared" si="677"/>
        <v>2.5412829604014087E-2</v>
      </c>
      <c r="AX460" s="39">
        <f t="shared" si="678"/>
        <v>2.1847982402357861E-2</v>
      </c>
      <c r="AY460" s="39">
        <f t="shared" si="679"/>
        <v>1.436996588464901E-2</v>
      </c>
      <c r="AZ460" s="39">
        <f t="shared" si="680"/>
        <v>1.2982651097780988E-2</v>
      </c>
      <c r="BA460" s="39">
        <f t="shared" si="681"/>
        <v>1.4027474457131752E-2</v>
      </c>
      <c r="BC460" s="39">
        <f t="shared" si="682"/>
        <v>-4.9665902064426337E-3</v>
      </c>
      <c r="BD460" s="39">
        <f t="shared" si="683"/>
        <v>-6.4516129032258118E-2</v>
      </c>
      <c r="BE460" s="39" t="str">
        <f t="shared" si="684"/>
        <v/>
      </c>
      <c r="BF460" s="39">
        <f t="shared" si="685"/>
        <v>-1.8441907176675043E-3</v>
      </c>
      <c r="BG460" s="39" t="str">
        <f t="shared" si="686"/>
        <v/>
      </c>
      <c r="BH460" s="39" t="str">
        <f t="shared" si="687"/>
        <v/>
      </c>
      <c r="BJ460" s="39" cm="1">
        <f t="array" ref="BJ460">_xll.EWMA($I$3:I460)</f>
        <v>1.097328493179256E-2</v>
      </c>
      <c r="BK460" s="39" cm="1">
        <f t="array" ref="BK460">_xll.EWMA($J$3:J460)</f>
        <v>5.026411123483316E-2</v>
      </c>
      <c r="BL460" s="39" cm="1">
        <f t="array" ref="BL460">_xll.EWMA($K$3:K460)</f>
        <v>2.5240408048622136E-2</v>
      </c>
      <c r="BM460" s="39" cm="1">
        <f t="array" ref="BM460">_xll.EWMA($L$3:L460)</f>
        <v>2.3498282821531751E-2</v>
      </c>
      <c r="BN460" s="39" cm="1">
        <f t="array" ref="BN460">_xll.EWMA($M$3:M460)</f>
        <v>1.3856382182092338E-2</v>
      </c>
      <c r="BO460" s="39" cm="1">
        <f t="array" ref="BO460">_xll.EWMA($N$3:N460)</f>
        <v>1.6216438235139782E-2</v>
      </c>
      <c r="BP460" s="39"/>
    </row>
    <row r="461" spans="1:68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627"/>
        <v>1.6698071603255427E-2</v>
      </c>
      <c r="J461" s="9">
        <f t="shared" si="627"/>
        <v>3.4482758620689724E-2</v>
      </c>
      <c r="K461" s="9">
        <f t="shared" si="627"/>
        <v>6.5107130360844145E-3</v>
      </c>
      <c r="L461" s="9">
        <f t="shared" si="627"/>
        <v>2.2739624463621322E-3</v>
      </c>
      <c r="M461" s="9">
        <f t="shared" si="627"/>
        <v>6.5118629671574446E-3</v>
      </c>
      <c r="N461" s="9">
        <f t="shared" si="655"/>
        <v>7.0623101766921336E-3</v>
      </c>
      <c r="T461" s="39">
        <f t="shared" si="657"/>
        <v>1.28880928264247E-2</v>
      </c>
      <c r="U461" s="39">
        <f t="shared" si="658"/>
        <v>4.0961160472272516E-2</v>
      </c>
      <c r="V461" s="39">
        <f t="shared" si="659"/>
        <v>2.6992773443601105E-2</v>
      </c>
      <c r="W461" s="39">
        <f t="shared" si="660"/>
        <v>2.314052293809573E-2</v>
      </c>
      <c r="X461" s="39">
        <f t="shared" si="661"/>
        <v>1.9367495721342175E-2</v>
      </c>
      <c r="Y461" s="39">
        <f t="shared" si="662"/>
        <v>1.8197255754258578E-2</v>
      </c>
      <c r="AA461" s="39">
        <f t="shared" ref="AA461:AF461" si="696">_xlfn.STDEV.S(I432:I461)</f>
        <v>1.1505848740517797E-2</v>
      </c>
      <c r="AB461" s="39">
        <f t="shared" si="696"/>
        <v>5.0988607882363264E-2</v>
      </c>
      <c r="AC461" s="39">
        <f t="shared" si="696"/>
        <v>2.6603201555374354E-2</v>
      </c>
      <c r="AD461" s="39">
        <f t="shared" si="696"/>
        <v>2.4218514621516009E-2</v>
      </c>
      <c r="AE461" s="39">
        <f t="shared" si="696"/>
        <v>1.3230502560517719E-2</v>
      </c>
      <c r="AF461" s="39">
        <f t="shared" si="696"/>
        <v>1.7024002266394236E-2</v>
      </c>
      <c r="AH461" s="39">
        <f t="shared" si="664"/>
        <v>8.0455931464385802E-3</v>
      </c>
      <c r="AI461" s="39">
        <f t="shared" si="665"/>
        <v>2.3957189192872277E-2</v>
      </c>
      <c r="AJ461" s="39">
        <f t="shared" si="666"/>
        <v>1.7649721321114371E-2</v>
      </c>
      <c r="AK461" s="39">
        <f t="shared" si="667"/>
        <v>1.3310752807225216E-2</v>
      </c>
      <c r="AL461" s="39">
        <f t="shared" si="668"/>
        <v>1.1450442796261926E-2</v>
      </c>
      <c r="AM461" s="39">
        <f t="shared" si="669"/>
        <v>1.1684533239097758E-2</v>
      </c>
      <c r="AO461" s="39">
        <f t="shared" si="670"/>
        <v>0</v>
      </c>
      <c r="AP461" s="39">
        <f t="shared" si="671"/>
        <v>0</v>
      </c>
      <c r="AQ461" s="39">
        <f t="shared" si="672"/>
        <v>0</v>
      </c>
      <c r="AR461" s="39">
        <f t="shared" si="673"/>
        <v>0</v>
      </c>
      <c r="AS461" s="39">
        <f t="shared" si="674"/>
        <v>0</v>
      </c>
      <c r="AT461" s="39">
        <f t="shared" si="675"/>
        <v>0</v>
      </c>
      <c r="AV461" s="39">
        <f t="shared" si="676"/>
        <v>8.9443086290863314E-3</v>
      </c>
      <c r="AW461" s="39">
        <f t="shared" si="677"/>
        <v>2.5412829604014087E-2</v>
      </c>
      <c r="AX461" s="39">
        <f t="shared" si="678"/>
        <v>2.1847982402357861E-2</v>
      </c>
      <c r="AY461" s="39">
        <f t="shared" si="679"/>
        <v>1.436996588464901E-2</v>
      </c>
      <c r="AZ461" s="39">
        <f t="shared" si="680"/>
        <v>1.2982651097780988E-2</v>
      </c>
      <c r="BA461" s="39">
        <f t="shared" si="681"/>
        <v>1.4027474457131752E-2</v>
      </c>
      <c r="BC461" s="39" t="str">
        <f t="shared" si="682"/>
        <v/>
      </c>
      <c r="BD461" s="39" t="str">
        <f t="shared" si="683"/>
        <v/>
      </c>
      <c r="BE461" s="39" t="str">
        <f t="shared" si="684"/>
        <v/>
      </c>
      <c r="BF461" s="39" t="str">
        <f t="shared" si="685"/>
        <v/>
      </c>
      <c r="BG461" s="39" t="str">
        <f t="shared" si="686"/>
        <v/>
      </c>
      <c r="BH461" s="39" t="str">
        <f t="shared" si="687"/>
        <v/>
      </c>
      <c r="BJ461" s="39" cm="1">
        <f t="array" ref="BJ461">_xll.EWMA($I$3:I461)</f>
        <v>1.0711941552905814E-2</v>
      </c>
      <c r="BK461" s="39" cm="1">
        <f t="array" ref="BK461">_xll.EWMA($J$3:J461)</f>
        <v>5.0945988290619443E-2</v>
      </c>
      <c r="BL461" s="39" cm="1">
        <f t="array" ref="BL461">_xll.EWMA($K$3:K461)</f>
        <v>2.4681161384136341E-2</v>
      </c>
      <c r="BM461" s="39" cm="1">
        <f t="array" ref="BM461">_xll.EWMA($L$3:L461)</f>
        <v>2.2790462714120302E-2</v>
      </c>
      <c r="BN461" s="39" cm="1">
        <f t="array" ref="BN461">_xll.EWMA($M$3:M461)</f>
        <v>1.3452550039442389E-2</v>
      </c>
      <c r="BO461" s="39" cm="1">
        <f t="array" ref="BO461">_xll.EWMA($N$3:N461)</f>
        <v>1.5742240143563738E-2</v>
      </c>
      <c r="BP461" s="39"/>
    </row>
    <row r="462" spans="1:68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627"/>
        <v>1.1425698456199784E-2</v>
      </c>
      <c r="J462" s="9">
        <f t="shared" si="627"/>
        <v>7.4074074074073071E-3</v>
      </c>
      <c r="K462" s="9">
        <f t="shared" si="627"/>
        <v>2.1170304097047898E-2</v>
      </c>
      <c r="L462" s="9">
        <f t="shared" si="627"/>
        <v>2.4107346459474321E-3</v>
      </c>
      <c r="M462" s="9">
        <f t="shared" si="627"/>
        <v>1.8565401366115397E-2</v>
      </c>
      <c r="N462" s="9">
        <f t="shared" si="655"/>
        <v>1.5948774553066026E-2</v>
      </c>
      <c r="T462" s="39">
        <f t="shared" si="657"/>
        <v>1.28880928264247E-2</v>
      </c>
      <c r="U462" s="39">
        <f t="shared" si="658"/>
        <v>4.0961160472272516E-2</v>
      </c>
      <c r="V462" s="39">
        <f t="shared" si="659"/>
        <v>2.6992773443601105E-2</v>
      </c>
      <c r="W462" s="39">
        <f t="shared" si="660"/>
        <v>2.314052293809573E-2</v>
      </c>
      <c r="X462" s="39">
        <f t="shared" si="661"/>
        <v>1.9367495721342175E-2</v>
      </c>
      <c r="Y462" s="39">
        <f t="shared" si="662"/>
        <v>1.8197255754258578E-2</v>
      </c>
      <c r="AA462" s="39">
        <f t="shared" ref="AA462:AF462" si="697">_xlfn.STDEV.S(I433:I462)</f>
        <v>1.1622144075305372E-2</v>
      </c>
      <c r="AB462" s="39">
        <f t="shared" si="697"/>
        <v>5.0994132541691072E-2</v>
      </c>
      <c r="AC462" s="39">
        <f t="shared" si="697"/>
        <v>2.6682472425001175E-2</v>
      </c>
      <c r="AD462" s="39">
        <f t="shared" si="697"/>
        <v>2.424201498227474E-2</v>
      </c>
      <c r="AE462" s="39">
        <f t="shared" si="697"/>
        <v>1.3338414237497027E-2</v>
      </c>
      <c r="AF462" s="39">
        <f t="shared" si="697"/>
        <v>1.7248434638701442E-2</v>
      </c>
      <c r="AH462" s="39">
        <f t="shared" si="664"/>
        <v>8.0455931464385802E-3</v>
      </c>
      <c r="AI462" s="39">
        <f t="shared" si="665"/>
        <v>2.3957189192872277E-2</v>
      </c>
      <c r="AJ462" s="39">
        <f t="shared" si="666"/>
        <v>1.7649721321114371E-2</v>
      </c>
      <c r="AK462" s="39">
        <f t="shared" si="667"/>
        <v>1.3310752807225216E-2</v>
      </c>
      <c r="AL462" s="39">
        <f t="shared" si="668"/>
        <v>1.1450442796261926E-2</v>
      </c>
      <c r="AM462" s="39">
        <f t="shared" si="669"/>
        <v>1.1684533239097758E-2</v>
      </c>
      <c r="AO462" s="39">
        <f t="shared" si="670"/>
        <v>0</v>
      </c>
      <c r="AP462" s="39">
        <f t="shared" si="671"/>
        <v>0</v>
      </c>
      <c r="AQ462" s="39">
        <f t="shared" si="672"/>
        <v>0</v>
      </c>
      <c r="AR462" s="39">
        <f t="shared" si="673"/>
        <v>0</v>
      </c>
      <c r="AS462" s="39">
        <f t="shared" si="674"/>
        <v>0</v>
      </c>
      <c r="AT462" s="39">
        <f t="shared" si="675"/>
        <v>0</v>
      </c>
      <c r="AV462" s="39">
        <f t="shared" si="676"/>
        <v>8.9443086290863314E-3</v>
      </c>
      <c r="AW462" s="39">
        <f t="shared" si="677"/>
        <v>2.5412829604014087E-2</v>
      </c>
      <c r="AX462" s="39">
        <f t="shared" si="678"/>
        <v>2.1847982402357861E-2</v>
      </c>
      <c r="AY462" s="39">
        <f t="shared" si="679"/>
        <v>1.436996588464901E-2</v>
      </c>
      <c r="AZ462" s="39">
        <f t="shared" si="680"/>
        <v>1.2982651097780988E-2</v>
      </c>
      <c r="BA462" s="39">
        <f t="shared" si="681"/>
        <v>1.4027474457131752E-2</v>
      </c>
      <c r="BC462" s="39" t="str">
        <f t="shared" si="682"/>
        <v/>
      </c>
      <c r="BD462" s="39" t="str">
        <f t="shared" si="683"/>
        <v/>
      </c>
      <c r="BE462" s="39" t="str">
        <f t="shared" si="684"/>
        <v/>
      </c>
      <c r="BF462" s="39" t="str">
        <f t="shared" si="685"/>
        <v/>
      </c>
      <c r="BG462" s="39" t="str">
        <f t="shared" si="686"/>
        <v/>
      </c>
      <c r="BH462" s="39" t="str">
        <f t="shared" si="687"/>
        <v/>
      </c>
      <c r="BJ462" s="39" cm="1">
        <f t="array" ref="BJ462">_xll.EWMA($I$3:I462)</f>
        <v>1.115069769604686E-2</v>
      </c>
      <c r="BK462" s="39" cm="1">
        <f t="array" ref="BK462">_xll.EWMA($J$3:J462)</f>
        <v>5.027494260638582E-2</v>
      </c>
      <c r="BL462" s="39" cm="1">
        <f t="array" ref="BL462">_xll.EWMA($K$3:K462)</f>
        <v>2.3958034591102226E-2</v>
      </c>
      <c r="BM462" s="39" cm="1">
        <f t="array" ref="BM462">_xll.EWMA($L$3:L462)</f>
        <v>2.2100849900914904E-2</v>
      </c>
      <c r="BN462" s="39" cm="1">
        <f t="array" ref="BN462">_xll.EWMA($M$3:M462)</f>
        <v>1.3121417055641009E-2</v>
      </c>
      <c r="BO462" s="39" cm="1">
        <f t="array" ref="BO462">_xll.EWMA($N$3:N462)</f>
        <v>1.5340856518613425E-2</v>
      </c>
      <c r="BP462" s="39"/>
    </row>
    <row r="463" spans="1:68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627"/>
        <v>5.5362242560699215E-3</v>
      </c>
      <c r="J463" s="9">
        <f t="shared" si="627"/>
        <v>-5.1470588235294157E-2</v>
      </c>
      <c r="K463" s="9">
        <f t="shared" si="627"/>
        <v>6.4209588252231775E-2</v>
      </c>
      <c r="L463" s="9">
        <f t="shared" si="627"/>
        <v>-1.3297524026099294E-2</v>
      </c>
      <c r="M463" s="9">
        <f t="shared" si="627"/>
        <v>-6.6279482636826259E-3</v>
      </c>
      <c r="N463" s="9">
        <f t="shared" si="655"/>
        <v>2.1672896017414945E-2</v>
      </c>
      <c r="T463" s="39">
        <f t="shared" si="657"/>
        <v>1.28880928264247E-2</v>
      </c>
      <c r="U463" s="39">
        <f t="shared" si="658"/>
        <v>4.0961160472272516E-2</v>
      </c>
      <c r="V463" s="39">
        <f t="shared" si="659"/>
        <v>2.6992773443601105E-2</v>
      </c>
      <c r="W463" s="39">
        <f t="shared" si="660"/>
        <v>2.314052293809573E-2</v>
      </c>
      <c r="X463" s="39">
        <f t="shared" si="661"/>
        <v>1.9367495721342175E-2</v>
      </c>
      <c r="Y463" s="39">
        <f t="shared" si="662"/>
        <v>1.8197255754258578E-2</v>
      </c>
      <c r="AA463" s="39">
        <f t="shared" ref="AA463:AF463" si="698">_xlfn.STDEV.S(I434:I463)</f>
        <v>1.0283700442666069E-2</v>
      </c>
      <c r="AB463" s="39">
        <f t="shared" si="698"/>
        <v>5.0345743128454766E-2</v>
      </c>
      <c r="AC463" s="39">
        <f t="shared" si="698"/>
        <v>2.4998820308333787E-2</v>
      </c>
      <c r="AD463" s="39">
        <f t="shared" si="698"/>
        <v>2.2590125083981092E-2</v>
      </c>
      <c r="AE463" s="39">
        <f t="shared" si="698"/>
        <v>1.3433885377055374E-2</v>
      </c>
      <c r="AF463" s="39">
        <f t="shared" si="698"/>
        <v>1.5201280769509279E-2</v>
      </c>
      <c r="AH463" s="39">
        <f t="shared" si="664"/>
        <v>8.0455931464385802E-3</v>
      </c>
      <c r="AI463" s="39">
        <f t="shared" si="665"/>
        <v>2.3957189192872277E-2</v>
      </c>
      <c r="AJ463" s="39">
        <f t="shared" si="666"/>
        <v>1.7649721321114371E-2</v>
      </c>
      <c r="AK463" s="39">
        <f t="shared" si="667"/>
        <v>1.3310752807225216E-2</v>
      </c>
      <c r="AL463" s="39">
        <f t="shared" si="668"/>
        <v>1.1450442796261926E-2</v>
      </c>
      <c r="AM463" s="39">
        <f t="shared" si="669"/>
        <v>1.1684533239097758E-2</v>
      </c>
      <c r="AO463" s="39">
        <f t="shared" si="670"/>
        <v>0</v>
      </c>
      <c r="AP463" s="39">
        <f t="shared" si="671"/>
        <v>-5.1470588235294157E-2</v>
      </c>
      <c r="AQ463" s="39">
        <f t="shared" si="672"/>
        <v>0</v>
      </c>
      <c r="AR463" s="39">
        <f t="shared" si="673"/>
        <v>-1.3297524026099294E-2</v>
      </c>
      <c r="AS463" s="39">
        <f t="shared" si="674"/>
        <v>-6.6279482636826259E-3</v>
      </c>
      <c r="AT463" s="39">
        <f t="shared" si="675"/>
        <v>0</v>
      </c>
      <c r="AV463" s="39">
        <f t="shared" si="676"/>
        <v>8.9443086290863314E-3</v>
      </c>
      <c r="AW463" s="39">
        <f t="shared" si="677"/>
        <v>2.5412829604014087E-2</v>
      </c>
      <c r="AX463" s="39">
        <f t="shared" si="678"/>
        <v>2.1847982402357861E-2</v>
      </c>
      <c r="AY463" s="39">
        <f t="shared" si="679"/>
        <v>1.436996588464901E-2</v>
      </c>
      <c r="AZ463" s="39">
        <f t="shared" si="680"/>
        <v>1.2982651097780988E-2</v>
      </c>
      <c r="BA463" s="39">
        <f t="shared" si="681"/>
        <v>1.4027474457131752E-2</v>
      </c>
      <c r="BC463" s="39" t="str">
        <f t="shared" si="682"/>
        <v/>
      </c>
      <c r="BD463" s="39">
        <f t="shared" si="683"/>
        <v>-5.1470588235294157E-2</v>
      </c>
      <c r="BE463" s="39" t="str">
        <f t="shared" si="684"/>
        <v/>
      </c>
      <c r="BF463" s="39">
        <f t="shared" si="685"/>
        <v>-1.3297524026099294E-2</v>
      </c>
      <c r="BG463" s="39">
        <f t="shared" si="686"/>
        <v>-6.6279482636826259E-3</v>
      </c>
      <c r="BH463" s="39" t="str">
        <f t="shared" si="687"/>
        <v/>
      </c>
      <c r="BJ463" s="39" cm="1">
        <f t="array" ref="BJ463">_xll.EWMA($I$3:I463)</f>
        <v>1.115776669870659E-2</v>
      </c>
      <c r="BK463" s="39" cm="1">
        <f t="array" ref="BK463">_xll.EWMA($J$3:J463)</f>
        <v>4.882625561283542E-2</v>
      </c>
      <c r="BL463" s="39" cm="1">
        <f t="array" ref="BL463">_xll.EWMA($K$3:K463)</f>
        <v>2.3708694678086863E-2</v>
      </c>
      <c r="BM463" s="39" cm="1">
        <f t="array" ref="BM463">_xll.EWMA($L$3:L463)</f>
        <v>2.1428430624253966E-2</v>
      </c>
      <c r="BN463" s="39" cm="1">
        <f t="array" ref="BN463">_xll.EWMA($M$3:M463)</f>
        <v>1.3477515994127106E-2</v>
      </c>
      <c r="BO463" s="39" cm="1">
        <f t="array" ref="BO463">_xll.EWMA($N$3:N463)</f>
        <v>1.5331670520921914E-2</v>
      </c>
      <c r="BP463" s="39"/>
    </row>
    <row r="464" spans="1:68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627"/>
        <v>-9.1116173120728838E-3</v>
      </c>
      <c r="J464" s="9">
        <f t="shared" si="627"/>
        <v>5.4263565891472965E-2</v>
      </c>
      <c r="K464" s="9">
        <f t="shared" si="627"/>
        <v>-1.2445860726349123E-2</v>
      </c>
      <c r="L464" s="9">
        <f t="shared" si="627"/>
        <v>-2.3942623655914042E-2</v>
      </c>
      <c r="M464" s="9">
        <f t="shared" si="627"/>
        <v>-8.0623016941256953E-3</v>
      </c>
      <c r="N464" s="9">
        <f t="shared" si="655"/>
        <v>-1.0094674271703973E-2</v>
      </c>
      <c r="T464" s="39">
        <f t="shared" si="657"/>
        <v>1.28880928264247E-2</v>
      </c>
      <c r="U464" s="39">
        <f t="shared" si="658"/>
        <v>4.0961160472272516E-2</v>
      </c>
      <c r="V464" s="39">
        <f t="shared" si="659"/>
        <v>2.6992773443601105E-2</v>
      </c>
      <c r="W464" s="39">
        <f t="shared" si="660"/>
        <v>2.314052293809573E-2</v>
      </c>
      <c r="X464" s="39">
        <f t="shared" si="661"/>
        <v>1.9367495721342175E-2</v>
      </c>
      <c r="Y464" s="39">
        <f t="shared" si="662"/>
        <v>1.8197255754258578E-2</v>
      </c>
      <c r="AA464" s="39">
        <f t="shared" ref="AA464:AF464" si="699">_xlfn.STDEV.S(I435:I464)</f>
        <v>1.0452619439541811E-2</v>
      </c>
      <c r="AB464" s="39">
        <f t="shared" si="699"/>
        <v>4.8986497442106702E-2</v>
      </c>
      <c r="AC464" s="39">
        <f t="shared" si="699"/>
        <v>2.5256412200611932E-2</v>
      </c>
      <c r="AD464" s="39">
        <f t="shared" si="699"/>
        <v>2.2566558084860647E-2</v>
      </c>
      <c r="AE464" s="39">
        <f t="shared" si="699"/>
        <v>1.3506152503722148E-2</v>
      </c>
      <c r="AF464" s="39">
        <f t="shared" si="699"/>
        <v>1.5393076550207498E-2</v>
      </c>
      <c r="AH464" s="39">
        <f t="shared" si="664"/>
        <v>8.0455931464385802E-3</v>
      </c>
      <c r="AI464" s="39">
        <f t="shared" si="665"/>
        <v>2.3957189192872277E-2</v>
      </c>
      <c r="AJ464" s="39">
        <f t="shared" si="666"/>
        <v>1.7649721321114371E-2</v>
      </c>
      <c r="AK464" s="39">
        <f t="shared" si="667"/>
        <v>1.3310752807225216E-2</v>
      </c>
      <c r="AL464" s="39">
        <f t="shared" si="668"/>
        <v>1.1450442796261926E-2</v>
      </c>
      <c r="AM464" s="39">
        <f t="shared" si="669"/>
        <v>1.1684533239097758E-2</v>
      </c>
      <c r="AO464" s="39">
        <f t="shared" si="670"/>
        <v>-9.1116173120728838E-3</v>
      </c>
      <c r="AP464" s="39">
        <f t="shared" si="671"/>
        <v>0</v>
      </c>
      <c r="AQ464" s="39">
        <f t="shared" si="672"/>
        <v>-1.2445860726349123E-2</v>
      </c>
      <c r="AR464" s="39">
        <f t="shared" si="673"/>
        <v>-2.3942623655914042E-2</v>
      </c>
      <c r="AS464" s="39">
        <f t="shared" si="674"/>
        <v>-8.0623016941256953E-3</v>
      </c>
      <c r="AT464" s="39">
        <f t="shared" si="675"/>
        <v>-1.0094674271703973E-2</v>
      </c>
      <c r="AV464" s="39">
        <f t="shared" si="676"/>
        <v>8.9443086290863314E-3</v>
      </c>
      <c r="AW464" s="39">
        <f t="shared" si="677"/>
        <v>2.5412829604014087E-2</v>
      </c>
      <c r="AX464" s="39">
        <f t="shared" si="678"/>
        <v>2.1847982402357861E-2</v>
      </c>
      <c r="AY464" s="39">
        <f t="shared" si="679"/>
        <v>1.436996588464901E-2</v>
      </c>
      <c r="AZ464" s="39">
        <f t="shared" si="680"/>
        <v>1.2982651097780988E-2</v>
      </c>
      <c r="BA464" s="39">
        <f t="shared" si="681"/>
        <v>1.4027474457131752E-2</v>
      </c>
      <c r="BC464" s="39">
        <f t="shared" si="682"/>
        <v>-9.1116173120728838E-3</v>
      </c>
      <c r="BD464" s="39" t="str">
        <f t="shared" si="683"/>
        <v/>
      </c>
      <c r="BE464" s="39">
        <f t="shared" si="684"/>
        <v>-1.2445860726349123E-2</v>
      </c>
      <c r="BF464" s="39">
        <f t="shared" si="685"/>
        <v>-2.3942623655914042E-2</v>
      </c>
      <c r="BG464" s="39">
        <f t="shared" si="686"/>
        <v>-8.0623016941256953E-3</v>
      </c>
      <c r="BH464" s="39">
        <f t="shared" si="687"/>
        <v>-1.0094674271703973E-2</v>
      </c>
      <c r="BJ464" s="39" cm="1">
        <f t="array" ref="BJ464">_xll.EWMA($I$3:I464)</f>
        <v>1.0900690986120546E-2</v>
      </c>
      <c r="BK464" s="39" cm="1">
        <f t="array" ref="BK464">_xll.EWMA($J$3:J464)</f>
        <v>4.8753777635136789E-2</v>
      </c>
      <c r="BL464" s="39" cm="1">
        <f t="array" ref="BL464">_xll.EWMA($K$3:K464)</f>
        <v>2.7661219190139315E-2</v>
      </c>
      <c r="BM464" s="39" cm="1">
        <f t="array" ref="BM464">_xll.EWMA($L$3:L464)</f>
        <v>2.1040452532156421E-2</v>
      </c>
      <c r="BN464" s="39" cm="1">
        <f t="array" ref="BN464">_xll.EWMA($M$3:M464)</f>
        <v>1.318439998611471E-2</v>
      </c>
      <c r="BO464" s="39" cm="1">
        <f t="array" ref="BO464">_xll.EWMA($N$3:N464)</f>
        <v>1.5733203760329714E-2</v>
      </c>
      <c r="BP464" s="39"/>
    </row>
    <row r="465" spans="1:68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627"/>
        <v>1.1122523844460774E-2</v>
      </c>
      <c r="J465" s="9">
        <f t="shared" si="627"/>
        <v>-3.6764705882353921E-3</v>
      </c>
      <c r="K465" s="9">
        <f t="shared" si="627"/>
        <v>5.4794520547951642E-4</v>
      </c>
      <c r="L465" s="9">
        <f t="shared" si="627"/>
        <v>3.187423525633859E-2</v>
      </c>
      <c r="M465" s="9">
        <f t="shared" si="627"/>
        <v>1.3452914798206095E-2</v>
      </c>
      <c r="N465" s="9">
        <f t="shared" si="655"/>
        <v>1.047347330378356E-2</v>
      </c>
      <c r="T465" s="39">
        <f t="shared" si="657"/>
        <v>1.28880928264247E-2</v>
      </c>
      <c r="U465" s="39">
        <f t="shared" si="658"/>
        <v>4.0961160472272516E-2</v>
      </c>
      <c r="V465" s="39">
        <f t="shared" si="659"/>
        <v>2.6992773443601105E-2</v>
      </c>
      <c r="W465" s="39">
        <f t="shared" si="660"/>
        <v>2.314052293809573E-2</v>
      </c>
      <c r="X465" s="39">
        <f t="shared" si="661"/>
        <v>1.9367495721342175E-2</v>
      </c>
      <c r="Y465" s="39">
        <f t="shared" si="662"/>
        <v>1.8197255754258578E-2</v>
      </c>
      <c r="AA465" s="39">
        <f t="shared" ref="AA465:AF465" si="700">_xlfn.STDEV.S(I436:I465)</f>
        <v>1.0606559473485617E-2</v>
      </c>
      <c r="AB465" s="39">
        <f t="shared" si="700"/>
        <v>4.8677012797323164E-2</v>
      </c>
      <c r="AC465" s="39">
        <f t="shared" si="700"/>
        <v>2.5075222824496157E-2</v>
      </c>
      <c r="AD465" s="39">
        <f t="shared" si="700"/>
        <v>2.3400838155767479E-2</v>
      </c>
      <c r="AE465" s="39">
        <f t="shared" si="700"/>
        <v>1.1060620042153278E-2</v>
      </c>
      <c r="AF465" s="39">
        <f t="shared" si="700"/>
        <v>1.4975546152361376E-2</v>
      </c>
      <c r="AH465" s="39">
        <f t="shared" si="664"/>
        <v>8.0455931464385802E-3</v>
      </c>
      <c r="AI465" s="39">
        <f t="shared" si="665"/>
        <v>2.3957189192872277E-2</v>
      </c>
      <c r="AJ465" s="39">
        <f t="shared" si="666"/>
        <v>1.7649721321114371E-2</v>
      </c>
      <c r="AK465" s="39">
        <f t="shared" si="667"/>
        <v>1.3310752807225216E-2</v>
      </c>
      <c r="AL465" s="39">
        <f t="shared" si="668"/>
        <v>1.1450442796261926E-2</v>
      </c>
      <c r="AM465" s="39">
        <f t="shared" si="669"/>
        <v>1.1684533239097758E-2</v>
      </c>
      <c r="AO465" s="39">
        <f t="shared" si="670"/>
        <v>0</v>
      </c>
      <c r="AP465" s="39">
        <f t="shared" si="671"/>
        <v>-3.6764705882353921E-3</v>
      </c>
      <c r="AQ465" s="39">
        <f t="shared" si="672"/>
        <v>0</v>
      </c>
      <c r="AR465" s="39">
        <f t="shared" si="673"/>
        <v>0</v>
      </c>
      <c r="AS465" s="39">
        <f t="shared" si="674"/>
        <v>0</v>
      </c>
      <c r="AT465" s="39">
        <f t="shared" si="675"/>
        <v>0</v>
      </c>
      <c r="AV465" s="39">
        <f t="shared" si="676"/>
        <v>8.9443086290863314E-3</v>
      </c>
      <c r="AW465" s="39">
        <f t="shared" si="677"/>
        <v>2.5412829604014087E-2</v>
      </c>
      <c r="AX465" s="39">
        <f t="shared" si="678"/>
        <v>2.1847982402357861E-2</v>
      </c>
      <c r="AY465" s="39">
        <f t="shared" si="679"/>
        <v>1.436996588464901E-2</v>
      </c>
      <c r="AZ465" s="39">
        <f t="shared" si="680"/>
        <v>1.2982651097780988E-2</v>
      </c>
      <c r="BA465" s="39">
        <f t="shared" si="681"/>
        <v>1.4027474457131752E-2</v>
      </c>
      <c r="BC465" s="39" t="str">
        <f t="shared" si="682"/>
        <v/>
      </c>
      <c r="BD465" s="39">
        <f t="shared" si="683"/>
        <v>-3.6764705882353921E-3</v>
      </c>
      <c r="BE465" s="39" t="str">
        <f t="shared" si="684"/>
        <v/>
      </c>
      <c r="BF465" s="39" t="str">
        <f t="shared" si="685"/>
        <v/>
      </c>
      <c r="BG465" s="39" t="str">
        <f t="shared" si="686"/>
        <v/>
      </c>
      <c r="BH465" s="39" t="str">
        <f t="shared" si="687"/>
        <v/>
      </c>
      <c r="BJ465" s="39" cm="1">
        <f t="array" ref="BJ465">_xll.EWMA($I$3:I465)</f>
        <v>1.0806526971422746E-2</v>
      </c>
      <c r="BK465" s="39" cm="1">
        <f t="array" ref="BK465">_xll.EWMA($J$3:J465)</f>
        <v>4.9358325284674112E-2</v>
      </c>
      <c r="BL465" s="39" cm="1">
        <f t="array" ref="BL465">_xll.EWMA($K$3:K465)</f>
        <v>2.703323737364375E-2</v>
      </c>
      <c r="BM465" s="39" cm="1">
        <f t="array" ref="BM465">_xll.EWMA($L$3:L465)</f>
        <v>2.1272316381099002E-2</v>
      </c>
      <c r="BN465" s="39" cm="1">
        <f t="array" ref="BN465">_xll.EWMA($M$3:M465)</f>
        <v>1.2945893076136767E-2</v>
      </c>
      <c r="BO465" s="39" cm="1">
        <f t="array" ref="BO465">_xll.EWMA($N$3:N465)</f>
        <v>1.5476445401630854E-2</v>
      </c>
      <c r="BP465" s="39"/>
    </row>
    <row r="466" spans="1:68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627"/>
        <v>3.9956657185427069E-3</v>
      </c>
      <c r="J466" s="9">
        <f t="shared" si="627"/>
        <v>8.1180811808118092E-2</v>
      </c>
      <c r="K466" s="9">
        <f t="shared" si="627"/>
        <v>-5.4764512595838477E-3</v>
      </c>
      <c r="L466" s="9">
        <f t="shared" si="627"/>
        <v>-3.8861252669039059E-2</v>
      </c>
      <c r="M466" s="9">
        <f t="shared" si="627"/>
        <v>6.9137168141593097E-3</v>
      </c>
      <c r="N466" s="9">
        <f t="shared" si="655"/>
        <v>-4.1034979659668458E-3</v>
      </c>
      <c r="T466" s="39">
        <f t="shared" si="657"/>
        <v>1.28880928264247E-2</v>
      </c>
      <c r="U466" s="39">
        <f t="shared" si="658"/>
        <v>4.0961160472272516E-2</v>
      </c>
      <c r="V466" s="39">
        <f t="shared" si="659"/>
        <v>2.6992773443601105E-2</v>
      </c>
      <c r="W466" s="39">
        <f t="shared" si="660"/>
        <v>2.314052293809573E-2</v>
      </c>
      <c r="X466" s="39">
        <f t="shared" si="661"/>
        <v>1.9367495721342175E-2</v>
      </c>
      <c r="Y466" s="39">
        <f t="shared" si="662"/>
        <v>1.8197255754258578E-2</v>
      </c>
      <c r="AA466" s="39">
        <f t="shared" ref="AA466:AF466" si="701">_xlfn.STDEV.S(I437:I466)</f>
        <v>1.0603336071956444E-2</v>
      </c>
      <c r="AB466" s="39">
        <f t="shared" si="701"/>
        <v>5.0285087161742646E-2</v>
      </c>
      <c r="AC466" s="39">
        <f t="shared" si="701"/>
        <v>2.5088345337166293E-2</v>
      </c>
      <c r="AD466" s="39">
        <f t="shared" si="701"/>
        <v>2.4314210029914209E-2</v>
      </c>
      <c r="AE466" s="39">
        <f t="shared" si="701"/>
        <v>1.1005537401749206E-2</v>
      </c>
      <c r="AF466" s="39">
        <f t="shared" si="701"/>
        <v>1.4929564791135334E-2</v>
      </c>
      <c r="AH466" s="39">
        <f t="shared" si="664"/>
        <v>8.0455931464385802E-3</v>
      </c>
      <c r="AI466" s="39">
        <f t="shared" si="665"/>
        <v>2.3957189192872277E-2</v>
      </c>
      <c r="AJ466" s="39">
        <f t="shared" si="666"/>
        <v>1.7649721321114371E-2</v>
      </c>
      <c r="AK466" s="39">
        <f t="shared" si="667"/>
        <v>1.3310752807225216E-2</v>
      </c>
      <c r="AL466" s="39">
        <f t="shared" si="668"/>
        <v>1.1450442796261926E-2</v>
      </c>
      <c r="AM466" s="39">
        <f t="shared" si="669"/>
        <v>1.1684533239097758E-2</v>
      </c>
      <c r="AO466" s="39">
        <f t="shared" si="670"/>
        <v>0</v>
      </c>
      <c r="AP466" s="39">
        <f t="shared" si="671"/>
        <v>0</v>
      </c>
      <c r="AQ466" s="39">
        <f t="shared" si="672"/>
        <v>-5.4764512595838477E-3</v>
      </c>
      <c r="AR466" s="39">
        <f t="shared" si="673"/>
        <v>-3.8861252669039059E-2</v>
      </c>
      <c r="AS466" s="39">
        <f t="shared" si="674"/>
        <v>0</v>
      </c>
      <c r="AT466" s="39">
        <f t="shared" si="675"/>
        <v>-4.1034979659668458E-3</v>
      </c>
      <c r="AV466" s="39">
        <f t="shared" si="676"/>
        <v>8.9443086290863314E-3</v>
      </c>
      <c r="AW466" s="39">
        <f t="shared" si="677"/>
        <v>2.5412829604014087E-2</v>
      </c>
      <c r="AX466" s="39">
        <f t="shared" si="678"/>
        <v>2.1847982402357861E-2</v>
      </c>
      <c r="AY466" s="39">
        <f t="shared" si="679"/>
        <v>1.436996588464901E-2</v>
      </c>
      <c r="AZ466" s="39">
        <f t="shared" si="680"/>
        <v>1.2982651097780988E-2</v>
      </c>
      <c r="BA466" s="39">
        <f t="shared" si="681"/>
        <v>1.4027474457131752E-2</v>
      </c>
      <c r="BC466" s="39" t="str">
        <f t="shared" si="682"/>
        <v/>
      </c>
      <c r="BD466" s="39" t="str">
        <f t="shared" si="683"/>
        <v/>
      </c>
      <c r="BE466" s="39">
        <f t="shared" si="684"/>
        <v>-5.4764512595838477E-3</v>
      </c>
      <c r="BF466" s="39">
        <f t="shared" si="685"/>
        <v>-3.8861252669039059E-2</v>
      </c>
      <c r="BG466" s="39" t="str">
        <f t="shared" si="686"/>
        <v/>
      </c>
      <c r="BH466" s="39">
        <f t="shared" si="687"/>
        <v>-4.1034979659668458E-3</v>
      </c>
      <c r="BJ466" s="39" cm="1">
        <f t="array" ref="BJ466">_xll.EWMA($I$3:I466)</f>
        <v>1.0815328702014097E-2</v>
      </c>
      <c r="BK466" s="39" cm="1">
        <f t="array" ref="BK466">_xll.EWMA($J$3:J466)</f>
        <v>4.7843361164493697E-2</v>
      </c>
      <c r="BL466" s="39" cm="1">
        <f t="array" ref="BL466">_xll.EWMA($K$3:K466)</f>
        <v>2.6213865414061073E-2</v>
      </c>
      <c r="BM466" s="39" cm="1">
        <f t="array" ref="BM466">_xll.EWMA($L$3:L466)</f>
        <v>2.1997293127346718E-2</v>
      </c>
      <c r="BN466" s="39" cm="1">
        <f t="array" ref="BN466">_xll.EWMA($M$3:M466)</f>
        <v>1.294724400925233E-2</v>
      </c>
      <c r="BO466" s="39" cm="1">
        <f t="array" ref="BO466">_xll.EWMA($N$3:N466)</f>
        <v>1.5197260736836096E-2</v>
      </c>
      <c r="BP466" s="39"/>
    </row>
    <row r="467" spans="1:68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627"/>
        <v>2.039990363767763E-2</v>
      </c>
      <c r="J467" s="9">
        <f t="shared" si="627"/>
        <v>0.13993174061433433</v>
      </c>
      <c r="K467" s="9">
        <f t="shared" si="627"/>
        <v>1.5418529735682807E-2</v>
      </c>
      <c r="L467" s="9">
        <f t="shared" si="627"/>
        <v>-5.776066607348973E-3</v>
      </c>
      <c r="M467" s="9">
        <f t="shared" si="627"/>
        <v>1.8950782751991246E-2</v>
      </c>
      <c r="N467" s="9">
        <f t="shared" si="655"/>
        <v>1.8464946915901559E-2</v>
      </c>
      <c r="T467" s="39">
        <f t="shared" si="657"/>
        <v>1.28880928264247E-2</v>
      </c>
      <c r="U467" s="39">
        <f t="shared" si="658"/>
        <v>4.0961160472272516E-2</v>
      </c>
      <c r="V467" s="39">
        <f t="shared" si="659"/>
        <v>2.6992773443601105E-2</v>
      </c>
      <c r="W467" s="39">
        <f t="shared" si="660"/>
        <v>2.314052293809573E-2</v>
      </c>
      <c r="X467" s="39">
        <f t="shared" si="661"/>
        <v>1.9367495721342175E-2</v>
      </c>
      <c r="Y467" s="39">
        <f t="shared" si="662"/>
        <v>1.8197255754258578E-2</v>
      </c>
      <c r="AA467" s="39">
        <f t="shared" ref="AA467:AF467" si="702">_xlfn.STDEV.S(I438:I467)</f>
        <v>1.0707625288483897E-2</v>
      </c>
      <c r="AB467" s="39">
        <f t="shared" si="702"/>
        <v>5.545780505562322E-2</v>
      </c>
      <c r="AC467" s="39">
        <f t="shared" si="702"/>
        <v>2.455473103252185E-2</v>
      </c>
      <c r="AD467" s="39">
        <f t="shared" si="702"/>
        <v>2.3504025092669675E-2</v>
      </c>
      <c r="AE467" s="39">
        <f t="shared" si="702"/>
        <v>1.1192449338216325E-2</v>
      </c>
      <c r="AF467" s="39">
        <f t="shared" si="702"/>
        <v>1.4645387764005348E-2</v>
      </c>
      <c r="AH467" s="39">
        <f t="shared" si="664"/>
        <v>8.0455931464385802E-3</v>
      </c>
      <c r="AI467" s="39">
        <f t="shared" si="665"/>
        <v>2.3957189192872277E-2</v>
      </c>
      <c r="AJ467" s="39">
        <f t="shared" si="666"/>
        <v>1.7649721321114371E-2</v>
      </c>
      <c r="AK467" s="39">
        <f t="shared" si="667"/>
        <v>1.3310752807225216E-2</v>
      </c>
      <c r="AL467" s="39">
        <f t="shared" si="668"/>
        <v>1.1450442796261926E-2</v>
      </c>
      <c r="AM467" s="39">
        <f t="shared" si="669"/>
        <v>1.1684533239097758E-2</v>
      </c>
      <c r="AO467" s="39">
        <f t="shared" si="670"/>
        <v>0</v>
      </c>
      <c r="AP467" s="39">
        <f t="shared" si="671"/>
        <v>0</v>
      </c>
      <c r="AQ467" s="39">
        <f t="shared" si="672"/>
        <v>0</v>
      </c>
      <c r="AR467" s="39">
        <f t="shared" si="673"/>
        <v>-5.776066607348973E-3</v>
      </c>
      <c r="AS467" s="39">
        <f t="shared" si="674"/>
        <v>0</v>
      </c>
      <c r="AT467" s="39">
        <f t="shared" si="675"/>
        <v>0</v>
      </c>
      <c r="AV467" s="39">
        <f t="shared" si="676"/>
        <v>8.9443086290863314E-3</v>
      </c>
      <c r="AW467" s="39">
        <f t="shared" si="677"/>
        <v>2.5412829604014087E-2</v>
      </c>
      <c r="AX467" s="39">
        <f t="shared" si="678"/>
        <v>2.1847982402357861E-2</v>
      </c>
      <c r="AY467" s="39">
        <f t="shared" si="679"/>
        <v>1.436996588464901E-2</v>
      </c>
      <c r="AZ467" s="39">
        <f t="shared" si="680"/>
        <v>1.2982651097780988E-2</v>
      </c>
      <c r="BA467" s="39">
        <f t="shared" si="681"/>
        <v>1.4027474457131752E-2</v>
      </c>
      <c r="BC467" s="39" t="str">
        <f t="shared" si="682"/>
        <v/>
      </c>
      <c r="BD467" s="39" t="str">
        <f t="shared" si="683"/>
        <v/>
      </c>
      <c r="BE467" s="39" t="str">
        <f t="shared" si="684"/>
        <v/>
      </c>
      <c r="BF467" s="39">
        <f t="shared" si="685"/>
        <v>-5.776066607348973E-3</v>
      </c>
      <c r="BG467" s="39" t="str">
        <f t="shared" si="686"/>
        <v/>
      </c>
      <c r="BH467" s="39" t="str">
        <f t="shared" si="687"/>
        <v/>
      </c>
      <c r="BJ467" s="39" cm="1">
        <f t="array" ref="BJ467">_xll.EWMA($I$3:I467)</f>
        <v>1.0521581464721916E-2</v>
      </c>
      <c r="BK467" s="39" cm="1">
        <f t="array" ref="BK467">_xll.EWMA($J$3:J467)</f>
        <v>5.0772684968808157E-2</v>
      </c>
      <c r="BL467" s="39" cm="1">
        <f t="array" ref="BL467">_xll.EWMA($K$3:K467)</f>
        <v>2.5465137783743586E-2</v>
      </c>
      <c r="BM467" s="39" cm="1">
        <f t="array" ref="BM467">_xll.EWMA($L$3:L467)</f>
        <v>2.3396764476095216E-2</v>
      </c>
      <c r="BN467" s="39" cm="1">
        <f t="array" ref="BN467">_xll.EWMA($M$3:M467)</f>
        <v>1.2643425179261621E-2</v>
      </c>
      <c r="BO467" s="39" cm="1">
        <f t="array" ref="BO467">_xll.EWMA($N$3:N467)</f>
        <v>1.4774178376108659E-2</v>
      </c>
      <c r="BP467" s="39"/>
    </row>
    <row r="468" spans="1:68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627"/>
        <v>5.477278736826241E-3</v>
      </c>
      <c r="J468" s="9">
        <f t="shared" si="627"/>
        <v>-5.3892215568862145E-2</v>
      </c>
      <c r="K468" s="9">
        <f t="shared" si="627"/>
        <v>1.7353551590196581E-2</v>
      </c>
      <c r="L468" s="9">
        <f t="shared" si="627"/>
        <v>1.2959973765528376E-2</v>
      </c>
      <c r="M468" s="9">
        <f t="shared" si="627"/>
        <v>1.8598464614472343E-2</v>
      </c>
      <c r="N468" s="9">
        <f t="shared" si="655"/>
        <v>1.3286021574592733E-2</v>
      </c>
      <c r="T468" s="39">
        <f t="shared" si="657"/>
        <v>1.28880928264247E-2</v>
      </c>
      <c r="U468" s="39">
        <f t="shared" si="658"/>
        <v>4.0961160472272516E-2</v>
      </c>
      <c r="V468" s="39">
        <f t="shared" si="659"/>
        <v>2.6992773443601105E-2</v>
      </c>
      <c r="W468" s="39">
        <f t="shared" si="660"/>
        <v>2.314052293809573E-2</v>
      </c>
      <c r="X468" s="39">
        <f t="shared" si="661"/>
        <v>1.9367495721342175E-2</v>
      </c>
      <c r="Y468" s="39">
        <f t="shared" si="662"/>
        <v>1.8197255754258578E-2</v>
      </c>
      <c r="AA468" s="39">
        <f t="shared" ref="AA468:AF468" si="703">_xlfn.STDEV.S(I439:I468)</f>
        <v>1.0701952141120241E-2</v>
      </c>
      <c r="AB468" s="39">
        <f t="shared" si="703"/>
        <v>5.619124876059791E-2</v>
      </c>
      <c r="AC468" s="39">
        <f t="shared" si="703"/>
        <v>2.4447100994680993E-2</v>
      </c>
      <c r="AD468" s="39">
        <f t="shared" si="703"/>
        <v>2.2997499536886495E-2</v>
      </c>
      <c r="AE468" s="39">
        <f t="shared" si="703"/>
        <v>1.1316209712221787E-2</v>
      </c>
      <c r="AF468" s="39">
        <f t="shared" si="703"/>
        <v>1.4678730648086641E-2</v>
      </c>
      <c r="AH468" s="39">
        <f t="shared" si="664"/>
        <v>8.0455931464385802E-3</v>
      </c>
      <c r="AI468" s="39">
        <f t="shared" si="665"/>
        <v>2.3957189192872277E-2</v>
      </c>
      <c r="AJ468" s="39">
        <f t="shared" si="666"/>
        <v>1.7649721321114371E-2</v>
      </c>
      <c r="AK468" s="39">
        <f t="shared" si="667"/>
        <v>1.3310752807225216E-2</v>
      </c>
      <c r="AL468" s="39">
        <f t="shared" si="668"/>
        <v>1.1450442796261926E-2</v>
      </c>
      <c r="AM468" s="39">
        <f t="shared" si="669"/>
        <v>1.1684533239097758E-2</v>
      </c>
      <c r="AO468" s="39">
        <f t="shared" si="670"/>
        <v>0</v>
      </c>
      <c r="AP468" s="39">
        <f t="shared" si="671"/>
        <v>-5.3892215568862145E-2</v>
      </c>
      <c r="AQ468" s="39">
        <f t="shared" si="672"/>
        <v>0</v>
      </c>
      <c r="AR468" s="39">
        <f t="shared" si="673"/>
        <v>0</v>
      </c>
      <c r="AS468" s="39">
        <f t="shared" si="674"/>
        <v>0</v>
      </c>
      <c r="AT468" s="39">
        <f t="shared" si="675"/>
        <v>0</v>
      </c>
      <c r="AV468" s="39">
        <f t="shared" si="676"/>
        <v>8.9443086290863314E-3</v>
      </c>
      <c r="AW468" s="39">
        <f t="shared" si="677"/>
        <v>2.5412829604014087E-2</v>
      </c>
      <c r="AX468" s="39">
        <f t="shared" si="678"/>
        <v>2.1847982402357861E-2</v>
      </c>
      <c r="AY468" s="39">
        <f t="shared" si="679"/>
        <v>1.436996588464901E-2</v>
      </c>
      <c r="AZ468" s="39">
        <f t="shared" si="680"/>
        <v>1.2982651097780988E-2</v>
      </c>
      <c r="BA468" s="39">
        <f t="shared" si="681"/>
        <v>1.4027474457131752E-2</v>
      </c>
      <c r="BC468" s="39" t="str">
        <f t="shared" si="682"/>
        <v/>
      </c>
      <c r="BD468" s="39">
        <f t="shared" si="683"/>
        <v>-5.3892215568862145E-2</v>
      </c>
      <c r="BE468" s="39" t="str">
        <f t="shared" si="684"/>
        <v/>
      </c>
      <c r="BF468" s="39" t="str">
        <f t="shared" si="685"/>
        <v/>
      </c>
      <c r="BG468" s="39" t="str">
        <f t="shared" si="686"/>
        <v/>
      </c>
      <c r="BH468" s="39" t="str">
        <f t="shared" si="687"/>
        <v/>
      </c>
      <c r="BJ468" s="39" cm="1">
        <f t="array" ref="BJ468">_xll.EWMA($I$3:I468)</f>
        <v>1.133462372279825E-2</v>
      </c>
      <c r="BK468" s="39" cm="1">
        <f t="array" ref="BK468">_xll.EWMA($J$3:J468)</f>
        <v>6.0471397872293338E-2</v>
      </c>
      <c r="BL468" s="39" cm="1">
        <f t="array" ref="BL468">_xll.EWMA($K$3:K468)</f>
        <v>2.4918229440173859E-2</v>
      </c>
      <c r="BM468" s="39" cm="1">
        <f t="array" ref="BM468">_xll.EWMA($L$3:L468)</f>
        <v>2.2740580805945196E-2</v>
      </c>
      <c r="BN468" s="39" cm="1">
        <f t="array" ref="BN468">_xll.EWMA($M$3:M468)</f>
        <v>1.3054556741780575E-2</v>
      </c>
      <c r="BO468" s="39" cm="1">
        <f t="array" ref="BO468">_xll.EWMA($N$3:N468)</f>
        <v>1.4963159375589043E-2</v>
      </c>
      <c r="BP468" s="39"/>
    </row>
    <row r="469" spans="1:68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627"/>
        <v>1.8126831467428106E-2</v>
      </c>
      <c r="J469" s="9">
        <f t="shared" si="627"/>
        <v>3.4810126582278444E-2</v>
      </c>
      <c r="K469" s="9">
        <f t="shared" si="627"/>
        <v>4.8240991471215189E-2</v>
      </c>
      <c r="L469" s="9">
        <f t="shared" si="627"/>
        <v>8.5294411764704758E-3</v>
      </c>
      <c r="M469" s="9">
        <f t="shared" si="627"/>
        <v>3.1489784824297873E-2</v>
      </c>
      <c r="N469" s="9">
        <f t="shared" si="655"/>
        <v>3.4601776173744214E-2</v>
      </c>
      <c r="T469" s="39">
        <f t="shared" si="657"/>
        <v>1.28880928264247E-2</v>
      </c>
      <c r="U469" s="39">
        <f t="shared" si="658"/>
        <v>4.0961160472272516E-2</v>
      </c>
      <c r="V469" s="39">
        <f t="shared" si="659"/>
        <v>2.6992773443601105E-2</v>
      </c>
      <c r="W469" s="39">
        <f t="shared" si="660"/>
        <v>2.314052293809573E-2</v>
      </c>
      <c r="X469" s="39">
        <f t="shared" si="661"/>
        <v>1.9367495721342175E-2</v>
      </c>
      <c r="Y469" s="39">
        <f t="shared" si="662"/>
        <v>1.8197255754258578E-2</v>
      </c>
      <c r="AA469" s="39">
        <f t="shared" ref="AA469:AF469" si="704">_xlfn.STDEV.S(I440:I469)</f>
        <v>1.0530967982186822E-2</v>
      </c>
      <c r="AB469" s="39">
        <f t="shared" si="704"/>
        <v>5.6151770934794863E-2</v>
      </c>
      <c r="AC469" s="39">
        <f t="shared" si="704"/>
        <v>2.3076857174923703E-2</v>
      </c>
      <c r="AD469" s="39">
        <f t="shared" si="704"/>
        <v>2.120397150161232E-2</v>
      </c>
      <c r="AE469" s="39">
        <f t="shared" si="704"/>
        <v>1.1982319268565361E-2</v>
      </c>
      <c r="AF469" s="39">
        <f t="shared" si="704"/>
        <v>1.3818517542981596E-2</v>
      </c>
      <c r="AH469" s="39">
        <f t="shared" si="664"/>
        <v>8.0455931464385802E-3</v>
      </c>
      <c r="AI469" s="39">
        <f t="shared" si="665"/>
        <v>2.3957189192872277E-2</v>
      </c>
      <c r="AJ469" s="39">
        <f t="shared" si="666"/>
        <v>1.7649721321114371E-2</v>
      </c>
      <c r="AK469" s="39">
        <f t="shared" si="667"/>
        <v>1.3310752807225216E-2</v>
      </c>
      <c r="AL469" s="39">
        <f t="shared" si="668"/>
        <v>1.1450442796261926E-2</v>
      </c>
      <c r="AM469" s="39">
        <f t="shared" si="669"/>
        <v>1.1684533239097758E-2</v>
      </c>
      <c r="AO469" s="39">
        <f t="shared" si="670"/>
        <v>0</v>
      </c>
      <c r="AP469" s="39">
        <f t="shared" si="671"/>
        <v>0</v>
      </c>
      <c r="AQ469" s="39">
        <f t="shared" si="672"/>
        <v>0</v>
      </c>
      <c r="AR469" s="39">
        <f t="shared" si="673"/>
        <v>0</v>
      </c>
      <c r="AS469" s="39">
        <f t="shared" si="674"/>
        <v>0</v>
      </c>
      <c r="AT469" s="39">
        <f t="shared" si="675"/>
        <v>0</v>
      </c>
      <c r="AV469" s="39">
        <f t="shared" si="676"/>
        <v>8.9443086290863314E-3</v>
      </c>
      <c r="AW469" s="39">
        <f t="shared" si="677"/>
        <v>2.5412829604014087E-2</v>
      </c>
      <c r="AX469" s="39">
        <f t="shared" si="678"/>
        <v>2.1847982402357861E-2</v>
      </c>
      <c r="AY469" s="39">
        <f t="shared" si="679"/>
        <v>1.436996588464901E-2</v>
      </c>
      <c r="AZ469" s="39">
        <f t="shared" si="680"/>
        <v>1.2982651097780988E-2</v>
      </c>
      <c r="BA469" s="39">
        <f t="shared" si="681"/>
        <v>1.4027474457131752E-2</v>
      </c>
      <c r="BC469" s="39" t="str">
        <f t="shared" si="682"/>
        <v/>
      </c>
      <c r="BD469" s="39" t="str">
        <f t="shared" si="683"/>
        <v/>
      </c>
      <c r="BE469" s="39" t="str">
        <f t="shared" si="684"/>
        <v/>
      </c>
      <c r="BF469" s="39" t="str">
        <f t="shared" si="685"/>
        <v/>
      </c>
      <c r="BG469" s="39" t="str">
        <f t="shared" si="686"/>
        <v/>
      </c>
      <c r="BH469" s="39" t="str">
        <f t="shared" si="687"/>
        <v/>
      </c>
      <c r="BJ469" s="39" cm="1">
        <f t="array" ref="BJ469">_xll.EWMA($I$3:I469)</f>
        <v>1.1055130371360865E-2</v>
      </c>
      <c r="BK469" s="39" cm="1">
        <f t="array" ref="BK469">_xll.EWMA($J$3:J469)</f>
        <v>5.9905265740609351E-2</v>
      </c>
      <c r="BL469" s="39" cm="1">
        <f t="array" ref="BL469">_xll.EWMA($K$3:K469)</f>
        <v>2.444542579090413E-2</v>
      </c>
      <c r="BM469" s="39" cm="1">
        <f t="array" ref="BM469">_xll.EWMA($L$3:L469)</f>
        <v>2.2262493704770642E-2</v>
      </c>
      <c r="BN469" s="39" cm="1">
        <f t="array" ref="BN469">_xll.EWMA($M$3:M469)</f>
        <v>1.3386009833803114E-2</v>
      </c>
      <c r="BO469" s="39" cm="1">
        <f t="array" ref="BO469">_xll.EWMA($N$3:N469)</f>
        <v>1.4809890583008729E-2</v>
      </c>
      <c r="BP469" s="39"/>
    </row>
    <row r="470" spans="1:68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627"/>
        <v>2.2970055903026587E-3</v>
      </c>
      <c r="J470" s="9">
        <f t="shared" si="627"/>
        <v>-5.8103975535168217E-2</v>
      </c>
      <c r="K470" s="9">
        <f t="shared" si="627"/>
        <v>1.3221357069852058E-2</v>
      </c>
      <c r="L470" s="9">
        <f t="shared" si="627"/>
        <v>2.0705715348331433E-2</v>
      </c>
      <c r="M470" s="9">
        <f t="shared" si="627"/>
        <v>1.6675243714725507E-2</v>
      </c>
      <c r="N470" s="9">
        <f t="shared" si="655"/>
        <v>1.2188128088758955E-2</v>
      </c>
      <c r="T470" s="39">
        <f t="shared" si="657"/>
        <v>1.28880928264247E-2</v>
      </c>
      <c r="U470" s="39">
        <f t="shared" si="658"/>
        <v>4.0961160472272516E-2</v>
      </c>
      <c r="V470" s="39">
        <f t="shared" si="659"/>
        <v>2.6992773443601105E-2</v>
      </c>
      <c r="W470" s="39">
        <f t="shared" si="660"/>
        <v>2.314052293809573E-2</v>
      </c>
      <c r="X470" s="39">
        <f t="shared" si="661"/>
        <v>1.9367495721342175E-2</v>
      </c>
      <c r="Y470" s="39">
        <f t="shared" si="662"/>
        <v>1.8197255754258578E-2</v>
      </c>
      <c r="AA470" s="39">
        <f t="shared" ref="AA470:AF470" si="705">_xlfn.STDEV.S(I441:I470)</f>
        <v>1.0501105736022557E-2</v>
      </c>
      <c r="AB470" s="39">
        <f t="shared" si="705"/>
        <v>5.7295488394524335E-2</v>
      </c>
      <c r="AC470" s="39">
        <f t="shared" si="705"/>
        <v>2.3065566305156077E-2</v>
      </c>
      <c r="AD470" s="39">
        <f t="shared" si="705"/>
        <v>2.1308872736409679E-2</v>
      </c>
      <c r="AE470" s="39">
        <f t="shared" si="705"/>
        <v>1.2147485706492276E-2</v>
      </c>
      <c r="AF470" s="39">
        <f t="shared" si="705"/>
        <v>1.3848104070494902E-2</v>
      </c>
      <c r="AH470" s="39">
        <f t="shared" si="664"/>
        <v>8.0455931464385802E-3</v>
      </c>
      <c r="AI470" s="39">
        <f t="shared" si="665"/>
        <v>2.3957189192872277E-2</v>
      </c>
      <c r="AJ470" s="39">
        <f t="shared" si="666"/>
        <v>1.7649721321114371E-2</v>
      </c>
      <c r="AK470" s="39">
        <f t="shared" si="667"/>
        <v>1.3310752807225216E-2</v>
      </c>
      <c r="AL470" s="39">
        <f t="shared" si="668"/>
        <v>1.1450442796261926E-2</v>
      </c>
      <c r="AM470" s="39">
        <f t="shared" si="669"/>
        <v>1.1684533239097758E-2</v>
      </c>
      <c r="AO470" s="39">
        <f t="shared" si="670"/>
        <v>0</v>
      </c>
      <c r="AP470" s="39">
        <f t="shared" si="671"/>
        <v>-5.8103975535168217E-2</v>
      </c>
      <c r="AQ470" s="39">
        <f t="shared" si="672"/>
        <v>0</v>
      </c>
      <c r="AR470" s="39">
        <f t="shared" si="673"/>
        <v>0</v>
      </c>
      <c r="AS470" s="39">
        <f t="shared" si="674"/>
        <v>0</v>
      </c>
      <c r="AT470" s="39">
        <f t="shared" si="675"/>
        <v>0</v>
      </c>
      <c r="AV470" s="39">
        <f t="shared" si="676"/>
        <v>8.9443086290863314E-3</v>
      </c>
      <c r="AW470" s="39">
        <f t="shared" si="677"/>
        <v>2.5412829604014087E-2</v>
      </c>
      <c r="AX470" s="39">
        <f t="shared" si="678"/>
        <v>2.1847982402357861E-2</v>
      </c>
      <c r="AY470" s="39">
        <f t="shared" si="679"/>
        <v>1.436996588464901E-2</v>
      </c>
      <c r="AZ470" s="39">
        <f t="shared" si="680"/>
        <v>1.2982651097780988E-2</v>
      </c>
      <c r="BA470" s="39">
        <f t="shared" si="681"/>
        <v>1.4027474457131752E-2</v>
      </c>
      <c r="BC470" s="39" t="str">
        <f t="shared" si="682"/>
        <v/>
      </c>
      <c r="BD470" s="39">
        <f t="shared" si="683"/>
        <v>-5.8103975535168217E-2</v>
      </c>
      <c r="BE470" s="39" t="str">
        <f t="shared" si="684"/>
        <v/>
      </c>
      <c r="BF470" s="39" t="str">
        <f t="shared" si="685"/>
        <v/>
      </c>
      <c r="BG470" s="39" t="str">
        <f t="shared" si="686"/>
        <v/>
      </c>
      <c r="BH470" s="39" t="str">
        <f t="shared" si="687"/>
        <v/>
      </c>
      <c r="BJ470" s="39" cm="1">
        <f t="array" ref="BJ470">_xll.EWMA($I$3:I470)</f>
        <v>1.1576578803848617E-2</v>
      </c>
      <c r="BK470" s="39" cm="1">
        <f t="array" ref="BK470">_xll.EWMA($J$3:J470)</f>
        <v>5.8851615711311596E-2</v>
      </c>
      <c r="BL470" s="39" cm="1">
        <f t="array" ref="BL470">_xll.EWMA($K$3:K470)</f>
        <v>2.6305855703667873E-2</v>
      </c>
      <c r="BM470" s="39" cm="1">
        <f t="array" ref="BM470">_xll.EWMA($L$3:L470)</f>
        <v>2.1680544239803388E-2</v>
      </c>
      <c r="BN470" s="39" cm="1">
        <f t="array" ref="BN470">_xll.EWMA($M$3:M470)</f>
        <v>1.5009349646068575E-2</v>
      </c>
      <c r="BO470" s="39" cm="1">
        <f t="array" ref="BO470">_xll.EWMA($N$3:N470)</f>
        <v>1.6564648405747451E-2</v>
      </c>
      <c r="BP470" s="39"/>
    </row>
    <row r="471" spans="1:68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627"/>
        <v>1.4587992747420619E-2</v>
      </c>
      <c r="J471" s="9">
        <f t="shared" si="627"/>
        <v>6.8181818181818121E-2</v>
      </c>
      <c r="K471" s="9">
        <f t="shared" si="627"/>
        <v>-3.5131494862307155E-3</v>
      </c>
      <c r="L471" s="9">
        <f t="shared" si="627"/>
        <v>7.1432857142861295E-4</v>
      </c>
      <c r="M471" s="9">
        <f t="shared" si="627"/>
        <v>8.5793588549241129E-3</v>
      </c>
      <c r="N471" s="9">
        <f t="shared" si="655"/>
        <v>4.5448470110500405E-3</v>
      </c>
      <c r="T471" s="39">
        <f t="shared" si="657"/>
        <v>1.28880928264247E-2</v>
      </c>
      <c r="U471" s="39">
        <f t="shared" si="658"/>
        <v>4.0961160472272516E-2</v>
      </c>
      <c r="V471" s="39">
        <f t="shared" si="659"/>
        <v>2.6992773443601105E-2</v>
      </c>
      <c r="W471" s="39">
        <f t="shared" si="660"/>
        <v>2.314052293809573E-2</v>
      </c>
      <c r="X471" s="39">
        <f t="shared" si="661"/>
        <v>1.9367495721342175E-2</v>
      </c>
      <c r="Y471" s="39">
        <f t="shared" si="662"/>
        <v>1.8197255754258578E-2</v>
      </c>
      <c r="AA471" s="39">
        <f t="shared" ref="AA471:AF471" si="706">_xlfn.STDEV.S(I442:I471)</f>
        <v>1.0457106921548063E-2</v>
      </c>
      <c r="AB471" s="39">
        <f t="shared" si="706"/>
        <v>5.8267260159317665E-2</v>
      </c>
      <c r="AC471" s="39">
        <f t="shared" si="706"/>
        <v>2.2802475702524253E-2</v>
      </c>
      <c r="AD471" s="39">
        <f t="shared" si="706"/>
        <v>2.1309492793421106E-2</v>
      </c>
      <c r="AE471" s="39">
        <f t="shared" si="706"/>
        <v>1.1973911287930921E-2</v>
      </c>
      <c r="AF471" s="39">
        <f t="shared" si="706"/>
        <v>1.3595590687980046E-2</v>
      </c>
      <c r="AH471" s="39">
        <f t="shared" si="664"/>
        <v>8.0455931464385802E-3</v>
      </c>
      <c r="AI471" s="39">
        <f t="shared" si="665"/>
        <v>2.3957189192872277E-2</v>
      </c>
      <c r="AJ471" s="39">
        <f t="shared" si="666"/>
        <v>1.7649721321114371E-2</v>
      </c>
      <c r="AK471" s="39">
        <f t="shared" si="667"/>
        <v>1.3310752807225216E-2</v>
      </c>
      <c r="AL471" s="39">
        <f t="shared" si="668"/>
        <v>1.1450442796261926E-2</v>
      </c>
      <c r="AM471" s="39">
        <f t="shared" si="669"/>
        <v>1.1684533239097758E-2</v>
      </c>
      <c r="AO471" s="39">
        <f t="shared" si="670"/>
        <v>0</v>
      </c>
      <c r="AP471" s="39">
        <f t="shared" si="671"/>
        <v>0</v>
      </c>
      <c r="AQ471" s="39">
        <f t="shared" si="672"/>
        <v>-3.5131494862307155E-3</v>
      </c>
      <c r="AR471" s="39">
        <f t="shared" si="673"/>
        <v>0</v>
      </c>
      <c r="AS471" s="39">
        <f t="shared" si="674"/>
        <v>0</v>
      </c>
      <c r="AT471" s="39">
        <f t="shared" si="675"/>
        <v>0</v>
      </c>
      <c r="AV471" s="39">
        <f t="shared" si="676"/>
        <v>8.9443086290863314E-3</v>
      </c>
      <c r="AW471" s="39">
        <f t="shared" si="677"/>
        <v>2.5412829604014087E-2</v>
      </c>
      <c r="AX471" s="39">
        <f t="shared" si="678"/>
        <v>2.1847982402357861E-2</v>
      </c>
      <c r="AY471" s="39">
        <f t="shared" si="679"/>
        <v>1.436996588464901E-2</v>
      </c>
      <c r="AZ471" s="39">
        <f t="shared" si="680"/>
        <v>1.2982651097780988E-2</v>
      </c>
      <c r="BA471" s="39">
        <f t="shared" si="681"/>
        <v>1.4027474457131752E-2</v>
      </c>
      <c r="BC471" s="39" t="str">
        <f t="shared" si="682"/>
        <v/>
      </c>
      <c r="BD471" s="39" t="str">
        <f t="shared" si="683"/>
        <v/>
      </c>
      <c r="BE471" s="39">
        <f t="shared" si="684"/>
        <v>-3.5131494862307155E-3</v>
      </c>
      <c r="BF471" s="39" t="str">
        <f t="shared" si="685"/>
        <v/>
      </c>
      <c r="BG471" s="39" t="str">
        <f t="shared" si="686"/>
        <v/>
      </c>
      <c r="BH471" s="39" t="str">
        <f t="shared" si="687"/>
        <v/>
      </c>
      <c r="BJ471" s="39" cm="1">
        <f t="array" ref="BJ471">_xll.EWMA($I$3:I471)</f>
        <v>1.1225442408656883E-2</v>
      </c>
      <c r="BK471" s="39" cm="1">
        <f t="array" ref="BK471">_xll.EWMA($J$3:J471)</f>
        <v>5.8586958617077994E-2</v>
      </c>
      <c r="BL471" s="39" cm="1">
        <f t="array" ref="BL471">_xll.EWMA($K$3:K471)</f>
        <v>2.5666684902094557E-2</v>
      </c>
      <c r="BM471" s="39" cm="1">
        <f t="array" ref="BM471">_xll.EWMA($L$3:L471)</f>
        <v>2.1594000938346541E-2</v>
      </c>
      <c r="BN471" s="39" cm="1">
        <f t="array" ref="BN471">_xll.EWMA($M$3:M471)</f>
        <v>1.5065977879076778E-2</v>
      </c>
      <c r="BO471" s="39" cm="1">
        <f t="array" ref="BO471">_xll.EWMA($N$3:N471)</f>
        <v>1.6295904596122651E-2</v>
      </c>
      <c r="BP471" s="39"/>
    </row>
    <row r="472" spans="1:68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627"/>
        <v>-4.6990093980188163E-3</v>
      </c>
      <c r="J472" s="9">
        <f t="shared" si="627"/>
        <v>-7.5987841945288737E-2</v>
      </c>
      <c r="K472" s="9">
        <f t="shared" si="627"/>
        <v>-1.8886930719892447E-2</v>
      </c>
      <c r="L472" s="9">
        <f t="shared" si="627"/>
        <v>3.483218980019176E-2</v>
      </c>
      <c r="M472" s="9">
        <f t="shared" si="627"/>
        <v>4.428323632015907E-2</v>
      </c>
      <c r="N472" s="9">
        <f t="shared" si="655"/>
        <v>7.952897934870036E-3</v>
      </c>
      <c r="T472" s="39">
        <f t="shared" si="657"/>
        <v>1.28880928264247E-2</v>
      </c>
      <c r="U472" s="39">
        <f t="shared" si="658"/>
        <v>4.0961160472272516E-2</v>
      </c>
      <c r="V472" s="39">
        <f t="shared" si="659"/>
        <v>2.6992773443601105E-2</v>
      </c>
      <c r="W472" s="39">
        <f t="shared" si="660"/>
        <v>2.314052293809573E-2</v>
      </c>
      <c r="X472" s="39">
        <f t="shared" si="661"/>
        <v>1.9367495721342175E-2</v>
      </c>
      <c r="Y472" s="39">
        <f t="shared" si="662"/>
        <v>1.8197255754258578E-2</v>
      </c>
      <c r="AA472" s="39">
        <f t="shared" ref="AA472:AF472" si="707">_xlfn.STDEV.S(I443:I472)</f>
        <v>1.0225567737219986E-2</v>
      </c>
      <c r="AB472" s="39">
        <f t="shared" si="707"/>
        <v>6.0012273685294409E-2</v>
      </c>
      <c r="AC472" s="39">
        <f t="shared" si="707"/>
        <v>2.3080513846517783E-2</v>
      </c>
      <c r="AD472" s="39">
        <f t="shared" si="707"/>
        <v>2.1904048584989073E-2</v>
      </c>
      <c r="AE472" s="39">
        <f t="shared" si="707"/>
        <v>1.3827590574264201E-2</v>
      </c>
      <c r="AF472" s="39">
        <f t="shared" si="707"/>
        <v>1.3299816460752331E-2</v>
      </c>
      <c r="AH472" s="39">
        <f t="shared" si="664"/>
        <v>8.0455931464385802E-3</v>
      </c>
      <c r="AI472" s="39">
        <f t="shared" si="665"/>
        <v>2.3957189192872277E-2</v>
      </c>
      <c r="AJ472" s="39">
        <f t="shared" si="666"/>
        <v>1.7649721321114371E-2</v>
      </c>
      <c r="AK472" s="39">
        <f t="shared" si="667"/>
        <v>1.3310752807225216E-2</v>
      </c>
      <c r="AL472" s="39">
        <f t="shared" si="668"/>
        <v>1.1450442796261926E-2</v>
      </c>
      <c r="AM472" s="39">
        <f t="shared" si="669"/>
        <v>1.1684533239097758E-2</v>
      </c>
      <c r="AO472" s="39">
        <f t="shared" si="670"/>
        <v>-4.6990093980188163E-3</v>
      </c>
      <c r="AP472" s="39">
        <f t="shared" si="671"/>
        <v>-7.5987841945288737E-2</v>
      </c>
      <c r="AQ472" s="39">
        <f t="shared" si="672"/>
        <v>-1.8886930719892447E-2</v>
      </c>
      <c r="AR472" s="39">
        <f t="shared" si="673"/>
        <v>0</v>
      </c>
      <c r="AS472" s="39">
        <f t="shared" si="674"/>
        <v>0</v>
      </c>
      <c r="AT472" s="39">
        <f t="shared" si="675"/>
        <v>0</v>
      </c>
      <c r="AV472" s="39">
        <f t="shared" si="676"/>
        <v>8.9443086290863314E-3</v>
      </c>
      <c r="AW472" s="39">
        <f t="shared" si="677"/>
        <v>2.5412829604014087E-2</v>
      </c>
      <c r="AX472" s="39">
        <f t="shared" si="678"/>
        <v>2.1847982402357861E-2</v>
      </c>
      <c r="AY472" s="39">
        <f t="shared" si="679"/>
        <v>1.436996588464901E-2</v>
      </c>
      <c r="AZ472" s="39">
        <f t="shared" si="680"/>
        <v>1.2982651097780988E-2</v>
      </c>
      <c r="BA472" s="39">
        <f t="shared" si="681"/>
        <v>1.4027474457131752E-2</v>
      </c>
      <c r="BC472" s="39">
        <f t="shared" si="682"/>
        <v>-4.6990093980188163E-3</v>
      </c>
      <c r="BD472" s="39">
        <f t="shared" si="683"/>
        <v>-7.5987841945288737E-2</v>
      </c>
      <c r="BE472" s="39">
        <f t="shared" si="684"/>
        <v>-1.8886930719892447E-2</v>
      </c>
      <c r="BF472" s="39" t="str">
        <f t="shared" si="685"/>
        <v/>
      </c>
      <c r="BG472" s="39" t="str">
        <f t="shared" si="686"/>
        <v/>
      </c>
      <c r="BH472" s="39" t="str">
        <f t="shared" si="687"/>
        <v/>
      </c>
      <c r="BJ472" s="39" cm="1">
        <f t="array" ref="BJ472">_xll.EWMA($I$3:I472)</f>
        <v>1.1437028748221256E-2</v>
      </c>
      <c r="BK472" s="39" cm="1">
        <f t="array" ref="BK472">_xll.EWMA($J$3:J472)</f>
        <v>5.9469615671741423E-2</v>
      </c>
      <c r="BL472" s="39" cm="1">
        <f t="array" ref="BL472">_xll.EWMA($K$3:K472)</f>
        <v>2.4929811059898485E-2</v>
      </c>
      <c r="BM472" s="39" cm="1">
        <f t="array" ref="BM472">_xll.EWMA($L$3:L472)</f>
        <v>2.0942035899549957E-2</v>
      </c>
      <c r="BN472" s="39" cm="1">
        <f t="array" ref="BN472">_xll.EWMA($M$3:M472)</f>
        <v>1.4693731368926865E-2</v>
      </c>
      <c r="BO472" s="39" cm="1">
        <f t="array" ref="BO472">_xll.EWMA($N$3:N472)</f>
        <v>1.5819812180936952E-2</v>
      </c>
      <c r="BP472" s="39"/>
    </row>
    <row r="473" spans="1:68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627"/>
        <v>2.7762080971217129E-2</v>
      </c>
      <c r="J473" s="9">
        <f t="shared" si="627"/>
        <v>0.17763157894736836</v>
      </c>
      <c r="K473" s="9">
        <f t="shared" si="627"/>
        <v>-0.10472274396105619</v>
      </c>
      <c r="L473" s="9">
        <f t="shared" si="627"/>
        <v>-3.7108498747647878E-2</v>
      </c>
      <c r="M473" s="9">
        <f t="shared" si="627"/>
        <v>5.6540390199310453E-2</v>
      </c>
      <c r="N473" s="9">
        <f t="shared" si="655"/>
        <v>-2.8703238524843307E-2</v>
      </c>
      <c r="T473" s="39">
        <f t="shared" si="657"/>
        <v>1.28880928264247E-2</v>
      </c>
      <c r="U473" s="39">
        <f t="shared" si="658"/>
        <v>4.0961160472272516E-2</v>
      </c>
      <c r="V473" s="39">
        <f t="shared" si="659"/>
        <v>2.6992773443601105E-2</v>
      </c>
      <c r="W473" s="39">
        <f t="shared" si="660"/>
        <v>2.314052293809573E-2</v>
      </c>
      <c r="X473" s="39">
        <f t="shared" si="661"/>
        <v>1.9367495721342175E-2</v>
      </c>
      <c r="Y473" s="39">
        <f t="shared" si="662"/>
        <v>1.8197255754258578E-2</v>
      </c>
      <c r="AA473" s="39">
        <f t="shared" ref="AA473:AF473" si="708">_xlfn.STDEV.S(I444:I473)</f>
        <v>1.1134676382458807E-2</v>
      </c>
      <c r="AB473" s="39">
        <f t="shared" si="708"/>
        <v>6.5802986639926453E-2</v>
      </c>
      <c r="AC473" s="39">
        <f t="shared" si="708"/>
        <v>3.0868848153263042E-2</v>
      </c>
      <c r="AD473" s="39">
        <f t="shared" si="708"/>
        <v>2.2635962493507127E-2</v>
      </c>
      <c r="AE473" s="39">
        <f t="shared" si="708"/>
        <v>1.6188379177656174E-2</v>
      </c>
      <c r="AF473" s="39">
        <f t="shared" si="708"/>
        <v>1.4715845461423082E-2</v>
      </c>
      <c r="AH473" s="39">
        <f t="shared" si="664"/>
        <v>8.0455931464385802E-3</v>
      </c>
      <c r="AI473" s="39">
        <f t="shared" si="665"/>
        <v>2.3957189192872277E-2</v>
      </c>
      <c r="AJ473" s="39">
        <f t="shared" si="666"/>
        <v>1.7649721321114371E-2</v>
      </c>
      <c r="AK473" s="39">
        <f t="shared" si="667"/>
        <v>1.3310752807225216E-2</v>
      </c>
      <c r="AL473" s="39">
        <f t="shared" si="668"/>
        <v>1.1450442796261926E-2</v>
      </c>
      <c r="AM473" s="39">
        <f t="shared" si="669"/>
        <v>1.1684533239097758E-2</v>
      </c>
      <c r="AO473" s="39">
        <f t="shared" si="670"/>
        <v>0</v>
      </c>
      <c r="AP473" s="39">
        <f t="shared" si="671"/>
        <v>0</v>
      </c>
      <c r="AQ473" s="39">
        <f t="shared" si="672"/>
        <v>-0.10472274396105619</v>
      </c>
      <c r="AR473" s="39">
        <f t="shared" si="673"/>
        <v>-3.7108498747647878E-2</v>
      </c>
      <c r="AS473" s="39">
        <f t="shared" si="674"/>
        <v>0</v>
      </c>
      <c r="AT473" s="39">
        <f t="shared" si="675"/>
        <v>-2.8703238524843307E-2</v>
      </c>
      <c r="AV473" s="39">
        <f t="shared" si="676"/>
        <v>8.9443086290863314E-3</v>
      </c>
      <c r="AW473" s="39">
        <f t="shared" si="677"/>
        <v>2.5412829604014087E-2</v>
      </c>
      <c r="AX473" s="39">
        <f t="shared" si="678"/>
        <v>2.1847982402357861E-2</v>
      </c>
      <c r="AY473" s="39">
        <f t="shared" si="679"/>
        <v>1.436996588464901E-2</v>
      </c>
      <c r="AZ473" s="39">
        <f t="shared" si="680"/>
        <v>1.2982651097780988E-2</v>
      </c>
      <c r="BA473" s="39">
        <f t="shared" si="681"/>
        <v>1.4027474457131752E-2</v>
      </c>
      <c r="BC473" s="39" t="str">
        <f t="shared" si="682"/>
        <v/>
      </c>
      <c r="BD473" s="39" t="str">
        <f t="shared" si="683"/>
        <v/>
      </c>
      <c r="BE473" s="39">
        <f t="shared" si="684"/>
        <v>-0.10472274396105619</v>
      </c>
      <c r="BF473" s="39">
        <f t="shared" si="685"/>
        <v>-3.7108498747647878E-2</v>
      </c>
      <c r="BG473" s="39" t="str">
        <f t="shared" si="686"/>
        <v/>
      </c>
      <c r="BH473" s="39">
        <f t="shared" si="687"/>
        <v>-2.8703238524843307E-2</v>
      </c>
      <c r="BJ473" s="39" cm="1">
        <f t="array" ref="BJ473">_xll.EWMA($I$3:I473)</f>
        <v>1.1136682610760378E-2</v>
      </c>
      <c r="BK473" s="39" cm="1">
        <f t="array" ref="BK473">_xll.EWMA($J$3:J473)</f>
        <v>6.0287875333785559E-2</v>
      </c>
      <c r="BL473" s="39" cm="1">
        <f t="array" ref="BL473">_xll.EWMA($K$3:K473)</f>
        <v>2.47403260964775E-2</v>
      </c>
      <c r="BM473" s="39" cm="1">
        <f t="array" ref="BM473">_xll.EWMA($L$3:L473)</f>
        <v>2.197009684593804E-2</v>
      </c>
      <c r="BN473" s="39" cm="1">
        <f t="array" ref="BN473">_xll.EWMA($M$3:M473)</f>
        <v>1.7737872845510139E-2</v>
      </c>
      <c r="BO473" s="39" cm="1">
        <f t="array" ref="BO473">_xll.EWMA($N$3:N473)</f>
        <v>1.5460039373671757E-2</v>
      </c>
      <c r="BP473" s="39"/>
    </row>
    <row r="474" spans="1:68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627"/>
        <v>2.3766450285551688E-3</v>
      </c>
      <c r="J474" s="9">
        <f t="shared" si="627"/>
        <v>0.12849162011173187</v>
      </c>
      <c r="K474" s="9">
        <f t="shared" si="627"/>
        <v>-3.4404528830144221E-3</v>
      </c>
      <c r="L474" s="9">
        <f t="shared" si="627"/>
        <v>-2.1489970423067217E-2</v>
      </c>
      <c r="M474" s="9">
        <f t="shared" si="627"/>
        <v>-2.5169978465758747E-2</v>
      </c>
      <c r="N474" s="9">
        <f t="shared" si="655"/>
        <v>-6.9726104161109623E-3</v>
      </c>
      <c r="T474" s="39">
        <f t="shared" si="657"/>
        <v>1.28880928264247E-2</v>
      </c>
      <c r="U474" s="39">
        <f t="shared" si="658"/>
        <v>4.0961160472272516E-2</v>
      </c>
      <c r="V474" s="39">
        <f t="shared" si="659"/>
        <v>2.6992773443601105E-2</v>
      </c>
      <c r="W474" s="39">
        <f t="shared" si="660"/>
        <v>2.314052293809573E-2</v>
      </c>
      <c r="X474" s="39">
        <f t="shared" si="661"/>
        <v>1.9367495721342175E-2</v>
      </c>
      <c r="Y474" s="39">
        <f t="shared" si="662"/>
        <v>1.8197255754258578E-2</v>
      </c>
      <c r="AA474" s="39">
        <f t="shared" ref="AA474:AF474" si="709">_xlfn.STDEV.S(I445:I474)</f>
        <v>1.1042114253533752E-2</v>
      </c>
      <c r="AB474" s="39">
        <f t="shared" si="709"/>
        <v>6.8057251948786521E-2</v>
      </c>
      <c r="AC474" s="39">
        <f t="shared" si="709"/>
        <v>3.0675567363107167E-2</v>
      </c>
      <c r="AD474" s="39">
        <f t="shared" si="709"/>
        <v>2.2902394580730467E-2</v>
      </c>
      <c r="AE474" s="39">
        <f t="shared" si="709"/>
        <v>1.7250338668192488E-2</v>
      </c>
      <c r="AF474" s="39">
        <f t="shared" si="709"/>
        <v>1.4881097038976982E-2</v>
      </c>
      <c r="AH474" s="39">
        <f t="shared" si="664"/>
        <v>8.0455931464385802E-3</v>
      </c>
      <c r="AI474" s="39">
        <f t="shared" si="665"/>
        <v>2.3957189192872277E-2</v>
      </c>
      <c r="AJ474" s="39">
        <f t="shared" si="666"/>
        <v>1.7649721321114371E-2</v>
      </c>
      <c r="AK474" s="39">
        <f t="shared" si="667"/>
        <v>1.3310752807225216E-2</v>
      </c>
      <c r="AL474" s="39">
        <f t="shared" si="668"/>
        <v>1.1450442796261926E-2</v>
      </c>
      <c r="AM474" s="39">
        <f t="shared" si="669"/>
        <v>1.1684533239097758E-2</v>
      </c>
      <c r="AO474" s="39">
        <f t="shared" si="670"/>
        <v>0</v>
      </c>
      <c r="AP474" s="39">
        <f t="shared" si="671"/>
        <v>0</v>
      </c>
      <c r="AQ474" s="39">
        <f t="shared" si="672"/>
        <v>-3.4404528830144221E-3</v>
      </c>
      <c r="AR474" s="39">
        <f t="shared" si="673"/>
        <v>-2.1489970423067217E-2</v>
      </c>
      <c r="AS474" s="39">
        <f t="shared" si="674"/>
        <v>-2.5169978465758747E-2</v>
      </c>
      <c r="AT474" s="39">
        <f t="shared" si="675"/>
        <v>-6.9726104161109623E-3</v>
      </c>
      <c r="AV474" s="39">
        <f t="shared" si="676"/>
        <v>8.9443086290863314E-3</v>
      </c>
      <c r="AW474" s="39">
        <f t="shared" si="677"/>
        <v>2.5412829604014087E-2</v>
      </c>
      <c r="AX474" s="39">
        <f t="shared" si="678"/>
        <v>2.1847982402357861E-2</v>
      </c>
      <c r="AY474" s="39">
        <f t="shared" si="679"/>
        <v>1.436996588464901E-2</v>
      </c>
      <c r="AZ474" s="39">
        <f t="shared" si="680"/>
        <v>1.2982651097780988E-2</v>
      </c>
      <c r="BA474" s="39">
        <f t="shared" si="681"/>
        <v>1.4027474457131752E-2</v>
      </c>
      <c r="BC474" s="39" t="str">
        <f t="shared" si="682"/>
        <v/>
      </c>
      <c r="BD474" s="39" t="str">
        <f t="shared" si="683"/>
        <v/>
      </c>
      <c r="BE474" s="39">
        <f t="shared" si="684"/>
        <v>-3.4404528830144221E-3</v>
      </c>
      <c r="BF474" s="39">
        <f t="shared" si="685"/>
        <v>-2.1489970423067217E-2</v>
      </c>
      <c r="BG474" s="39">
        <f t="shared" si="686"/>
        <v>-2.5169978465758747E-2</v>
      </c>
      <c r="BH474" s="39">
        <f t="shared" si="687"/>
        <v>-6.9726104161109623E-3</v>
      </c>
      <c r="BJ474" s="39" cm="1">
        <f t="array" ref="BJ474">_xll.EWMA($I$3:I474)</f>
        <v>1.2714941648357779E-2</v>
      </c>
      <c r="BK474" s="39" cm="1">
        <f t="array" ref="BK474">_xll.EWMA($J$3:J474)</f>
        <v>7.3244416890445641E-2</v>
      </c>
      <c r="BL474" s="39" cm="1">
        <f t="array" ref="BL474">_xll.EWMA($K$3:K474)</f>
        <v>3.5355027056473275E-2</v>
      </c>
      <c r="BM474" s="39" cm="1">
        <f t="array" ref="BM474">_xll.EWMA($L$3:L474)</f>
        <v>2.3204981700197577E-2</v>
      </c>
      <c r="BN474" s="39" cm="1">
        <f t="array" ref="BN474">_xll.EWMA($M$3:M474)</f>
        <v>2.1978332351436633E-2</v>
      </c>
      <c r="BO474" s="39" cm="1">
        <f t="array" ref="BO474">_xll.EWMA($N$3:N474)</f>
        <v>1.664410128981899E-2</v>
      </c>
      <c r="BP474" s="39"/>
    </row>
    <row r="475" spans="1:68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710">B475/B474 - 1</f>
        <v>4.2465850378654579E-3</v>
      </c>
      <c r="J475" s="9">
        <f t="shared" si="710"/>
        <v>2.7227722772277252E-2</v>
      </c>
      <c r="K475" s="9">
        <f t="shared" si="710"/>
        <v>1.1507538061423128E-2</v>
      </c>
      <c r="L475" s="9">
        <f t="shared" si="710"/>
        <v>2.2254713517362301E-2</v>
      </c>
      <c r="M475" s="9">
        <f t="shared" si="710"/>
        <v>4.8848334549973504E-3</v>
      </c>
      <c r="N475" s="9">
        <f t="shared" si="655"/>
        <v>1.2456171006225937E-2</v>
      </c>
      <c r="T475" s="39">
        <f t="shared" si="657"/>
        <v>1.28880928264247E-2</v>
      </c>
      <c r="U475" s="39">
        <f t="shared" si="658"/>
        <v>4.0961160472272516E-2</v>
      </c>
      <c r="V475" s="39">
        <f t="shared" si="659"/>
        <v>2.6992773443601105E-2</v>
      </c>
      <c r="W475" s="39">
        <f t="shared" si="660"/>
        <v>2.314052293809573E-2</v>
      </c>
      <c r="X475" s="39">
        <f t="shared" si="661"/>
        <v>1.9367495721342175E-2</v>
      </c>
      <c r="Y475" s="39">
        <f t="shared" si="662"/>
        <v>1.8197255754258578E-2</v>
      </c>
      <c r="AA475" s="39">
        <f t="shared" ref="AA475:AF475" si="711">_xlfn.STDEV.S(I446:I475)</f>
        <v>1.0943934231237833E-2</v>
      </c>
      <c r="AB475" s="39">
        <f t="shared" si="711"/>
        <v>6.5729828108172739E-2</v>
      </c>
      <c r="AC475" s="39">
        <f t="shared" si="711"/>
        <v>2.9438999901902012E-2</v>
      </c>
      <c r="AD475" s="39">
        <f t="shared" si="711"/>
        <v>2.3344960321593933E-2</v>
      </c>
      <c r="AE475" s="39">
        <f t="shared" si="711"/>
        <v>1.7054890807673372E-2</v>
      </c>
      <c r="AF475" s="39">
        <f t="shared" si="711"/>
        <v>1.4406838178712165E-2</v>
      </c>
      <c r="AH475" s="39">
        <f t="shared" si="664"/>
        <v>8.0455931464385802E-3</v>
      </c>
      <c r="AI475" s="39">
        <f t="shared" si="665"/>
        <v>2.3957189192872277E-2</v>
      </c>
      <c r="AJ475" s="39">
        <f t="shared" si="666"/>
        <v>1.7649721321114371E-2</v>
      </c>
      <c r="AK475" s="39">
        <f t="shared" si="667"/>
        <v>1.3310752807225216E-2</v>
      </c>
      <c r="AL475" s="39">
        <f t="shared" si="668"/>
        <v>1.1450442796261926E-2</v>
      </c>
      <c r="AM475" s="39">
        <f t="shared" si="669"/>
        <v>1.1684533239097758E-2</v>
      </c>
      <c r="AO475" s="39">
        <f t="shared" si="670"/>
        <v>0</v>
      </c>
      <c r="AP475" s="39">
        <f t="shared" si="671"/>
        <v>0</v>
      </c>
      <c r="AQ475" s="39">
        <f t="shared" si="672"/>
        <v>0</v>
      </c>
      <c r="AR475" s="39">
        <f t="shared" si="673"/>
        <v>0</v>
      </c>
      <c r="AS475" s="39">
        <f t="shared" si="674"/>
        <v>0</v>
      </c>
      <c r="AT475" s="39">
        <f t="shared" si="675"/>
        <v>0</v>
      </c>
      <c r="AV475" s="39">
        <f t="shared" si="676"/>
        <v>8.9443086290863314E-3</v>
      </c>
      <c r="AW475" s="39">
        <f t="shared" si="677"/>
        <v>2.5412829604014087E-2</v>
      </c>
      <c r="AX475" s="39">
        <f t="shared" si="678"/>
        <v>2.1847982402357861E-2</v>
      </c>
      <c r="AY475" s="39">
        <f t="shared" si="679"/>
        <v>1.436996588464901E-2</v>
      </c>
      <c r="AZ475" s="39">
        <f t="shared" si="680"/>
        <v>1.2982651097780988E-2</v>
      </c>
      <c r="BA475" s="39">
        <f t="shared" si="681"/>
        <v>1.4027474457131752E-2</v>
      </c>
      <c r="BC475" s="39" t="str">
        <f t="shared" si="682"/>
        <v/>
      </c>
      <c r="BD475" s="39" t="str">
        <f t="shared" si="683"/>
        <v/>
      </c>
      <c r="BE475" s="39" t="str">
        <f t="shared" si="684"/>
        <v/>
      </c>
      <c r="BF475" s="39" t="str">
        <f t="shared" si="685"/>
        <v/>
      </c>
      <c r="BG475" s="39" t="str">
        <f t="shared" si="686"/>
        <v/>
      </c>
      <c r="BH475" s="39" t="str">
        <f t="shared" si="687"/>
        <v/>
      </c>
      <c r="BJ475" s="39" cm="1">
        <f t="array" ref="BJ475">_xll.EWMA($I$3:I475)</f>
        <v>1.2334458862724992E-2</v>
      </c>
      <c r="BK475" s="39" cm="1">
        <f t="array" ref="BK475">_xll.EWMA($J$3:J475)</f>
        <v>7.7930001310748578E-2</v>
      </c>
      <c r="BL475" s="39" cm="1">
        <f t="array" ref="BL475">_xll.EWMA($K$3:K475)</f>
        <v>3.4298039918164547E-2</v>
      </c>
      <c r="BM475" s="39" cm="1">
        <f t="array" ref="BM475">_xll.EWMA($L$3:L475)</f>
        <v>2.313766235713836E-2</v>
      </c>
      <c r="BN475" s="39" cm="1">
        <f t="array" ref="BN475">_xll.EWMA($M$3:M475)</f>
        <v>2.2234754288793623E-2</v>
      </c>
      <c r="BO475" s="39" cm="1">
        <f t="array" ref="BO475">_xll.EWMA($N$3:N475)</f>
        <v>1.624372193113139E-2</v>
      </c>
      <c r="BP475" s="39"/>
    </row>
    <row r="476" spans="1:68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710"/>
        <v>1.7266896891958705E-3</v>
      </c>
      <c r="J476" s="9">
        <f t="shared" si="710"/>
        <v>-3.1325301204819467E-2</v>
      </c>
      <c r="K476" s="9">
        <f t="shared" si="710"/>
        <v>3.3276507394766952E-2</v>
      </c>
      <c r="L476" s="9">
        <f t="shared" si="710"/>
        <v>-2.2772801489544525E-2</v>
      </c>
      <c r="M476" s="9">
        <f t="shared" si="710"/>
        <v>-9.027777568801465E-3</v>
      </c>
      <c r="N476" s="9">
        <f t="shared" si="655"/>
        <v>6.1452696988548109E-3</v>
      </c>
      <c r="T476" s="39">
        <f t="shared" si="657"/>
        <v>1.28880928264247E-2</v>
      </c>
      <c r="U476" s="39">
        <f t="shared" si="658"/>
        <v>4.0961160472272516E-2</v>
      </c>
      <c r="V476" s="39">
        <f t="shared" si="659"/>
        <v>2.6992773443601105E-2</v>
      </c>
      <c r="W476" s="39">
        <f t="shared" si="660"/>
        <v>2.314052293809573E-2</v>
      </c>
      <c r="X476" s="39">
        <f t="shared" si="661"/>
        <v>1.9367495721342175E-2</v>
      </c>
      <c r="Y476" s="39">
        <f t="shared" si="662"/>
        <v>1.8197255754258578E-2</v>
      </c>
      <c r="AA476" s="39">
        <f t="shared" ref="AA476:AF476" si="712">_xlfn.STDEV.S(I447:I476)</f>
        <v>1.0958627261747705E-2</v>
      </c>
      <c r="AB476" s="39">
        <f t="shared" si="712"/>
        <v>6.6148767513805357E-2</v>
      </c>
      <c r="AC476" s="39">
        <f t="shared" si="712"/>
        <v>2.9613955415654196E-2</v>
      </c>
      <c r="AD476" s="39">
        <f t="shared" si="712"/>
        <v>2.3550226036845721E-2</v>
      </c>
      <c r="AE476" s="39">
        <f t="shared" si="712"/>
        <v>1.7145105638582393E-2</v>
      </c>
      <c r="AF476" s="39">
        <f t="shared" si="712"/>
        <v>1.4279945911403384E-2</v>
      </c>
      <c r="AH476" s="39">
        <f t="shared" si="664"/>
        <v>8.0455931464385802E-3</v>
      </c>
      <c r="AI476" s="39">
        <f t="shared" si="665"/>
        <v>2.3957189192872277E-2</v>
      </c>
      <c r="AJ476" s="39">
        <f t="shared" si="666"/>
        <v>1.7649721321114371E-2</v>
      </c>
      <c r="AK476" s="39">
        <f t="shared" si="667"/>
        <v>1.3310752807225216E-2</v>
      </c>
      <c r="AL476" s="39">
        <f t="shared" si="668"/>
        <v>1.1450442796261926E-2</v>
      </c>
      <c r="AM476" s="39">
        <f t="shared" si="669"/>
        <v>1.1684533239097758E-2</v>
      </c>
      <c r="AO476" s="39">
        <f t="shared" si="670"/>
        <v>0</v>
      </c>
      <c r="AP476" s="39">
        <f t="shared" si="671"/>
        <v>-3.1325301204819467E-2</v>
      </c>
      <c r="AQ476" s="39">
        <f t="shared" si="672"/>
        <v>0</v>
      </c>
      <c r="AR476" s="39">
        <f t="shared" si="673"/>
        <v>-2.2772801489544525E-2</v>
      </c>
      <c r="AS476" s="39">
        <f t="shared" si="674"/>
        <v>-9.027777568801465E-3</v>
      </c>
      <c r="AT476" s="39">
        <f t="shared" si="675"/>
        <v>0</v>
      </c>
      <c r="AV476" s="39">
        <f t="shared" si="676"/>
        <v>8.9443086290863314E-3</v>
      </c>
      <c r="AW476" s="39">
        <f t="shared" si="677"/>
        <v>2.5412829604014087E-2</v>
      </c>
      <c r="AX476" s="39">
        <f t="shared" si="678"/>
        <v>2.1847982402357861E-2</v>
      </c>
      <c r="AY476" s="39">
        <f t="shared" si="679"/>
        <v>1.436996588464901E-2</v>
      </c>
      <c r="AZ476" s="39">
        <f t="shared" si="680"/>
        <v>1.2982651097780988E-2</v>
      </c>
      <c r="BA476" s="39">
        <f t="shared" si="681"/>
        <v>1.4027474457131752E-2</v>
      </c>
      <c r="BC476" s="39" t="str">
        <f t="shared" si="682"/>
        <v/>
      </c>
      <c r="BD476" s="39">
        <f t="shared" si="683"/>
        <v>-3.1325301204819467E-2</v>
      </c>
      <c r="BE476" s="39" t="str">
        <f t="shared" si="684"/>
        <v/>
      </c>
      <c r="BF476" s="39">
        <f t="shared" si="685"/>
        <v>-2.2772801489544525E-2</v>
      </c>
      <c r="BG476" s="39">
        <f t="shared" si="686"/>
        <v>-9.027777568801465E-3</v>
      </c>
      <c r="BH476" s="39" t="str">
        <f t="shared" si="687"/>
        <v/>
      </c>
      <c r="BJ476" s="39" cm="1">
        <f t="array" ref="BJ476">_xll.EWMA($I$3:I476)</f>
        <v>1.1995593754329625E-2</v>
      </c>
      <c r="BK476" s="39" cm="1">
        <f t="array" ref="BK476">_xll.EWMA($J$3:J476)</f>
        <v>7.5929891479297948E-2</v>
      </c>
      <c r="BL476" s="39" cm="1">
        <f t="array" ref="BL476">_xll.EWMA($K$3:K476)</f>
        <v>3.3346576245980135E-2</v>
      </c>
      <c r="BM476" s="39" cm="1">
        <f t="array" ref="BM476">_xll.EWMA($L$3:L476)</f>
        <v>2.3053373819974785E-2</v>
      </c>
      <c r="BN476" s="39" cm="1">
        <f t="array" ref="BN476">_xll.EWMA($M$3:M476)</f>
        <v>2.1589110972224372E-2</v>
      </c>
      <c r="BO476" s="39" cm="1">
        <f t="array" ref="BO476">_xll.EWMA($N$3:N476)</f>
        <v>1.600266029558341E-2</v>
      </c>
      <c r="BP476" s="39"/>
    </row>
    <row r="477" spans="1:68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710"/>
        <v>9.2341787737004744E-4</v>
      </c>
      <c r="J477" s="9">
        <f t="shared" si="710"/>
        <v>2.4875621890549926E-3</v>
      </c>
      <c r="K477" s="9">
        <f t="shared" si="710"/>
        <v>1.3212193051902466E-2</v>
      </c>
      <c r="L477" s="9">
        <f t="shared" si="710"/>
        <v>-7.4747468500038217E-3</v>
      </c>
      <c r="M477" s="9">
        <f t="shared" si="710"/>
        <v>-2.3125460800619946E-2</v>
      </c>
      <c r="N477" s="9">
        <f t="shared" si="655"/>
        <v>-2.3627226273778886E-3</v>
      </c>
      <c r="T477" s="39">
        <f t="shared" si="657"/>
        <v>1.28880928264247E-2</v>
      </c>
      <c r="U477" s="39">
        <f t="shared" si="658"/>
        <v>4.0961160472272516E-2</v>
      </c>
      <c r="V477" s="39">
        <f t="shared" si="659"/>
        <v>2.6992773443601105E-2</v>
      </c>
      <c r="W477" s="39">
        <f t="shared" si="660"/>
        <v>2.314052293809573E-2</v>
      </c>
      <c r="X477" s="39">
        <f t="shared" si="661"/>
        <v>1.9367495721342175E-2</v>
      </c>
      <c r="Y477" s="39">
        <f t="shared" si="662"/>
        <v>1.8197255754258578E-2</v>
      </c>
      <c r="AA477" s="39">
        <f t="shared" ref="AA477:AF477" si="713">_xlfn.STDEV.S(I448:I477)</f>
        <v>1.0573023323747103E-2</v>
      </c>
      <c r="AB477" s="39">
        <f t="shared" si="713"/>
        <v>6.6197898729110582E-2</v>
      </c>
      <c r="AC477" s="39">
        <f t="shared" si="713"/>
        <v>2.9327701525539467E-2</v>
      </c>
      <c r="AD477" s="39">
        <f t="shared" si="713"/>
        <v>2.2773262270134143E-2</v>
      </c>
      <c r="AE477" s="39">
        <f t="shared" si="713"/>
        <v>1.8092241885995491E-2</v>
      </c>
      <c r="AF477" s="39">
        <f t="shared" si="713"/>
        <v>1.3914921631880078E-2</v>
      </c>
      <c r="AH477" s="39">
        <f t="shared" si="664"/>
        <v>8.0455931464385802E-3</v>
      </c>
      <c r="AI477" s="39">
        <f t="shared" si="665"/>
        <v>2.3957189192872277E-2</v>
      </c>
      <c r="AJ477" s="39">
        <f t="shared" si="666"/>
        <v>1.7649721321114371E-2</v>
      </c>
      <c r="AK477" s="39">
        <f t="shared" si="667"/>
        <v>1.3310752807225216E-2</v>
      </c>
      <c r="AL477" s="39">
        <f t="shared" si="668"/>
        <v>1.1450442796261926E-2</v>
      </c>
      <c r="AM477" s="39">
        <f t="shared" si="669"/>
        <v>1.1684533239097758E-2</v>
      </c>
      <c r="AO477" s="39">
        <f t="shared" si="670"/>
        <v>0</v>
      </c>
      <c r="AP477" s="39">
        <f t="shared" si="671"/>
        <v>0</v>
      </c>
      <c r="AQ477" s="39">
        <f t="shared" si="672"/>
        <v>0</v>
      </c>
      <c r="AR477" s="39">
        <f t="shared" si="673"/>
        <v>-7.4747468500038217E-3</v>
      </c>
      <c r="AS477" s="39">
        <f t="shared" si="674"/>
        <v>-2.3125460800619946E-2</v>
      </c>
      <c r="AT477" s="39">
        <f t="shared" si="675"/>
        <v>-2.3627226273778886E-3</v>
      </c>
      <c r="AV477" s="39">
        <f t="shared" si="676"/>
        <v>8.9443086290863314E-3</v>
      </c>
      <c r="AW477" s="39">
        <f t="shared" si="677"/>
        <v>2.5412829604014087E-2</v>
      </c>
      <c r="AX477" s="39">
        <f t="shared" si="678"/>
        <v>2.1847982402357861E-2</v>
      </c>
      <c r="AY477" s="39">
        <f t="shared" si="679"/>
        <v>1.436996588464901E-2</v>
      </c>
      <c r="AZ477" s="39">
        <f t="shared" si="680"/>
        <v>1.2982651097780988E-2</v>
      </c>
      <c r="BA477" s="39">
        <f t="shared" si="681"/>
        <v>1.4027474457131752E-2</v>
      </c>
      <c r="BC477" s="39" t="str">
        <f t="shared" si="682"/>
        <v/>
      </c>
      <c r="BD477" s="39" t="str">
        <f t="shared" si="683"/>
        <v/>
      </c>
      <c r="BE477" s="39" t="str">
        <f t="shared" si="684"/>
        <v/>
      </c>
      <c r="BF477" s="39">
        <f t="shared" si="685"/>
        <v>-7.4747468500038217E-3</v>
      </c>
      <c r="BG477" s="39">
        <f t="shared" si="686"/>
        <v>-2.3125460800619946E-2</v>
      </c>
      <c r="BH477" s="39">
        <f t="shared" si="687"/>
        <v>-2.3627226273778886E-3</v>
      </c>
      <c r="BJ477" s="39" cm="1">
        <f t="array" ref="BJ477">_xll.EWMA($I$3:I477)</f>
        <v>1.1634562195906166E-2</v>
      </c>
      <c r="BK477" s="39" cm="1">
        <f t="array" ref="BK477">_xll.EWMA($J$3:J477)</f>
        <v>7.3945843130560324E-2</v>
      </c>
      <c r="BL477" s="39" cm="1">
        <f t="array" ref="BL477">_xll.EWMA($K$3:K477)</f>
        <v>3.3259218231045107E-2</v>
      </c>
      <c r="BM477" s="39" cm="1">
        <f t="array" ref="BM477">_xll.EWMA($L$3:L477)</f>
        <v>2.3062211922449605E-2</v>
      </c>
      <c r="BN477" s="39" cm="1">
        <f t="array" ref="BN477">_xll.EWMA($M$3:M477)</f>
        <v>2.1088073860993959E-2</v>
      </c>
      <c r="BO477" s="39" cm="1">
        <f t="array" ref="BO477">_xll.EWMA($N$3:N477)</f>
        <v>1.55715108419071E-2</v>
      </c>
      <c r="BP477" s="39"/>
    </row>
    <row r="478" spans="1:68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710"/>
        <v>-2.0357955593824917E-2</v>
      </c>
      <c r="J478" s="9">
        <f t="shared" si="710"/>
        <v>-6.2034739454094434E-2</v>
      </c>
      <c r="K478" s="9">
        <f t="shared" si="710"/>
        <v>-4.0749795143988132E-2</v>
      </c>
      <c r="L478" s="9">
        <f t="shared" si="710"/>
        <v>-1.1222710997892626E-2</v>
      </c>
      <c r="M478" s="9">
        <f t="shared" si="710"/>
        <v>-1.8412266857962711E-2</v>
      </c>
      <c r="N478" s="9">
        <f t="shared" si="655"/>
        <v>-2.920736704446672E-2</v>
      </c>
      <c r="T478" s="39">
        <f t="shared" si="657"/>
        <v>1.28880928264247E-2</v>
      </c>
      <c r="U478" s="39">
        <f t="shared" si="658"/>
        <v>4.0961160472272516E-2</v>
      </c>
      <c r="V478" s="39">
        <f t="shared" si="659"/>
        <v>2.6992773443601105E-2</v>
      </c>
      <c r="W478" s="39">
        <f t="shared" si="660"/>
        <v>2.314052293809573E-2</v>
      </c>
      <c r="X478" s="39">
        <f t="shared" si="661"/>
        <v>1.9367495721342175E-2</v>
      </c>
      <c r="Y478" s="39">
        <f t="shared" si="662"/>
        <v>1.8197255754258578E-2</v>
      </c>
      <c r="AA478" s="39">
        <f t="shared" ref="AA478:AF478" si="714">_xlfn.STDEV.S(I449:I478)</f>
        <v>1.1387713466078865E-2</v>
      </c>
      <c r="AB478" s="39">
        <f t="shared" si="714"/>
        <v>6.7744458788180764E-2</v>
      </c>
      <c r="AC478" s="39">
        <f t="shared" si="714"/>
        <v>3.0548045770239146E-2</v>
      </c>
      <c r="AD478" s="39">
        <f t="shared" si="714"/>
        <v>2.2534547588976838E-2</v>
      </c>
      <c r="AE478" s="39">
        <f t="shared" si="714"/>
        <v>1.871600514699702E-2</v>
      </c>
      <c r="AF478" s="39">
        <f t="shared" si="714"/>
        <v>1.5271580988588836E-2</v>
      </c>
      <c r="AH478" s="39">
        <f t="shared" si="664"/>
        <v>8.0455931464385802E-3</v>
      </c>
      <c r="AI478" s="39">
        <f t="shared" si="665"/>
        <v>2.3957189192872277E-2</v>
      </c>
      <c r="AJ478" s="39">
        <f t="shared" si="666"/>
        <v>1.7649721321114371E-2</v>
      </c>
      <c r="AK478" s="39">
        <f t="shared" si="667"/>
        <v>1.3310752807225216E-2</v>
      </c>
      <c r="AL478" s="39">
        <f t="shared" si="668"/>
        <v>1.1450442796261926E-2</v>
      </c>
      <c r="AM478" s="39">
        <f t="shared" si="669"/>
        <v>1.1684533239097758E-2</v>
      </c>
      <c r="AO478" s="39">
        <f t="shared" si="670"/>
        <v>-2.0357955593824917E-2</v>
      </c>
      <c r="AP478" s="39">
        <f t="shared" si="671"/>
        <v>-6.2034739454094434E-2</v>
      </c>
      <c r="AQ478" s="39">
        <f t="shared" si="672"/>
        <v>-4.0749795143988132E-2</v>
      </c>
      <c r="AR478" s="39">
        <f t="shared" si="673"/>
        <v>-1.1222710997892626E-2</v>
      </c>
      <c r="AS478" s="39">
        <f t="shared" si="674"/>
        <v>-1.8412266857962711E-2</v>
      </c>
      <c r="AT478" s="39">
        <f t="shared" si="675"/>
        <v>-2.920736704446672E-2</v>
      </c>
      <c r="AV478" s="39">
        <f t="shared" si="676"/>
        <v>8.9443086290863314E-3</v>
      </c>
      <c r="AW478" s="39">
        <f t="shared" si="677"/>
        <v>2.5412829604014087E-2</v>
      </c>
      <c r="AX478" s="39">
        <f t="shared" si="678"/>
        <v>2.1847982402357861E-2</v>
      </c>
      <c r="AY478" s="39">
        <f t="shared" si="679"/>
        <v>1.436996588464901E-2</v>
      </c>
      <c r="AZ478" s="39">
        <f t="shared" si="680"/>
        <v>1.2982651097780988E-2</v>
      </c>
      <c r="BA478" s="39">
        <f t="shared" si="681"/>
        <v>1.4027474457131752E-2</v>
      </c>
      <c r="BC478" s="39">
        <f t="shared" si="682"/>
        <v>-2.0357955593824917E-2</v>
      </c>
      <c r="BD478" s="39">
        <f t="shared" si="683"/>
        <v>-6.2034739454094434E-2</v>
      </c>
      <c r="BE478" s="39">
        <f t="shared" si="684"/>
        <v>-4.0749795143988132E-2</v>
      </c>
      <c r="BF478" s="39">
        <f t="shared" si="685"/>
        <v>-1.1222710997892626E-2</v>
      </c>
      <c r="BG478" s="39">
        <f t="shared" si="686"/>
        <v>-1.8412266857962711E-2</v>
      </c>
      <c r="BH478" s="39">
        <f t="shared" si="687"/>
        <v>-2.920736704446672E-2</v>
      </c>
      <c r="BJ478" s="39" cm="1">
        <f t="array" ref="BJ478">_xll.EWMA($I$3:I478)</f>
        <v>1.129764158454848E-2</v>
      </c>
      <c r="BK478" s="39" cm="1">
        <f t="array" ref="BK478">_xll.EWMA($J$3:J478)</f>
        <v>7.1740371176331585E-2</v>
      </c>
      <c r="BL478" s="39" cm="1">
        <f t="array" ref="BL478">_xll.EWMA($K$3:K478)</f>
        <v>3.238201495564233E-2</v>
      </c>
      <c r="BM478" s="39" cm="1">
        <f t="array" ref="BM478">_xll.EWMA($L$3:L478)</f>
        <v>2.2440302467692224E-2</v>
      </c>
      <c r="BN478" s="39" cm="1">
        <f t="array" ref="BN478">_xll.EWMA($M$3:M478)</f>
        <v>2.1276525010164509E-2</v>
      </c>
      <c r="BO478" s="39" cm="1">
        <f t="array" ref="BO478">_xll.EWMA($N$3:N478)</f>
        <v>1.5131197152317142E-2</v>
      </c>
      <c r="BP478" s="39"/>
    </row>
    <row r="479" spans="1:68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710"/>
        <v>-8.9240869627610353E-3</v>
      </c>
      <c r="J479" s="9">
        <f t="shared" si="710"/>
        <v>1.0582010582010692E-2</v>
      </c>
      <c r="K479" s="9">
        <f t="shared" si="710"/>
        <v>1.5859472787893791E-2</v>
      </c>
      <c r="L479" s="9">
        <f t="shared" si="710"/>
        <v>-1.463554382669574E-2</v>
      </c>
      <c r="M479" s="9">
        <f t="shared" si="710"/>
        <v>1.0231474061668244E-2</v>
      </c>
      <c r="N479" s="9">
        <f t="shared" si="655"/>
        <v>7.8081967368140654E-3</v>
      </c>
      <c r="T479" s="39">
        <f t="shared" si="657"/>
        <v>1.28880928264247E-2</v>
      </c>
      <c r="U479" s="39">
        <f t="shared" si="658"/>
        <v>4.0961160472272516E-2</v>
      </c>
      <c r="V479" s="39">
        <f t="shared" si="659"/>
        <v>2.6992773443601105E-2</v>
      </c>
      <c r="W479" s="39">
        <f t="shared" si="660"/>
        <v>2.314052293809573E-2</v>
      </c>
      <c r="X479" s="39">
        <f t="shared" si="661"/>
        <v>1.9367495721342175E-2</v>
      </c>
      <c r="Y479" s="39">
        <f t="shared" si="662"/>
        <v>1.8197255754258578E-2</v>
      </c>
      <c r="AA479" s="39">
        <f t="shared" ref="AA479:AF479" si="715">_xlfn.STDEV.S(I450:I479)</f>
        <v>1.0702820955533023E-2</v>
      </c>
      <c r="AB479" s="39">
        <f t="shared" si="715"/>
        <v>6.7719204770314512E-2</v>
      </c>
      <c r="AC479" s="39">
        <f t="shared" si="715"/>
        <v>3.0599011495945353E-2</v>
      </c>
      <c r="AD479" s="39">
        <f t="shared" si="715"/>
        <v>2.1901121664906504E-2</v>
      </c>
      <c r="AE479" s="39">
        <f t="shared" si="715"/>
        <v>1.8189375608605594E-2</v>
      </c>
      <c r="AF479" s="39">
        <f t="shared" si="715"/>
        <v>1.4980294585141178E-2</v>
      </c>
      <c r="AH479" s="39">
        <f t="shared" si="664"/>
        <v>8.0455931464385802E-3</v>
      </c>
      <c r="AI479" s="39">
        <f t="shared" si="665"/>
        <v>2.3957189192872277E-2</v>
      </c>
      <c r="AJ479" s="39">
        <f t="shared" si="666"/>
        <v>1.7649721321114371E-2</v>
      </c>
      <c r="AK479" s="39">
        <f t="shared" si="667"/>
        <v>1.3310752807225216E-2</v>
      </c>
      <c r="AL479" s="39">
        <f t="shared" si="668"/>
        <v>1.1450442796261926E-2</v>
      </c>
      <c r="AM479" s="39">
        <f t="shared" si="669"/>
        <v>1.1684533239097758E-2</v>
      </c>
      <c r="AO479" s="39">
        <f t="shared" si="670"/>
        <v>-8.9240869627610353E-3</v>
      </c>
      <c r="AP479" s="39">
        <f t="shared" si="671"/>
        <v>0</v>
      </c>
      <c r="AQ479" s="39">
        <f t="shared" si="672"/>
        <v>0</v>
      </c>
      <c r="AR479" s="39">
        <f t="shared" si="673"/>
        <v>-1.463554382669574E-2</v>
      </c>
      <c r="AS479" s="39">
        <f t="shared" si="674"/>
        <v>0</v>
      </c>
      <c r="AT479" s="39">
        <f t="shared" si="675"/>
        <v>0</v>
      </c>
      <c r="AV479" s="39">
        <f t="shared" si="676"/>
        <v>8.9443086290863314E-3</v>
      </c>
      <c r="AW479" s="39">
        <f t="shared" si="677"/>
        <v>2.5412829604014087E-2</v>
      </c>
      <c r="AX479" s="39">
        <f t="shared" si="678"/>
        <v>2.1847982402357861E-2</v>
      </c>
      <c r="AY479" s="39">
        <f t="shared" si="679"/>
        <v>1.436996588464901E-2</v>
      </c>
      <c r="AZ479" s="39">
        <f t="shared" si="680"/>
        <v>1.2982651097780988E-2</v>
      </c>
      <c r="BA479" s="39">
        <f t="shared" si="681"/>
        <v>1.4027474457131752E-2</v>
      </c>
      <c r="BC479" s="39">
        <f t="shared" si="682"/>
        <v>-8.9240869627610353E-3</v>
      </c>
      <c r="BD479" s="39" t="str">
        <f t="shared" si="683"/>
        <v/>
      </c>
      <c r="BE479" s="39" t="str">
        <f t="shared" si="684"/>
        <v/>
      </c>
      <c r="BF479" s="39">
        <f t="shared" si="685"/>
        <v>-1.463554382669574E-2</v>
      </c>
      <c r="BG479" s="39" t="str">
        <f t="shared" si="686"/>
        <v/>
      </c>
      <c r="BH479" s="39" t="str">
        <f t="shared" si="687"/>
        <v/>
      </c>
      <c r="BJ479" s="39" cm="1">
        <f t="array" ref="BJ479">_xll.EWMA($I$3:I479)</f>
        <v>1.2071402952662787E-2</v>
      </c>
      <c r="BK479" s="39" cm="1">
        <f t="array" ref="BK479">_xll.EWMA($J$3:J479)</f>
        <v>7.1043259443395887E-2</v>
      </c>
      <c r="BL479" s="39" cm="1">
        <f t="array" ref="BL479">_xll.EWMA($K$3:K479)</f>
        <v>3.304430405241883E-2</v>
      </c>
      <c r="BM479" s="39" cm="1">
        <f t="array" ref="BM479">_xll.EWMA($L$3:L479)</f>
        <v>2.1937704629153659E-2</v>
      </c>
      <c r="BN479" s="39" cm="1">
        <f t="array" ref="BN479">_xll.EWMA($M$3:M479)</f>
        <v>2.1148722924393428E-2</v>
      </c>
      <c r="BO479" s="39" cm="1">
        <f t="array" ref="BO479">_xll.EWMA($N$3:N479)</f>
        <v>1.6401861444220487E-2</v>
      </c>
      <c r="BP479" s="39"/>
    </row>
    <row r="480" spans="1:68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710"/>
        <v>2.1321074017429664E-2</v>
      </c>
      <c r="J480" s="9">
        <f t="shared" si="710"/>
        <v>8.6387434554973996E-2</v>
      </c>
      <c r="K480" s="9">
        <f t="shared" si="710"/>
        <v>3.7635964249678411E-2</v>
      </c>
      <c r="L480" s="9">
        <f t="shared" si="710"/>
        <v>6.4110272926177325E-2</v>
      </c>
      <c r="M480" s="9">
        <f t="shared" si="710"/>
        <v>1.205666717972731E-3</v>
      </c>
      <c r="N480" s="9">
        <f t="shared" si="655"/>
        <v>3.4439310240731269E-2</v>
      </c>
      <c r="T480" s="39">
        <f t="shared" si="657"/>
        <v>1.28880928264247E-2</v>
      </c>
      <c r="U480" s="39">
        <f t="shared" si="658"/>
        <v>4.0961160472272516E-2</v>
      </c>
      <c r="V480" s="39">
        <f t="shared" si="659"/>
        <v>2.6992773443601105E-2</v>
      </c>
      <c r="W480" s="39">
        <f t="shared" si="660"/>
        <v>2.314052293809573E-2</v>
      </c>
      <c r="X480" s="39">
        <f t="shared" si="661"/>
        <v>1.9367495721342175E-2</v>
      </c>
      <c r="Y480" s="39">
        <f t="shared" si="662"/>
        <v>1.8197255754258578E-2</v>
      </c>
      <c r="AA480" s="39">
        <f t="shared" ref="AA480:AF480" si="716">_xlfn.STDEV.S(I451:I480)</f>
        <v>1.1136167063522419E-2</v>
      </c>
      <c r="AB480" s="39">
        <f t="shared" si="716"/>
        <v>6.6495323776539161E-2</v>
      </c>
      <c r="AC480" s="39">
        <f t="shared" si="716"/>
        <v>3.078775394943669E-2</v>
      </c>
      <c r="AD480" s="39">
        <f t="shared" si="716"/>
        <v>2.5092657132733016E-2</v>
      </c>
      <c r="AE480" s="39">
        <f t="shared" si="716"/>
        <v>1.8212031868195096E-2</v>
      </c>
      <c r="AF480" s="39">
        <f t="shared" si="716"/>
        <v>1.5869177005168641E-2</v>
      </c>
      <c r="AH480" s="39">
        <f t="shared" si="664"/>
        <v>8.0455931464385802E-3</v>
      </c>
      <c r="AI480" s="39">
        <f t="shared" si="665"/>
        <v>2.3957189192872277E-2</v>
      </c>
      <c r="AJ480" s="39">
        <f t="shared" si="666"/>
        <v>1.7649721321114371E-2</v>
      </c>
      <c r="AK480" s="39">
        <f t="shared" si="667"/>
        <v>1.3310752807225216E-2</v>
      </c>
      <c r="AL480" s="39">
        <f t="shared" si="668"/>
        <v>1.1450442796261926E-2</v>
      </c>
      <c r="AM480" s="39">
        <f t="shared" si="669"/>
        <v>1.1684533239097758E-2</v>
      </c>
      <c r="AO480" s="39">
        <f t="shared" si="670"/>
        <v>0</v>
      </c>
      <c r="AP480" s="39">
        <f t="shared" si="671"/>
        <v>0</v>
      </c>
      <c r="AQ480" s="39">
        <f t="shared" si="672"/>
        <v>0</v>
      </c>
      <c r="AR480" s="39">
        <f t="shared" si="673"/>
        <v>0</v>
      </c>
      <c r="AS480" s="39">
        <f t="shared" si="674"/>
        <v>0</v>
      </c>
      <c r="AT480" s="39">
        <f t="shared" si="675"/>
        <v>0</v>
      </c>
      <c r="AV480" s="39">
        <f t="shared" si="676"/>
        <v>8.9443086290863314E-3</v>
      </c>
      <c r="AW480" s="39">
        <f t="shared" si="677"/>
        <v>2.5412829604014087E-2</v>
      </c>
      <c r="AX480" s="39">
        <f t="shared" si="678"/>
        <v>2.1847982402357861E-2</v>
      </c>
      <c r="AY480" s="39">
        <f t="shared" si="679"/>
        <v>1.436996588464901E-2</v>
      </c>
      <c r="AZ480" s="39">
        <f t="shared" si="680"/>
        <v>1.2982651097780988E-2</v>
      </c>
      <c r="BA480" s="39">
        <f t="shared" si="681"/>
        <v>1.4027474457131752E-2</v>
      </c>
      <c r="BC480" s="39" t="str">
        <f t="shared" si="682"/>
        <v/>
      </c>
      <c r="BD480" s="39" t="str">
        <f t="shared" si="683"/>
        <v/>
      </c>
      <c r="BE480" s="39" t="str">
        <f t="shared" si="684"/>
        <v/>
      </c>
      <c r="BF480" s="39" t="str">
        <f t="shared" si="685"/>
        <v/>
      </c>
      <c r="BG480" s="39" t="str">
        <f t="shared" si="686"/>
        <v/>
      </c>
      <c r="BH480" s="39" t="str">
        <f t="shared" si="687"/>
        <v/>
      </c>
      <c r="BJ480" s="39" cm="1">
        <f t="array" ref="BJ480">_xll.EWMA($I$3:I480)</f>
        <v>1.1911518893843011E-2</v>
      </c>
      <c r="BK480" s="39" cm="1">
        <f t="array" ref="BK480">_xll.EWMA($J$3:J480)</f>
        <v>6.8914902228472241E-2</v>
      </c>
      <c r="BL480" s="39" cm="1">
        <f t="array" ref="BL480">_xll.EWMA($K$3:K480)</f>
        <v>3.2232316467954707E-2</v>
      </c>
      <c r="BM480" s="39" cm="1">
        <f t="array" ref="BM480">_xll.EWMA($L$3:L480)</f>
        <v>2.1611679163081113E-2</v>
      </c>
      <c r="BN480" s="39" cm="1">
        <f t="array" ref="BN480">_xll.EWMA($M$3:M480)</f>
        <v>2.0636099325828942E-2</v>
      </c>
      <c r="BO480" s="39" cm="1">
        <f t="array" ref="BO480">_xll.EWMA($N$3:N480)</f>
        <v>1.5988092115265334E-2</v>
      </c>
      <c r="BP480" s="39"/>
    </row>
    <row r="481" spans="1:68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710"/>
        <v>3.632915991031993E-4</v>
      </c>
      <c r="J481" s="9">
        <f t="shared" si="710"/>
        <v>8.43373493975903E-2</v>
      </c>
      <c r="K481" s="9">
        <f t="shared" si="710"/>
        <v>6.7168187340993502E-3</v>
      </c>
      <c r="L481" s="9">
        <f t="shared" si="710"/>
        <v>-3.2189175789619329E-2</v>
      </c>
      <c r="M481" s="9">
        <f t="shared" si="710"/>
        <v>-1.661844894026987E-2</v>
      </c>
      <c r="N481" s="9">
        <f t="shared" si="655"/>
        <v>-4.183933939780604E-3</v>
      </c>
      <c r="T481" s="39">
        <f t="shared" si="657"/>
        <v>1.28880928264247E-2</v>
      </c>
      <c r="U481" s="39">
        <f t="shared" si="658"/>
        <v>4.0961160472272516E-2</v>
      </c>
      <c r="V481" s="39">
        <f t="shared" si="659"/>
        <v>2.6992773443601105E-2</v>
      </c>
      <c r="W481" s="39">
        <f t="shared" si="660"/>
        <v>2.314052293809573E-2</v>
      </c>
      <c r="X481" s="39">
        <f t="shared" si="661"/>
        <v>1.9367495721342175E-2</v>
      </c>
      <c r="Y481" s="39">
        <f t="shared" si="662"/>
        <v>1.8197255754258578E-2</v>
      </c>
      <c r="AA481" s="39">
        <f t="shared" ref="AA481:AF481" si="717">_xlfn.STDEV.S(I452:I481)</f>
        <v>1.1047845652115397E-2</v>
      </c>
      <c r="AB481" s="39">
        <f t="shared" si="717"/>
        <v>6.7070781775928165E-2</v>
      </c>
      <c r="AC481" s="39">
        <f t="shared" si="717"/>
        <v>3.0783313664897078E-2</v>
      </c>
      <c r="AD481" s="39">
        <f t="shared" si="717"/>
        <v>2.5729371352280813E-2</v>
      </c>
      <c r="AE481" s="39">
        <f t="shared" si="717"/>
        <v>1.8443121322277271E-2</v>
      </c>
      <c r="AF481" s="39">
        <f t="shared" si="717"/>
        <v>1.5878592752259064E-2</v>
      </c>
      <c r="AH481" s="39">
        <f t="shared" si="664"/>
        <v>8.0455931464385802E-3</v>
      </c>
      <c r="AI481" s="39">
        <f t="shared" si="665"/>
        <v>2.3957189192872277E-2</v>
      </c>
      <c r="AJ481" s="39">
        <f t="shared" si="666"/>
        <v>1.7649721321114371E-2</v>
      </c>
      <c r="AK481" s="39">
        <f t="shared" si="667"/>
        <v>1.3310752807225216E-2</v>
      </c>
      <c r="AL481" s="39">
        <f t="shared" si="668"/>
        <v>1.1450442796261926E-2</v>
      </c>
      <c r="AM481" s="39">
        <f t="shared" si="669"/>
        <v>1.1684533239097758E-2</v>
      </c>
      <c r="AO481" s="39">
        <f t="shared" si="670"/>
        <v>0</v>
      </c>
      <c r="AP481" s="39">
        <f t="shared" si="671"/>
        <v>0</v>
      </c>
      <c r="AQ481" s="39">
        <f t="shared" si="672"/>
        <v>0</v>
      </c>
      <c r="AR481" s="39">
        <f t="shared" si="673"/>
        <v>-3.2189175789619329E-2</v>
      </c>
      <c r="AS481" s="39">
        <f t="shared" si="674"/>
        <v>-1.661844894026987E-2</v>
      </c>
      <c r="AT481" s="39">
        <f t="shared" si="675"/>
        <v>-4.183933939780604E-3</v>
      </c>
      <c r="AV481" s="39">
        <f t="shared" si="676"/>
        <v>8.9443086290863314E-3</v>
      </c>
      <c r="AW481" s="39">
        <f t="shared" si="677"/>
        <v>2.5412829604014087E-2</v>
      </c>
      <c r="AX481" s="39">
        <f t="shared" si="678"/>
        <v>2.1847982402357861E-2</v>
      </c>
      <c r="AY481" s="39">
        <f t="shared" si="679"/>
        <v>1.436996588464901E-2</v>
      </c>
      <c r="AZ481" s="39">
        <f t="shared" si="680"/>
        <v>1.2982651097780988E-2</v>
      </c>
      <c r="BA481" s="39">
        <f t="shared" si="681"/>
        <v>1.4027474457131752E-2</v>
      </c>
      <c r="BC481" s="39" t="str">
        <f t="shared" si="682"/>
        <v/>
      </c>
      <c r="BD481" s="39" t="str">
        <f t="shared" si="683"/>
        <v/>
      </c>
      <c r="BE481" s="39" t="str">
        <f t="shared" si="684"/>
        <v/>
      </c>
      <c r="BF481" s="39">
        <f t="shared" si="685"/>
        <v>-3.2189175789619329E-2</v>
      </c>
      <c r="BG481" s="39">
        <f t="shared" si="686"/>
        <v>-1.661844894026987E-2</v>
      </c>
      <c r="BH481" s="39">
        <f t="shared" si="687"/>
        <v>-4.183933939780604E-3</v>
      </c>
      <c r="BJ481" s="39" cm="1">
        <f t="array" ref="BJ481">_xll.EWMA($I$3:I481)</f>
        <v>1.2641070111086986E-2</v>
      </c>
      <c r="BK481" s="39" cm="1">
        <f t="array" ref="BK481">_xll.EWMA($J$3:J481)</f>
        <v>7.0232577307192068E-2</v>
      </c>
      <c r="BL481" s="39" cm="1">
        <f t="array" ref="BL481">_xll.EWMA($K$3:K481)</f>
        <v>3.2483142536227236E-2</v>
      </c>
      <c r="BM481" s="39" cm="1">
        <f t="array" ref="BM481">_xll.EWMA($L$3:L481)</f>
        <v>2.610800889584201E-2</v>
      </c>
      <c r="BN481" s="39" cm="1">
        <f t="array" ref="BN481">_xll.EWMA($M$3:M481)</f>
        <v>2.0016091599679108E-2</v>
      </c>
      <c r="BO481" s="39" cm="1">
        <f t="array" ref="BO481">_xll.EWMA($N$3:N481)</f>
        <v>1.7553099116955625E-2</v>
      </c>
      <c r="BP481" s="39"/>
    </row>
    <row r="482" spans="1:68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710"/>
        <v>5.6156884975819832E-3</v>
      </c>
      <c r="J482" s="9">
        <f t="shared" si="710"/>
        <v>4.0000000000000036E-2</v>
      </c>
      <c r="K482" s="9">
        <f t="shared" si="710"/>
        <v>-1.0141472907887028E-2</v>
      </c>
      <c r="L482" s="9">
        <f t="shared" si="710"/>
        <v>1.9426049422783809E-2</v>
      </c>
      <c r="M482" s="9">
        <f t="shared" si="710"/>
        <v>2.3756966752046749E-2</v>
      </c>
      <c r="N482" s="9">
        <f t="shared" si="655"/>
        <v>8.4486371016216245E-3</v>
      </c>
      <c r="T482" s="39">
        <f t="shared" si="657"/>
        <v>1.28880928264247E-2</v>
      </c>
      <c r="U482" s="39">
        <f t="shared" si="658"/>
        <v>4.0961160472272516E-2</v>
      </c>
      <c r="V482" s="39">
        <f t="shared" si="659"/>
        <v>2.6992773443601105E-2</v>
      </c>
      <c r="W482" s="39">
        <f t="shared" si="660"/>
        <v>2.314052293809573E-2</v>
      </c>
      <c r="X482" s="39">
        <f t="shared" si="661"/>
        <v>1.9367495721342175E-2</v>
      </c>
      <c r="Y482" s="39">
        <f t="shared" si="662"/>
        <v>1.8197255754258578E-2</v>
      </c>
      <c r="AA482" s="39">
        <f t="shared" ref="AA482:AF482" si="718">_xlfn.STDEV.S(I453:I482)</f>
        <v>1.0173335980939061E-2</v>
      </c>
      <c r="AB482" s="39">
        <f t="shared" si="718"/>
        <v>6.7168830044569527E-2</v>
      </c>
      <c r="AC482" s="39">
        <f t="shared" si="718"/>
        <v>3.0079209676683094E-2</v>
      </c>
      <c r="AD482" s="39">
        <f t="shared" si="718"/>
        <v>2.2916666229956216E-2</v>
      </c>
      <c r="AE482" s="39">
        <f t="shared" si="718"/>
        <v>1.8592310635541506E-2</v>
      </c>
      <c r="AF482" s="39">
        <f t="shared" si="718"/>
        <v>1.4635457612539321E-2</v>
      </c>
      <c r="AH482" s="39">
        <f t="shared" si="664"/>
        <v>8.0455931464385802E-3</v>
      </c>
      <c r="AI482" s="39">
        <f t="shared" si="665"/>
        <v>2.3957189192872277E-2</v>
      </c>
      <c r="AJ482" s="39">
        <f t="shared" si="666"/>
        <v>1.7649721321114371E-2</v>
      </c>
      <c r="AK482" s="39">
        <f t="shared" si="667"/>
        <v>1.3310752807225216E-2</v>
      </c>
      <c r="AL482" s="39">
        <f t="shared" si="668"/>
        <v>1.1450442796261926E-2</v>
      </c>
      <c r="AM482" s="39">
        <f t="shared" si="669"/>
        <v>1.1684533239097758E-2</v>
      </c>
      <c r="AO482" s="39">
        <f t="shared" si="670"/>
        <v>0</v>
      </c>
      <c r="AP482" s="39">
        <f t="shared" si="671"/>
        <v>0</v>
      </c>
      <c r="AQ482" s="39">
        <f t="shared" si="672"/>
        <v>-1.0141472907887028E-2</v>
      </c>
      <c r="AR482" s="39">
        <f t="shared" si="673"/>
        <v>0</v>
      </c>
      <c r="AS482" s="39">
        <f t="shared" si="674"/>
        <v>0</v>
      </c>
      <c r="AT482" s="39">
        <f t="shared" si="675"/>
        <v>0</v>
      </c>
      <c r="AV482" s="39">
        <f t="shared" si="676"/>
        <v>8.9443086290863314E-3</v>
      </c>
      <c r="AW482" s="39">
        <f t="shared" si="677"/>
        <v>2.5412829604014087E-2</v>
      </c>
      <c r="AX482" s="39">
        <f t="shared" si="678"/>
        <v>2.1847982402357861E-2</v>
      </c>
      <c r="AY482" s="39">
        <f t="shared" si="679"/>
        <v>1.436996588464901E-2</v>
      </c>
      <c r="AZ482" s="39">
        <f t="shared" si="680"/>
        <v>1.2982651097780988E-2</v>
      </c>
      <c r="BA482" s="39">
        <f t="shared" si="681"/>
        <v>1.4027474457131752E-2</v>
      </c>
      <c r="BC482" s="39" t="str">
        <f t="shared" si="682"/>
        <v/>
      </c>
      <c r="BD482" s="39" t="str">
        <f t="shared" si="683"/>
        <v/>
      </c>
      <c r="BE482" s="39">
        <f t="shared" si="684"/>
        <v>-1.0141472907887028E-2</v>
      </c>
      <c r="BF482" s="39" t="str">
        <f t="shared" si="685"/>
        <v/>
      </c>
      <c r="BG482" s="39" t="str">
        <f t="shared" si="686"/>
        <v/>
      </c>
      <c r="BH482" s="39" t="str">
        <f t="shared" si="687"/>
        <v/>
      </c>
      <c r="BJ482" s="39" cm="1">
        <f t="array" ref="BJ482">_xll.EWMA($I$3:I482)</f>
        <v>1.2253255228035951E-2</v>
      </c>
      <c r="BK482" s="39" cm="1">
        <f t="array" ref="BK482">_xll.EWMA($J$3:J482)</f>
        <v>7.1305216609059613E-2</v>
      </c>
      <c r="BL482" s="39" cm="1">
        <f t="array" ref="BL482">_xll.EWMA($K$3:K482)</f>
        <v>3.1522264850933165E-2</v>
      </c>
      <c r="BM482" s="39" cm="1">
        <f t="array" ref="BM482">_xll.EWMA($L$3:L482)</f>
        <v>2.6548622700249554E-2</v>
      </c>
      <c r="BN482" s="39" cm="1">
        <f t="array" ref="BN482">_xll.EWMA($M$3:M482)</f>
        <v>1.985595851908006E-2</v>
      </c>
      <c r="BO482" s="39" cm="1">
        <f t="array" ref="BO482">_xll.EWMA($N$3:N482)</f>
        <v>1.7059681734635242E-2</v>
      </c>
      <c r="BP482" s="39"/>
    </row>
    <row r="483" spans="1:68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710"/>
        <v>-1.0860374167635523E-2</v>
      </c>
      <c r="J483" s="9">
        <f t="shared" si="710"/>
        <v>-2.1367521367521292E-2</v>
      </c>
      <c r="K483" s="9">
        <f t="shared" si="710"/>
        <v>9.9757077379347692E-3</v>
      </c>
      <c r="L483" s="9">
        <f t="shared" si="710"/>
        <v>-1.5013628483338981E-2</v>
      </c>
      <c r="M483" s="9">
        <f t="shared" si="710"/>
        <v>-5.0238996417200088E-3</v>
      </c>
      <c r="N483" s="9">
        <f t="shared" si="655"/>
        <v>-1.0892031754892173E-3</v>
      </c>
      <c r="T483" s="39">
        <f t="shared" si="657"/>
        <v>1.28880928264247E-2</v>
      </c>
      <c r="U483" s="39">
        <f t="shared" si="658"/>
        <v>4.0961160472272516E-2</v>
      </c>
      <c r="V483" s="39">
        <f t="shared" si="659"/>
        <v>2.6992773443601105E-2</v>
      </c>
      <c r="W483" s="39">
        <f t="shared" si="660"/>
        <v>2.314052293809573E-2</v>
      </c>
      <c r="X483" s="39">
        <f t="shared" si="661"/>
        <v>1.9367495721342175E-2</v>
      </c>
      <c r="Y483" s="39">
        <f t="shared" si="662"/>
        <v>1.8197255754258578E-2</v>
      </c>
      <c r="AA483" s="39">
        <f t="shared" ref="AA483:AF483" si="719">_xlfn.STDEV.S(I454:I483)</f>
        <v>1.0608530323582912E-2</v>
      </c>
      <c r="AB483" s="39">
        <f t="shared" si="719"/>
        <v>6.6550149082890725E-2</v>
      </c>
      <c r="AC483" s="39">
        <f t="shared" si="719"/>
        <v>2.9997375668336018E-2</v>
      </c>
      <c r="AD483" s="39">
        <f t="shared" si="719"/>
        <v>2.3074203828039704E-2</v>
      </c>
      <c r="AE483" s="39">
        <f t="shared" si="719"/>
        <v>1.8605973696423968E-2</v>
      </c>
      <c r="AF483" s="39">
        <f t="shared" si="719"/>
        <v>1.4649881702098353E-2</v>
      </c>
      <c r="AH483" s="39">
        <f t="shared" si="664"/>
        <v>8.0455931464385802E-3</v>
      </c>
      <c r="AI483" s="39">
        <f t="shared" si="665"/>
        <v>2.3957189192872277E-2</v>
      </c>
      <c r="AJ483" s="39">
        <f t="shared" si="666"/>
        <v>1.7649721321114371E-2</v>
      </c>
      <c r="AK483" s="39">
        <f t="shared" si="667"/>
        <v>1.3310752807225216E-2</v>
      </c>
      <c r="AL483" s="39">
        <f t="shared" si="668"/>
        <v>1.1450442796261926E-2</v>
      </c>
      <c r="AM483" s="39">
        <f t="shared" si="669"/>
        <v>1.1684533239097758E-2</v>
      </c>
      <c r="AO483" s="39">
        <f t="shared" si="670"/>
        <v>-1.0860374167635523E-2</v>
      </c>
      <c r="AP483" s="39">
        <f t="shared" si="671"/>
        <v>-2.1367521367521292E-2</v>
      </c>
      <c r="AQ483" s="39">
        <f t="shared" si="672"/>
        <v>0</v>
      </c>
      <c r="AR483" s="39">
        <f t="shared" si="673"/>
        <v>-1.5013628483338981E-2</v>
      </c>
      <c r="AS483" s="39">
        <f t="shared" si="674"/>
        <v>-5.0238996417200088E-3</v>
      </c>
      <c r="AT483" s="39">
        <f t="shared" si="675"/>
        <v>-1.0892031754892173E-3</v>
      </c>
      <c r="AV483" s="39">
        <f t="shared" si="676"/>
        <v>8.9443086290863314E-3</v>
      </c>
      <c r="AW483" s="39">
        <f t="shared" si="677"/>
        <v>2.5412829604014087E-2</v>
      </c>
      <c r="AX483" s="39">
        <f t="shared" si="678"/>
        <v>2.1847982402357861E-2</v>
      </c>
      <c r="AY483" s="39">
        <f t="shared" si="679"/>
        <v>1.436996588464901E-2</v>
      </c>
      <c r="AZ483" s="39">
        <f t="shared" si="680"/>
        <v>1.2982651097780988E-2</v>
      </c>
      <c r="BA483" s="39">
        <f t="shared" si="681"/>
        <v>1.4027474457131752E-2</v>
      </c>
      <c r="BC483" s="39">
        <f t="shared" si="682"/>
        <v>-1.0860374167635523E-2</v>
      </c>
      <c r="BD483" s="39">
        <f t="shared" si="683"/>
        <v>-2.1367521367521292E-2</v>
      </c>
      <c r="BE483" s="39" t="str">
        <f t="shared" si="684"/>
        <v/>
      </c>
      <c r="BF483" s="39">
        <f t="shared" si="685"/>
        <v>-1.5013628483338981E-2</v>
      </c>
      <c r="BG483" s="39">
        <f t="shared" si="686"/>
        <v>-5.0238996417200088E-3</v>
      </c>
      <c r="BH483" s="39">
        <f t="shared" si="687"/>
        <v>-1.0892031754892173E-3</v>
      </c>
      <c r="BJ483" s="39" cm="1">
        <f t="array" ref="BJ483">_xll.EWMA($I$3:I483)</f>
        <v>1.1956076794657565E-2</v>
      </c>
      <c r="BK483" s="39" cm="1">
        <f t="array" ref="BK483">_xll.EWMA($J$3:J483)</f>
        <v>6.9921572306789553E-2</v>
      </c>
      <c r="BL483" s="39" cm="1">
        <f t="array" ref="BL483">_xll.EWMA($K$3:K483)</f>
        <v>3.0691758015696308E-2</v>
      </c>
      <c r="BM483" s="39" cm="1">
        <f t="array" ref="BM483">_xll.EWMA($L$3:L483)</f>
        <v>2.6153242134425835E-2</v>
      </c>
      <c r="BN483" s="39" cm="1">
        <f t="array" ref="BN483">_xll.EWMA($M$3:M483)</f>
        <v>2.0062683555314927E-2</v>
      </c>
      <c r="BO483" s="39" cm="1">
        <f t="array" ref="BO483">_xll.EWMA($N$3:N483)</f>
        <v>1.6645432749625103E-2</v>
      </c>
      <c r="BP483" s="39"/>
    </row>
    <row r="484" spans="1:68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710"/>
        <v>2.1371517110568838E-4</v>
      </c>
      <c r="J484" s="9">
        <f t="shared" si="710"/>
        <v>-1.3100436681222849E-2</v>
      </c>
      <c r="K484" s="9">
        <f t="shared" si="710"/>
        <v>2.1623091874615419E-2</v>
      </c>
      <c r="L484" s="9">
        <f t="shared" si="710"/>
        <v>-1.9346313087513667E-2</v>
      </c>
      <c r="M484" s="9">
        <f t="shared" si="710"/>
        <v>2.0678071651839325E-2</v>
      </c>
      <c r="N484" s="9">
        <f t="shared" si="655"/>
        <v>1.1409528387564861E-2</v>
      </c>
      <c r="T484" s="39">
        <f t="shared" si="657"/>
        <v>1.28880928264247E-2</v>
      </c>
      <c r="U484" s="39">
        <f t="shared" si="658"/>
        <v>4.0961160472272516E-2</v>
      </c>
      <c r="V484" s="39">
        <f t="shared" si="659"/>
        <v>2.6992773443601105E-2</v>
      </c>
      <c r="W484" s="39">
        <f t="shared" si="660"/>
        <v>2.314052293809573E-2</v>
      </c>
      <c r="X484" s="39">
        <f t="shared" si="661"/>
        <v>1.9367495721342175E-2</v>
      </c>
      <c r="Y484" s="39">
        <f t="shared" si="662"/>
        <v>1.8197255754258578E-2</v>
      </c>
      <c r="AA484" s="39">
        <f t="shared" ref="AA484:AF484" si="720">_xlfn.STDEV.S(I455:I484)</f>
        <v>1.0643794633037119E-2</v>
      </c>
      <c r="AB484" s="39">
        <f t="shared" si="720"/>
        <v>6.6683109896174167E-2</v>
      </c>
      <c r="AC484" s="39">
        <f t="shared" si="720"/>
        <v>2.9725334393767362E-2</v>
      </c>
      <c r="AD484" s="39">
        <f t="shared" si="720"/>
        <v>2.3323605813373918E-2</v>
      </c>
      <c r="AE484" s="39">
        <f t="shared" si="720"/>
        <v>1.8723066020148137E-2</v>
      </c>
      <c r="AF484" s="39">
        <f t="shared" si="720"/>
        <v>1.4459381835796047E-2</v>
      </c>
      <c r="AH484" s="39">
        <f t="shared" si="664"/>
        <v>8.0455931464385802E-3</v>
      </c>
      <c r="AI484" s="39">
        <f t="shared" si="665"/>
        <v>2.3957189192872277E-2</v>
      </c>
      <c r="AJ484" s="39">
        <f t="shared" si="666"/>
        <v>1.7649721321114371E-2</v>
      </c>
      <c r="AK484" s="39">
        <f t="shared" si="667"/>
        <v>1.3310752807225216E-2</v>
      </c>
      <c r="AL484" s="39">
        <f t="shared" si="668"/>
        <v>1.1450442796261926E-2</v>
      </c>
      <c r="AM484" s="39">
        <f t="shared" si="669"/>
        <v>1.1684533239097758E-2</v>
      </c>
      <c r="AO484" s="39">
        <f t="shared" si="670"/>
        <v>0</v>
      </c>
      <c r="AP484" s="39">
        <f t="shared" si="671"/>
        <v>-1.3100436681222849E-2</v>
      </c>
      <c r="AQ484" s="39">
        <f t="shared" si="672"/>
        <v>0</v>
      </c>
      <c r="AR484" s="39">
        <f t="shared" si="673"/>
        <v>-1.9346313087513667E-2</v>
      </c>
      <c r="AS484" s="39">
        <f t="shared" si="674"/>
        <v>0</v>
      </c>
      <c r="AT484" s="39">
        <f t="shared" si="675"/>
        <v>0</v>
      </c>
      <c r="AV484" s="39">
        <f t="shared" si="676"/>
        <v>8.9443086290863314E-3</v>
      </c>
      <c r="AW484" s="39">
        <f t="shared" si="677"/>
        <v>2.5412829604014087E-2</v>
      </c>
      <c r="AX484" s="39">
        <f t="shared" si="678"/>
        <v>2.1847982402357861E-2</v>
      </c>
      <c r="AY484" s="39">
        <f t="shared" si="679"/>
        <v>1.436996588464901E-2</v>
      </c>
      <c r="AZ484" s="39">
        <f t="shared" si="680"/>
        <v>1.2982651097780988E-2</v>
      </c>
      <c r="BA484" s="39">
        <f t="shared" si="681"/>
        <v>1.4027474457131752E-2</v>
      </c>
      <c r="BC484" s="39" t="str">
        <f t="shared" si="682"/>
        <v/>
      </c>
      <c r="BD484" s="39">
        <f t="shared" si="683"/>
        <v>-1.3100436681222849E-2</v>
      </c>
      <c r="BE484" s="39" t="str">
        <f t="shared" si="684"/>
        <v/>
      </c>
      <c r="BF484" s="39">
        <f t="shared" si="685"/>
        <v>-1.9346313087513667E-2</v>
      </c>
      <c r="BG484" s="39" t="str">
        <f t="shared" si="686"/>
        <v/>
      </c>
      <c r="BH484" s="39" t="str">
        <f t="shared" si="687"/>
        <v/>
      </c>
      <c r="BJ484" s="39" cm="1">
        <f t="array" ref="BJ484">_xll.EWMA($I$3:I484)</f>
        <v>1.1911138903430808E-2</v>
      </c>
      <c r="BK484" s="39" cm="1">
        <f t="array" ref="BK484">_xll.EWMA($J$3:J484)</f>
        <v>6.7957660082940366E-2</v>
      </c>
      <c r="BL484" s="39" cm="1">
        <f t="array" ref="BL484">_xll.EWMA($K$3:K484)</f>
        <v>2.9826729682625116E-2</v>
      </c>
      <c r="BM484" s="39" cm="1">
        <f t="array" ref="BM484">_xll.EWMA($L$3:L484)</f>
        <v>2.5635447635152381E-2</v>
      </c>
      <c r="BN484" s="39" cm="1">
        <f t="array" ref="BN484">_xll.EWMA($M$3:M484)</f>
        <v>1.9494267950687691E-2</v>
      </c>
      <c r="BO484" s="39" cm="1">
        <f t="array" ref="BO484">_xll.EWMA($N$3:N484)</f>
        <v>1.6141164184744917E-2</v>
      </c>
      <c r="BP484" s="39"/>
    </row>
    <row r="485" spans="1:68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710"/>
        <v>-1.6844279444103161E-2</v>
      </c>
      <c r="J485" s="9">
        <f t="shared" si="710"/>
        <v>-2.2123893805309214E-3</v>
      </c>
      <c r="K485" s="9">
        <f t="shared" si="710"/>
        <v>-5.6441050431147222E-2</v>
      </c>
      <c r="L485" s="9">
        <f t="shared" si="710"/>
        <v>-2.8994214377867977E-2</v>
      </c>
      <c r="M485" s="9">
        <f t="shared" si="710"/>
        <v>-2.8268314999568833E-3</v>
      </c>
      <c r="N485" s="9">
        <f t="shared" si="655"/>
        <v>-3.2155984488603455E-2</v>
      </c>
      <c r="T485" s="39">
        <f t="shared" si="657"/>
        <v>1.28880928264247E-2</v>
      </c>
      <c r="U485" s="39">
        <f t="shared" si="658"/>
        <v>4.0961160472272516E-2</v>
      </c>
      <c r="V485" s="39">
        <f t="shared" si="659"/>
        <v>2.6992773443601105E-2</v>
      </c>
      <c r="W485" s="39">
        <f t="shared" si="660"/>
        <v>2.314052293809573E-2</v>
      </c>
      <c r="X485" s="39">
        <f t="shared" si="661"/>
        <v>1.9367495721342175E-2</v>
      </c>
      <c r="Y485" s="39">
        <f t="shared" si="662"/>
        <v>1.8197255754258578E-2</v>
      </c>
      <c r="AA485" s="39">
        <f t="shared" ref="AA485:AF485" si="721">_xlfn.STDEV.S(I456:I485)</f>
        <v>1.1225896598127082E-2</v>
      </c>
      <c r="AB485" s="39">
        <f t="shared" si="721"/>
        <v>6.6760429108974478E-2</v>
      </c>
      <c r="AC485" s="39">
        <f t="shared" si="721"/>
        <v>3.1893310207270986E-2</v>
      </c>
      <c r="AD485" s="39">
        <f t="shared" si="721"/>
        <v>2.3881712654053189E-2</v>
      </c>
      <c r="AE485" s="39">
        <f t="shared" si="721"/>
        <v>1.8462118910774757E-2</v>
      </c>
      <c r="AF485" s="39">
        <f t="shared" si="721"/>
        <v>1.5994927145044992E-2</v>
      </c>
      <c r="AH485" s="39">
        <f t="shared" si="664"/>
        <v>8.0455931464385802E-3</v>
      </c>
      <c r="AI485" s="39">
        <f t="shared" si="665"/>
        <v>2.3957189192872277E-2</v>
      </c>
      <c r="AJ485" s="39">
        <f t="shared" si="666"/>
        <v>1.7649721321114371E-2</v>
      </c>
      <c r="AK485" s="39">
        <f t="shared" si="667"/>
        <v>1.3310752807225216E-2</v>
      </c>
      <c r="AL485" s="39">
        <f t="shared" si="668"/>
        <v>1.1450442796261926E-2</v>
      </c>
      <c r="AM485" s="39">
        <f t="shared" si="669"/>
        <v>1.1684533239097758E-2</v>
      </c>
      <c r="AO485" s="39">
        <f t="shared" si="670"/>
        <v>-1.6844279444103161E-2</v>
      </c>
      <c r="AP485" s="39">
        <f t="shared" si="671"/>
        <v>-2.2123893805309214E-3</v>
      </c>
      <c r="AQ485" s="39">
        <f t="shared" si="672"/>
        <v>-5.6441050431147222E-2</v>
      </c>
      <c r="AR485" s="39">
        <f t="shared" si="673"/>
        <v>-2.8994214377867977E-2</v>
      </c>
      <c r="AS485" s="39">
        <f t="shared" si="674"/>
        <v>-2.8268314999568833E-3</v>
      </c>
      <c r="AT485" s="39">
        <f t="shared" si="675"/>
        <v>-3.2155984488603455E-2</v>
      </c>
      <c r="AV485" s="39">
        <f t="shared" si="676"/>
        <v>8.9443086290863314E-3</v>
      </c>
      <c r="AW485" s="39">
        <f t="shared" si="677"/>
        <v>2.5412829604014087E-2</v>
      </c>
      <c r="AX485" s="39">
        <f t="shared" si="678"/>
        <v>2.1847982402357861E-2</v>
      </c>
      <c r="AY485" s="39">
        <f t="shared" si="679"/>
        <v>1.436996588464901E-2</v>
      </c>
      <c r="AZ485" s="39">
        <f t="shared" si="680"/>
        <v>1.2982651097780988E-2</v>
      </c>
      <c r="BA485" s="39">
        <f t="shared" si="681"/>
        <v>1.4027474457131752E-2</v>
      </c>
      <c r="BC485" s="39">
        <f t="shared" si="682"/>
        <v>-1.6844279444103161E-2</v>
      </c>
      <c r="BD485" s="39">
        <f t="shared" si="683"/>
        <v>-2.2123893805309214E-3</v>
      </c>
      <c r="BE485" s="39">
        <f t="shared" si="684"/>
        <v>-5.6441050431147222E-2</v>
      </c>
      <c r="BF485" s="39">
        <f t="shared" si="685"/>
        <v>-2.8994214377867977E-2</v>
      </c>
      <c r="BG485" s="39">
        <f t="shared" si="686"/>
        <v>-2.8268314999568833E-3</v>
      </c>
      <c r="BH485" s="39">
        <f t="shared" si="687"/>
        <v>-3.2155984488603455E-2</v>
      </c>
      <c r="BJ485" s="39" cm="1">
        <f t="array" ref="BJ485">_xll.EWMA($I$3:I485)</f>
        <v>1.1555051169225193E-2</v>
      </c>
      <c r="BK485" s="39" cm="1">
        <f t="array" ref="BK485">_xll.EWMA($J$3:J485)</f>
        <v>6.5939096315469209E-2</v>
      </c>
      <c r="BL485" s="39" cm="1">
        <f t="array" ref="BL485">_xll.EWMA($K$3:K485)</f>
        <v>2.9350306830469471E-2</v>
      </c>
      <c r="BM485" s="39" cm="1">
        <f t="array" ref="BM485">_xll.EWMA($L$3:L485)</f>
        <v>2.5314991367143987E-2</v>
      </c>
      <c r="BN485" s="39" cm="1">
        <f t="array" ref="BN485">_xll.EWMA($M$3:M485)</f>
        <v>1.9521516384037589E-2</v>
      </c>
      <c r="BO485" s="39" cm="1">
        <f t="array" ref="BO485">_xll.EWMA($N$3:N485)</f>
        <v>1.5876382695285553E-2</v>
      </c>
      <c r="BP485" s="39"/>
    </row>
    <row r="486" spans="1:68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710"/>
        <v>-8.2223288750441492E-3</v>
      </c>
      <c r="J486" s="9">
        <f t="shared" si="710"/>
        <v>-5.3215077605321515E-2</v>
      </c>
      <c r="K486" s="9">
        <f t="shared" si="710"/>
        <v>2.9354665484501163E-2</v>
      </c>
      <c r="L486" s="9">
        <f t="shared" si="710"/>
        <v>-7.2341233302427588E-3</v>
      </c>
      <c r="M486" s="9">
        <f t="shared" si="710"/>
        <v>-1.5119370889706052E-2</v>
      </c>
      <c r="N486" s="9">
        <f t="shared" si="655"/>
        <v>4.5662096547990803E-3</v>
      </c>
      <c r="T486" s="39">
        <f t="shared" si="657"/>
        <v>1.28880928264247E-2</v>
      </c>
      <c r="U486" s="39">
        <f t="shared" si="658"/>
        <v>4.0961160472272516E-2</v>
      </c>
      <c r="V486" s="39">
        <f t="shared" si="659"/>
        <v>2.6992773443601105E-2</v>
      </c>
      <c r="W486" s="39">
        <f t="shared" si="660"/>
        <v>2.314052293809573E-2</v>
      </c>
      <c r="X486" s="39">
        <f t="shared" si="661"/>
        <v>1.9367495721342175E-2</v>
      </c>
      <c r="Y486" s="39">
        <f t="shared" si="662"/>
        <v>1.8197255754258578E-2</v>
      </c>
      <c r="AA486" s="39">
        <f t="shared" ref="AA486:AF486" si="722">_xlfn.STDEV.S(I457:I486)</f>
        <v>1.1429151708618593E-2</v>
      </c>
      <c r="AB486" s="39">
        <f t="shared" si="722"/>
        <v>6.6128897154177579E-2</v>
      </c>
      <c r="AC486" s="39">
        <f t="shared" si="722"/>
        <v>3.2200483625535924E-2</v>
      </c>
      <c r="AD486" s="39">
        <f t="shared" si="722"/>
        <v>2.3609900619656912E-2</v>
      </c>
      <c r="AE486" s="39">
        <f t="shared" si="722"/>
        <v>1.8860911512244623E-2</v>
      </c>
      <c r="AF486" s="39">
        <f t="shared" si="722"/>
        <v>1.5994952011264992E-2</v>
      </c>
      <c r="AH486" s="39">
        <f t="shared" si="664"/>
        <v>8.0455931464385802E-3</v>
      </c>
      <c r="AI486" s="39">
        <f t="shared" si="665"/>
        <v>2.3957189192872277E-2</v>
      </c>
      <c r="AJ486" s="39">
        <f t="shared" si="666"/>
        <v>1.7649721321114371E-2</v>
      </c>
      <c r="AK486" s="39">
        <f t="shared" si="667"/>
        <v>1.3310752807225216E-2</v>
      </c>
      <c r="AL486" s="39">
        <f t="shared" si="668"/>
        <v>1.1450442796261926E-2</v>
      </c>
      <c r="AM486" s="39">
        <f t="shared" si="669"/>
        <v>1.1684533239097758E-2</v>
      </c>
      <c r="AO486" s="39">
        <f t="shared" si="670"/>
        <v>-8.2223288750441492E-3</v>
      </c>
      <c r="AP486" s="39">
        <f t="shared" si="671"/>
        <v>-5.3215077605321515E-2</v>
      </c>
      <c r="AQ486" s="39">
        <f t="shared" si="672"/>
        <v>0</v>
      </c>
      <c r="AR486" s="39">
        <f t="shared" si="673"/>
        <v>-7.2341233302427588E-3</v>
      </c>
      <c r="AS486" s="39">
        <f t="shared" si="674"/>
        <v>-1.5119370889706052E-2</v>
      </c>
      <c r="AT486" s="39">
        <f t="shared" si="675"/>
        <v>0</v>
      </c>
      <c r="AV486" s="39">
        <f t="shared" si="676"/>
        <v>8.9443086290863314E-3</v>
      </c>
      <c r="AW486" s="39">
        <f t="shared" si="677"/>
        <v>2.5412829604014087E-2</v>
      </c>
      <c r="AX486" s="39">
        <f t="shared" si="678"/>
        <v>2.1847982402357861E-2</v>
      </c>
      <c r="AY486" s="39">
        <f t="shared" si="679"/>
        <v>1.436996588464901E-2</v>
      </c>
      <c r="AZ486" s="39">
        <f t="shared" si="680"/>
        <v>1.2982651097780988E-2</v>
      </c>
      <c r="BA486" s="39">
        <f t="shared" si="681"/>
        <v>1.4027474457131752E-2</v>
      </c>
      <c r="BC486" s="39">
        <f t="shared" si="682"/>
        <v>-8.2223288750441492E-3</v>
      </c>
      <c r="BD486" s="39">
        <f t="shared" si="683"/>
        <v>-5.3215077605321515E-2</v>
      </c>
      <c r="BE486" s="39" t="str">
        <f t="shared" si="684"/>
        <v/>
      </c>
      <c r="BF486" s="39">
        <f t="shared" si="685"/>
        <v>-7.2341233302427588E-3</v>
      </c>
      <c r="BG486" s="39">
        <f t="shared" si="686"/>
        <v>-1.5119370889706052E-2</v>
      </c>
      <c r="BH486" s="39" t="str">
        <f t="shared" si="687"/>
        <v/>
      </c>
      <c r="BJ486" s="39" cm="1">
        <f t="array" ref="BJ486">_xll.EWMA($I$3:I486)</f>
        <v>1.1964671101560975E-2</v>
      </c>
      <c r="BK486" s="39" cm="1">
        <f t="array" ref="BK486">_xll.EWMA($J$3:J486)</f>
        <v>6.3961729076741733E-2</v>
      </c>
      <c r="BL486" s="39" cm="1">
        <f t="array" ref="BL486">_xll.EWMA($K$3:K486)</f>
        <v>3.1784287706004451E-2</v>
      </c>
      <c r="BM486" s="39" cm="1">
        <f t="array" ref="BM486">_xll.EWMA($L$3:L486)</f>
        <v>2.5572541825618283E-2</v>
      </c>
      <c r="BN486" s="39" cm="1">
        <f t="array" ref="BN486">_xll.EWMA($M$3:M486)</f>
        <v>1.8954564920182607E-2</v>
      </c>
      <c r="BO486" s="39" cm="1">
        <f t="array" ref="BO486">_xll.EWMA($N$3:N486)</f>
        <v>1.7379357056316734E-2</v>
      </c>
      <c r="BP486" s="39"/>
    </row>
    <row r="487" spans="1:68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710"/>
        <v>8.0531030011961047E-3</v>
      </c>
      <c r="J487" s="9">
        <f t="shared" si="710"/>
        <v>2.3419203747072626E-2</v>
      </c>
      <c r="K487" s="9">
        <f t="shared" si="710"/>
        <v>1.8025343988450127E-2</v>
      </c>
      <c r="L487" s="9">
        <f t="shared" si="710"/>
        <v>-9.4573798449612001E-3</v>
      </c>
      <c r="M487" s="9">
        <f t="shared" si="710"/>
        <v>1.5351475542131787E-2</v>
      </c>
      <c r="N487" s="9">
        <f t="shared" si="655"/>
        <v>1.1996331675803485E-2</v>
      </c>
      <c r="T487" s="39">
        <f t="shared" si="657"/>
        <v>1.28880928264247E-2</v>
      </c>
      <c r="U487" s="39">
        <f t="shared" si="658"/>
        <v>4.0961160472272516E-2</v>
      </c>
      <c r="V487" s="39">
        <f t="shared" si="659"/>
        <v>2.6992773443601105E-2</v>
      </c>
      <c r="W487" s="39">
        <f t="shared" si="660"/>
        <v>2.314052293809573E-2</v>
      </c>
      <c r="X487" s="39">
        <f t="shared" si="661"/>
        <v>1.9367495721342175E-2</v>
      </c>
      <c r="Y487" s="39">
        <f t="shared" si="662"/>
        <v>1.8197255754258578E-2</v>
      </c>
      <c r="AA487" s="39">
        <f t="shared" ref="AA487:AF487" si="723">_xlfn.STDEV.S(I458:I487)</f>
        <v>1.1434929390601834E-2</v>
      </c>
      <c r="AB487" s="39">
        <f t="shared" si="723"/>
        <v>6.5862510673733637E-2</v>
      </c>
      <c r="AC487" s="39">
        <f t="shared" si="723"/>
        <v>3.2121826816157238E-2</v>
      </c>
      <c r="AD487" s="39">
        <f t="shared" si="723"/>
        <v>2.3385582906802409E-2</v>
      </c>
      <c r="AE487" s="39">
        <f t="shared" si="723"/>
        <v>1.8932612154836381E-2</v>
      </c>
      <c r="AF487" s="39">
        <f t="shared" si="723"/>
        <v>1.6016190126067514E-2</v>
      </c>
      <c r="AH487" s="39">
        <f t="shared" si="664"/>
        <v>8.0455931464385802E-3</v>
      </c>
      <c r="AI487" s="39">
        <f t="shared" si="665"/>
        <v>2.3957189192872277E-2</v>
      </c>
      <c r="AJ487" s="39">
        <f t="shared" si="666"/>
        <v>1.7649721321114371E-2</v>
      </c>
      <c r="AK487" s="39">
        <f t="shared" si="667"/>
        <v>1.3310752807225216E-2</v>
      </c>
      <c r="AL487" s="39">
        <f t="shared" si="668"/>
        <v>1.1450442796261926E-2</v>
      </c>
      <c r="AM487" s="39">
        <f t="shared" si="669"/>
        <v>1.1684533239097758E-2</v>
      </c>
      <c r="AO487" s="39">
        <f t="shared" si="670"/>
        <v>0</v>
      </c>
      <c r="AP487" s="39">
        <f t="shared" si="671"/>
        <v>0</v>
      </c>
      <c r="AQ487" s="39">
        <f t="shared" si="672"/>
        <v>0</v>
      </c>
      <c r="AR487" s="39">
        <f t="shared" si="673"/>
        <v>-9.4573798449612001E-3</v>
      </c>
      <c r="AS487" s="39">
        <f t="shared" si="674"/>
        <v>0</v>
      </c>
      <c r="AT487" s="39">
        <f t="shared" si="675"/>
        <v>0</v>
      </c>
      <c r="AV487" s="39">
        <f t="shared" si="676"/>
        <v>8.9443086290863314E-3</v>
      </c>
      <c r="AW487" s="39">
        <f t="shared" si="677"/>
        <v>2.5412829604014087E-2</v>
      </c>
      <c r="AX487" s="39">
        <f t="shared" si="678"/>
        <v>2.1847982402357861E-2</v>
      </c>
      <c r="AY487" s="39">
        <f t="shared" si="679"/>
        <v>1.436996588464901E-2</v>
      </c>
      <c r="AZ487" s="39">
        <f t="shared" si="680"/>
        <v>1.2982651097780988E-2</v>
      </c>
      <c r="BA487" s="39">
        <f t="shared" si="681"/>
        <v>1.4027474457131752E-2</v>
      </c>
      <c r="BC487" s="39" t="str">
        <f t="shared" si="682"/>
        <v/>
      </c>
      <c r="BD487" s="39" t="str">
        <f t="shared" si="683"/>
        <v/>
      </c>
      <c r="BE487" s="39" t="str">
        <f t="shared" si="684"/>
        <v/>
      </c>
      <c r="BF487" s="39">
        <f t="shared" si="685"/>
        <v>-9.4573798449612001E-3</v>
      </c>
      <c r="BG487" s="39" t="str">
        <f t="shared" si="686"/>
        <v/>
      </c>
      <c r="BH487" s="39" t="str">
        <f t="shared" si="687"/>
        <v/>
      </c>
      <c r="BJ487" s="39" cm="1">
        <f t="array" ref="BJ487">_xll.EWMA($I$3:I487)</f>
        <v>1.1784515531609358E-2</v>
      </c>
      <c r="BK487" s="39" cm="1">
        <f t="array" ref="BK487">_xll.EWMA($J$3:J487)</f>
        <v>6.3230982816678077E-2</v>
      </c>
      <c r="BL487" s="39" cm="1">
        <f t="array" ref="BL487">_xll.EWMA($K$3:K487)</f>
        <v>3.1564920854191388E-2</v>
      </c>
      <c r="BM487" s="39" cm="1">
        <f t="array" ref="BM487">_xll.EWMA($L$3:L487)</f>
        <v>2.4859200364734716E-2</v>
      </c>
      <c r="BN487" s="39" cm="1">
        <f t="array" ref="BN487">_xll.EWMA($M$3:M487)</f>
        <v>1.8777490626817221E-2</v>
      </c>
      <c r="BO487" s="39" cm="1">
        <f t="array" ref="BO487">_xll.EWMA($N$3:N487)</f>
        <v>1.6873191331568307E-2</v>
      </c>
      <c r="BP487" s="39"/>
    </row>
    <row r="488" spans="1:68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710"/>
        <v>4.1574204066845422E-3</v>
      </c>
      <c r="J488" s="9">
        <f t="shared" si="710"/>
        <v>-2.517162471395884E-2</v>
      </c>
      <c r="K488" s="9">
        <f t="shared" si="710"/>
        <v>-1.4534857293869052E-2</v>
      </c>
      <c r="L488" s="9">
        <f t="shared" si="710"/>
        <v>-1.5182360544410134E-2</v>
      </c>
      <c r="M488" s="9">
        <f t="shared" si="710"/>
        <v>4.7247103839020976E-3</v>
      </c>
      <c r="N488" s="9">
        <f t="shared" si="655"/>
        <v>-9.4183260116504144E-3</v>
      </c>
      <c r="T488" s="39">
        <f t="shared" si="657"/>
        <v>1.28880928264247E-2</v>
      </c>
      <c r="U488" s="39">
        <f t="shared" si="658"/>
        <v>4.0961160472272516E-2</v>
      </c>
      <c r="V488" s="39">
        <f t="shared" si="659"/>
        <v>2.6992773443601105E-2</v>
      </c>
      <c r="W488" s="39">
        <f t="shared" si="660"/>
        <v>2.314052293809573E-2</v>
      </c>
      <c r="X488" s="39">
        <f t="shared" si="661"/>
        <v>1.9367495721342175E-2</v>
      </c>
      <c r="Y488" s="39">
        <f t="shared" si="662"/>
        <v>1.8197255754258578E-2</v>
      </c>
      <c r="AA488" s="39">
        <f t="shared" ref="AA488:AF488" si="724">_xlfn.STDEV.S(I459:I488)</f>
        <v>1.1399314005652189E-2</v>
      </c>
      <c r="AB488" s="39">
        <f t="shared" si="724"/>
        <v>6.5181960075902032E-2</v>
      </c>
      <c r="AC488" s="39">
        <f t="shared" si="724"/>
        <v>3.233868260446051E-2</v>
      </c>
      <c r="AD488" s="39">
        <f t="shared" si="724"/>
        <v>2.3400921566431653E-2</v>
      </c>
      <c r="AE488" s="39">
        <f t="shared" si="724"/>
        <v>1.8765302778656557E-2</v>
      </c>
      <c r="AF488" s="39">
        <f t="shared" si="724"/>
        <v>1.6230982306911793E-2</v>
      </c>
      <c r="AH488" s="39">
        <f t="shared" si="664"/>
        <v>8.0455931464385802E-3</v>
      </c>
      <c r="AI488" s="39">
        <f t="shared" si="665"/>
        <v>2.3957189192872277E-2</v>
      </c>
      <c r="AJ488" s="39">
        <f t="shared" si="666"/>
        <v>1.7649721321114371E-2</v>
      </c>
      <c r="AK488" s="39">
        <f t="shared" si="667"/>
        <v>1.3310752807225216E-2</v>
      </c>
      <c r="AL488" s="39">
        <f t="shared" si="668"/>
        <v>1.1450442796261926E-2</v>
      </c>
      <c r="AM488" s="39">
        <f t="shared" si="669"/>
        <v>1.1684533239097758E-2</v>
      </c>
      <c r="AO488" s="39">
        <f t="shared" si="670"/>
        <v>0</v>
      </c>
      <c r="AP488" s="39">
        <f t="shared" si="671"/>
        <v>-2.517162471395884E-2</v>
      </c>
      <c r="AQ488" s="39">
        <f t="shared" si="672"/>
        <v>-1.4534857293869052E-2</v>
      </c>
      <c r="AR488" s="39">
        <f t="shared" si="673"/>
        <v>-1.5182360544410134E-2</v>
      </c>
      <c r="AS488" s="39">
        <f t="shared" si="674"/>
        <v>0</v>
      </c>
      <c r="AT488" s="39">
        <f t="shared" si="675"/>
        <v>-9.4183260116504144E-3</v>
      </c>
      <c r="AV488" s="39">
        <f t="shared" si="676"/>
        <v>8.9443086290863314E-3</v>
      </c>
      <c r="AW488" s="39">
        <f t="shared" si="677"/>
        <v>2.5412829604014087E-2</v>
      </c>
      <c r="AX488" s="39">
        <f t="shared" si="678"/>
        <v>2.1847982402357861E-2</v>
      </c>
      <c r="AY488" s="39">
        <f t="shared" si="679"/>
        <v>1.436996588464901E-2</v>
      </c>
      <c r="AZ488" s="39">
        <f t="shared" si="680"/>
        <v>1.2982651097780988E-2</v>
      </c>
      <c r="BA488" s="39">
        <f t="shared" si="681"/>
        <v>1.4027474457131752E-2</v>
      </c>
      <c r="BC488" s="39" t="str">
        <f t="shared" si="682"/>
        <v/>
      </c>
      <c r="BD488" s="39">
        <f t="shared" si="683"/>
        <v>-2.517162471395884E-2</v>
      </c>
      <c r="BE488" s="39">
        <f t="shared" si="684"/>
        <v>-1.4534857293869052E-2</v>
      </c>
      <c r="BF488" s="39">
        <f t="shared" si="685"/>
        <v>-1.5182360544410134E-2</v>
      </c>
      <c r="BG488" s="39" t="str">
        <f t="shared" si="686"/>
        <v/>
      </c>
      <c r="BH488" s="39">
        <f t="shared" si="687"/>
        <v>-9.4183260116504144E-3</v>
      </c>
      <c r="BJ488" s="39" cm="1">
        <f t="array" ref="BJ488">_xll.EWMA($I$3:I488)</f>
        <v>1.1582241188523976E-2</v>
      </c>
      <c r="BK488" s="39" cm="1">
        <f t="array" ref="BK488">_xll.EWMA($J$3:J488)</f>
        <v>6.1643894872265577E-2</v>
      </c>
      <c r="BL488" s="39" cm="1">
        <f t="array" ref="BL488">_xll.EWMA($K$3:K488)</f>
        <v>3.0873916804928694E-2</v>
      </c>
      <c r="BM488" s="39" cm="1">
        <f t="array" ref="BM488">_xll.EWMA($L$3:L488)</f>
        <v>2.4214326319741714E-2</v>
      </c>
      <c r="BN488" s="39" cm="1">
        <f t="array" ref="BN488">_xll.EWMA($M$3:M488)</f>
        <v>1.8551613862600166E-2</v>
      </c>
      <c r="BO488" s="39" cm="1">
        <f t="array" ref="BO488">_xll.EWMA($N$3:N488)</f>
        <v>1.6589191467947895E-2</v>
      </c>
      <c r="BP488" s="39"/>
    </row>
    <row r="489" spans="1:68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710"/>
        <v>1.2077861163227066E-2</v>
      </c>
      <c r="J489" s="9">
        <f t="shared" si="710"/>
        <v>1.4084507042253724E-2</v>
      </c>
      <c r="K489" s="9">
        <f t="shared" si="710"/>
        <v>-2.145400854239532E-3</v>
      </c>
      <c r="L489" s="9">
        <f t="shared" si="710"/>
        <v>3.6554403577698791E-2</v>
      </c>
      <c r="M489" s="9">
        <f t="shared" si="710"/>
        <v>-2.1161486507441429E-2</v>
      </c>
      <c r="N489" s="9">
        <f t="shared" si="655"/>
        <v>7.0122973101222671E-4</v>
      </c>
      <c r="T489" s="39">
        <f t="shared" si="657"/>
        <v>1.28880928264247E-2</v>
      </c>
      <c r="U489" s="39">
        <f t="shared" si="658"/>
        <v>4.0961160472272516E-2</v>
      </c>
      <c r="V489" s="39">
        <f t="shared" si="659"/>
        <v>2.6992773443601105E-2</v>
      </c>
      <c r="W489" s="39">
        <f t="shared" si="660"/>
        <v>2.314052293809573E-2</v>
      </c>
      <c r="X489" s="39">
        <f t="shared" si="661"/>
        <v>1.9367495721342175E-2</v>
      </c>
      <c r="Y489" s="39">
        <f t="shared" si="662"/>
        <v>1.8197255754258578E-2</v>
      </c>
      <c r="AA489" s="39">
        <f t="shared" ref="AA489:AF489" si="725">_xlfn.STDEV.S(I460:I489)</f>
        <v>1.1357929055274284E-2</v>
      </c>
      <c r="AB489" s="39">
        <f t="shared" si="725"/>
        <v>6.4748452267649997E-2</v>
      </c>
      <c r="AC489" s="39">
        <f t="shared" si="725"/>
        <v>3.1575617379175996E-2</v>
      </c>
      <c r="AD489" s="39">
        <f t="shared" si="725"/>
        <v>2.4189522406381132E-2</v>
      </c>
      <c r="AE489" s="39">
        <f t="shared" si="725"/>
        <v>1.9380274926915748E-2</v>
      </c>
      <c r="AF489" s="39">
        <f t="shared" si="725"/>
        <v>1.5719433600280695E-2</v>
      </c>
      <c r="AH489" s="39">
        <f t="shared" si="664"/>
        <v>8.0455931464385802E-3</v>
      </c>
      <c r="AI489" s="39">
        <f t="shared" si="665"/>
        <v>2.3957189192872277E-2</v>
      </c>
      <c r="AJ489" s="39">
        <f t="shared" si="666"/>
        <v>1.7649721321114371E-2</v>
      </c>
      <c r="AK489" s="39">
        <f t="shared" si="667"/>
        <v>1.3310752807225216E-2</v>
      </c>
      <c r="AL489" s="39">
        <f t="shared" si="668"/>
        <v>1.1450442796261926E-2</v>
      </c>
      <c r="AM489" s="39">
        <f t="shared" si="669"/>
        <v>1.1684533239097758E-2</v>
      </c>
      <c r="AO489" s="39">
        <f t="shared" si="670"/>
        <v>0</v>
      </c>
      <c r="AP489" s="39">
        <f t="shared" si="671"/>
        <v>0</v>
      </c>
      <c r="AQ489" s="39">
        <f t="shared" si="672"/>
        <v>-2.145400854239532E-3</v>
      </c>
      <c r="AR489" s="39">
        <f t="shared" si="673"/>
        <v>0</v>
      </c>
      <c r="AS489" s="39">
        <f t="shared" si="674"/>
        <v>-2.1161486507441429E-2</v>
      </c>
      <c r="AT489" s="39">
        <f t="shared" si="675"/>
        <v>0</v>
      </c>
      <c r="AV489" s="39">
        <f t="shared" si="676"/>
        <v>8.9443086290863314E-3</v>
      </c>
      <c r="AW489" s="39">
        <f t="shared" si="677"/>
        <v>2.5412829604014087E-2</v>
      </c>
      <c r="AX489" s="39">
        <f t="shared" si="678"/>
        <v>2.1847982402357861E-2</v>
      </c>
      <c r="AY489" s="39">
        <f t="shared" si="679"/>
        <v>1.436996588464901E-2</v>
      </c>
      <c r="AZ489" s="39">
        <f t="shared" si="680"/>
        <v>1.2982651097780988E-2</v>
      </c>
      <c r="BA489" s="39">
        <f t="shared" si="681"/>
        <v>1.4027474457131752E-2</v>
      </c>
      <c r="BC489" s="39" t="str">
        <f t="shared" si="682"/>
        <v/>
      </c>
      <c r="BD489" s="39" t="str">
        <f t="shared" si="683"/>
        <v/>
      </c>
      <c r="BE489" s="39">
        <f t="shared" si="684"/>
        <v>-2.145400854239532E-3</v>
      </c>
      <c r="BF489" s="39" t="str">
        <f t="shared" si="685"/>
        <v/>
      </c>
      <c r="BG489" s="39">
        <f t="shared" si="686"/>
        <v>-2.1161486507441429E-2</v>
      </c>
      <c r="BH489" s="39" t="str">
        <f t="shared" si="687"/>
        <v/>
      </c>
      <c r="BJ489" s="39" cm="1">
        <f t="array" ref="BJ489">_xll.EWMA($I$3:I489)</f>
        <v>1.1266921689125927E-2</v>
      </c>
      <c r="BK489" s="39" cm="1">
        <f t="array" ref="BK489">_xll.EWMA($J$3:J489)</f>
        <v>6.0015266504055156E-2</v>
      </c>
      <c r="BL489" s="39" cm="1">
        <f t="array" ref="BL489">_xll.EWMA($K$3:K489)</f>
        <v>3.018778049457202E-2</v>
      </c>
      <c r="BM489" s="39" cm="1">
        <f t="array" ref="BM489">_xll.EWMA($L$3:L489)</f>
        <v>2.3797674069547445E-2</v>
      </c>
      <c r="BN489" s="39" cm="1">
        <f t="array" ref="BN489">_xll.EWMA($M$3:M489)</f>
        <v>1.8022066426228077E-2</v>
      </c>
      <c r="BO489" s="39" cm="1">
        <f t="array" ref="BO489">_xll.EWMA($N$3:N489)</f>
        <v>1.6277422455082836E-2</v>
      </c>
      <c r="BP489" s="39"/>
    </row>
    <row r="490" spans="1:68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710"/>
        <v>-2.1737386700890315E-2</v>
      </c>
      <c r="J490" s="9">
        <f t="shared" si="710"/>
        <v>-7.4074074074074181E-2</v>
      </c>
      <c r="K490" s="9">
        <f t="shared" si="710"/>
        <v>-3.5205510217831582E-2</v>
      </c>
      <c r="L490" s="9">
        <f t="shared" si="710"/>
        <v>-2.3765761671791452E-2</v>
      </c>
      <c r="M490" s="9">
        <f t="shared" si="710"/>
        <v>-4.8042276049909294E-2</v>
      </c>
      <c r="N490" s="9">
        <f t="shared" si="655"/>
        <v>-3.8712018451058997E-2</v>
      </c>
      <c r="T490" s="39">
        <f t="shared" si="657"/>
        <v>1.28880928264247E-2</v>
      </c>
      <c r="U490" s="39">
        <f t="shared" si="658"/>
        <v>4.0961160472272516E-2</v>
      </c>
      <c r="V490" s="39">
        <f t="shared" si="659"/>
        <v>2.6992773443601105E-2</v>
      </c>
      <c r="W490" s="39">
        <f t="shared" si="660"/>
        <v>2.314052293809573E-2</v>
      </c>
      <c r="X490" s="39">
        <f t="shared" si="661"/>
        <v>1.9367495721342175E-2</v>
      </c>
      <c r="Y490" s="39">
        <f t="shared" si="662"/>
        <v>1.8197255754258578E-2</v>
      </c>
      <c r="AA490" s="39">
        <f t="shared" ref="AA490:AF490" si="726">_xlfn.STDEV.S(I461:I490)</f>
        <v>1.2187590432134399E-2</v>
      </c>
      <c r="AB490" s="39">
        <f t="shared" si="726"/>
        <v>6.5183546411926349E-2</v>
      </c>
      <c r="AC490" s="39">
        <f t="shared" si="726"/>
        <v>3.2312753298017319E-2</v>
      </c>
      <c r="AD490" s="39">
        <f t="shared" si="726"/>
        <v>2.4504131551279784E-2</v>
      </c>
      <c r="AE490" s="39">
        <f t="shared" si="726"/>
        <v>2.1731918519758159E-2</v>
      </c>
      <c r="AF490" s="39">
        <f t="shared" si="726"/>
        <v>1.7547041896890755E-2</v>
      </c>
      <c r="AH490" s="39">
        <f t="shared" si="664"/>
        <v>8.0455931464385802E-3</v>
      </c>
      <c r="AI490" s="39">
        <f t="shared" si="665"/>
        <v>2.3957189192872277E-2</v>
      </c>
      <c r="AJ490" s="39">
        <f t="shared" si="666"/>
        <v>1.7649721321114371E-2</v>
      </c>
      <c r="AK490" s="39">
        <f t="shared" si="667"/>
        <v>1.3310752807225216E-2</v>
      </c>
      <c r="AL490" s="39">
        <f t="shared" si="668"/>
        <v>1.1450442796261926E-2</v>
      </c>
      <c r="AM490" s="39">
        <f t="shared" si="669"/>
        <v>1.1684533239097758E-2</v>
      </c>
      <c r="AO490" s="39">
        <f t="shared" si="670"/>
        <v>-2.1737386700890315E-2</v>
      </c>
      <c r="AP490" s="39">
        <f t="shared" si="671"/>
        <v>-7.4074074074074181E-2</v>
      </c>
      <c r="AQ490" s="39">
        <f t="shared" si="672"/>
        <v>-3.5205510217831582E-2</v>
      </c>
      <c r="AR490" s="39">
        <f t="shared" si="673"/>
        <v>-2.3765761671791452E-2</v>
      </c>
      <c r="AS490" s="39">
        <f t="shared" si="674"/>
        <v>-4.8042276049909294E-2</v>
      </c>
      <c r="AT490" s="39">
        <f t="shared" si="675"/>
        <v>-3.8712018451058997E-2</v>
      </c>
      <c r="AV490" s="39">
        <f t="shared" si="676"/>
        <v>8.9443086290863314E-3</v>
      </c>
      <c r="AW490" s="39">
        <f t="shared" si="677"/>
        <v>2.5412829604014087E-2</v>
      </c>
      <c r="AX490" s="39">
        <f t="shared" si="678"/>
        <v>2.1847982402357861E-2</v>
      </c>
      <c r="AY490" s="39">
        <f t="shared" si="679"/>
        <v>1.436996588464901E-2</v>
      </c>
      <c r="AZ490" s="39">
        <f t="shared" si="680"/>
        <v>1.2982651097780988E-2</v>
      </c>
      <c r="BA490" s="39">
        <f t="shared" si="681"/>
        <v>1.4027474457131752E-2</v>
      </c>
      <c r="BC490" s="39">
        <f t="shared" si="682"/>
        <v>-2.1737386700890315E-2</v>
      </c>
      <c r="BD490" s="39">
        <f t="shared" si="683"/>
        <v>-7.4074074074074181E-2</v>
      </c>
      <c r="BE490" s="39">
        <f t="shared" si="684"/>
        <v>-3.5205510217831582E-2</v>
      </c>
      <c r="BF490" s="39">
        <f t="shared" si="685"/>
        <v>-2.3765761671791452E-2</v>
      </c>
      <c r="BG490" s="39">
        <f t="shared" si="686"/>
        <v>-4.8042276049909294E-2</v>
      </c>
      <c r="BH490" s="39">
        <f t="shared" si="687"/>
        <v>-3.8712018451058997E-2</v>
      </c>
      <c r="BJ490" s="39" cm="1">
        <f t="array" ref="BJ490">_xll.EWMA($I$3:I490)</f>
        <v>1.1304046179058247E-2</v>
      </c>
      <c r="BK490" s="39" cm="1">
        <f t="array" ref="BK490">_xll.EWMA($J$3:J490)</f>
        <v>5.8362585238407629E-2</v>
      </c>
      <c r="BL490" s="39" cm="1">
        <f t="array" ref="BL490">_xll.EWMA($K$3:K490)</f>
        <v>2.928388515685186E-2</v>
      </c>
      <c r="BM490" s="39" cm="1">
        <f t="array" ref="BM490">_xll.EWMA($L$3:L490)</f>
        <v>2.4711109854049739E-2</v>
      </c>
      <c r="BN490" s="39" cm="1">
        <f t="array" ref="BN490">_xll.EWMA($M$3:M490)</f>
        <v>1.8289050972217762E-2</v>
      </c>
      <c r="BO490" s="39" cm="1">
        <f t="array" ref="BO490">_xll.EWMA($N$3:N490)</f>
        <v>1.5788049461522277E-2</v>
      </c>
      <c r="BP490" s="39"/>
    </row>
    <row r="491" spans="1:68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710"/>
        <v>1.3847891840677029E-3</v>
      </c>
      <c r="J491" s="9">
        <f t="shared" si="710"/>
        <v>7.2500000000000009E-2</v>
      </c>
      <c r="K491" s="9">
        <f t="shared" si="710"/>
        <v>-1.0027882449700209E-2</v>
      </c>
      <c r="L491" s="9">
        <f t="shared" si="710"/>
        <v>1.3193089781469824E-2</v>
      </c>
      <c r="M491" s="9">
        <f t="shared" si="710"/>
        <v>-4.289729894278782E-3</v>
      </c>
      <c r="N491" s="9">
        <f t="shared" si="655"/>
        <v>4.6415188564523694E-4</v>
      </c>
      <c r="T491" s="39">
        <f t="shared" si="657"/>
        <v>1.28880928264247E-2</v>
      </c>
      <c r="U491" s="39">
        <f t="shared" si="658"/>
        <v>4.0961160472272516E-2</v>
      </c>
      <c r="V491" s="39">
        <f t="shared" si="659"/>
        <v>2.6992773443601105E-2</v>
      </c>
      <c r="W491" s="39">
        <f t="shared" si="660"/>
        <v>2.314052293809573E-2</v>
      </c>
      <c r="X491" s="39">
        <f t="shared" si="661"/>
        <v>1.9367495721342175E-2</v>
      </c>
      <c r="Y491" s="39">
        <f t="shared" si="662"/>
        <v>1.8197255754258578E-2</v>
      </c>
      <c r="AA491" s="39">
        <f t="shared" ref="AA491:AF491" si="727">_xlfn.STDEV.S(I462:I491)</f>
        <v>1.1923098687905835E-2</v>
      </c>
      <c r="AB491" s="39">
        <f t="shared" si="727"/>
        <v>6.591449538216651E-2</v>
      </c>
      <c r="AC491" s="39">
        <f t="shared" si="727"/>
        <v>3.2383651955304391E-2</v>
      </c>
      <c r="AD491" s="39">
        <f t="shared" si="727"/>
        <v>2.4666299075566247E-2</v>
      </c>
      <c r="AE491" s="39">
        <f t="shared" si="727"/>
        <v>2.1779538314385265E-2</v>
      </c>
      <c r="AF491" s="39">
        <f t="shared" si="727"/>
        <v>1.7530163300977657E-2</v>
      </c>
      <c r="AH491" s="39">
        <f t="shared" si="664"/>
        <v>8.0455931464385802E-3</v>
      </c>
      <c r="AI491" s="39">
        <f t="shared" si="665"/>
        <v>2.3957189192872277E-2</v>
      </c>
      <c r="AJ491" s="39">
        <f t="shared" si="666"/>
        <v>1.7649721321114371E-2</v>
      </c>
      <c r="AK491" s="39">
        <f t="shared" si="667"/>
        <v>1.3310752807225216E-2</v>
      </c>
      <c r="AL491" s="39">
        <f t="shared" si="668"/>
        <v>1.1450442796261926E-2</v>
      </c>
      <c r="AM491" s="39">
        <f t="shared" si="669"/>
        <v>1.1684533239097758E-2</v>
      </c>
      <c r="AO491" s="39">
        <f t="shared" si="670"/>
        <v>0</v>
      </c>
      <c r="AP491" s="39">
        <f t="shared" si="671"/>
        <v>0</v>
      </c>
      <c r="AQ491" s="39">
        <f t="shared" si="672"/>
        <v>-1.0027882449700209E-2</v>
      </c>
      <c r="AR491" s="39">
        <f t="shared" si="673"/>
        <v>0</v>
      </c>
      <c r="AS491" s="39">
        <f t="shared" si="674"/>
        <v>-4.289729894278782E-3</v>
      </c>
      <c r="AT491" s="39">
        <f t="shared" si="675"/>
        <v>0</v>
      </c>
      <c r="AV491" s="39">
        <f t="shared" si="676"/>
        <v>8.9443086290863314E-3</v>
      </c>
      <c r="AW491" s="39">
        <f t="shared" si="677"/>
        <v>2.5412829604014087E-2</v>
      </c>
      <c r="AX491" s="39">
        <f t="shared" si="678"/>
        <v>2.1847982402357861E-2</v>
      </c>
      <c r="AY491" s="39">
        <f t="shared" si="679"/>
        <v>1.436996588464901E-2</v>
      </c>
      <c r="AZ491" s="39">
        <f t="shared" si="680"/>
        <v>1.2982651097780988E-2</v>
      </c>
      <c r="BA491" s="39">
        <f t="shared" si="681"/>
        <v>1.4027474457131752E-2</v>
      </c>
      <c r="BC491" s="39" t="str">
        <f t="shared" si="682"/>
        <v/>
      </c>
      <c r="BD491" s="39" t="str">
        <f t="shared" si="683"/>
        <v/>
      </c>
      <c r="BE491" s="39">
        <f t="shared" si="684"/>
        <v>-1.0027882449700209E-2</v>
      </c>
      <c r="BF491" s="39" t="str">
        <f t="shared" si="685"/>
        <v/>
      </c>
      <c r="BG491" s="39">
        <f t="shared" si="686"/>
        <v>-4.289729894278782E-3</v>
      </c>
      <c r="BH491" s="39" t="str">
        <f t="shared" si="687"/>
        <v/>
      </c>
      <c r="BJ491" s="39" cm="1">
        <f t="array" ref="BJ491">_xll.EWMA($I$3:I491)</f>
        <v>1.2213849523568656E-2</v>
      </c>
      <c r="BK491" s="39" cm="1">
        <f t="array" ref="BK491">_xll.EWMA($J$3:J491)</f>
        <v>5.9206416194527128E-2</v>
      </c>
      <c r="BL491" s="39" cm="1">
        <f t="array" ref="BL491">_xll.EWMA($K$3:K491)</f>
        <v>2.9768607410179962E-2</v>
      </c>
      <c r="BM491" s="39" cm="1">
        <f t="array" ref="BM491">_xll.EWMA($L$3:L491)</f>
        <v>2.4678251069949503E-2</v>
      </c>
      <c r="BN491" s="39" cm="1">
        <f t="array" ref="BN491">_xll.EWMA($M$3:M491)</f>
        <v>2.1365187125822551E-2</v>
      </c>
      <c r="BO491" s="39" cm="1">
        <f t="array" ref="BO491">_xll.EWMA($N$3:N491)</f>
        <v>1.8099522310303252E-2</v>
      </c>
      <c r="BP491" s="39"/>
    </row>
    <row r="492" spans="1:68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710"/>
        <v>2.1689290003275241E-2</v>
      </c>
      <c r="J492" s="9">
        <f t="shared" si="710"/>
        <v>2.0979020979021046E-2</v>
      </c>
      <c r="K492" s="9">
        <f t="shared" si="710"/>
        <v>-1.6882666941961944E-3</v>
      </c>
      <c r="L492" s="9">
        <f t="shared" si="710"/>
        <v>7.8127435184392136E-2</v>
      </c>
      <c r="M492" s="9">
        <f t="shared" si="710"/>
        <v>2.7622909975238308E-2</v>
      </c>
      <c r="N492" s="9">
        <f t="shared" si="655"/>
        <v>2.4201591066012683E-2</v>
      </c>
      <c r="T492" s="39">
        <f t="shared" si="657"/>
        <v>1.28880928264247E-2</v>
      </c>
      <c r="U492" s="39">
        <f t="shared" si="658"/>
        <v>4.0961160472272516E-2</v>
      </c>
      <c r="V492" s="39">
        <f t="shared" si="659"/>
        <v>2.6992773443601105E-2</v>
      </c>
      <c r="W492" s="39">
        <f t="shared" si="660"/>
        <v>2.314052293809573E-2</v>
      </c>
      <c r="X492" s="39">
        <f t="shared" si="661"/>
        <v>1.9367495721342175E-2</v>
      </c>
      <c r="Y492" s="39">
        <f t="shared" si="662"/>
        <v>1.8197255754258578E-2</v>
      </c>
      <c r="AA492" s="39">
        <f t="shared" ref="AA492:AF492" si="728">_xlfn.STDEV.S(I463:I492)</f>
        <v>1.2321288873899232E-2</v>
      </c>
      <c r="AB492" s="39">
        <f t="shared" si="728"/>
        <v>6.5888864098884975E-2</v>
      </c>
      <c r="AC492" s="39">
        <f t="shared" si="728"/>
        <v>3.2185041504293528E-2</v>
      </c>
      <c r="AD492" s="39">
        <f t="shared" si="728"/>
        <v>2.8741521409607774E-2</v>
      </c>
      <c r="AE492" s="39">
        <f t="shared" si="728"/>
        <v>2.2053590659926008E-2</v>
      </c>
      <c r="AF492" s="39">
        <f t="shared" si="728"/>
        <v>1.7813353490900227E-2</v>
      </c>
      <c r="AH492" s="39">
        <f t="shared" si="664"/>
        <v>8.0455931464385802E-3</v>
      </c>
      <c r="AI492" s="39">
        <f t="shared" si="665"/>
        <v>2.3957189192872277E-2</v>
      </c>
      <c r="AJ492" s="39">
        <f t="shared" si="666"/>
        <v>1.7649721321114371E-2</v>
      </c>
      <c r="AK492" s="39">
        <f t="shared" si="667"/>
        <v>1.3310752807225216E-2</v>
      </c>
      <c r="AL492" s="39">
        <f t="shared" si="668"/>
        <v>1.1450442796261926E-2</v>
      </c>
      <c r="AM492" s="39">
        <f t="shared" si="669"/>
        <v>1.1684533239097758E-2</v>
      </c>
      <c r="AO492" s="39">
        <f t="shared" si="670"/>
        <v>0</v>
      </c>
      <c r="AP492" s="39">
        <f t="shared" si="671"/>
        <v>0</v>
      </c>
      <c r="AQ492" s="39">
        <f t="shared" si="672"/>
        <v>-1.6882666941961944E-3</v>
      </c>
      <c r="AR492" s="39">
        <f t="shared" si="673"/>
        <v>0</v>
      </c>
      <c r="AS492" s="39">
        <f t="shared" si="674"/>
        <v>0</v>
      </c>
      <c r="AT492" s="39">
        <f t="shared" si="675"/>
        <v>0</v>
      </c>
      <c r="AV492" s="39">
        <f t="shared" si="676"/>
        <v>8.9443086290863314E-3</v>
      </c>
      <c r="AW492" s="39">
        <f t="shared" si="677"/>
        <v>2.5412829604014087E-2</v>
      </c>
      <c r="AX492" s="39">
        <f t="shared" si="678"/>
        <v>2.1847982402357861E-2</v>
      </c>
      <c r="AY492" s="39">
        <f t="shared" si="679"/>
        <v>1.436996588464901E-2</v>
      </c>
      <c r="AZ492" s="39">
        <f t="shared" si="680"/>
        <v>1.2982651097780988E-2</v>
      </c>
      <c r="BA492" s="39">
        <f t="shared" si="681"/>
        <v>1.4027474457131752E-2</v>
      </c>
      <c r="BC492" s="39" t="str">
        <f t="shared" si="682"/>
        <v/>
      </c>
      <c r="BD492" s="39" t="str">
        <f t="shared" si="683"/>
        <v/>
      </c>
      <c r="BE492" s="39">
        <f t="shared" si="684"/>
        <v>-1.6882666941961944E-3</v>
      </c>
      <c r="BF492" s="39" t="str">
        <f t="shared" si="685"/>
        <v/>
      </c>
      <c r="BG492" s="39" t="str">
        <f t="shared" si="686"/>
        <v/>
      </c>
      <c r="BH492" s="39" t="str">
        <f t="shared" si="687"/>
        <v/>
      </c>
      <c r="BJ492" s="39" cm="1">
        <f t="array" ref="BJ492">_xll.EWMA($I$3:I492)</f>
        <v>1.1843616986046622E-2</v>
      </c>
      <c r="BK492" s="39" cm="1">
        <f t="array" ref="BK492">_xll.EWMA($J$3:J492)</f>
        <v>6.0259906630486644E-2</v>
      </c>
      <c r="BL492" s="39" cm="1">
        <f t="array" ref="BL492">_xll.EWMA($K$3:K492)</f>
        <v>2.8994810887661263E-2</v>
      </c>
      <c r="BM492" s="39" cm="1">
        <f t="array" ref="BM492">_xll.EWMA($L$3:L492)</f>
        <v>2.415427725795348E-2</v>
      </c>
      <c r="BN492" s="39" cm="1">
        <f t="array" ref="BN492">_xll.EWMA($M$3:M492)</f>
        <v>2.0751599253346638E-2</v>
      </c>
      <c r="BO492" s="39" cm="1">
        <f t="array" ref="BO492">_xll.EWMA($N$3:N492)</f>
        <v>1.755127903779035E-2</v>
      </c>
      <c r="BP492" s="39"/>
    </row>
    <row r="493" spans="1:68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710"/>
        <v>9.8575244879786084E-3</v>
      </c>
      <c r="J493" s="9">
        <f t="shared" si="710"/>
        <v>9.3607305936073137E-2</v>
      </c>
      <c r="K493" s="9">
        <f t="shared" si="710"/>
        <v>-4.2276775648251164E-3</v>
      </c>
      <c r="L493" s="9">
        <f t="shared" si="710"/>
        <v>8.7706825835793811E-3</v>
      </c>
      <c r="M493" s="9">
        <f t="shared" si="710"/>
        <v>1.5536399889923613E-2</v>
      </c>
      <c r="N493" s="9">
        <f t="shared" si="655"/>
        <v>9.1929668763253147E-3</v>
      </c>
      <c r="T493" s="39">
        <f t="shared" si="657"/>
        <v>1.28880928264247E-2</v>
      </c>
      <c r="U493" s="39">
        <f t="shared" si="658"/>
        <v>4.0961160472272516E-2</v>
      </c>
      <c r="V493" s="39">
        <f t="shared" si="659"/>
        <v>2.6992773443601105E-2</v>
      </c>
      <c r="W493" s="39">
        <f t="shared" si="660"/>
        <v>2.314052293809573E-2</v>
      </c>
      <c r="X493" s="39">
        <f t="shared" si="661"/>
        <v>1.9367495721342175E-2</v>
      </c>
      <c r="Y493" s="39">
        <f t="shared" si="662"/>
        <v>1.8197255754258578E-2</v>
      </c>
      <c r="AA493" s="39">
        <f t="shared" ref="AA493:AF493" si="729">_xlfn.STDEV.S(I464:I493)</f>
        <v>1.2376011433208028E-2</v>
      </c>
      <c r="AB493" s="39">
        <f t="shared" si="729"/>
        <v>6.5936042889635088E-2</v>
      </c>
      <c r="AC493" s="39">
        <f t="shared" si="729"/>
        <v>2.9911953807394899E-2</v>
      </c>
      <c r="AD493" s="39">
        <f t="shared" si="729"/>
        <v>2.867573705037468E-2</v>
      </c>
      <c r="AE493" s="39">
        <f t="shared" si="729"/>
        <v>2.2056030737269135E-2</v>
      </c>
      <c r="AF493" s="39">
        <f t="shared" si="729"/>
        <v>1.7496139620534906E-2</v>
      </c>
      <c r="AH493" s="39">
        <f t="shared" si="664"/>
        <v>8.0455931464385802E-3</v>
      </c>
      <c r="AI493" s="39">
        <f t="shared" si="665"/>
        <v>2.3957189192872277E-2</v>
      </c>
      <c r="AJ493" s="39">
        <f t="shared" si="666"/>
        <v>1.7649721321114371E-2</v>
      </c>
      <c r="AK493" s="39">
        <f t="shared" si="667"/>
        <v>1.3310752807225216E-2</v>
      </c>
      <c r="AL493" s="39">
        <f t="shared" si="668"/>
        <v>1.1450442796261926E-2</v>
      </c>
      <c r="AM493" s="39">
        <f t="shared" si="669"/>
        <v>1.1684533239097758E-2</v>
      </c>
      <c r="AO493" s="39">
        <f t="shared" si="670"/>
        <v>0</v>
      </c>
      <c r="AP493" s="39">
        <f t="shared" si="671"/>
        <v>0</v>
      </c>
      <c r="AQ493" s="39">
        <f t="shared" si="672"/>
        <v>-4.2276775648251164E-3</v>
      </c>
      <c r="AR493" s="39">
        <f t="shared" si="673"/>
        <v>0</v>
      </c>
      <c r="AS493" s="39">
        <f t="shared" si="674"/>
        <v>0</v>
      </c>
      <c r="AT493" s="39">
        <f t="shared" si="675"/>
        <v>0</v>
      </c>
      <c r="AV493" s="39">
        <f t="shared" si="676"/>
        <v>8.9443086290863314E-3</v>
      </c>
      <c r="AW493" s="39">
        <f t="shared" si="677"/>
        <v>2.5412829604014087E-2</v>
      </c>
      <c r="AX493" s="39">
        <f t="shared" si="678"/>
        <v>2.1847982402357861E-2</v>
      </c>
      <c r="AY493" s="39">
        <f t="shared" si="679"/>
        <v>1.436996588464901E-2</v>
      </c>
      <c r="AZ493" s="39">
        <f t="shared" si="680"/>
        <v>1.2982651097780988E-2</v>
      </c>
      <c r="BA493" s="39">
        <f t="shared" si="681"/>
        <v>1.4027474457131752E-2</v>
      </c>
      <c r="BC493" s="39" t="str">
        <f t="shared" si="682"/>
        <v/>
      </c>
      <c r="BD493" s="39" t="str">
        <f t="shared" si="683"/>
        <v/>
      </c>
      <c r="BE493" s="39">
        <f t="shared" si="684"/>
        <v>-4.2276775648251164E-3</v>
      </c>
      <c r="BF493" s="39" t="str">
        <f t="shared" si="685"/>
        <v/>
      </c>
      <c r="BG493" s="39" t="str">
        <f t="shared" si="686"/>
        <v/>
      </c>
      <c r="BH493" s="39" t="str">
        <f t="shared" si="687"/>
        <v/>
      </c>
      <c r="BJ493" s="39" cm="1">
        <f t="array" ref="BJ493">_xll.EWMA($I$3:I493)</f>
        <v>1.2617349104660619E-2</v>
      </c>
      <c r="BK493" s="39" cm="1">
        <f t="array" ref="BK493">_xll.EWMA($J$3:J493)</f>
        <v>5.866200942558554E-2</v>
      </c>
      <c r="BL493" s="39" cm="1">
        <f t="array" ref="BL493">_xll.EWMA($K$3:K493)</f>
        <v>2.8120379538612426E-2</v>
      </c>
      <c r="BM493" s="39" cm="1">
        <f t="array" ref="BM493">_xll.EWMA($L$3:L493)</f>
        <v>3.0165099560948285E-2</v>
      </c>
      <c r="BN493" s="39" cm="1">
        <f t="array" ref="BN493">_xll.EWMA($M$3:M493)</f>
        <v>2.1174586911116889E-2</v>
      </c>
      <c r="BO493" s="39" cm="1">
        <f t="array" ref="BO493">_xll.EWMA($N$3:N493)</f>
        <v>1.7958461499331436E-2</v>
      </c>
      <c r="BP493" s="39"/>
    </row>
    <row r="494" spans="1:68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710"/>
        <v>-2.3040905764194486E-2</v>
      </c>
      <c r="J494" s="9">
        <f t="shared" si="710"/>
        <v>-1.8789144050104345E-2</v>
      </c>
      <c r="K494" s="9">
        <f t="shared" si="710"/>
        <v>-3.028598752980538E-2</v>
      </c>
      <c r="L494" s="9">
        <f t="shared" si="710"/>
        <v>-2.7223544628076191E-2</v>
      </c>
      <c r="M494" s="9">
        <f t="shared" si="710"/>
        <v>-2.33122632345798E-2</v>
      </c>
      <c r="N494" s="9">
        <f t="shared" si="655"/>
        <v>-2.700653948690682E-2</v>
      </c>
      <c r="T494" s="39">
        <f t="shared" si="657"/>
        <v>1.28880928264247E-2</v>
      </c>
      <c r="U494" s="39">
        <f t="shared" si="658"/>
        <v>4.0961160472272516E-2</v>
      </c>
      <c r="V494" s="39">
        <f t="shared" si="659"/>
        <v>2.6992773443601105E-2</v>
      </c>
      <c r="W494" s="39">
        <f t="shared" si="660"/>
        <v>2.314052293809573E-2</v>
      </c>
      <c r="X494" s="39">
        <f t="shared" si="661"/>
        <v>1.9367495721342175E-2</v>
      </c>
      <c r="Y494" s="39">
        <f t="shared" si="662"/>
        <v>1.8197255754258578E-2</v>
      </c>
      <c r="AA494" s="39">
        <f t="shared" ref="AA494:AF494" si="730">_xlfn.STDEV.S(I465:I494)</f>
        <v>1.3095527534726063E-2</v>
      </c>
      <c r="AB494" s="39">
        <f t="shared" si="730"/>
        <v>6.608525274150559E-2</v>
      </c>
      <c r="AC494" s="39">
        <f t="shared" si="730"/>
        <v>3.0320745864722554E-2</v>
      </c>
      <c r="AD494" s="39">
        <f t="shared" si="730"/>
        <v>2.8778583222994782E-2</v>
      </c>
      <c r="AE494" s="39">
        <f t="shared" si="730"/>
        <v>2.2532174654630054E-2</v>
      </c>
      <c r="AF494" s="39">
        <f t="shared" si="730"/>
        <v>1.8165942534492545E-2</v>
      </c>
      <c r="AH494" s="39">
        <f t="shared" si="664"/>
        <v>8.0455931464385802E-3</v>
      </c>
      <c r="AI494" s="39">
        <f t="shared" si="665"/>
        <v>2.3957189192872277E-2</v>
      </c>
      <c r="AJ494" s="39">
        <f t="shared" si="666"/>
        <v>1.7649721321114371E-2</v>
      </c>
      <c r="AK494" s="39">
        <f t="shared" si="667"/>
        <v>1.3310752807225216E-2</v>
      </c>
      <c r="AL494" s="39">
        <f t="shared" si="668"/>
        <v>1.1450442796261926E-2</v>
      </c>
      <c r="AM494" s="39">
        <f t="shared" si="669"/>
        <v>1.1684533239097758E-2</v>
      </c>
      <c r="AO494" s="39">
        <f t="shared" si="670"/>
        <v>-2.3040905764194486E-2</v>
      </c>
      <c r="AP494" s="39">
        <f t="shared" si="671"/>
        <v>-1.8789144050104345E-2</v>
      </c>
      <c r="AQ494" s="39">
        <f t="shared" si="672"/>
        <v>-3.028598752980538E-2</v>
      </c>
      <c r="AR494" s="39">
        <f t="shared" si="673"/>
        <v>-2.7223544628076191E-2</v>
      </c>
      <c r="AS494" s="39">
        <f t="shared" si="674"/>
        <v>-2.33122632345798E-2</v>
      </c>
      <c r="AT494" s="39">
        <f t="shared" si="675"/>
        <v>-2.700653948690682E-2</v>
      </c>
      <c r="AV494" s="39">
        <f t="shared" si="676"/>
        <v>8.9443086290863314E-3</v>
      </c>
      <c r="AW494" s="39">
        <f t="shared" si="677"/>
        <v>2.5412829604014087E-2</v>
      </c>
      <c r="AX494" s="39">
        <f t="shared" si="678"/>
        <v>2.1847982402357861E-2</v>
      </c>
      <c r="AY494" s="39">
        <f t="shared" si="679"/>
        <v>1.436996588464901E-2</v>
      </c>
      <c r="AZ494" s="39">
        <f t="shared" si="680"/>
        <v>1.2982651097780988E-2</v>
      </c>
      <c r="BA494" s="39">
        <f t="shared" si="681"/>
        <v>1.4027474457131752E-2</v>
      </c>
      <c r="BC494" s="39">
        <f t="shared" si="682"/>
        <v>-2.3040905764194486E-2</v>
      </c>
      <c r="BD494" s="39">
        <f t="shared" si="683"/>
        <v>-1.8789144050104345E-2</v>
      </c>
      <c r="BE494" s="39">
        <f t="shared" si="684"/>
        <v>-3.028598752980538E-2</v>
      </c>
      <c r="BF494" s="39">
        <f t="shared" si="685"/>
        <v>-2.7223544628076191E-2</v>
      </c>
      <c r="BG494" s="39">
        <f t="shared" si="686"/>
        <v>-2.33122632345798E-2</v>
      </c>
      <c r="BH494" s="39">
        <f t="shared" si="687"/>
        <v>-2.700653948690682E-2</v>
      </c>
      <c r="BJ494" s="39" cm="1">
        <f t="array" ref="BJ494">_xll.EWMA($I$3:I494)</f>
        <v>1.24611394855587E-2</v>
      </c>
      <c r="BK494" s="39" cm="1">
        <f t="array" ref="BK494">_xll.EWMA($J$3:J494)</f>
        <v>6.1540020886633247E-2</v>
      </c>
      <c r="BL494" s="39" cm="1">
        <f t="array" ref="BL494">_xll.EWMA($K$3:K494)</f>
        <v>2.7292631400767615E-2</v>
      </c>
      <c r="BM494" s="39" cm="1">
        <f t="array" ref="BM494">_xll.EWMA($L$3:L494)</f>
        <v>2.9319618732586782E-2</v>
      </c>
      <c r="BN494" s="39" cm="1">
        <f t="array" ref="BN494">_xll.EWMA($M$3:M494)</f>
        <v>2.0852584387754315E-2</v>
      </c>
      <c r="BO494" s="39" cm="1">
        <f t="array" ref="BO494">_xll.EWMA($N$3:N494)</f>
        <v>1.7535501178259836E-2</v>
      </c>
      <c r="BP494" s="39"/>
    </row>
    <row r="495" spans="1:68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710"/>
        <v>-2.2293626008628165E-3</v>
      </c>
      <c r="J495" s="9">
        <f t="shared" si="710"/>
        <v>-4.8936170212766084E-2</v>
      </c>
      <c r="K495" s="9">
        <f t="shared" si="710"/>
        <v>1.2259253488572819E-2</v>
      </c>
      <c r="L495" s="9">
        <f t="shared" si="710"/>
        <v>-1.8315018315018361E-2</v>
      </c>
      <c r="M495" s="9">
        <f t="shared" si="710"/>
        <v>9.944554700533903E-4</v>
      </c>
      <c r="N495" s="9">
        <f t="shared" si="655"/>
        <v>-2.9481146276819065E-4</v>
      </c>
      <c r="T495" s="39">
        <f t="shared" si="657"/>
        <v>1.28880928264247E-2</v>
      </c>
      <c r="U495" s="39">
        <f t="shared" si="658"/>
        <v>4.0961160472272516E-2</v>
      </c>
      <c r="V495" s="39">
        <f t="shared" si="659"/>
        <v>2.6992773443601105E-2</v>
      </c>
      <c r="W495" s="39">
        <f t="shared" si="660"/>
        <v>2.314052293809573E-2</v>
      </c>
      <c r="X495" s="39">
        <f t="shared" si="661"/>
        <v>1.9367495721342175E-2</v>
      </c>
      <c r="Y495" s="39">
        <f t="shared" si="662"/>
        <v>1.8197255754258578E-2</v>
      </c>
      <c r="AA495" s="39">
        <f t="shared" ref="AA495:AF495" si="731">_xlfn.STDEV.S(I466:I495)</f>
        <v>1.3028576136075335E-2</v>
      </c>
      <c r="AB495" s="39">
        <f t="shared" si="731"/>
        <v>6.7162383606506657E-2</v>
      </c>
      <c r="AC495" s="39">
        <f t="shared" si="731"/>
        <v>3.0425238969418671E-2</v>
      </c>
      <c r="AD495" s="39">
        <f t="shared" si="731"/>
        <v>2.8345995462351982E-2</v>
      </c>
      <c r="AE495" s="39">
        <f t="shared" si="731"/>
        <v>2.2471339371797894E-2</v>
      </c>
      <c r="AF495" s="39">
        <f t="shared" si="731"/>
        <v>1.809177088567205E-2</v>
      </c>
      <c r="AH495" s="39">
        <f t="shared" si="664"/>
        <v>8.0455931464385802E-3</v>
      </c>
      <c r="AI495" s="39">
        <f t="shared" si="665"/>
        <v>2.3957189192872277E-2</v>
      </c>
      <c r="AJ495" s="39">
        <f t="shared" si="666"/>
        <v>1.7649721321114371E-2</v>
      </c>
      <c r="AK495" s="39">
        <f t="shared" si="667"/>
        <v>1.3310752807225216E-2</v>
      </c>
      <c r="AL495" s="39">
        <f t="shared" si="668"/>
        <v>1.1450442796261926E-2</v>
      </c>
      <c r="AM495" s="39">
        <f t="shared" si="669"/>
        <v>1.1684533239097758E-2</v>
      </c>
      <c r="AO495" s="39">
        <f t="shared" si="670"/>
        <v>-2.2293626008628165E-3</v>
      </c>
      <c r="AP495" s="39">
        <f t="shared" si="671"/>
        <v>-4.8936170212766084E-2</v>
      </c>
      <c r="AQ495" s="39">
        <f t="shared" si="672"/>
        <v>0</v>
      </c>
      <c r="AR495" s="39">
        <f t="shared" si="673"/>
        <v>-1.8315018315018361E-2</v>
      </c>
      <c r="AS495" s="39">
        <f t="shared" si="674"/>
        <v>0</v>
      </c>
      <c r="AT495" s="39">
        <f t="shared" si="675"/>
        <v>-2.9481146276819065E-4</v>
      </c>
      <c r="AV495" s="39">
        <f t="shared" si="676"/>
        <v>8.9443086290863314E-3</v>
      </c>
      <c r="AW495" s="39">
        <f t="shared" si="677"/>
        <v>2.5412829604014087E-2</v>
      </c>
      <c r="AX495" s="39">
        <f t="shared" si="678"/>
        <v>2.1847982402357861E-2</v>
      </c>
      <c r="AY495" s="39">
        <f t="shared" si="679"/>
        <v>1.436996588464901E-2</v>
      </c>
      <c r="AZ495" s="39">
        <f t="shared" si="680"/>
        <v>1.2982651097780988E-2</v>
      </c>
      <c r="BA495" s="39">
        <f t="shared" si="681"/>
        <v>1.4027474457131752E-2</v>
      </c>
      <c r="BC495" s="39">
        <f t="shared" si="682"/>
        <v>-2.2293626008628165E-3</v>
      </c>
      <c r="BD495" s="39">
        <f t="shared" si="683"/>
        <v>-4.8936170212766084E-2</v>
      </c>
      <c r="BE495" s="39" t="str">
        <f t="shared" si="684"/>
        <v/>
      </c>
      <c r="BF495" s="39">
        <f t="shared" si="685"/>
        <v>-1.8315018315018361E-2</v>
      </c>
      <c r="BG495" s="39" t="str">
        <f t="shared" si="686"/>
        <v/>
      </c>
      <c r="BH495" s="39">
        <f t="shared" si="687"/>
        <v>-2.9481146276819065E-4</v>
      </c>
      <c r="BJ495" s="39" cm="1">
        <f t="array" ref="BJ495">_xll.EWMA($I$3:I495)</f>
        <v>1.3365208789079893E-2</v>
      </c>
      <c r="BK495" s="39" cm="1">
        <f t="array" ref="BK495">_xll.EWMA($J$3:J495)</f>
        <v>5.9827245227662369E-2</v>
      </c>
      <c r="BL495" s="39" cm="1">
        <f t="array" ref="BL495">_xll.EWMA($K$3:K495)</f>
        <v>2.7567594136065167E-2</v>
      </c>
      <c r="BM495" s="39" cm="1">
        <f t="array" ref="BM495">_xll.EWMA($L$3:L495)</f>
        <v>2.9224305823397058E-2</v>
      </c>
      <c r="BN495" s="39" cm="1">
        <f t="array" ref="BN495">_xll.EWMA($M$3:M495)</f>
        <v>2.1051704488957126E-2</v>
      </c>
      <c r="BO495" s="39" cm="1">
        <f t="array" ref="BO495">_xll.EWMA($N$3:N495)</f>
        <v>1.8308169102473012E-2</v>
      </c>
      <c r="BP495" s="39"/>
    </row>
    <row r="496" spans="1:68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710"/>
        <v>-5.3642342171202895E-3</v>
      </c>
      <c r="J496" s="9">
        <f t="shared" si="710"/>
        <v>-2.9082774049216997E-2</v>
      </c>
      <c r="K496" s="9">
        <f t="shared" si="710"/>
        <v>-2.3068627450980594E-3</v>
      </c>
      <c r="L496" s="9">
        <f t="shared" si="710"/>
        <v>2.0149223880596923E-2</v>
      </c>
      <c r="M496" s="9">
        <f t="shared" si="710"/>
        <v>-1.0183805771674548E-2</v>
      </c>
      <c r="N496" s="9">
        <f t="shared" si="655"/>
        <v>-1.5175238931379566E-3</v>
      </c>
      <c r="T496" s="39">
        <f t="shared" si="657"/>
        <v>1.28880928264247E-2</v>
      </c>
      <c r="U496" s="39">
        <f t="shared" si="658"/>
        <v>4.0961160472272516E-2</v>
      </c>
      <c r="V496" s="39">
        <f t="shared" si="659"/>
        <v>2.6992773443601105E-2</v>
      </c>
      <c r="W496" s="39">
        <f t="shared" si="660"/>
        <v>2.314052293809573E-2</v>
      </c>
      <c r="X496" s="39">
        <f t="shared" si="661"/>
        <v>1.9367495721342175E-2</v>
      </c>
      <c r="Y496" s="39">
        <f t="shared" si="662"/>
        <v>1.8197255754258578E-2</v>
      </c>
      <c r="AA496" s="39">
        <f t="shared" ref="AA496:AF496" si="732">_xlfn.STDEV.S(I467:I496)</f>
        <v>1.309905977667981E-2</v>
      </c>
      <c r="AB496" s="39">
        <f t="shared" si="732"/>
        <v>6.665288150907285E-2</v>
      </c>
      <c r="AC496" s="39">
        <f t="shared" si="732"/>
        <v>3.0415594804300148E-2</v>
      </c>
      <c r="AD496" s="39">
        <f t="shared" si="732"/>
        <v>2.7681850165733133E-2</v>
      </c>
      <c r="AE496" s="39">
        <f t="shared" si="732"/>
        <v>2.2606827976342603E-2</v>
      </c>
      <c r="AF496" s="39">
        <f t="shared" si="732"/>
        <v>1.8071343049645337E-2</v>
      </c>
      <c r="AH496" s="39">
        <f t="shared" si="664"/>
        <v>8.0455931464385802E-3</v>
      </c>
      <c r="AI496" s="39">
        <f t="shared" si="665"/>
        <v>2.3957189192872277E-2</v>
      </c>
      <c r="AJ496" s="39">
        <f t="shared" si="666"/>
        <v>1.7649721321114371E-2</v>
      </c>
      <c r="AK496" s="39">
        <f t="shared" si="667"/>
        <v>1.3310752807225216E-2</v>
      </c>
      <c r="AL496" s="39">
        <f t="shared" si="668"/>
        <v>1.1450442796261926E-2</v>
      </c>
      <c r="AM496" s="39">
        <f t="shared" si="669"/>
        <v>1.1684533239097758E-2</v>
      </c>
      <c r="AO496" s="39">
        <f t="shared" si="670"/>
        <v>-5.3642342171202895E-3</v>
      </c>
      <c r="AP496" s="39">
        <f t="shared" si="671"/>
        <v>-2.9082774049216997E-2</v>
      </c>
      <c r="AQ496" s="39">
        <f t="shared" si="672"/>
        <v>-2.3068627450980594E-3</v>
      </c>
      <c r="AR496" s="39">
        <f t="shared" si="673"/>
        <v>0</v>
      </c>
      <c r="AS496" s="39">
        <f t="shared" si="674"/>
        <v>-1.0183805771674548E-2</v>
      </c>
      <c r="AT496" s="39">
        <f t="shared" si="675"/>
        <v>-1.5175238931379566E-3</v>
      </c>
      <c r="AV496" s="39">
        <f t="shared" si="676"/>
        <v>8.9443086290863314E-3</v>
      </c>
      <c r="AW496" s="39">
        <f t="shared" si="677"/>
        <v>2.5412829604014087E-2</v>
      </c>
      <c r="AX496" s="39">
        <f t="shared" si="678"/>
        <v>2.1847982402357861E-2</v>
      </c>
      <c r="AY496" s="39">
        <f t="shared" si="679"/>
        <v>1.436996588464901E-2</v>
      </c>
      <c r="AZ496" s="39">
        <f t="shared" si="680"/>
        <v>1.2982651097780988E-2</v>
      </c>
      <c r="BA496" s="39">
        <f t="shared" si="681"/>
        <v>1.4027474457131752E-2</v>
      </c>
      <c r="BC496" s="39">
        <f t="shared" si="682"/>
        <v>-5.3642342171202895E-3</v>
      </c>
      <c r="BD496" s="39">
        <f t="shared" si="683"/>
        <v>-2.9082774049216997E-2</v>
      </c>
      <c r="BE496" s="39">
        <f t="shared" si="684"/>
        <v>-2.3068627450980594E-3</v>
      </c>
      <c r="BF496" s="39" t="str">
        <f t="shared" si="685"/>
        <v/>
      </c>
      <c r="BG496" s="39">
        <f t="shared" si="686"/>
        <v>-1.0183805771674548E-2</v>
      </c>
      <c r="BH496" s="39">
        <f t="shared" si="687"/>
        <v>-1.5175238931379566E-3</v>
      </c>
      <c r="BJ496" s="39" cm="1">
        <f t="array" ref="BJ496">_xll.EWMA($I$3:I496)</f>
        <v>1.2973022615751381E-2</v>
      </c>
      <c r="BK496" s="39" cm="1">
        <f t="array" ref="BK496">_xll.EWMA($J$3:J496)</f>
        <v>5.9126644957531796E-2</v>
      </c>
      <c r="BL496" s="39" cm="1">
        <f t="array" ref="BL496">_xll.EWMA($K$3:K496)</f>
        <v>2.6862547460608073E-2</v>
      </c>
      <c r="BM496" s="39" cm="1">
        <f t="array" ref="BM496">_xll.EWMA($L$3:L496)</f>
        <v>2.8704679033056527E-2</v>
      </c>
      <c r="BN496" s="39" cm="1">
        <f t="array" ref="BN496">_xll.EWMA($M$3:M496)</f>
        <v>2.0410617086395123E-2</v>
      </c>
      <c r="BO496" s="39" cm="1">
        <f t="array" ref="BO496">_xll.EWMA($N$3:N496)</f>
        <v>1.7751966238159809E-2</v>
      </c>
      <c r="BP496" s="39"/>
    </row>
    <row r="497" spans="1:82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710"/>
        <v>-6.1298361132837709E-3</v>
      </c>
      <c r="J497" s="9">
        <f t="shared" si="710"/>
        <v>2.7649769585253559E-2</v>
      </c>
      <c r="K497" s="9">
        <f t="shared" si="710"/>
        <v>-5.491271993715241E-3</v>
      </c>
      <c r="L497" s="9">
        <f t="shared" si="710"/>
        <v>-1.463028572436853E-3</v>
      </c>
      <c r="M497" s="9">
        <f t="shared" si="710"/>
        <v>-1.129224648894589E-2</v>
      </c>
      <c r="N497" s="9">
        <f t="shared" si="655"/>
        <v>-4.7688635790803183E-3</v>
      </c>
      <c r="T497" s="47">
        <f t="shared" si="657"/>
        <v>1.28880928264247E-2</v>
      </c>
      <c r="U497" s="47">
        <f t="shared" si="658"/>
        <v>4.0961160472272516E-2</v>
      </c>
      <c r="V497" s="47">
        <f t="shared" si="659"/>
        <v>2.6992773443601105E-2</v>
      </c>
      <c r="W497" s="47">
        <f t="shared" si="660"/>
        <v>2.314052293809573E-2</v>
      </c>
      <c r="X497" s="47">
        <f t="shared" si="661"/>
        <v>1.9367495721342175E-2</v>
      </c>
      <c r="Y497" s="47">
        <f t="shared" si="662"/>
        <v>1.8197255754258578E-2</v>
      </c>
      <c r="AA497" s="47">
        <f t="shared" ref="AA497:AF497" si="733">_xlfn.STDEV.S(I468:I497)</f>
        <v>1.2704494914141062E-2</v>
      </c>
      <c r="AB497" s="47">
        <f t="shared" si="733"/>
        <v>6.2428597306099162E-2</v>
      </c>
      <c r="AC497" s="47">
        <f t="shared" si="733"/>
        <v>3.0261908018851036E-2</v>
      </c>
      <c r="AD497" s="47">
        <f t="shared" si="733"/>
        <v>2.7657865379416887E-2</v>
      </c>
      <c r="AE497" s="47">
        <f t="shared" si="733"/>
        <v>2.2557246528090213E-2</v>
      </c>
      <c r="AF497" s="47">
        <f t="shared" si="733"/>
        <v>1.7809632670150576E-2</v>
      </c>
      <c r="AH497" s="47">
        <f t="shared" si="664"/>
        <v>8.0455931464385802E-3</v>
      </c>
      <c r="AI497" s="47">
        <f t="shared" si="665"/>
        <v>2.3957189192872277E-2</v>
      </c>
      <c r="AJ497" s="47">
        <f t="shared" si="666"/>
        <v>1.7649721321114371E-2</v>
      </c>
      <c r="AK497" s="47">
        <f t="shared" si="667"/>
        <v>1.3310752807225216E-2</v>
      </c>
      <c r="AL497" s="47">
        <f t="shared" si="668"/>
        <v>1.1450442796261926E-2</v>
      </c>
      <c r="AM497" s="47">
        <f t="shared" si="669"/>
        <v>1.1684533239097758E-2</v>
      </c>
      <c r="AO497" s="39">
        <f t="shared" si="670"/>
        <v>-6.1298361132837709E-3</v>
      </c>
      <c r="AP497" s="39">
        <f t="shared" si="671"/>
        <v>0</v>
      </c>
      <c r="AQ497" s="39">
        <f t="shared" si="672"/>
        <v>-5.491271993715241E-3</v>
      </c>
      <c r="AR497" s="39">
        <f t="shared" si="673"/>
        <v>-1.463028572436853E-3</v>
      </c>
      <c r="AS497" s="39">
        <f t="shared" si="674"/>
        <v>-1.129224648894589E-2</v>
      </c>
      <c r="AT497" s="39">
        <f t="shared" si="675"/>
        <v>-4.7688635790803183E-3</v>
      </c>
      <c r="AV497" s="47">
        <f t="shared" si="676"/>
        <v>8.9443086290863314E-3</v>
      </c>
      <c r="AW497" s="47">
        <f t="shared" si="677"/>
        <v>2.5412829604014087E-2</v>
      </c>
      <c r="AX497" s="47">
        <f t="shared" si="678"/>
        <v>2.1847982402357861E-2</v>
      </c>
      <c r="AY497" s="47">
        <f t="shared" si="679"/>
        <v>1.436996588464901E-2</v>
      </c>
      <c r="AZ497" s="47">
        <f t="shared" si="680"/>
        <v>1.2982651097780988E-2</v>
      </c>
      <c r="BA497" s="47">
        <f t="shared" si="681"/>
        <v>1.4027474457131752E-2</v>
      </c>
      <c r="BC497" s="39">
        <f t="shared" si="682"/>
        <v>-6.1298361132837709E-3</v>
      </c>
      <c r="BD497" s="39" t="str">
        <f t="shared" si="683"/>
        <v/>
      </c>
      <c r="BE497" s="39">
        <f t="shared" si="684"/>
        <v>-5.491271993715241E-3</v>
      </c>
      <c r="BF497" s="39">
        <f t="shared" si="685"/>
        <v>-1.463028572436853E-3</v>
      </c>
      <c r="BG497" s="39">
        <f t="shared" si="686"/>
        <v>-1.129224648894589E-2</v>
      </c>
      <c r="BH497" s="39">
        <f t="shared" si="687"/>
        <v>-4.7688635790803183E-3</v>
      </c>
      <c r="BJ497" s="47" cm="1">
        <f t="array" ref="BJ497">_xll.EWMA($I$3:I497)</f>
        <v>1.2653435574752146E-2</v>
      </c>
      <c r="BK497" s="47" cm="1">
        <f t="array" ref="BK497">_xll.EWMA($J$3:J497)</f>
        <v>5.768581362837627E-2</v>
      </c>
      <c r="BL497" s="47" cm="1">
        <f t="array" ref="BL497">_xll.EWMA($K$3:K497)</f>
        <v>2.6057256835155102E-2</v>
      </c>
      <c r="BM497" s="47" cm="1">
        <f t="array" ref="BM497">_xll.EWMA($L$3:L497)</f>
        <v>2.8244951664957395E-2</v>
      </c>
      <c r="BN497" s="47" cm="1">
        <f t="array" ref="BN497">_xll.EWMA($M$3:M497)</f>
        <v>1.9964382495338717E-2</v>
      </c>
      <c r="BO497" s="47" cm="1">
        <f t="array" ref="BO497">_xll.EWMA($N$3:N497)</f>
        <v>1.7219295746377952E-2</v>
      </c>
      <c r="BP497" s="39"/>
      <c r="BR497" s="48">
        <v>3.6649289524412203E-2</v>
      </c>
      <c r="BS497" s="48">
        <v>2.678430367837412E-2</v>
      </c>
      <c r="BT497" s="48">
        <v>2.3457054074778601E-2</v>
      </c>
      <c r="BU497" s="48">
        <v>1.9291199858267129E-2</v>
      </c>
      <c r="BV497" s="48">
        <v>1.8088208050952796E-2</v>
      </c>
      <c r="BW497" s="1"/>
      <c r="BX497" s="48">
        <v>1.2997582430205016E-2</v>
      </c>
    </row>
    <row r="499" spans="1:82" x14ac:dyDescent="0.35">
      <c r="BX499" s="76" t="s">
        <v>106</v>
      </c>
      <c r="BY499" s="76"/>
      <c r="BZ499" s="76"/>
      <c r="CA499" s="76"/>
      <c r="CB499" s="76"/>
      <c r="CC499" s="76"/>
      <c r="CD499" s="76"/>
    </row>
  </sheetData>
  <mergeCells count="14">
    <mergeCell ref="I1:M1"/>
    <mergeCell ref="P1:S1"/>
    <mergeCell ref="BC1:BH1"/>
    <mergeCell ref="BJ1:BO1"/>
    <mergeCell ref="DO1:DU1"/>
    <mergeCell ref="BX1:CC1"/>
    <mergeCell ref="BX499:CD499"/>
    <mergeCell ref="P9:S11"/>
    <mergeCell ref="T1:Y1"/>
    <mergeCell ref="AA1:AF1"/>
    <mergeCell ref="AH1:AM1"/>
    <mergeCell ref="AO1:AT1"/>
    <mergeCell ref="BQ1:BV1"/>
    <mergeCell ref="AV1:BA1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F1A67-D97F-4173-B339-E76982A6D877}">
  <dimension ref="A1:K25"/>
  <sheetViews>
    <sheetView topLeftCell="A14" zoomScale="90" zoomScaleNormal="90" workbookViewId="0">
      <selection activeCell="A18" sqref="A18:K18"/>
    </sheetView>
  </sheetViews>
  <sheetFormatPr defaultRowHeight="14.5" x14ac:dyDescent="0.35"/>
  <cols>
    <col min="1" max="1" width="10.36328125" bestFit="1" customWidth="1"/>
  </cols>
  <sheetData>
    <row r="1" spans="1:11" x14ac:dyDescent="0.35">
      <c r="A1" s="5" t="s">
        <v>107</v>
      </c>
    </row>
    <row r="2" spans="1:11" x14ac:dyDescent="0.35">
      <c r="A2" s="65" t="s">
        <v>109</v>
      </c>
      <c r="B2" s="65"/>
      <c r="C2" s="65"/>
      <c r="D2" s="65"/>
      <c r="E2" s="65"/>
      <c r="F2" s="65"/>
      <c r="G2" s="65"/>
      <c r="H2" s="65"/>
      <c r="I2" s="65"/>
      <c r="J2" s="65"/>
      <c r="K2" s="65"/>
    </row>
    <row r="3" spans="1:11" x14ac:dyDescent="0.3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</row>
    <row r="4" spans="1:11" x14ac:dyDescent="0.35">
      <c r="A4" s="65"/>
      <c r="B4" s="65"/>
      <c r="C4" s="65"/>
      <c r="D4" s="65"/>
      <c r="E4" s="65"/>
      <c r="F4" s="65"/>
      <c r="G4" s="65"/>
      <c r="H4" s="65"/>
      <c r="I4" s="65"/>
      <c r="J4" s="65"/>
      <c r="K4" s="65"/>
    </row>
    <row r="5" spans="1:11" x14ac:dyDescent="0.35">
      <c r="A5" s="65"/>
      <c r="B5" s="65"/>
      <c r="C5" s="65"/>
      <c r="D5" s="65"/>
      <c r="E5" s="65"/>
      <c r="F5" s="65"/>
      <c r="G5" s="65"/>
      <c r="H5" s="65"/>
      <c r="I5" s="65"/>
      <c r="J5" s="65"/>
      <c r="K5" s="65"/>
    </row>
    <row r="7" spans="1:11" x14ac:dyDescent="0.35">
      <c r="A7" s="5" t="s">
        <v>108</v>
      </c>
    </row>
    <row r="8" spans="1:11" x14ac:dyDescent="0.35">
      <c r="A8" s="78" t="s">
        <v>825</v>
      </c>
      <c r="B8" s="78"/>
      <c r="C8" s="78"/>
      <c r="D8" s="78"/>
      <c r="E8" s="78"/>
      <c r="F8" s="78"/>
      <c r="G8" s="78"/>
      <c r="H8" s="78"/>
      <c r="I8" s="78"/>
      <c r="J8" s="78"/>
      <c r="K8" s="78"/>
    </row>
    <row r="9" spans="1:11" x14ac:dyDescent="0.35">
      <c r="A9" s="78"/>
      <c r="B9" s="78"/>
      <c r="C9" s="78"/>
      <c r="D9" s="78"/>
      <c r="E9" s="78"/>
      <c r="F9" s="78"/>
      <c r="G9" s="78"/>
      <c r="H9" s="78"/>
      <c r="I9" s="78"/>
      <c r="J9" s="78"/>
      <c r="K9" s="78"/>
    </row>
    <row r="10" spans="1:11" x14ac:dyDescent="0.35">
      <c r="A10" s="78"/>
      <c r="B10" s="78"/>
      <c r="C10" s="78"/>
      <c r="D10" s="78"/>
      <c r="E10" s="78"/>
      <c r="F10" s="78"/>
      <c r="G10" s="78"/>
      <c r="H10" s="78"/>
      <c r="I10" s="78"/>
      <c r="J10" s="78"/>
      <c r="K10" s="78"/>
    </row>
    <row r="11" spans="1:11" x14ac:dyDescent="0.35">
      <c r="A11" s="78"/>
      <c r="B11" s="78"/>
      <c r="C11" s="78"/>
      <c r="D11" s="78"/>
      <c r="E11" s="78"/>
      <c r="F11" s="78"/>
      <c r="G11" s="78"/>
      <c r="H11" s="78"/>
      <c r="I11" s="78"/>
      <c r="J11" s="78"/>
      <c r="K11" s="78"/>
    </row>
    <row r="12" spans="1:11" ht="42.5" customHeight="1" x14ac:dyDescent="0.35">
      <c r="A12" s="79" t="s">
        <v>826</v>
      </c>
      <c r="B12" s="79"/>
      <c r="C12" s="79"/>
      <c r="D12" s="79"/>
      <c r="E12" s="79"/>
      <c r="F12" s="79"/>
      <c r="G12" s="79"/>
      <c r="H12" s="79"/>
      <c r="I12" s="79"/>
      <c r="J12" s="79"/>
      <c r="K12" s="79"/>
    </row>
    <row r="13" spans="1:11" s="3" customFormat="1" ht="35" customHeight="1" x14ac:dyDescent="0.35">
      <c r="A13" s="79" t="s">
        <v>827</v>
      </c>
      <c r="B13" s="79"/>
      <c r="C13" s="79"/>
      <c r="D13" s="79"/>
      <c r="E13" s="79"/>
      <c r="F13" s="79"/>
      <c r="G13" s="79"/>
      <c r="H13" s="79"/>
      <c r="I13" s="79"/>
      <c r="J13" s="79"/>
      <c r="K13" s="79"/>
    </row>
    <row r="14" spans="1:11" s="3" customFormat="1" ht="35" customHeight="1" x14ac:dyDescent="0.35">
      <c r="A14" s="79" t="s">
        <v>828</v>
      </c>
      <c r="B14" s="79"/>
      <c r="C14" s="79"/>
      <c r="D14" s="79"/>
      <c r="E14" s="79"/>
      <c r="F14" s="79"/>
      <c r="G14" s="79"/>
      <c r="H14" s="79"/>
      <c r="I14" s="79"/>
      <c r="J14" s="79"/>
      <c r="K14" s="79"/>
    </row>
    <row r="15" spans="1:11" s="3" customFormat="1" ht="29.5" customHeight="1" x14ac:dyDescent="0.35">
      <c r="A15" s="79" t="s">
        <v>829</v>
      </c>
      <c r="B15" s="79"/>
      <c r="C15" s="79"/>
      <c r="D15" s="79"/>
      <c r="E15" s="79"/>
      <c r="F15" s="79"/>
      <c r="G15" s="79"/>
      <c r="H15" s="79"/>
      <c r="I15" s="79"/>
      <c r="J15" s="79"/>
      <c r="K15" s="79"/>
    </row>
    <row r="16" spans="1:11" s="3" customFormat="1" ht="31" customHeight="1" x14ac:dyDescent="0.35">
      <c r="A16" s="79" t="s">
        <v>830</v>
      </c>
      <c r="B16" s="79"/>
      <c r="C16" s="79"/>
      <c r="D16" s="79"/>
      <c r="E16" s="79"/>
      <c r="F16" s="79"/>
      <c r="G16" s="79"/>
      <c r="H16" s="79"/>
      <c r="I16" s="79"/>
      <c r="J16" s="79"/>
      <c r="K16" s="79"/>
    </row>
    <row r="17" spans="1:11" s="3" customFormat="1" ht="35" customHeight="1" x14ac:dyDescent="0.35">
      <c r="A17" s="79" t="s">
        <v>831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</row>
    <row r="18" spans="1:11" s="3" customFormat="1" ht="35" customHeight="1" x14ac:dyDescent="0.35">
      <c r="A18" s="79" t="s">
        <v>832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</row>
    <row r="19" spans="1:11" s="3" customFormat="1" ht="35" customHeight="1" x14ac:dyDescent="0.35">
      <c r="A19" s="79" t="s">
        <v>833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</row>
    <row r="21" spans="1:11" x14ac:dyDescent="0.35">
      <c r="A21" s="5" t="s">
        <v>111</v>
      </c>
    </row>
    <row r="22" spans="1:11" x14ac:dyDescent="0.35">
      <c r="A22" s="82" t="s">
        <v>110</v>
      </c>
      <c r="B22" s="82"/>
      <c r="C22" s="82"/>
      <c r="D22" s="82"/>
      <c r="E22" s="82"/>
      <c r="F22" s="82"/>
      <c r="G22" s="82"/>
      <c r="H22" s="82"/>
      <c r="I22" s="82"/>
      <c r="J22" s="82"/>
      <c r="K22" s="82"/>
    </row>
    <row r="23" spans="1:11" x14ac:dyDescent="0.35">
      <c r="A23" s="82"/>
      <c r="B23" s="82"/>
      <c r="C23" s="82"/>
      <c r="D23" s="82"/>
      <c r="E23" s="82"/>
      <c r="F23" s="82"/>
      <c r="G23" s="82"/>
      <c r="H23" s="82"/>
      <c r="I23" s="82"/>
      <c r="J23" s="82"/>
      <c r="K23" s="82"/>
    </row>
    <row r="24" spans="1:11" x14ac:dyDescent="0.35">
      <c r="A24" s="82"/>
      <c r="B24" s="82"/>
      <c r="C24" s="82"/>
      <c r="D24" s="82"/>
      <c r="E24" s="82"/>
      <c r="F24" s="82"/>
      <c r="G24" s="82"/>
      <c r="H24" s="82"/>
      <c r="I24" s="82"/>
      <c r="J24" s="82"/>
      <c r="K24" s="82"/>
    </row>
    <row r="25" spans="1:11" x14ac:dyDescent="0.35">
      <c r="A25" s="82"/>
      <c r="B25" s="82"/>
      <c r="C25" s="82"/>
      <c r="D25" s="82"/>
      <c r="E25" s="82"/>
      <c r="F25" s="82"/>
      <c r="G25" s="82"/>
      <c r="H25" s="82"/>
      <c r="I25" s="82"/>
      <c r="J25" s="82"/>
      <c r="K25" s="82"/>
    </row>
  </sheetData>
  <mergeCells count="11">
    <mergeCell ref="A2:K5"/>
    <mergeCell ref="A8:K11"/>
    <mergeCell ref="A22:K25"/>
    <mergeCell ref="A12:K12"/>
    <mergeCell ref="A13:K13"/>
    <mergeCell ref="A14:K14"/>
    <mergeCell ref="A15:K15"/>
    <mergeCell ref="A16:K16"/>
    <mergeCell ref="A17:K17"/>
    <mergeCell ref="A18:K18"/>
    <mergeCell ref="A19:K19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200FD-8AC9-4C12-B6EA-47F7728F1F42}">
  <dimension ref="A1:CN499"/>
  <sheetViews>
    <sheetView topLeftCell="CE1" workbookViewId="0">
      <pane ySplit="1" topLeftCell="A2" activePane="bottomLeft" state="frozen"/>
      <selection activeCell="AZ1" sqref="AZ1"/>
      <selection pane="bottomLeft" activeCell="CM11" sqref="CM11:CN18"/>
    </sheetView>
  </sheetViews>
  <sheetFormatPr defaultRowHeight="14.5" x14ac:dyDescent="0.35"/>
  <cols>
    <col min="1" max="1" width="10.7265625" style="1" hidden="1" customWidth="1"/>
    <col min="2" max="2" width="7" style="1" hidden="1" customWidth="1"/>
    <col min="3" max="3" width="7.54296875" style="1" hidden="1" customWidth="1"/>
    <col min="4" max="4" width="6.26953125" style="1" hidden="1" customWidth="1"/>
    <col min="5" max="6" width="6.54296875" style="1" hidden="1" customWidth="1"/>
    <col min="7" max="7" width="2.81640625" hidden="1" customWidth="1"/>
    <col min="8" max="8" width="10.7265625" hidden="1" customWidth="1"/>
    <col min="9" max="9" width="9.81640625" hidden="1" customWidth="1"/>
    <col min="10" max="11" width="10.81640625" hidden="1" customWidth="1"/>
    <col min="12" max="12" width="9.81640625" hidden="1" customWidth="1"/>
    <col min="13" max="14" width="10.81640625" hidden="1" customWidth="1"/>
    <col min="15" max="15" width="3.1796875" hidden="1" customWidth="1"/>
    <col min="16" max="16" width="8" hidden="1" customWidth="1"/>
    <col min="17" max="17" width="10.54296875" hidden="1" customWidth="1"/>
    <col min="18" max="18" width="12.1796875" hidden="1" customWidth="1"/>
    <col min="19" max="19" width="9.81640625" hidden="1" customWidth="1"/>
    <col min="20" max="20" width="6.1796875" hidden="1" customWidth="1"/>
    <col min="21" max="21" width="7.54296875" hidden="1" customWidth="1"/>
    <col min="22" max="22" width="6.26953125" hidden="1" customWidth="1"/>
    <col min="23" max="23" width="6.453125" hidden="1" customWidth="1"/>
    <col min="24" max="24" width="6.54296875" hidden="1" customWidth="1"/>
    <col min="25" max="25" width="9.453125" hidden="1" customWidth="1"/>
    <col min="26" max="26" width="8.7265625" hidden="1" customWidth="1"/>
    <col min="27" max="27" width="6.1796875" hidden="1" customWidth="1"/>
    <col min="28" max="28" width="7.54296875" hidden="1" customWidth="1"/>
    <col min="29" max="29" width="6.26953125" hidden="1" customWidth="1"/>
    <col min="30" max="30" width="6.453125" hidden="1" customWidth="1"/>
    <col min="31" max="31" width="6.54296875" hidden="1" customWidth="1"/>
    <col min="32" max="32" width="9.453125" hidden="1" customWidth="1"/>
    <col min="33" max="33" width="8.7265625" hidden="1" customWidth="1"/>
    <col min="34" max="34" width="6.1796875" hidden="1" customWidth="1"/>
    <col min="35" max="35" width="7.54296875" hidden="1" customWidth="1"/>
    <col min="36" max="36" width="6.26953125" hidden="1" customWidth="1"/>
    <col min="37" max="37" width="6.453125" hidden="1" customWidth="1"/>
    <col min="38" max="38" width="6.54296875" hidden="1" customWidth="1"/>
    <col min="39" max="39" width="9.453125" hidden="1" customWidth="1"/>
    <col min="40" max="40" width="8.7265625" hidden="1" customWidth="1"/>
    <col min="41" max="41" width="6.81640625" hidden="1" customWidth="1"/>
    <col min="42" max="43" width="7.81640625" hidden="1" customWidth="1"/>
    <col min="44" max="44" width="6.81640625" hidden="1" customWidth="1"/>
    <col min="45" max="45" width="7.81640625" hidden="1" customWidth="1"/>
    <col min="46" max="46" width="9.453125" hidden="1" customWidth="1"/>
    <col min="47" max="81" width="8.7265625" hidden="1" customWidth="1"/>
    <col min="82" max="82" width="12.453125" hidden="1" customWidth="1"/>
    <col min="83" max="83" width="26.54296875" bestFit="1" customWidth="1"/>
    <col min="84" max="84" width="13.7265625" bestFit="1" customWidth="1"/>
    <col min="89" max="89" width="8.6328125" bestFit="1" customWidth="1"/>
    <col min="91" max="92" width="15.81640625" bestFit="1" customWidth="1"/>
  </cols>
  <sheetData>
    <row r="1" spans="1:92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6" t="s">
        <v>17</v>
      </c>
      <c r="J1" s="66"/>
      <c r="K1" s="66"/>
      <c r="L1" s="66"/>
      <c r="M1" s="66"/>
      <c r="N1" s="49"/>
      <c r="P1" s="66" t="s">
        <v>25</v>
      </c>
      <c r="Q1" s="66"/>
      <c r="R1" s="66"/>
      <c r="S1" s="66"/>
      <c r="T1" s="66" t="s">
        <v>71</v>
      </c>
      <c r="U1" s="66"/>
      <c r="V1" s="66"/>
      <c r="W1" s="66"/>
      <c r="X1" s="66"/>
      <c r="Y1" s="66"/>
      <c r="AA1" s="66" t="s">
        <v>72</v>
      </c>
      <c r="AB1" s="66"/>
      <c r="AC1" s="66"/>
      <c r="AD1" s="66"/>
      <c r="AE1" s="66"/>
      <c r="AF1" s="66"/>
      <c r="AH1" s="66" t="s">
        <v>79</v>
      </c>
      <c r="AI1" s="66"/>
      <c r="AJ1" s="66"/>
      <c r="AK1" s="66"/>
      <c r="AL1" s="66"/>
      <c r="AM1" s="66"/>
      <c r="AO1" s="66" t="s">
        <v>77</v>
      </c>
      <c r="AP1" s="66"/>
      <c r="AQ1" s="66"/>
      <c r="AR1" s="66"/>
      <c r="AS1" s="66"/>
      <c r="AT1" s="66"/>
      <c r="AV1" s="66" t="s">
        <v>78</v>
      </c>
      <c r="AW1" s="66"/>
      <c r="AX1" s="66"/>
      <c r="AY1" s="66"/>
      <c r="AZ1" s="66"/>
      <c r="BA1" s="66"/>
      <c r="BC1" s="66" t="s">
        <v>80</v>
      </c>
      <c r="BD1" s="66"/>
      <c r="BE1" s="66"/>
      <c r="BF1" s="66"/>
      <c r="BG1" s="66"/>
      <c r="BH1" s="66"/>
      <c r="BJ1" s="66" t="s">
        <v>73</v>
      </c>
      <c r="BK1" s="66"/>
      <c r="BL1" s="66"/>
      <c r="BM1" s="66"/>
      <c r="BN1" s="66"/>
      <c r="BO1" s="66"/>
      <c r="BQ1" s="66" t="s">
        <v>81</v>
      </c>
      <c r="BR1" s="66"/>
      <c r="BS1" s="66"/>
      <c r="BT1" s="66"/>
      <c r="BU1" s="66"/>
      <c r="BV1" s="66"/>
      <c r="BX1" s="66" t="s">
        <v>102</v>
      </c>
      <c r="BY1" s="66"/>
      <c r="BZ1" s="66"/>
      <c r="CA1" s="66"/>
      <c r="CB1" s="66"/>
      <c r="CC1" s="66"/>
      <c r="CE1" s="77" t="s">
        <v>116</v>
      </c>
      <c r="CF1" s="77"/>
      <c r="CG1" s="77"/>
      <c r="CH1" s="77"/>
      <c r="CI1" s="77"/>
      <c r="CJ1" s="77"/>
      <c r="CK1" s="77"/>
      <c r="CM1" s="66" t="s">
        <v>120</v>
      </c>
      <c r="CN1" s="66"/>
    </row>
    <row r="2" spans="1:92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7" t="s">
        <v>0</v>
      </c>
      <c r="U2" s="7" t="s">
        <v>2</v>
      </c>
      <c r="V2" s="7" t="s">
        <v>3</v>
      </c>
      <c r="W2" s="7" t="s">
        <v>15</v>
      </c>
      <c r="X2" s="7" t="s">
        <v>1</v>
      </c>
      <c r="Y2" s="7" t="s">
        <v>26</v>
      </c>
      <c r="AA2" s="7" t="s">
        <v>0</v>
      </c>
      <c r="AB2" s="7" t="s">
        <v>2</v>
      </c>
      <c r="AC2" s="7" t="s">
        <v>3</v>
      </c>
      <c r="AD2" s="7" t="s">
        <v>15</v>
      </c>
      <c r="AE2" s="7" t="s">
        <v>1</v>
      </c>
      <c r="AF2" s="7" t="s">
        <v>26</v>
      </c>
      <c r="AH2" s="7" t="s">
        <v>0</v>
      </c>
      <c r="AI2" s="7" t="s">
        <v>2</v>
      </c>
      <c r="AJ2" s="7" t="s">
        <v>3</v>
      </c>
      <c r="AK2" s="7" t="s">
        <v>15</v>
      </c>
      <c r="AL2" s="7" t="s">
        <v>1</v>
      </c>
      <c r="AM2" s="7" t="s">
        <v>26</v>
      </c>
      <c r="AO2" s="7" t="s">
        <v>0</v>
      </c>
      <c r="AP2" s="7" t="s">
        <v>2</v>
      </c>
      <c r="AQ2" s="7" t="s">
        <v>3</v>
      </c>
      <c r="AR2" s="7" t="s">
        <v>15</v>
      </c>
      <c r="AS2" s="7" t="s">
        <v>1</v>
      </c>
      <c r="AT2" s="7" t="s">
        <v>26</v>
      </c>
      <c r="AV2" s="7" t="s">
        <v>0</v>
      </c>
      <c r="AW2" s="7" t="s">
        <v>2</v>
      </c>
      <c r="AX2" s="7" t="s">
        <v>3</v>
      </c>
      <c r="AY2" s="7" t="s">
        <v>15</v>
      </c>
      <c r="AZ2" s="7" t="s">
        <v>1</v>
      </c>
      <c r="BA2" s="7" t="s">
        <v>26</v>
      </c>
      <c r="BC2" s="7" t="s">
        <v>0</v>
      </c>
      <c r="BD2" s="7" t="s">
        <v>2</v>
      </c>
      <c r="BE2" s="7" t="s">
        <v>3</v>
      </c>
      <c r="BF2" s="7" t="s">
        <v>15</v>
      </c>
      <c r="BG2" s="7" t="s">
        <v>1</v>
      </c>
      <c r="BH2" s="7" t="s">
        <v>26</v>
      </c>
      <c r="BJ2" s="7" t="s">
        <v>0</v>
      </c>
      <c r="BK2" s="7" t="s">
        <v>2</v>
      </c>
      <c r="BL2" s="7" t="s">
        <v>3</v>
      </c>
      <c r="BM2" s="7" t="s">
        <v>15</v>
      </c>
      <c r="BN2" s="7" t="s">
        <v>1</v>
      </c>
      <c r="BO2" s="7" t="s">
        <v>26</v>
      </c>
      <c r="BQ2" s="7" t="s">
        <v>0</v>
      </c>
      <c r="BR2" s="7" t="s">
        <v>2</v>
      </c>
      <c r="BS2" s="7" t="s">
        <v>3</v>
      </c>
      <c r="BT2" s="7" t="s">
        <v>15</v>
      </c>
      <c r="BU2" s="7" t="s">
        <v>1</v>
      </c>
      <c r="BV2" s="7" t="s">
        <v>26</v>
      </c>
      <c r="BX2" s="7" t="s">
        <v>0</v>
      </c>
      <c r="CE2" s="4" t="s">
        <v>112</v>
      </c>
      <c r="CF2" s="7" t="s">
        <v>0</v>
      </c>
      <c r="CG2" s="7" t="s">
        <v>2</v>
      </c>
      <c r="CH2" s="7" t="s">
        <v>3</v>
      </c>
      <c r="CI2" s="7" t="s">
        <v>15</v>
      </c>
      <c r="CJ2" s="7" t="s">
        <v>1</v>
      </c>
      <c r="CK2" s="7" t="s">
        <v>26</v>
      </c>
      <c r="CM2" s="7" t="s">
        <v>117</v>
      </c>
      <c r="CN2" s="7" t="s">
        <v>118</v>
      </c>
    </row>
    <row r="3" spans="1:92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39">
        <f>_xlfn.STDEV.S($I$3:$I$497)</f>
        <v>1.28880928264247E-2</v>
      </c>
      <c r="U3" s="39">
        <f>_xlfn.STDEV.S($J$3:$J$497)</f>
        <v>4.0961160472272516E-2</v>
      </c>
      <c r="V3" s="39">
        <f>_xlfn.STDEV.S($K$3:$K$497)</f>
        <v>2.6992773443601105E-2</v>
      </c>
      <c r="W3" s="39">
        <f>_xlfn.STDEV.S($L$3:$L$497)</f>
        <v>2.314052293809573E-2</v>
      </c>
      <c r="X3" s="39">
        <f>_xlfn.STDEV.S($M$3:$M$497)</f>
        <v>1.9367495721342175E-2</v>
      </c>
      <c r="Y3" s="39">
        <f>_xlfn.STDEV.S($N$3:$N$497)</f>
        <v>1.8197255754258578E-2</v>
      </c>
      <c r="AH3" s="39">
        <f>_xlfn.STDEV.S(AO$3:AO$497)</f>
        <v>8.0455931464385802E-3</v>
      </c>
      <c r="AI3" s="39">
        <f t="shared" ref="AI3:AM18" si="2">_xlfn.STDEV.S(AP$3:AP$497)</f>
        <v>2.3957189192872277E-2</v>
      </c>
      <c r="AJ3" s="39">
        <f t="shared" si="2"/>
        <v>1.7649721321114371E-2</v>
      </c>
      <c r="AK3" s="39">
        <f t="shared" si="2"/>
        <v>1.3310752807225216E-2</v>
      </c>
      <c r="AL3" s="39">
        <f t="shared" si="2"/>
        <v>1.1450442796261926E-2</v>
      </c>
      <c r="AM3" s="39">
        <f t="shared" si="2"/>
        <v>1.1684533239097758E-2</v>
      </c>
      <c r="AO3" s="39">
        <f>IF(I3&lt;0,I3,0)</f>
        <v>-1.806229894703193E-2</v>
      </c>
      <c r="AP3" s="39">
        <f t="shared" ref="AP3:AT18" si="3">IF(J3&lt;0,J3,0)</f>
        <v>0</v>
      </c>
      <c r="AQ3" s="39">
        <f t="shared" si="3"/>
        <v>-2.2281638935755854E-2</v>
      </c>
      <c r="AR3" s="39">
        <f t="shared" si="3"/>
        <v>-6.7654959160601269E-3</v>
      </c>
      <c r="AS3" s="39">
        <f t="shared" si="3"/>
        <v>-2.5194461885258979E-2</v>
      </c>
      <c r="AT3" s="39">
        <f t="shared" si="3"/>
        <v>-1.8903729804897074E-2</v>
      </c>
      <c r="AV3" s="39">
        <f>_xlfn.STDEV.S(BC$3:BC$497)</f>
        <v>8.9443086290863314E-3</v>
      </c>
      <c r="AW3" s="39">
        <f t="shared" ref="AW3:BA18" si="4">_xlfn.STDEV.S(BD$3:BD$497)</f>
        <v>2.5412829604014087E-2</v>
      </c>
      <c r="AX3" s="39">
        <f t="shared" si="4"/>
        <v>2.1847982402357861E-2</v>
      </c>
      <c r="AY3" s="39">
        <f t="shared" si="4"/>
        <v>1.436996588464901E-2</v>
      </c>
      <c r="AZ3" s="39">
        <f t="shared" si="4"/>
        <v>1.2982651097780988E-2</v>
      </c>
      <c r="BA3" s="39">
        <f t="shared" si="4"/>
        <v>1.4027474457131752E-2</v>
      </c>
      <c r="BC3" s="39">
        <f>IF(I3&lt;0,I3,"")</f>
        <v>-1.806229894703193E-2</v>
      </c>
      <c r="BD3" s="39" t="str">
        <f t="shared" ref="BD3:BH18" si="5">IF(J3&lt;0,J3,"")</f>
        <v/>
      </c>
      <c r="BE3" s="39">
        <f t="shared" si="5"/>
        <v>-2.2281638935755854E-2</v>
      </c>
      <c r="BF3" s="39">
        <f t="shared" si="5"/>
        <v>-6.7654959160601269E-3</v>
      </c>
      <c r="BG3" s="39">
        <f t="shared" si="5"/>
        <v>-2.5194461885258979E-2</v>
      </c>
      <c r="BH3" s="39">
        <f t="shared" si="5"/>
        <v>-1.8903729804897074E-2</v>
      </c>
      <c r="BR3" s="39">
        <f>'Q9'!BR3</f>
        <v>3.6649289524412203E-2</v>
      </c>
      <c r="BS3" s="39">
        <f>'Q9'!BS3</f>
        <v>2.678430367837412E-2</v>
      </c>
      <c r="BT3" s="39">
        <f>'Q9'!BT3</f>
        <v>2.3457054074778601E-2</v>
      </c>
      <c r="BU3" s="39">
        <f>'Q9'!BU3</f>
        <v>1.9291199858267129E-2</v>
      </c>
      <c r="BV3" s="39">
        <f>'Q9'!BV3</f>
        <v>1.8088208050952796E-2</v>
      </c>
      <c r="BX3" s="39">
        <f>'Q9'!BX3</f>
        <v>1.2997582430205016E-2</v>
      </c>
      <c r="CE3" s="4" t="s">
        <v>113</v>
      </c>
      <c r="CF3" s="50">
        <f>'Q9'!DP3</f>
        <v>1.28880928264247E-2</v>
      </c>
      <c r="CG3" s="50">
        <f>'Q9'!DQ3</f>
        <v>4.0961160472272516E-2</v>
      </c>
      <c r="CH3" s="50">
        <f>'Q9'!DR3</f>
        <v>2.6992773443601105E-2</v>
      </c>
      <c r="CI3" s="50">
        <f>'Q9'!DS3</f>
        <v>2.314052293809573E-2</v>
      </c>
      <c r="CJ3" s="50">
        <f>'Q9'!DT3</f>
        <v>1.9367495721342175E-2</v>
      </c>
      <c r="CK3" s="50">
        <f>'Q9'!DU3</f>
        <v>1.8197255754258578E-2</v>
      </c>
      <c r="CM3" s="56">
        <f>CK3*$CN$9*_xlfn.NORM.S.INV(0.01)*-1</f>
        <v>4233.3147237296898</v>
      </c>
      <c r="CN3" s="56">
        <f>CK3*$CN$9*_xlfn.NORM.S.INV(0.05)*-1</f>
        <v>2993.1822127955779</v>
      </c>
    </row>
    <row r="4" spans="1:92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6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39">
        <f t="shared" ref="T4:T67" si="7">_xlfn.STDEV.S($I$3:$I$497)</f>
        <v>1.28880928264247E-2</v>
      </c>
      <c r="U4" s="39">
        <f t="shared" ref="U4:U67" si="8">_xlfn.STDEV.S($J$3:$J$497)</f>
        <v>4.0961160472272516E-2</v>
      </c>
      <c r="V4" s="39">
        <f t="shared" ref="V4:V67" si="9">_xlfn.STDEV.S($K$3:$K$497)</f>
        <v>2.6992773443601105E-2</v>
      </c>
      <c r="W4" s="39">
        <f t="shared" ref="W4:W67" si="10">_xlfn.STDEV.S($L$3:$L$497)</f>
        <v>2.314052293809573E-2</v>
      </c>
      <c r="X4" s="39">
        <f t="shared" ref="X4:X67" si="11">_xlfn.STDEV.S($M$3:$M$497)</f>
        <v>1.9367495721342175E-2</v>
      </c>
      <c r="Y4" s="39">
        <f t="shared" ref="Y4:Y67" si="12">_xlfn.STDEV.S($N$3:$N$497)</f>
        <v>1.8197255754258578E-2</v>
      </c>
      <c r="AH4" s="39">
        <f t="shared" ref="AH4:AM58" si="13">_xlfn.STDEV.S(AO$3:AO$497)</f>
        <v>8.0455931464385802E-3</v>
      </c>
      <c r="AI4" s="39">
        <f t="shared" si="2"/>
        <v>2.3957189192872277E-2</v>
      </c>
      <c r="AJ4" s="39">
        <f t="shared" si="2"/>
        <v>1.7649721321114371E-2</v>
      </c>
      <c r="AK4" s="39">
        <f t="shared" si="2"/>
        <v>1.3310752807225216E-2</v>
      </c>
      <c r="AL4" s="39">
        <f t="shared" si="2"/>
        <v>1.1450442796261926E-2</v>
      </c>
      <c r="AM4" s="39">
        <f t="shared" si="2"/>
        <v>1.1684533239097758E-2</v>
      </c>
      <c r="AO4" s="39">
        <f t="shared" ref="AO4:AT58" si="14">IF(I4&lt;0,I4,0)</f>
        <v>-1.3215993488655986E-2</v>
      </c>
      <c r="AP4" s="39">
        <f t="shared" si="3"/>
        <v>0</v>
      </c>
      <c r="AQ4" s="39">
        <f t="shared" si="3"/>
        <v>-3.0082040561438483E-2</v>
      </c>
      <c r="AR4" s="39">
        <f t="shared" si="3"/>
        <v>-2.6921829386960749E-2</v>
      </c>
      <c r="AS4" s="39">
        <f t="shared" si="3"/>
        <v>-1.4677760051052924E-2</v>
      </c>
      <c r="AT4" s="39">
        <f t="shared" si="3"/>
        <v>-2.244118400783484E-2</v>
      </c>
      <c r="AV4" s="39">
        <f t="shared" ref="AV4:BA58" si="15">_xlfn.STDEV.S(BC$3:BC$497)</f>
        <v>8.9443086290863314E-3</v>
      </c>
      <c r="AW4" s="39">
        <f t="shared" si="4"/>
        <v>2.5412829604014087E-2</v>
      </c>
      <c r="AX4" s="39">
        <f t="shared" si="4"/>
        <v>2.1847982402357861E-2</v>
      </c>
      <c r="AY4" s="39">
        <f t="shared" si="4"/>
        <v>1.436996588464901E-2</v>
      </c>
      <c r="AZ4" s="39">
        <f t="shared" si="4"/>
        <v>1.2982651097780988E-2</v>
      </c>
      <c r="BA4" s="39">
        <f t="shared" si="4"/>
        <v>1.4027474457131752E-2</v>
      </c>
      <c r="BC4" s="39">
        <f t="shared" ref="BC4:BH58" si="16">IF(I4&lt;0,I4,"")</f>
        <v>-1.3215993488655986E-2</v>
      </c>
      <c r="BD4" s="39" t="str">
        <f t="shared" si="5"/>
        <v/>
      </c>
      <c r="BE4" s="39">
        <f t="shared" si="5"/>
        <v>-3.0082040561438483E-2</v>
      </c>
      <c r="BF4" s="39">
        <f t="shared" si="5"/>
        <v>-2.6921829386960749E-2</v>
      </c>
      <c r="BG4" s="39">
        <f t="shared" si="5"/>
        <v>-1.4677760051052924E-2</v>
      </c>
      <c r="BH4" s="39">
        <f t="shared" si="5"/>
        <v>-2.244118400783484E-2</v>
      </c>
      <c r="BJ4" s="39">
        <f>'Q9'!BJ4</f>
        <v>2.4231527291879718E-3</v>
      </c>
      <c r="BK4" s="39">
        <f>'Q9'!BK4</f>
        <v>8.4898267253772364E-3</v>
      </c>
      <c r="BL4" s="39">
        <f>'Q9'!BL4</f>
        <v>3.9002008128413146E-3</v>
      </c>
      <c r="BM4" s="39">
        <f>'Q9'!BM4</f>
        <v>1.0078166735450311E-2</v>
      </c>
      <c r="BN4" s="39">
        <f>'Q9'!BN4</f>
        <v>5.2583509171030274E-3</v>
      </c>
      <c r="BO4" s="39">
        <f>'Q9'!BO4</f>
        <v>1.7687271014688831E-3</v>
      </c>
      <c r="CE4" s="64" t="s">
        <v>114</v>
      </c>
      <c r="CF4" s="50">
        <f>'Q9'!DP4</f>
        <v>1.2704494914141062E-2</v>
      </c>
      <c r="CG4" s="50">
        <f>'Q9'!DQ4</f>
        <v>6.2428597306099162E-2</v>
      </c>
      <c r="CH4" s="50">
        <f>'Q9'!DR4</f>
        <v>3.0261908018851036E-2</v>
      </c>
      <c r="CI4" s="50">
        <f>'Q9'!DS4</f>
        <v>2.7657865379416887E-2</v>
      </c>
      <c r="CJ4" s="50">
        <f>'Q9'!DT4</f>
        <v>2.2557246528090213E-2</v>
      </c>
      <c r="CK4" s="50">
        <f>'Q9'!DU4</f>
        <v>1.7809632670150576E-2</v>
      </c>
      <c r="CM4" s="56">
        <f>CK4*$CN$9*_xlfn.NORM.S.INV(0.01)*-1</f>
        <v>4143.1401099653094</v>
      </c>
      <c r="CN4" s="56">
        <f>CK4*$CN$9*_xlfn.NORM.S.INV(0.05)*-1</f>
        <v>2929.4238892170615</v>
      </c>
    </row>
    <row r="5" spans="1:92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6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39">
        <f t="shared" si="7"/>
        <v>1.28880928264247E-2</v>
      </c>
      <c r="U5" s="39">
        <f t="shared" si="8"/>
        <v>4.0961160472272516E-2</v>
      </c>
      <c r="V5" s="39">
        <f t="shared" si="9"/>
        <v>2.6992773443601105E-2</v>
      </c>
      <c r="W5" s="39">
        <f t="shared" si="10"/>
        <v>2.314052293809573E-2</v>
      </c>
      <c r="X5" s="39">
        <f t="shared" si="11"/>
        <v>1.9367495721342175E-2</v>
      </c>
      <c r="Y5" s="39">
        <f t="shared" si="12"/>
        <v>1.8197255754258578E-2</v>
      </c>
      <c r="AH5" s="39">
        <f t="shared" si="13"/>
        <v>8.0455931464385802E-3</v>
      </c>
      <c r="AI5" s="39">
        <f t="shared" si="2"/>
        <v>2.3957189192872277E-2</v>
      </c>
      <c r="AJ5" s="39">
        <f t="shared" si="2"/>
        <v>1.7649721321114371E-2</v>
      </c>
      <c r="AK5" s="39">
        <f t="shared" si="2"/>
        <v>1.3310752807225216E-2</v>
      </c>
      <c r="AL5" s="39">
        <f t="shared" si="2"/>
        <v>1.1450442796261926E-2</v>
      </c>
      <c r="AM5" s="39">
        <f t="shared" si="2"/>
        <v>1.1684533239097758E-2</v>
      </c>
      <c r="AO5" s="39">
        <f t="shared" si="14"/>
        <v>0</v>
      </c>
      <c r="AP5" s="39">
        <f t="shared" si="3"/>
        <v>0</v>
      </c>
      <c r="AQ5" s="39">
        <f t="shared" si="3"/>
        <v>-4.6997178242613735E-4</v>
      </c>
      <c r="AR5" s="39">
        <f t="shared" si="3"/>
        <v>-3.6499983333333375E-2</v>
      </c>
      <c r="AS5" s="39">
        <f t="shared" si="3"/>
        <v>-1.9429728608476582E-3</v>
      </c>
      <c r="AT5" s="39">
        <f t="shared" si="3"/>
        <v>-7.6490544991515653E-3</v>
      </c>
      <c r="AV5" s="39">
        <f t="shared" si="15"/>
        <v>8.9443086290863314E-3</v>
      </c>
      <c r="AW5" s="39">
        <f t="shared" si="4"/>
        <v>2.5412829604014087E-2</v>
      </c>
      <c r="AX5" s="39">
        <f t="shared" si="4"/>
        <v>2.1847982402357861E-2</v>
      </c>
      <c r="AY5" s="39">
        <f t="shared" si="4"/>
        <v>1.436996588464901E-2</v>
      </c>
      <c r="AZ5" s="39">
        <f t="shared" si="4"/>
        <v>1.2982651097780988E-2</v>
      </c>
      <c r="BA5" s="39">
        <f t="shared" si="4"/>
        <v>1.4027474457131752E-2</v>
      </c>
      <c r="BC5" s="39" t="str">
        <f t="shared" si="16"/>
        <v/>
      </c>
      <c r="BD5" s="39" t="str">
        <f t="shared" si="5"/>
        <v/>
      </c>
      <c r="BE5" s="39">
        <f t="shared" si="5"/>
        <v>-4.6997178242613735E-4</v>
      </c>
      <c r="BF5" s="39">
        <f t="shared" si="5"/>
        <v>-3.6499983333333375E-2</v>
      </c>
      <c r="BG5" s="39">
        <f t="shared" si="5"/>
        <v>-1.9429728608476582E-3</v>
      </c>
      <c r="BH5" s="39">
        <f t="shared" si="5"/>
        <v>-7.6490544991515653E-3</v>
      </c>
      <c r="BJ5" s="39">
        <f>'Q9'!BJ5</f>
        <v>8.4653611503698514E-3</v>
      </c>
      <c r="BK5" s="39">
        <f>'Q9'!BK5</f>
        <v>8.4100597900269233E-3</v>
      </c>
      <c r="BL5" s="39">
        <f>'Q9'!BL5</f>
        <v>5.4621750296622142E-3</v>
      </c>
      <c r="BM5" s="39">
        <f>'Q9'!BM5</f>
        <v>1.6146765211938766E-2</v>
      </c>
      <c r="BN5" s="39">
        <f>'Q9'!BN5</f>
        <v>1.0914661216256881E-2</v>
      </c>
      <c r="BO5" s="39">
        <f>'Q9'!BO5</f>
        <v>2.9086191798232911E-3</v>
      </c>
      <c r="CE5" s="4" t="s">
        <v>115</v>
      </c>
      <c r="CF5" s="50">
        <f>'Q9'!DP5</f>
        <v>8.0455931464385802E-3</v>
      </c>
      <c r="CG5" s="50">
        <f>'Q9'!DQ5</f>
        <v>2.3957189192872277E-2</v>
      </c>
      <c r="CH5" s="50">
        <f>'Q9'!DR5</f>
        <v>1.7649721321114371E-2</v>
      </c>
      <c r="CI5" s="50">
        <f>'Q9'!DS5</f>
        <v>1.3310752807225216E-2</v>
      </c>
      <c r="CJ5" s="50">
        <f>'Q9'!DT5</f>
        <v>1.1450442796261926E-2</v>
      </c>
      <c r="CK5" s="50">
        <f>'Q9'!DU5</f>
        <v>1.1684533239097758E-2</v>
      </c>
      <c r="CM5" s="56">
        <f>CK5*$CN$9*_xlfn.NORM.S.INV(0.01)*-1</f>
        <v>2718.2289059934606</v>
      </c>
      <c r="CN5" s="56">
        <f>CK5*$CN$9*_xlfn.NORM.S.INV(0.05)*-1</f>
        <v>1921.9346877564983</v>
      </c>
    </row>
    <row r="6" spans="1:92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6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39">
        <f t="shared" si="7"/>
        <v>1.28880928264247E-2</v>
      </c>
      <c r="U6" s="39">
        <f t="shared" si="8"/>
        <v>4.0961160472272516E-2</v>
      </c>
      <c r="V6" s="39">
        <f t="shared" si="9"/>
        <v>2.6992773443601105E-2</v>
      </c>
      <c r="W6" s="39">
        <f t="shared" si="10"/>
        <v>2.314052293809573E-2</v>
      </c>
      <c r="X6" s="39">
        <f t="shared" si="11"/>
        <v>1.9367495721342175E-2</v>
      </c>
      <c r="Y6" s="39">
        <f t="shared" si="12"/>
        <v>1.8197255754258578E-2</v>
      </c>
      <c r="AH6" s="39">
        <f t="shared" si="13"/>
        <v>8.0455931464385802E-3</v>
      </c>
      <c r="AI6" s="39">
        <f t="shared" si="2"/>
        <v>2.3957189192872277E-2</v>
      </c>
      <c r="AJ6" s="39">
        <f t="shared" si="2"/>
        <v>1.7649721321114371E-2</v>
      </c>
      <c r="AK6" s="39">
        <f t="shared" si="2"/>
        <v>1.3310752807225216E-2</v>
      </c>
      <c r="AL6" s="39">
        <f t="shared" si="2"/>
        <v>1.1450442796261926E-2</v>
      </c>
      <c r="AM6" s="39">
        <f t="shared" si="2"/>
        <v>1.1684533239097758E-2</v>
      </c>
      <c r="AO6" s="39">
        <f t="shared" si="14"/>
        <v>-1.6023598577507348E-2</v>
      </c>
      <c r="AP6" s="39">
        <f t="shared" si="3"/>
        <v>-3.3634955129509758E-2</v>
      </c>
      <c r="AQ6" s="39">
        <f t="shared" si="3"/>
        <v>-2.444757874941228E-2</v>
      </c>
      <c r="AR6" s="39">
        <f t="shared" si="3"/>
        <v>0</v>
      </c>
      <c r="AS6" s="39">
        <f t="shared" si="3"/>
        <v>-2.0765736534717694E-2</v>
      </c>
      <c r="AT6" s="39">
        <f t="shared" si="3"/>
        <v>-1.4449993917365973E-2</v>
      </c>
      <c r="AV6" s="39">
        <f t="shared" si="15"/>
        <v>8.9443086290863314E-3</v>
      </c>
      <c r="AW6" s="39">
        <f t="shared" si="4"/>
        <v>2.5412829604014087E-2</v>
      </c>
      <c r="AX6" s="39">
        <f t="shared" si="4"/>
        <v>2.1847982402357861E-2</v>
      </c>
      <c r="AY6" s="39">
        <f t="shared" si="4"/>
        <v>1.436996588464901E-2</v>
      </c>
      <c r="AZ6" s="39">
        <f t="shared" si="4"/>
        <v>1.2982651097780988E-2</v>
      </c>
      <c r="BA6" s="39">
        <f t="shared" si="4"/>
        <v>1.4027474457131752E-2</v>
      </c>
      <c r="BC6" s="39">
        <f t="shared" si="16"/>
        <v>-1.6023598577507348E-2</v>
      </c>
      <c r="BD6" s="39">
        <f t="shared" si="5"/>
        <v>-3.3634955129509758E-2</v>
      </c>
      <c r="BE6" s="39">
        <f t="shared" si="5"/>
        <v>-2.444757874941228E-2</v>
      </c>
      <c r="BF6" s="39" t="str">
        <f t="shared" si="5"/>
        <v/>
      </c>
      <c r="BG6" s="39">
        <f t="shared" si="5"/>
        <v>-2.0765736534717694E-2</v>
      </c>
      <c r="BH6" s="39">
        <f t="shared" si="5"/>
        <v>-1.4449993917365973E-2</v>
      </c>
      <c r="BJ6" s="39">
        <f>'Q9'!BJ6</f>
        <v>7.4718066608682595E-3</v>
      </c>
      <c r="BK6" s="39">
        <f>'Q9'!BK6</f>
        <v>5.6690703874122342E-3</v>
      </c>
      <c r="BL6" s="39">
        <f>'Q9'!BL6</f>
        <v>5.966639388615501E-3</v>
      </c>
      <c r="BM6" s="39">
        <f>'Q9'!BM6</f>
        <v>8.5227729851306295E-3</v>
      </c>
      <c r="BN6" s="39">
        <f>'Q9'!BN6</f>
        <v>9.5860014984578863E-3</v>
      </c>
      <c r="BO6" s="39">
        <f>'Q9'!BO6</f>
        <v>3.8299888501314833E-3</v>
      </c>
      <c r="CE6" s="4" t="s">
        <v>73</v>
      </c>
      <c r="CF6" s="50">
        <f>'Q9'!DP6</f>
        <v>1.2653435574752146E-2</v>
      </c>
      <c r="CG6" s="50">
        <f>'Q9'!DQ6</f>
        <v>5.768581362837627E-2</v>
      </c>
      <c r="CH6" s="50">
        <f>'Q9'!DR6</f>
        <v>2.6057256835155102E-2</v>
      </c>
      <c r="CI6" s="50">
        <f>'Q9'!DS6</f>
        <v>2.8244951664957395E-2</v>
      </c>
      <c r="CJ6" s="50">
        <f>'Q9'!DT6</f>
        <v>1.9964382495338717E-2</v>
      </c>
      <c r="CK6" s="50">
        <f>'Q9'!DU6</f>
        <v>1.7219295746377952E-2</v>
      </c>
      <c r="CM6" s="56">
        <f>CK6*$CN$9*_xlfn.NORM.S.INV(0.01)*-1</f>
        <v>4005.8072052066841</v>
      </c>
      <c r="CN6" s="56">
        <f>CK6*$CN$9*_xlfn.NORM.S.INV(0.05)*-1</f>
        <v>2832.3221061979839</v>
      </c>
    </row>
    <row r="7" spans="1:92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6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39">
        <f t="shared" si="7"/>
        <v>1.28880928264247E-2</v>
      </c>
      <c r="U7" s="39">
        <f t="shared" si="8"/>
        <v>4.0961160472272516E-2</v>
      </c>
      <c r="V7" s="39">
        <f t="shared" si="9"/>
        <v>2.6992773443601105E-2</v>
      </c>
      <c r="W7" s="39">
        <f t="shared" si="10"/>
        <v>2.314052293809573E-2</v>
      </c>
      <c r="X7" s="39">
        <f t="shared" si="11"/>
        <v>1.9367495721342175E-2</v>
      </c>
      <c r="Y7" s="39">
        <f t="shared" si="12"/>
        <v>1.8197255754258578E-2</v>
      </c>
      <c r="AH7" s="39">
        <f t="shared" si="13"/>
        <v>8.0455931464385802E-3</v>
      </c>
      <c r="AI7" s="39">
        <f t="shared" si="2"/>
        <v>2.3957189192872277E-2</v>
      </c>
      <c r="AJ7" s="39">
        <f t="shared" si="2"/>
        <v>1.7649721321114371E-2</v>
      </c>
      <c r="AK7" s="39">
        <f t="shared" si="2"/>
        <v>1.3310752807225216E-2</v>
      </c>
      <c r="AL7" s="39">
        <f t="shared" si="2"/>
        <v>1.1450442796261926E-2</v>
      </c>
      <c r="AM7" s="39">
        <f t="shared" si="2"/>
        <v>1.1684533239097758E-2</v>
      </c>
      <c r="AO7" s="39">
        <f t="shared" si="14"/>
        <v>0</v>
      </c>
      <c r="AP7" s="39">
        <f t="shared" si="3"/>
        <v>0</v>
      </c>
      <c r="AQ7" s="39">
        <f t="shared" si="3"/>
        <v>0</v>
      </c>
      <c r="AR7" s="39">
        <f t="shared" si="3"/>
        <v>-7.444974871234411E-3</v>
      </c>
      <c r="AS7" s="39">
        <f t="shared" si="3"/>
        <v>0</v>
      </c>
      <c r="AT7" s="39">
        <f t="shared" si="3"/>
        <v>0</v>
      </c>
      <c r="AV7" s="39">
        <f t="shared" si="15"/>
        <v>8.9443086290863314E-3</v>
      </c>
      <c r="AW7" s="39">
        <f t="shared" si="4"/>
        <v>2.5412829604014087E-2</v>
      </c>
      <c r="AX7" s="39">
        <f t="shared" si="4"/>
        <v>2.1847982402357861E-2</v>
      </c>
      <c r="AY7" s="39">
        <f t="shared" si="4"/>
        <v>1.436996588464901E-2</v>
      </c>
      <c r="AZ7" s="39">
        <f t="shared" si="4"/>
        <v>1.2982651097780988E-2</v>
      </c>
      <c r="BA7" s="39">
        <f t="shared" si="4"/>
        <v>1.4027474457131752E-2</v>
      </c>
      <c r="BC7" s="39" t="str">
        <f t="shared" si="16"/>
        <v/>
      </c>
      <c r="BD7" s="39" t="str">
        <f t="shared" si="5"/>
        <v/>
      </c>
      <c r="BE7" s="39" t="str">
        <f t="shared" si="5"/>
        <v/>
      </c>
      <c r="BF7" s="39">
        <f t="shared" si="5"/>
        <v>-7.444974871234411E-3</v>
      </c>
      <c r="BG7" s="39" t="str">
        <f t="shared" si="5"/>
        <v/>
      </c>
      <c r="BH7" s="39" t="str">
        <f t="shared" si="5"/>
        <v/>
      </c>
      <c r="BJ7" s="39">
        <f>'Q9'!BJ7</f>
        <v>1.1438604072101694E-2</v>
      </c>
      <c r="BK7" s="39">
        <f>'Q9'!BK7</f>
        <v>1.08122935441435E-2</v>
      </c>
      <c r="BL7" s="39">
        <f>'Q9'!BL7</f>
        <v>9.3484042371864817E-3</v>
      </c>
      <c r="BM7" s="39">
        <f>'Q9'!BM7</f>
        <v>1.1489704765883815E-2</v>
      </c>
      <c r="BN7" s="39">
        <f>'Q9'!BN7</f>
        <v>1.3424268841354843E-2</v>
      </c>
      <c r="BO7" s="39">
        <f>'Q9'!BO7</f>
        <v>7.2661154178111564E-3</v>
      </c>
      <c r="CE7" s="4" t="s">
        <v>103</v>
      </c>
      <c r="CF7" s="53">
        <f>'Q9'!DP7</f>
        <v>1.2997582430205016E-2</v>
      </c>
      <c r="CG7" s="50">
        <f>'Q9'!DQ7</f>
        <v>3.6649289524412203E-2</v>
      </c>
      <c r="CH7" s="50">
        <f>'Q9'!DR7</f>
        <v>2.678430367837412E-2</v>
      </c>
      <c r="CI7" s="50">
        <f>'Q9'!DS7</f>
        <v>2.3457054074778601E-2</v>
      </c>
      <c r="CJ7" s="50">
        <f>'Q9'!DT7</f>
        <v>1.9291199858267129E-2</v>
      </c>
      <c r="CK7" s="50">
        <f>'Q9'!DU7</f>
        <v>1.8088208050952796E-2</v>
      </c>
      <c r="CM7" s="56">
        <f>CK7*$CN$9*_xlfn.NORM.S.INV(0.01)*-1</f>
        <v>4207.9464344542457</v>
      </c>
      <c r="CN7" s="56">
        <f>CK7*$CN$9*_xlfn.NORM.S.INV(0.05)*-1</f>
        <v>2975.2454617662534</v>
      </c>
    </row>
    <row r="8" spans="1:92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6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39">
        <f t="shared" si="7"/>
        <v>1.28880928264247E-2</v>
      </c>
      <c r="U8" s="39">
        <f t="shared" si="8"/>
        <v>4.0961160472272516E-2</v>
      </c>
      <c r="V8" s="39">
        <f t="shared" si="9"/>
        <v>2.6992773443601105E-2</v>
      </c>
      <c r="W8" s="39">
        <f t="shared" si="10"/>
        <v>2.314052293809573E-2</v>
      </c>
      <c r="X8" s="39">
        <f t="shared" si="11"/>
        <v>1.9367495721342175E-2</v>
      </c>
      <c r="Y8" s="39">
        <f t="shared" si="12"/>
        <v>1.8197255754258578E-2</v>
      </c>
      <c r="AH8" s="39">
        <f t="shared" si="13"/>
        <v>8.0455931464385802E-3</v>
      </c>
      <c r="AI8" s="39">
        <f t="shared" si="2"/>
        <v>2.3957189192872277E-2</v>
      </c>
      <c r="AJ8" s="39">
        <f t="shared" si="2"/>
        <v>1.7649721321114371E-2</v>
      </c>
      <c r="AK8" s="39">
        <f t="shared" si="2"/>
        <v>1.3310752807225216E-2</v>
      </c>
      <c r="AL8" s="39">
        <f t="shared" si="2"/>
        <v>1.1450442796261926E-2</v>
      </c>
      <c r="AM8" s="39">
        <f t="shared" si="2"/>
        <v>1.1684533239097758E-2</v>
      </c>
      <c r="AO8" s="39">
        <f t="shared" si="14"/>
        <v>-1.3400404073726779E-4</v>
      </c>
      <c r="AP8" s="39">
        <f t="shared" si="3"/>
        <v>0</v>
      </c>
      <c r="AQ8" s="39">
        <f t="shared" si="3"/>
        <v>-1.0526315789473606E-2</v>
      </c>
      <c r="AR8" s="39">
        <f t="shared" si="3"/>
        <v>0</v>
      </c>
      <c r="AS8" s="39">
        <f t="shared" si="3"/>
        <v>-3.9448060486522163E-3</v>
      </c>
      <c r="AT8" s="39">
        <f t="shared" si="3"/>
        <v>-3.1640153550450524E-3</v>
      </c>
      <c r="AV8" s="39">
        <f t="shared" si="15"/>
        <v>8.9443086290863314E-3</v>
      </c>
      <c r="AW8" s="39">
        <f t="shared" si="4"/>
        <v>2.5412829604014087E-2</v>
      </c>
      <c r="AX8" s="39">
        <f t="shared" si="4"/>
        <v>2.1847982402357861E-2</v>
      </c>
      <c r="AY8" s="39">
        <f t="shared" si="4"/>
        <v>1.436996588464901E-2</v>
      </c>
      <c r="AZ8" s="39">
        <f t="shared" si="4"/>
        <v>1.2982651097780988E-2</v>
      </c>
      <c r="BA8" s="39">
        <f t="shared" si="4"/>
        <v>1.4027474457131752E-2</v>
      </c>
      <c r="BC8" s="39">
        <f t="shared" si="16"/>
        <v>-1.3400404073726779E-4</v>
      </c>
      <c r="BD8" s="39" t="str">
        <f t="shared" si="5"/>
        <v/>
      </c>
      <c r="BE8" s="39">
        <f t="shared" si="5"/>
        <v>-1.0526315789473606E-2</v>
      </c>
      <c r="BF8" s="39" t="str">
        <f t="shared" si="5"/>
        <v/>
      </c>
      <c r="BG8" s="39">
        <f t="shared" si="5"/>
        <v>-3.9448060486522163E-3</v>
      </c>
      <c r="BH8" s="39">
        <f t="shared" si="5"/>
        <v>-3.1640153550450524E-3</v>
      </c>
      <c r="BJ8" s="39">
        <f>'Q9'!BJ8</f>
        <v>1.2805884305026129E-2</v>
      </c>
      <c r="BK8" s="39">
        <f>'Q9'!BK8</f>
        <v>1.2961341208333055E-2</v>
      </c>
      <c r="BL8" s="39">
        <f>'Q9'!BL8</f>
        <v>1.0786702405910616E-2</v>
      </c>
      <c r="BM8" s="39">
        <f>'Q9'!BM8</f>
        <v>1.0673349069665045E-2</v>
      </c>
      <c r="BN8" s="39">
        <f>'Q9'!BN8</f>
        <v>1.4698320252518623E-2</v>
      </c>
      <c r="BO8" s="39">
        <f>'Q9'!BO8</f>
        <v>9.1714403246284017E-3</v>
      </c>
    </row>
    <row r="9" spans="1:92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6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7" t="s">
        <v>22</v>
      </c>
      <c r="Q9" s="67"/>
      <c r="R9" s="67"/>
      <c r="S9" s="67"/>
      <c r="T9" s="39">
        <f t="shared" si="7"/>
        <v>1.28880928264247E-2</v>
      </c>
      <c r="U9" s="39">
        <f t="shared" si="8"/>
        <v>4.0961160472272516E-2</v>
      </c>
      <c r="V9" s="39">
        <f t="shared" si="9"/>
        <v>2.6992773443601105E-2</v>
      </c>
      <c r="W9" s="39">
        <f t="shared" si="10"/>
        <v>2.314052293809573E-2</v>
      </c>
      <c r="X9" s="39">
        <f t="shared" si="11"/>
        <v>1.9367495721342175E-2</v>
      </c>
      <c r="Y9" s="39">
        <f t="shared" si="12"/>
        <v>1.8197255754258578E-2</v>
      </c>
      <c r="AH9" s="39">
        <f t="shared" si="13"/>
        <v>8.0455931464385802E-3</v>
      </c>
      <c r="AI9" s="39">
        <f t="shared" si="2"/>
        <v>2.3957189192872277E-2</v>
      </c>
      <c r="AJ9" s="39">
        <f t="shared" si="2"/>
        <v>1.7649721321114371E-2</v>
      </c>
      <c r="AK9" s="39">
        <f t="shared" si="2"/>
        <v>1.3310752807225216E-2</v>
      </c>
      <c r="AL9" s="39">
        <f t="shared" si="2"/>
        <v>1.1450442796261926E-2</v>
      </c>
      <c r="AM9" s="39">
        <f t="shared" si="2"/>
        <v>1.1684533239097758E-2</v>
      </c>
      <c r="AO9" s="39">
        <f t="shared" si="14"/>
        <v>-2.4051794348395328E-2</v>
      </c>
      <c r="AP9" s="39">
        <f t="shared" si="3"/>
        <v>-3.4866999221758843E-2</v>
      </c>
      <c r="AQ9" s="39">
        <f t="shared" si="3"/>
        <v>-2.4177949709864643E-2</v>
      </c>
      <c r="AR9" s="39">
        <f t="shared" si="3"/>
        <v>-7.9325063291140196E-3</v>
      </c>
      <c r="AS9" s="39">
        <f t="shared" si="3"/>
        <v>0</v>
      </c>
      <c r="AT9" s="39">
        <f t="shared" si="3"/>
        <v>-1.2130710705946618E-2</v>
      </c>
      <c r="AV9" s="39">
        <f t="shared" si="15"/>
        <v>8.9443086290863314E-3</v>
      </c>
      <c r="AW9" s="39">
        <f t="shared" si="4"/>
        <v>2.5412829604014087E-2</v>
      </c>
      <c r="AX9" s="39">
        <f t="shared" si="4"/>
        <v>2.1847982402357861E-2</v>
      </c>
      <c r="AY9" s="39">
        <f t="shared" si="4"/>
        <v>1.436996588464901E-2</v>
      </c>
      <c r="AZ9" s="39">
        <f t="shared" si="4"/>
        <v>1.2982651097780988E-2</v>
      </c>
      <c r="BA9" s="39">
        <f t="shared" si="4"/>
        <v>1.4027474457131752E-2</v>
      </c>
      <c r="BC9" s="39">
        <f t="shared" si="16"/>
        <v>-2.4051794348395328E-2</v>
      </c>
      <c r="BD9" s="39">
        <f t="shared" si="5"/>
        <v>-3.4866999221758843E-2</v>
      </c>
      <c r="BE9" s="39">
        <f t="shared" si="5"/>
        <v>-2.4177949709864643E-2</v>
      </c>
      <c r="BF9" s="39">
        <f t="shared" si="5"/>
        <v>-7.9325063291140196E-3</v>
      </c>
      <c r="BG9" s="39" t="str">
        <f t="shared" si="5"/>
        <v/>
      </c>
      <c r="BH9" s="39">
        <f t="shared" si="5"/>
        <v>-1.2130710705946618E-2</v>
      </c>
      <c r="BJ9" s="39">
        <f>'Q9'!BJ9</f>
        <v>1.0779538728947668E-2</v>
      </c>
      <c r="BK9" s="39">
        <f>'Q9'!BK9</f>
        <v>1.2169811979427594E-2</v>
      </c>
      <c r="BL9" s="39">
        <f>'Q9'!BL9</f>
        <v>9.7052749946163041E-3</v>
      </c>
      <c r="BM9" s="39">
        <f>'Q9'!BM9</f>
        <v>1.1214842102908453E-2</v>
      </c>
      <c r="BN9" s="39">
        <f>'Q9'!BN9</f>
        <v>1.6137071055662144E-2</v>
      </c>
      <c r="BO9" s="39">
        <f>'Q9'!BO9</f>
        <v>8.8750515037859679E-3</v>
      </c>
      <c r="CM9" s="54" t="s">
        <v>119</v>
      </c>
      <c r="CN9" s="55">
        <v>100000</v>
      </c>
    </row>
    <row r="10" spans="1:92" ht="15" thickBot="1" x14ac:dyDescent="0.4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6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7"/>
      <c r="Q10" s="67"/>
      <c r="R10" s="67"/>
      <c r="S10" s="67"/>
      <c r="T10" s="39">
        <f t="shared" si="7"/>
        <v>1.28880928264247E-2</v>
      </c>
      <c r="U10" s="39">
        <f t="shared" si="8"/>
        <v>4.0961160472272516E-2</v>
      </c>
      <c r="V10" s="39">
        <f t="shared" si="9"/>
        <v>2.6992773443601105E-2</v>
      </c>
      <c r="W10" s="39">
        <f t="shared" si="10"/>
        <v>2.314052293809573E-2</v>
      </c>
      <c r="X10" s="39">
        <f t="shared" si="11"/>
        <v>1.9367495721342175E-2</v>
      </c>
      <c r="Y10" s="39">
        <f t="shared" si="12"/>
        <v>1.8197255754258578E-2</v>
      </c>
      <c r="AH10" s="39">
        <f t="shared" si="13"/>
        <v>8.0455931464385802E-3</v>
      </c>
      <c r="AI10" s="39">
        <f t="shared" si="2"/>
        <v>2.3957189192872277E-2</v>
      </c>
      <c r="AJ10" s="39">
        <f t="shared" si="2"/>
        <v>1.7649721321114371E-2</v>
      </c>
      <c r="AK10" s="39">
        <f t="shared" si="2"/>
        <v>1.3310752807225216E-2</v>
      </c>
      <c r="AL10" s="39">
        <f t="shared" si="2"/>
        <v>1.1450442796261926E-2</v>
      </c>
      <c r="AM10" s="39">
        <f t="shared" si="2"/>
        <v>1.1684533239097758E-2</v>
      </c>
      <c r="AO10" s="39">
        <f t="shared" si="14"/>
        <v>-1.1471911774026622E-2</v>
      </c>
      <c r="AP10" s="39">
        <f t="shared" si="3"/>
        <v>0</v>
      </c>
      <c r="AQ10" s="39">
        <f t="shared" si="3"/>
        <v>-2.8245738354806704E-2</v>
      </c>
      <c r="AR10" s="39">
        <f t="shared" si="3"/>
        <v>-7.3154305429640187E-3</v>
      </c>
      <c r="AS10" s="39">
        <f t="shared" si="3"/>
        <v>-2.4582104228121904E-2</v>
      </c>
      <c r="AT10" s="39">
        <f t="shared" si="3"/>
        <v>-2.1542581104624259E-2</v>
      </c>
      <c r="AV10" s="39">
        <f t="shared" si="15"/>
        <v>8.9443086290863314E-3</v>
      </c>
      <c r="AW10" s="39">
        <f t="shared" si="4"/>
        <v>2.5412829604014087E-2</v>
      </c>
      <c r="AX10" s="39">
        <f t="shared" si="4"/>
        <v>2.1847982402357861E-2</v>
      </c>
      <c r="AY10" s="39">
        <f t="shared" si="4"/>
        <v>1.436996588464901E-2</v>
      </c>
      <c r="AZ10" s="39">
        <f t="shared" si="4"/>
        <v>1.2982651097780988E-2</v>
      </c>
      <c r="BA10" s="39">
        <f t="shared" si="4"/>
        <v>1.4027474457131752E-2</v>
      </c>
      <c r="BC10" s="39">
        <f t="shared" si="16"/>
        <v>-1.1471911774026622E-2</v>
      </c>
      <c r="BD10" s="39" t="str">
        <f t="shared" si="5"/>
        <v/>
      </c>
      <c r="BE10" s="39">
        <f t="shared" si="5"/>
        <v>-2.8245738354806704E-2</v>
      </c>
      <c r="BF10" s="39">
        <f t="shared" si="5"/>
        <v>-7.3154305429640187E-3</v>
      </c>
      <c r="BG10" s="39">
        <f t="shared" si="5"/>
        <v>-2.4582104228121904E-2</v>
      </c>
      <c r="BH10" s="39">
        <f t="shared" si="5"/>
        <v>-2.1542581104624259E-2</v>
      </c>
      <c r="BJ10" s="39">
        <f>'Q9'!BJ10</f>
        <v>1.0918843453594543E-2</v>
      </c>
      <c r="BK10" s="39">
        <f>'Q9'!BK10</f>
        <v>1.4692842033449498E-2</v>
      </c>
      <c r="BL10" s="39">
        <f>'Q9'!BL10</f>
        <v>9.000511098187898E-3</v>
      </c>
      <c r="BM10" s="39">
        <f>'Q9'!BM10</f>
        <v>1.0870803717201977E-2</v>
      </c>
      <c r="BN10" s="39">
        <f>'Q9'!BN10</f>
        <v>1.4617998905850034E-2</v>
      </c>
      <c r="BO10" s="39">
        <f>'Q9'!BO10</f>
        <v>7.8393656339299806E-3</v>
      </c>
    </row>
    <row r="11" spans="1:92" ht="14.5" customHeight="1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6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7"/>
      <c r="Q11" s="67"/>
      <c r="R11" s="67"/>
      <c r="S11" s="67"/>
      <c r="T11" s="39">
        <f t="shared" si="7"/>
        <v>1.28880928264247E-2</v>
      </c>
      <c r="U11" s="39">
        <f t="shared" si="8"/>
        <v>4.0961160472272516E-2</v>
      </c>
      <c r="V11" s="39">
        <f t="shared" si="9"/>
        <v>2.6992773443601105E-2</v>
      </c>
      <c r="W11" s="39">
        <f t="shared" si="10"/>
        <v>2.314052293809573E-2</v>
      </c>
      <c r="X11" s="39">
        <f t="shared" si="11"/>
        <v>1.9367495721342175E-2</v>
      </c>
      <c r="Y11" s="39">
        <f t="shared" si="12"/>
        <v>1.8197255754258578E-2</v>
      </c>
      <c r="AH11" s="39">
        <f t="shared" si="13"/>
        <v>8.0455931464385802E-3</v>
      </c>
      <c r="AI11" s="39">
        <f t="shared" si="2"/>
        <v>2.3957189192872277E-2</v>
      </c>
      <c r="AJ11" s="39">
        <f t="shared" si="2"/>
        <v>1.7649721321114371E-2</v>
      </c>
      <c r="AK11" s="39">
        <f t="shared" si="2"/>
        <v>1.3310752807225216E-2</v>
      </c>
      <c r="AL11" s="39">
        <f t="shared" si="2"/>
        <v>1.1450442796261926E-2</v>
      </c>
      <c r="AM11" s="39">
        <f t="shared" si="2"/>
        <v>1.1684533239097758E-2</v>
      </c>
      <c r="AO11" s="39">
        <f t="shared" si="14"/>
        <v>0</v>
      </c>
      <c r="AP11" s="39">
        <f t="shared" si="3"/>
        <v>0</v>
      </c>
      <c r="AQ11" s="39">
        <f t="shared" si="3"/>
        <v>0</v>
      </c>
      <c r="AR11" s="39">
        <f t="shared" si="3"/>
        <v>0</v>
      </c>
      <c r="AS11" s="39">
        <f t="shared" si="3"/>
        <v>-4.704267473118362E-3</v>
      </c>
      <c r="AT11" s="39">
        <f t="shared" si="3"/>
        <v>0</v>
      </c>
      <c r="AV11" s="39">
        <f t="shared" si="15"/>
        <v>8.9443086290863314E-3</v>
      </c>
      <c r="AW11" s="39">
        <f t="shared" si="4"/>
        <v>2.5412829604014087E-2</v>
      </c>
      <c r="AX11" s="39">
        <f t="shared" si="4"/>
        <v>2.1847982402357861E-2</v>
      </c>
      <c r="AY11" s="39">
        <f t="shared" si="4"/>
        <v>1.436996588464901E-2</v>
      </c>
      <c r="AZ11" s="39">
        <f t="shared" si="4"/>
        <v>1.2982651097780988E-2</v>
      </c>
      <c r="BA11" s="39">
        <f t="shared" si="4"/>
        <v>1.4027474457131752E-2</v>
      </c>
      <c r="BC11" s="39" t="str">
        <f t="shared" si="16"/>
        <v/>
      </c>
      <c r="BD11" s="39" t="str">
        <f t="shared" si="5"/>
        <v/>
      </c>
      <c r="BE11" s="39" t="str">
        <f t="shared" si="5"/>
        <v/>
      </c>
      <c r="BF11" s="39" t="str">
        <f t="shared" si="5"/>
        <v/>
      </c>
      <c r="BG11" s="39">
        <f t="shared" si="5"/>
        <v>-4.704267473118362E-3</v>
      </c>
      <c r="BH11" s="39" t="str">
        <f t="shared" si="5"/>
        <v/>
      </c>
      <c r="BJ11" s="39">
        <f>'Q9'!BJ11</f>
        <v>1.1944703597042248E-2</v>
      </c>
      <c r="BK11" s="39">
        <f>'Q9'!BK11</f>
        <v>1.445010534118582E-2</v>
      </c>
      <c r="BL11" s="39">
        <f>'Q9'!BL11</f>
        <v>1.0538604409895212E-2</v>
      </c>
      <c r="BM11" s="39">
        <f>'Q9'!BM11</f>
        <v>1.0619378552291283E-2</v>
      </c>
      <c r="BN11" s="39">
        <f>'Q9'!BN11</f>
        <v>1.4993217244524312E-2</v>
      </c>
      <c r="BO11" s="39">
        <f>'Q9'!BO11</f>
        <v>9.1629539416326795E-3</v>
      </c>
      <c r="CF11" s="65" t="s">
        <v>834</v>
      </c>
      <c r="CG11" s="65"/>
      <c r="CH11" s="65"/>
      <c r="CI11" s="65"/>
      <c r="CJ11" s="65"/>
      <c r="CK11" s="65"/>
      <c r="CM11" s="83" t="s">
        <v>841</v>
      </c>
      <c r="CN11" s="83"/>
    </row>
    <row r="12" spans="1:92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6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39">
        <f t="shared" si="7"/>
        <v>1.28880928264247E-2</v>
      </c>
      <c r="U12" s="39">
        <f t="shared" si="8"/>
        <v>4.0961160472272516E-2</v>
      </c>
      <c r="V12" s="39">
        <f t="shared" si="9"/>
        <v>2.6992773443601105E-2</v>
      </c>
      <c r="W12" s="39">
        <f t="shared" si="10"/>
        <v>2.314052293809573E-2</v>
      </c>
      <c r="X12" s="39">
        <f t="shared" si="11"/>
        <v>1.9367495721342175E-2</v>
      </c>
      <c r="Y12" s="39">
        <f t="shared" si="12"/>
        <v>1.8197255754258578E-2</v>
      </c>
      <c r="AH12" s="39">
        <f t="shared" si="13"/>
        <v>8.0455931464385802E-3</v>
      </c>
      <c r="AI12" s="39">
        <f t="shared" si="2"/>
        <v>2.3957189192872277E-2</v>
      </c>
      <c r="AJ12" s="39">
        <f t="shared" si="2"/>
        <v>1.7649721321114371E-2</v>
      </c>
      <c r="AK12" s="39">
        <f t="shared" si="2"/>
        <v>1.3310752807225216E-2</v>
      </c>
      <c r="AL12" s="39">
        <f t="shared" si="2"/>
        <v>1.1450442796261926E-2</v>
      </c>
      <c r="AM12" s="39">
        <f t="shared" si="2"/>
        <v>1.1684533239097758E-2</v>
      </c>
      <c r="AO12" s="39">
        <f t="shared" si="14"/>
        <v>0</v>
      </c>
      <c r="AP12" s="39">
        <f t="shared" si="3"/>
        <v>0</v>
      </c>
      <c r="AQ12" s="39">
        <f t="shared" si="3"/>
        <v>0</v>
      </c>
      <c r="AR12" s="39">
        <f t="shared" si="3"/>
        <v>-4.229402736772081E-3</v>
      </c>
      <c r="AS12" s="39">
        <f t="shared" si="3"/>
        <v>0</v>
      </c>
      <c r="AT12" s="39">
        <f t="shared" si="3"/>
        <v>0</v>
      </c>
      <c r="AV12" s="39">
        <f t="shared" si="15"/>
        <v>8.9443086290863314E-3</v>
      </c>
      <c r="AW12" s="39">
        <f t="shared" si="4"/>
        <v>2.5412829604014087E-2</v>
      </c>
      <c r="AX12" s="39">
        <f t="shared" si="4"/>
        <v>2.1847982402357861E-2</v>
      </c>
      <c r="AY12" s="39">
        <f t="shared" si="4"/>
        <v>1.436996588464901E-2</v>
      </c>
      <c r="AZ12" s="39">
        <f t="shared" si="4"/>
        <v>1.2982651097780988E-2</v>
      </c>
      <c r="BA12" s="39">
        <f t="shared" si="4"/>
        <v>1.4027474457131752E-2</v>
      </c>
      <c r="BC12" s="39" t="str">
        <f t="shared" si="16"/>
        <v/>
      </c>
      <c r="BD12" s="39" t="str">
        <f t="shared" si="5"/>
        <v/>
      </c>
      <c r="BE12" s="39" t="str">
        <f t="shared" si="5"/>
        <v/>
      </c>
      <c r="BF12" s="39">
        <f t="shared" si="5"/>
        <v>-4.229402736772081E-3</v>
      </c>
      <c r="BG12" s="39" t="str">
        <f t="shared" si="5"/>
        <v/>
      </c>
      <c r="BH12" s="39" t="str">
        <f t="shared" si="5"/>
        <v/>
      </c>
      <c r="BJ12" s="39">
        <f>'Q9'!BJ12</f>
        <v>1.320411013939583E-2</v>
      </c>
      <c r="BK12" s="39">
        <f>'Q9'!BK12</f>
        <v>1.5090068213890525E-2</v>
      </c>
      <c r="BL12" s="39">
        <f>'Q9'!BL12</f>
        <v>1.2637220026048826E-2</v>
      </c>
      <c r="BM12" s="39">
        <f>'Q9'!BM12</f>
        <v>1.12329251899701E-2</v>
      </c>
      <c r="BN12" s="39">
        <f>'Q9'!BN12</f>
        <v>1.5532749748995217E-2</v>
      </c>
      <c r="BO12" s="39">
        <f>'Q9'!BO12</f>
        <v>1.060024506069986E-2</v>
      </c>
      <c r="CF12" s="65"/>
      <c r="CG12" s="65"/>
      <c r="CH12" s="65"/>
      <c r="CI12" s="65"/>
      <c r="CJ12" s="65"/>
      <c r="CK12" s="65"/>
      <c r="CM12" s="84"/>
      <c r="CN12" s="84"/>
    </row>
    <row r="13" spans="1:92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6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39">
        <f t="shared" si="7"/>
        <v>1.28880928264247E-2</v>
      </c>
      <c r="U13" s="39">
        <f t="shared" si="8"/>
        <v>4.0961160472272516E-2</v>
      </c>
      <c r="V13" s="39">
        <f t="shared" si="9"/>
        <v>2.6992773443601105E-2</v>
      </c>
      <c r="W13" s="39">
        <f t="shared" si="10"/>
        <v>2.314052293809573E-2</v>
      </c>
      <c r="X13" s="39">
        <f t="shared" si="11"/>
        <v>1.9367495721342175E-2</v>
      </c>
      <c r="Y13" s="39">
        <f t="shared" si="12"/>
        <v>1.8197255754258578E-2</v>
      </c>
      <c r="AH13" s="39">
        <f t="shared" si="13"/>
        <v>8.0455931464385802E-3</v>
      </c>
      <c r="AI13" s="39">
        <f t="shared" si="2"/>
        <v>2.3957189192872277E-2</v>
      </c>
      <c r="AJ13" s="39">
        <f t="shared" si="2"/>
        <v>1.7649721321114371E-2</v>
      </c>
      <c r="AK13" s="39">
        <f t="shared" si="2"/>
        <v>1.3310752807225216E-2</v>
      </c>
      <c r="AL13" s="39">
        <f t="shared" si="2"/>
        <v>1.1450442796261926E-2</v>
      </c>
      <c r="AM13" s="39">
        <f t="shared" si="2"/>
        <v>1.1684533239097758E-2</v>
      </c>
      <c r="AO13" s="39">
        <f t="shared" si="14"/>
        <v>-1.5322741126320927E-2</v>
      </c>
      <c r="AP13" s="39">
        <f t="shared" si="3"/>
        <v>-4.1893318824809622E-2</v>
      </c>
      <c r="AQ13" s="39">
        <f t="shared" si="3"/>
        <v>-3.8596539418719877E-2</v>
      </c>
      <c r="AR13" s="39">
        <f t="shared" si="3"/>
        <v>-9.1743287602050749E-3</v>
      </c>
      <c r="AS13" s="39">
        <f t="shared" si="3"/>
        <v>-2.6855319675886946E-3</v>
      </c>
      <c r="AT13" s="39">
        <f t="shared" si="3"/>
        <v>-2.2103634021982049E-2</v>
      </c>
      <c r="AV13" s="39">
        <f t="shared" si="15"/>
        <v>8.9443086290863314E-3</v>
      </c>
      <c r="AW13" s="39">
        <f t="shared" si="4"/>
        <v>2.5412829604014087E-2</v>
      </c>
      <c r="AX13" s="39">
        <f t="shared" si="4"/>
        <v>2.1847982402357861E-2</v>
      </c>
      <c r="AY13" s="39">
        <f t="shared" si="4"/>
        <v>1.436996588464901E-2</v>
      </c>
      <c r="AZ13" s="39">
        <f t="shared" si="4"/>
        <v>1.2982651097780988E-2</v>
      </c>
      <c r="BA13" s="39">
        <f t="shared" si="4"/>
        <v>1.4027474457131752E-2</v>
      </c>
      <c r="BC13" s="39">
        <f t="shared" si="16"/>
        <v>-1.5322741126320927E-2</v>
      </c>
      <c r="BD13" s="39">
        <f t="shared" si="5"/>
        <v>-4.1893318824809622E-2</v>
      </c>
      <c r="BE13" s="39">
        <f t="shared" si="5"/>
        <v>-3.8596539418719877E-2</v>
      </c>
      <c r="BF13" s="39">
        <f t="shared" si="5"/>
        <v>-9.1743287602050749E-3</v>
      </c>
      <c r="BG13" s="39">
        <f t="shared" si="5"/>
        <v>-2.6855319675886946E-3</v>
      </c>
      <c r="BH13" s="39">
        <f t="shared" si="5"/>
        <v>-2.2103634021982049E-2</v>
      </c>
      <c r="BJ13" s="39">
        <f>'Q9'!BJ13</f>
        <v>1.2774729189238779E-2</v>
      </c>
      <c r="BK13" s="39">
        <f>'Q9'!BK13</f>
        <v>1.5785692648768213E-2</v>
      </c>
      <c r="BL13" s="39">
        <f>'Q9'!BL13</f>
        <v>1.2501460137876914E-2</v>
      </c>
      <c r="BM13" s="39">
        <f>'Q9'!BM13</f>
        <v>1.0887703107003443E-2</v>
      </c>
      <c r="BN13" s="39">
        <f>'Q9'!BN13</f>
        <v>1.5669395671768827E-2</v>
      </c>
      <c r="BO13" s="39">
        <f>'Q9'!BO13</f>
        <v>1.0340450808380556E-2</v>
      </c>
      <c r="CF13" s="65"/>
      <c r="CG13" s="65"/>
      <c r="CH13" s="65"/>
      <c r="CI13" s="65"/>
      <c r="CJ13" s="65"/>
      <c r="CK13" s="65"/>
      <c r="CM13" s="84"/>
      <c r="CN13" s="84"/>
    </row>
    <row r="14" spans="1:92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6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39">
        <f t="shared" si="7"/>
        <v>1.28880928264247E-2</v>
      </c>
      <c r="U14" s="39">
        <f t="shared" si="8"/>
        <v>4.0961160472272516E-2</v>
      </c>
      <c r="V14" s="39">
        <f t="shared" si="9"/>
        <v>2.6992773443601105E-2</v>
      </c>
      <c r="W14" s="39">
        <f t="shared" si="10"/>
        <v>2.314052293809573E-2</v>
      </c>
      <c r="X14" s="39">
        <f t="shared" si="11"/>
        <v>1.9367495721342175E-2</v>
      </c>
      <c r="Y14" s="39">
        <f t="shared" si="12"/>
        <v>1.8197255754258578E-2</v>
      </c>
      <c r="AH14" s="39">
        <f t="shared" si="13"/>
        <v>8.0455931464385802E-3</v>
      </c>
      <c r="AI14" s="39">
        <f t="shared" si="2"/>
        <v>2.3957189192872277E-2</v>
      </c>
      <c r="AJ14" s="39">
        <f t="shared" si="2"/>
        <v>1.7649721321114371E-2</v>
      </c>
      <c r="AK14" s="39">
        <f t="shared" si="2"/>
        <v>1.3310752807225216E-2</v>
      </c>
      <c r="AL14" s="39">
        <f t="shared" si="2"/>
        <v>1.1450442796261926E-2</v>
      </c>
      <c r="AM14" s="39">
        <f t="shared" si="2"/>
        <v>1.1684533239097758E-2</v>
      </c>
      <c r="AO14" s="39">
        <f t="shared" si="14"/>
        <v>0</v>
      </c>
      <c r="AP14" s="39">
        <f t="shared" si="3"/>
        <v>0</v>
      </c>
      <c r="AQ14" s="39">
        <f t="shared" si="3"/>
        <v>0</v>
      </c>
      <c r="AR14" s="39">
        <f t="shared" si="3"/>
        <v>0</v>
      </c>
      <c r="AS14" s="39">
        <f t="shared" si="3"/>
        <v>0</v>
      </c>
      <c r="AT14" s="39">
        <f t="shared" si="3"/>
        <v>0</v>
      </c>
      <c r="AV14" s="39">
        <f t="shared" si="15"/>
        <v>8.9443086290863314E-3</v>
      </c>
      <c r="AW14" s="39">
        <f t="shared" si="4"/>
        <v>2.5412829604014087E-2</v>
      </c>
      <c r="AX14" s="39">
        <f t="shared" si="4"/>
        <v>2.1847982402357861E-2</v>
      </c>
      <c r="AY14" s="39">
        <f t="shared" si="4"/>
        <v>1.436996588464901E-2</v>
      </c>
      <c r="AZ14" s="39">
        <f t="shared" si="4"/>
        <v>1.2982651097780988E-2</v>
      </c>
      <c r="BA14" s="39">
        <f t="shared" si="4"/>
        <v>1.4027474457131752E-2</v>
      </c>
      <c r="BC14" s="39" t="str">
        <f t="shared" si="16"/>
        <v/>
      </c>
      <c r="BD14" s="39" t="str">
        <f t="shared" si="5"/>
        <v/>
      </c>
      <c r="BE14" s="39" t="str">
        <f t="shared" si="5"/>
        <v/>
      </c>
      <c r="BF14" s="39" t="str">
        <f t="shared" si="5"/>
        <v/>
      </c>
      <c r="BG14" s="39" t="str">
        <f t="shared" si="5"/>
        <v/>
      </c>
      <c r="BH14" s="39" t="str">
        <f t="shared" si="5"/>
        <v/>
      </c>
      <c r="BJ14" s="39">
        <f>'Q9'!BJ14</f>
        <v>1.3867467408283533E-2</v>
      </c>
      <c r="BK14" s="39">
        <f>'Q9'!BK14</f>
        <v>1.8770832847207517E-2</v>
      </c>
      <c r="BL14" s="39">
        <f>'Q9'!BL14</f>
        <v>1.5913628059474626E-2</v>
      </c>
      <c r="BM14" s="39">
        <f>'Q9'!BM14</f>
        <v>1.0877468258398075E-2</v>
      </c>
      <c r="BN14" s="39">
        <f>'Q9'!BN14</f>
        <v>1.6487009645367926E-2</v>
      </c>
      <c r="BO14" s="39">
        <f>'Q9'!BO14</f>
        <v>1.2422470767098064E-2</v>
      </c>
      <c r="CF14" s="65"/>
      <c r="CG14" s="65"/>
      <c r="CH14" s="65"/>
      <c r="CI14" s="65"/>
      <c r="CJ14" s="65"/>
      <c r="CK14" s="65"/>
      <c r="CM14" s="84"/>
      <c r="CN14" s="84"/>
    </row>
    <row r="15" spans="1:92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6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39">
        <f t="shared" si="7"/>
        <v>1.28880928264247E-2</v>
      </c>
      <c r="U15" s="39">
        <f t="shared" si="8"/>
        <v>4.0961160472272516E-2</v>
      </c>
      <c r="V15" s="39">
        <f t="shared" si="9"/>
        <v>2.6992773443601105E-2</v>
      </c>
      <c r="W15" s="39">
        <f t="shared" si="10"/>
        <v>2.314052293809573E-2</v>
      </c>
      <c r="X15" s="39">
        <f t="shared" si="11"/>
        <v>1.9367495721342175E-2</v>
      </c>
      <c r="Y15" s="39">
        <f t="shared" si="12"/>
        <v>1.8197255754258578E-2</v>
      </c>
      <c r="AH15" s="39">
        <f t="shared" si="13"/>
        <v>8.0455931464385802E-3</v>
      </c>
      <c r="AI15" s="39">
        <f t="shared" si="2"/>
        <v>2.3957189192872277E-2</v>
      </c>
      <c r="AJ15" s="39">
        <f t="shared" si="2"/>
        <v>1.7649721321114371E-2</v>
      </c>
      <c r="AK15" s="39">
        <f t="shared" si="2"/>
        <v>1.3310752807225216E-2</v>
      </c>
      <c r="AL15" s="39">
        <f t="shared" si="2"/>
        <v>1.1450442796261926E-2</v>
      </c>
      <c r="AM15" s="39">
        <f t="shared" si="2"/>
        <v>1.1684533239097758E-2</v>
      </c>
      <c r="AO15" s="39">
        <f t="shared" si="14"/>
        <v>-4.9329267658108078E-3</v>
      </c>
      <c r="AP15" s="39">
        <f t="shared" si="3"/>
        <v>-9.3187929886842102E-3</v>
      </c>
      <c r="AQ15" s="39">
        <f t="shared" si="3"/>
        <v>-6.461281985025713E-3</v>
      </c>
      <c r="AR15" s="39">
        <f t="shared" si="3"/>
        <v>-1.6277915757677563E-2</v>
      </c>
      <c r="AS15" s="39">
        <f t="shared" si="3"/>
        <v>-6.6159113463447605E-3</v>
      </c>
      <c r="AT15" s="39">
        <f t="shared" si="3"/>
        <v>-8.6138730981347219E-3</v>
      </c>
      <c r="AV15" s="39">
        <f t="shared" si="15"/>
        <v>8.9443086290863314E-3</v>
      </c>
      <c r="AW15" s="39">
        <f t="shared" si="4"/>
        <v>2.5412829604014087E-2</v>
      </c>
      <c r="AX15" s="39">
        <f t="shared" si="4"/>
        <v>2.1847982402357861E-2</v>
      </c>
      <c r="AY15" s="39">
        <f t="shared" si="4"/>
        <v>1.436996588464901E-2</v>
      </c>
      <c r="AZ15" s="39">
        <f t="shared" si="4"/>
        <v>1.2982651097780988E-2</v>
      </c>
      <c r="BA15" s="39">
        <f t="shared" si="4"/>
        <v>1.4027474457131752E-2</v>
      </c>
      <c r="BC15" s="39">
        <f t="shared" si="16"/>
        <v>-4.9329267658108078E-3</v>
      </c>
      <c r="BD15" s="39">
        <f t="shared" si="5"/>
        <v>-9.3187929886842102E-3</v>
      </c>
      <c r="BE15" s="39">
        <f t="shared" si="5"/>
        <v>-6.461281985025713E-3</v>
      </c>
      <c r="BF15" s="39">
        <f t="shared" si="5"/>
        <v>-1.6277915757677563E-2</v>
      </c>
      <c r="BG15" s="39">
        <f t="shared" si="5"/>
        <v>-6.6159113463447605E-3</v>
      </c>
      <c r="BH15" s="39">
        <f t="shared" si="5"/>
        <v>-8.6138730981347219E-3</v>
      </c>
      <c r="BJ15" s="39">
        <f>'Q9'!BJ15</f>
        <v>1.4755998518437997E-2</v>
      </c>
      <c r="BK15" s="39">
        <f>'Q9'!BK15</f>
        <v>1.884701952886959E-2</v>
      </c>
      <c r="BL15" s="39">
        <f>'Q9'!BL15</f>
        <v>2.0983746378961454E-2</v>
      </c>
      <c r="BM15" s="39">
        <f>'Q9'!BM15</f>
        <v>1.2172716048626122E-2</v>
      </c>
      <c r="BN15" s="39">
        <f>'Q9'!BN15</f>
        <v>1.6848076723229792E-2</v>
      </c>
      <c r="BO15" s="39">
        <f>'Q9'!BO15</f>
        <v>1.5273585074571676E-2</v>
      </c>
      <c r="CF15" s="65"/>
      <c r="CG15" s="65"/>
      <c r="CH15" s="65"/>
      <c r="CI15" s="65"/>
      <c r="CJ15" s="65"/>
      <c r="CK15" s="65"/>
      <c r="CM15" s="84"/>
      <c r="CN15" s="84"/>
    </row>
    <row r="16" spans="1:92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6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39">
        <f t="shared" si="7"/>
        <v>1.28880928264247E-2</v>
      </c>
      <c r="U16" s="39">
        <f t="shared" si="8"/>
        <v>4.0961160472272516E-2</v>
      </c>
      <c r="V16" s="39">
        <f t="shared" si="9"/>
        <v>2.6992773443601105E-2</v>
      </c>
      <c r="W16" s="39">
        <f t="shared" si="10"/>
        <v>2.314052293809573E-2</v>
      </c>
      <c r="X16" s="39">
        <f t="shared" si="11"/>
        <v>1.9367495721342175E-2</v>
      </c>
      <c r="Y16" s="39">
        <f t="shared" si="12"/>
        <v>1.8197255754258578E-2</v>
      </c>
      <c r="AH16" s="39">
        <f t="shared" si="13"/>
        <v>8.0455931464385802E-3</v>
      </c>
      <c r="AI16" s="39">
        <f t="shared" si="2"/>
        <v>2.3957189192872277E-2</v>
      </c>
      <c r="AJ16" s="39">
        <f t="shared" si="2"/>
        <v>1.7649721321114371E-2</v>
      </c>
      <c r="AK16" s="39">
        <f t="shared" si="2"/>
        <v>1.3310752807225216E-2</v>
      </c>
      <c r="AL16" s="39">
        <f t="shared" si="2"/>
        <v>1.1450442796261926E-2</v>
      </c>
      <c r="AM16" s="39">
        <f t="shared" si="2"/>
        <v>1.1684533239097758E-2</v>
      </c>
      <c r="AO16" s="39">
        <f t="shared" si="14"/>
        <v>-9.3081629451441383E-4</v>
      </c>
      <c r="AP16" s="39">
        <f t="shared" si="3"/>
        <v>-4.0313548026268409E-3</v>
      </c>
      <c r="AQ16" s="39">
        <f t="shared" si="3"/>
        <v>-4.0020010005001883E-3</v>
      </c>
      <c r="AR16" s="39">
        <f t="shared" si="3"/>
        <v>0</v>
      </c>
      <c r="AS16" s="39">
        <f t="shared" si="3"/>
        <v>-7.3260736821153527E-3</v>
      </c>
      <c r="AT16" s="39">
        <f t="shared" si="3"/>
        <v>0</v>
      </c>
      <c r="AV16" s="39">
        <f t="shared" si="15"/>
        <v>8.9443086290863314E-3</v>
      </c>
      <c r="AW16" s="39">
        <f t="shared" si="4"/>
        <v>2.5412829604014087E-2</v>
      </c>
      <c r="AX16" s="39">
        <f t="shared" si="4"/>
        <v>2.1847982402357861E-2</v>
      </c>
      <c r="AY16" s="39">
        <f t="shared" si="4"/>
        <v>1.436996588464901E-2</v>
      </c>
      <c r="AZ16" s="39">
        <f t="shared" si="4"/>
        <v>1.2982651097780988E-2</v>
      </c>
      <c r="BA16" s="39">
        <f t="shared" si="4"/>
        <v>1.4027474457131752E-2</v>
      </c>
      <c r="BC16" s="39">
        <f t="shared" si="16"/>
        <v>-9.3081629451441383E-4</v>
      </c>
      <c r="BD16" s="39">
        <f t="shared" si="5"/>
        <v>-4.0313548026268409E-3</v>
      </c>
      <c r="BE16" s="39">
        <f t="shared" si="5"/>
        <v>-4.0020010005001883E-3</v>
      </c>
      <c r="BF16" s="39" t="str">
        <f t="shared" si="5"/>
        <v/>
      </c>
      <c r="BG16" s="39">
        <f t="shared" si="5"/>
        <v>-7.3260736821153527E-3</v>
      </c>
      <c r="BH16" s="39" t="str">
        <f t="shared" si="5"/>
        <v/>
      </c>
      <c r="BJ16" s="39">
        <f>'Q9'!BJ16</f>
        <v>1.4385983948453324E-2</v>
      </c>
      <c r="BK16" s="39">
        <f>'Q9'!BK16</f>
        <v>1.8473744576671971E-2</v>
      </c>
      <c r="BL16" s="39">
        <f>'Q9'!BL16</f>
        <v>2.0434359758126762E-2</v>
      </c>
      <c r="BM16" s="39">
        <f>'Q9'!BM16</f>
        <v>1.2457885237072317E-2</v>
      </c>
      <c r="BN16" s="39">
        <f>'Q9'!BN16</f>
        <v>1.6261351992112313E-2</v>
      </c>
      <c r="BO16" s="39">
        <f>'Q9'!BO16</f>
        <v>1.4998421164480405E-2</v>
      </c>
      <c r="CF16" s="65"/>
      <c r="CG16" s="65"/>
      <c r="CH16" s="65"/>
      <c r="CI16" s="65"/>
      <c r="CJ16" s="65"/>
      <c r="CK16" s="65"/>
      <c r="CM16" s="84"/>
      <c r="CN16" s="84"/>
    </row>
    <row r="17" spans="1:92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6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39">
        <f t="shared" si="7"/>
        <v>1.28880928264247E-2</v>
      </c>
      <c r="U17" s="39">
        <f t="shared" si="8"/>
        <v>4.0961160472272516E-2</v>
      </c>
      <c r="V17" s="39">
        <f t="shared" si="9"/>
        <v>2.6992773443601105E-2</v>
      </c>
      <c r="W17" s="39">
        <f t="shared" si="10"/>
        <v>2.314052293809573E-2</v>
      </c>
      <c r="X17" s="39">
        <f t="shared" si="11"/>
        <v>1.9367495721342175E-2</v>
      </c>
      <c r="Y17" s="39">
        <f t="shared" si="12"/>
        <v>1.8197255754258578E-2</v>
      </c>
      <c r="AH17" s="39">
        <f t="shared" si="13"/>
        <v>8.0455931464385802E-3</v>
      </c>
      <c r="AI17" s="39">
        <f t="shared" si="2"/>
        <v>2.3957189192872277E-2</v>
      </c>
      <c r="AJ17" s="39">
        <f t="shared" si="2"/>
        <v>1.7649721321114371E-2</v>
      </c>
      <c r="AK17" s="39">
        <f t="shared" si="2"/>
        <v>1.3310752807225216E-2</v>
      </c>
      <c r="AL17" s="39">
        <f t="shared" si="2"/>
        <v>1.1450442796261926E-2</v>
      </c>
      <c r="AM17" s="39">
        <f t="shared" si="2"/>
        <v>1.1684533239097758E-2</v>
      </c>
      <c r="AO17" s="39">
        <f t="shared" si="14"/>
        <v>0</v>
      </c>
      <c r="AP17" s="39">
        <f t="shared" si="3"/>
        <v>0</v>
      </c>
      <c r="AQ17" s="39">
        <f t="shared" si="3"/>
        <v>0</v>
      </c>
      <c r="AR17" s="39">
        <f t="shared" si="3"/>
        <v>0</v>
      </c>
      <c r="AS17" s="39">
        <f t="shared" si="3"/>
        <v>0</v>
      </c>
      <c r="AT17" s="39">
        <f t="shared" si="3"/>
        <v>0</v>
      </c>
      <c r="AV17" s="39">
        <f t="shared" si="15"/>
        <v>8.9443086290863314E-3</v>
      </c>
      <c r="AW17" s="39">
        <f t="shared" si="4"/>
        <v>2.5412829604014087E-2</v>
      </c>
      <c r="AX17" s="39">
        <f t="shared" si="4"/>
        <v>2.1847982402357861E-2</v>
      </c>
      <c r="AY17" s="39">
        <f t="shared" si="4"/>
        <v>1.436996588464901E-2</v>
      </c>
      <c r="AZ17" s="39">
        <f t="shared" si="4"/>
        <v>1.2982651097780988E-2</v>
      </c>
      <c r="BA17" s="39">
        <f t="shared" si="4"/>
        <v>1.4027474457131752E-2</v>
      </c>
      <c r="BC17" s="39" t="str">
        <f t="shared" si="16"/>
        <v/>
      </c>
      <c r="BD17" s="39" t="str">
        <f t="shared" si="5"/>
        <v/>
      </c>
      <c r="BE17" s="39" t="str">
        <f t="shared" si="5"/>
        <v/>
      </c>
      <c r="BF17" s="39" t="str">
        <f t="shared" si="5"/>
        <v/>
      </c>
      <c r="BG17" s="39" t="str">
        <f t="shared" si="5"/>
        <v/>
      </c>
      <c r="BH17" s="39" t="str">
        <f t="shared" si="5"/>
        <v/>
      </c>
      <c r="BJ17" s="39">
        <f>'Q9'!BJ17</f>
        <v>1.4818180793853077E-2</v>
      </c>
      <c r="BK17" s="39">
        <f>'Q9'!BK17</f>
        <v>1.817581829139497E-2</v>
      </c>
      <c r="BL17" s="39">
        <f>'Q9'!BL17</f>
        <v>2.0699666905760087E-2</v>
      </c>
      <c r="BM17" s="39">
        <f>'Q9'!BM17</f>
        <v>1.4105452588981094E-2</v>
      </c>
      <c r="BN17" s="39">
        <f>'Q9'!BN17</f>
        <v>1.7791629552209531E-2</v>
      </c>
      <c r="BO17" s="39">
        <f>'Q9'!BO17</f>
        <v>1.5715487285141511E-2</v>
      </c>
      <c r="CF17" s="65"/>
      <c r="CG17" s="65"/>
      <c r="CH17" s="65"/>
      <c r="CI17" s="65"/>
      <c r="CJ17" s="65"/>
      <c r="CK17" s="65"/>
      <c r="CM17" s="84"/>
      <c r="CN17" s="84"/>
    </row>
    <row r="18" spans="1:92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6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39">
        <f t="shared" si="7"/>
        <v>1.28880928264247E-2</v>
      </c>
      <c r="U18" s="39">
        <f t="shared" si="8"/>
        <v>4.0961160472272516E-2</v>
      </c>
      <c r="V18" s="39">
        <f t="shared" si="9"/>
        <v>2.6992773443601105E-2</v>
      </c>
      <c r="W18" s="39">
        <f t="shared" si="10"/>
        <v>2.314052293809573E-2</v>
      </c>
      <c r="X18" s="39">
        <f t="shared" si="11"/>
        <v>1.9367495721342175E-2</v>
      </c>
      <c r="Y18" s="39">
        <f t="shared" si="12"/>
        <v>1.8197255754258578E-2</v>
      </c>
      <c r="AH18" s="39">
        <f t="shared" si="13"/>
        <v>8.0455931464385802E-3</v>
      </c>
      <c r="AI18" s="39">
        <f t="shared" si="2"/>
        <v>2.3957189192872277E-2</v>
      </c>
      <c r="AJ18" s="39">
        <f t="shared" si="2"/>
        <v>1.7649721321114371E-2</v>
      </c>
      <c r="AK18" s="39">
        <f t="shared" si="2"/>
        <v>1.3310752807225216E-2</v>
      </c>
      <c r="AL18" s="39">
        <f t="shared" si="2"/>
        <v>1.1450442796261926E-2</v>
      </c>
      <c r="AM18" s="39">
        <f t="shared" si="2"/>
        <v>1.1684533239097758E-2</v>
      </c>
      <c r="AO18" s="39">
        <f t="shared" si="14"/>
        <v>-4.4628267973856328E-3</v>
      </c>
      <c r="AP18" s="39">
        <f t="shared" si="3"/>
        <v>0</v>
      </c>
      <c r="AQ18" s="39">
        <f t="shared" si="3"/>
        <v>-3.3025740650801327E-2</v>
      </c>
      <c r="AR18" s="39">
        <f t="shared" si="3"/>
        <v>0</v>
      </c>
      <c r="AS18" s="39">
        <f t="shared" si="3"/>
        <v>-6.7199679999999651E-3</v>
      </c>
      <c r="AT18" s="39">
        <f t="shared" si="3"/>
        <v>-1.2448128471668689E-2</v>
      </c>
      <c r="AV18" s="39">
        <f t="shared" si="15"/>
        <v>8.9443086290863314E-3</v>
      </c>
      <c r="AW18" s="39">
        <f t="shared" si="4"/>
        <v>2.5412829604014087E-2</v>
      </c>
      <c r="AX18" s="39">
        <f t="shared" si="4"/>
        <v>2.1847982402357861E-2</v>
      </c>
      <c r="AY18" s="39">
        <f t="shared" si="4"/>
        <v>1.436996588464901E-2</v>
      </c>
      <c r="AZ18" s="39">
        <f t="shared" si="4"/>
        <v>1.2982651097780988E-2</v>
      </c>
      <c r="BA18" s="39">
        <f t="shared" si="4"/>
        <v>1.4027474457131752E-2</v>
      </c>
      <c r="BC18" s="39">
        <f t="shared" si="16"/>
        <v>-4.4628267973856328E-3</v>
      </c>
      <c r="BD18" s="39" t="str">
        <f t="shared" si="5"/>
        <v/>
      </c>
      <c r="BE18" s="39">
        <f t="shared" si="5"/>
        <v>-3.3025740650801327E-2</v>
      </c>
      <c r="BF18" s="39" t="str">
        <f t="shared" si="5"/>
        <v/>
      </c>
      <c r="BG18" s="39">
        <f t="shared" si="5"/>
        <v>-6.7199679999999651E-3</v>
      </c>
      <c r="BH18" s="39">
        <f t="shared" si="5"/>
        <v>-1.2448128471668689E-2</v>
      </c>
      <c r="BJ18" s="39">
        <f>'Q9'!BJ18</f>
        <v>1.5690908037250824E-2</v>
      </c>
      <c r="BK18" s="39">
        <f>'Q9'!BK18</f>
        <v>1.9624638545992133E-2</v>
      </c>
      <c r="BL18" s="39">
        <f>'Q9'!BL18</f>
        <v>2.1987201671574832E-2</v>
      </c>
      <c r="BM18" s="39">
        <f>'Q9'!BM18</f>
        <v>1.4498276461604927E-2</v>
      </c>
      <c r="BN18" s="39">
        <f>'Q9'!BN18</f>
        <v>2.1051350001262372E-2</v>
      </c>
      <c r="BO18" s="39">
        <f>'Q9'!BO18</f>
        <v>1.7727806252333063E-2</v>
      </c>
      <c r="CF18" s="65"/>
      <c r="CG18" s="65"/>
      <c r="CH18" s="65"/>
      <c r="CI18" s="65"/>
      <c r="CJ18" s="65"/>
      <c r="CK18" s="65"/>
      <c r="CM18" s="84"/>
      <c r="CN18" s="84"/>
    </row>
    <row r="19" spans="1:92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6"/>
        <v>1.0463362842752177E-2</v>
      </c>
      <c r="J19" s="9">
        <f t="shared" si="6"/>
        <v>5.9602649006622377E-2</v>
      </c>
      <c r="K19" s="9">
        <f t="shared" si="6"/>
        <v>1.1049673530889148E-2</v>
      </c>
      <c r="L19" s="9">
        <f t="shared" si="6"/>
        <v>8.7662502846186374E-3</v>
      </c>
      <c r="M19" s="9">
        <f t="shared" si="6"/>
        <v>3.2210050508685306E-4</v>
      </c>
      <c r="N19" s="9">
        <f t="shared" si="1"/>
        <v>9.8023657476810199E-3</v>
      </c>
      <c r="T19" s="39">
        <f t="shared" si="7"/>
        <v>1.28880928264247E-2</v>
      </c>
      <c r="U19" s="39">
        <f t="shared" si="8"/>
        <v>4.0961160472272516E-2</v>
      </c>
      <c r="V19" s="39">
        <f t="shared" si="9"/>
        <v>2.6992773443601105E-2</v>
      </c>
      <c r="W19" s="39">
        <f t="shared" si="10"/>
        <v>2.314052293809573E-2</v>
      </c>
      <c r="X19" s="39">
        <f t="shared" si="11"/>
        <v>1.9367495721342175E-2</v>
      </c>
      <c r="Y19" s="39">
        <f t="shared" si="12"/>
        <v>1.8197255754258578E-2</v>
      </c>
      <c r="AH19" s="39">
        <f t="shared" si="13"/>
        <v>8.0455931464385802E-3</v>
      </c>
      <c r="AI19" s="39">
        <f t="shared" si="13"/>
        <v>2.3957189192872277E-2</v>
      </c>
      <c r="AJ19" s="39">
        <f t="shared" si="13"/>
        <v>1.7649721321114371E-2</v>
      </c>
      <c r="AK19" s="39">
        <f t="shared" si="13"/>
        <v>1.3310752807225216E-2</v>
      </c>
      <c r="AL19" s="39">
        <f t="shared" si="13"/>
        <v>1.1450442796261926E-2</v>
      </c>
      <c r="AM19" s="39">
        <f t="shared" si="13"/>
        <v>1.1684533239097758E-2</v>
      </c>
      <c r="AO19" s="39">
        <f t="shared" si="14"/>
        <v>0</v>
      </c>
      <c r="AP19" s="39">
        <f t="shared" si="14"/>
        <v>0</v>
      </c>
      <c r="AQ19" s="39">
        <f t="shared" si="14"/>
        <v>0</v>
      </c>
      <c r="AR19" s="39">
        <f t="shared" si="14"/>
        <v>0</v>
      </c>
      <c r="AS19" s="39">
        <f t="shared" si="14"/>
        <v>0</v>
      </c>
      <c r="AT19" s="39">
        <f t="shared" si="14"/>
        <v>0</v>
      </c>
      <c r="AV19" s="39">
        <f t="shared" si="15"/>
        <v>8.9443086290863314E-3</v>
      </c>
      <c r="AW19" s="39">
        <f t="shared" si="15"/>
        <v>2.5412829604014087E-2</v>
      </c>
      <c r="AX19" s="39">
        <f t="shared" si="15"/>
        <v>2.1847982402357861E-2</v>
      </c>
      <c r="AY19" s="39">
        <f t="shared" si="15"/>
        <v>1.436996588464901E-2</v>
      </c>
      <c r="AZ19" s="39">
        <f t="shared" si="15"/>
        <v>1.2982651097780988E-2</v>
      </c>
      <c r="BA19" s="39">
        <f t="shared" si="15"/>
        <v>1.4027474457131752E-2</v>
      </c>
      <c r="BC19" s="39" t="str">
        <f t="shared" si="16"/>
        <v/>
      </c>
      <c r="BD19" s="39" t="str">
        <f t="shared" si="16"/>
        <v/>
      </c>
      <c r="BE19" s="39" t="str">
        <f t="shared" si="16"/>
        <v/>
      </c>
      <c r="BF19" s="39" t="str">
        <f t="shared" si="16"/>
        <v/>
      </c>
      <c r="BG19" s="39" t="str">
        <f t="shared" si="16"/>
        <v/>
      </c>
      <c r="BH19" s="39" t="str">
        <f t="shared" si="16"/>
        <v/>
      </c>
      <c r="BJ19" s="39">
        <f>'Q9'!BJ19</f>
        <v>1.548165487363742E-2</v>
      </c>
      <c r="BK19" s="39">
        <f>'Q9'!BK19</f>
        <v>2.4434597782480638E-2</v>
      </c>
      <c r="BL19" s="39">
        <f>'Q9'!BL19</f>
        <v>2.2474877137526526E-2</v>
      </c>
      <c r="BM19" s="39">
        <f>'Q9'!BM19</f>
        <v>1.4163198277560388E-2</v>
      </c>
      <c r="BN19" s="39">
        <f>'Q9'!BN19</f>
        <v>2.0491033413591271E-2</v>
      </c>
      <c r="BO19" s="39">
        <f>'Q9'!BO19</f>
        <v>1.7539514775573986E-2</v>
      </c>
    </row>
    <row r="20" spans="1:92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6"/>
        <v>8.4362912804685219E-3</v>
      </c>
      <c r="J20" s="9">
        <f t="shared" si="6"/>
        <v>-1.2307692307692353E-2</v>
      </c>
      <c r="K20" s="9">
        <f t="shared" si="6"/>
        <v>-5.9612024819275522E-3</v>
      </c>
      <c r="L20" s="9">
        <f t="shared" si="6"/>
        <v>1.3839733083999439E-2</v>
      </c>
      <c r="M20" s="9">
        <f t="shared" si="6"/>
        <v>-6.4411918338547203E-3</v>
      </c>
      <c r="N20" s="9">
        <f t="shared" si="1"/>
        <v>-2.4623366656085443E-3</v>
      </c>
      <c r="T20" s="39">
        <f t="shared" si="7"/>
        <v>1.28880928264247E-2</v>
      </c>
      <c r="U20" s="39">
        <f t="shared" si="8"/>
        <v>4.0961160472272516E-2</v>
      </c>
      <c r="V20" s="39">
        <f t="shared" si="9"/>
        <v>2.6992773443601105E-2</v>
      </c>
      <c r="W20" s="39">
        <f t="shared" si="10"/>
        <v>2.314052293809573E-2</v>
      </c>
      <c r="X20" s="39">
        <f t="shared" si="11"/>
        <v>1.9367495721342175E-2</v>
      </c>
      <c r="Y20" s="39">
        <f t="shared" si="12"/>
        <v>1.8197255754258578E-2</v>
      </c>
      <c r="AH20" s="39">
        <f t="shared" si="13"/>
        <v>8.0455931464385802E-3</v>
      </c>
      <c r="AI20" s="39">
        <f t="shared" si="13"/>
        <v>2.3957189192872277E-2</v>
      </c>
      <c r="AJ20" s="39">
        <f t="shared" si="13"/>
        <v>1.7649721321114371E-2</v>
      </c>
      <c r="AK20" s="39">
        <f t="shared" si="13"/>
        <v>1.3310752807225216E-2</v>
      </c>
      <c r="AL20" s="39">
        <f t="shared" si="13"/>
        <v>1.1450442796261926E-2</v>
      </c>
      <c r="AM20" s="39">
        <f t="shared" si="13"/>
        <v>1.1684533239097758E-2</v>
      </c>
      <c r="AO20" s="39">
        <f t="shared" si="14"/>
        <v>0</v>
      </c>
      <c r="AP20" s="39">
        <f t="shared" si="14"/>
        <v>-1.2307692307692353E-2</v>
      </c>
      <c r="AQ20" s="39">
        <f t="shared" si="14"/>
        <v>-5.9612024819275522E-3</v>
      </c>
      <c r="AR20" s="39">
        <f t="shared" si="14"/>
        <v>0</v>
      </c>
      <c r="AS20" s="39">
        <f t="shared" si="14"/>
        <v>-6.4411918338547203E-3</v>
      </c>
      <c r="AT20" s="39">
        <f t="shared" si="14"/>
        <v>-2.4623366656085443E-3</v>
      </c>
      <c r="AV20" s="39">
        <f t="shared" si="15"/>
        <v>8.9443086290863314E-3</v>
      </c>
      <c r="AW20" s="39">
        <f t="shared" si="15"/>
        <v>2.5412829604014087E-2</v>
      </c>
      <c r="AX20" s="39">
        <f t="shared" si="15"/>
        <v>2.1847982402357861E-2</v>
      </c>
      <c r="AY20" s="39">
        <f t="shared" si="15"/>
        <v>1.436996588464901E-2</v>
      </c>
      <c r="AZ20" s="39">
        <f t="shared" si="15"/>
        <v>1.2982651097780988E-2</v>
      </c>
      <c r="BA20" s="39">
        <f t="shared" si="15"/>
        <v>1.4027474457131752E-2</v>
      </c>
      <c r="BC20" s="39" t="str">
        <f t="shared" si="16"/>
        <v/>
      </c>
      <c r="BD20" s="39">
        <f t="shared" si="16"/>
        <v>-1.2307692307692353E-2</v>
      </c>
      <c r="BE20" s="39">
        <f t="shared" si="16"/>
        <v>-5.9612024819275522E-3</v>
      </c>
      <c r="BF20" s="39" t="str">
        <f t="shared" si="16"/>
        <v/>
      </c>
      <c r="BG20" s="39">
        <f t="shared" si="16"/>
        <v>-6.4411918338547203E-3</v>
      </c>
      <c r="BH20" s="39">
        <f t="shared" si="16"/>
        <v>-2.4623366656085443E-3</v>
      </c>
      <c r="BJ20" s="39">
        <f>'Q9'!BJ20</f>
        <v>1.5433478960421491E-2</v>
      </c>
      <c r="BK20" s="39">
        <f>'Q9'!BK20</f>
        <v>2.6508510702574477E-2</v>
      </c>
      <c r="BL20" s="39">
        <f>'Q9'!BL20</f>
        <v>2.2192563786766234E-2</v>
      </c>
      <c r="BM20" s="39">
        <f>'Q9'!BM20</f>
        <v>1.3957787915262115E-2</v>
      </c>
      <c r="BN20" s="39">
        <f>'Q9'!BN20</f>
        <v>1.9790948152376687E-2</v>
      </c>
      <c r="BO20" s="39">
        <f>'Q9'!BO20</f>
        <v>1.7283404265265159E-2</v>
      </c>
    </row>
    <row r="21" spans="1:92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6"/>
        <v>-2.8187730283689705E-3</v>
      </c>
      <c r="J21" s="9">
        <f t="shared" si="6"/>
        <v>-6.6199376947039257E-3</v>
      </c>
      <c r="K21" s="9">
        <f t="shared" si="6"/>
        <v>-1.0994452773613217E-2</v>
      </c>
      <c r="L21" s="9">
        <f t="shared" si="6"/>
        <v>-8.4126825396825256E-3</v>
      </c>
      <c r="M21" s="9">
        <f t="shared" si="6"/>
        <v>6.807098865478034E-3</v>
      </c>
      <c r="N21" s="9">
        <f t="shared" si="1"/>
        <v>-4.9189074811542399E-3</v>
      </c>
      <c r="T21" s="39">
        <f t="shared" si="7"/>
        <v>1.28880928264247E-2</v>
      </c>
      <c r="U21" s="39">
        <f t="shared" si="8"/>
        <v>4.0961160472272516E-2</v>
      </c>
      <c r="V21" s="39">
        <f t="shared" si="9"/>
        <v>2.6992773443601105E-2</v>
      </c>
      <c r="W21" s="39">
        <f t="shared" si="10"/>
        <v>2.314052293809573E-2</v>
      </c>
      <c r="X21" s="39">
        <f t="shared" si="11"/>
        <v>1.9367495721342175E-2</v>
      </c>
      <c r="Y21" s="39">
        <f t="shared" si="12"/>
        <v>1.8197255754258578E-2</v>
      </c>
      <c r="AH21" s="39">
        <f t="shared" si="13"/>
        <v>8.0455931464385802E-3</v>
      </c>
      <c r="AI21" s="39">
        <f t="shared" si="13"/>
        <v>2.3957189192872277E-2</v>
      </c>
      <c r="AJ21" s="39">
        <f t="shared" si="13"/>
        <v>1.7649721321114371E-2</v>
      </c>
      <c r="AK21" s="39">
        <f t="shared" si="13"/>
        <v>1.3310752807225216E-2</v>
      </c>
      <c r="AL21" s="39">
        <f t="shared" si="13"/>
        <v>1.1450442796261926E-2</v>
      </c>
      <c r="AM21" s="39">
        <f t="shared" si="13"/>
        <v>1.1684533239097758E-2</v>
      </c>
      <c r="AO21" s="39">
        <f t="shared" si="14"/>
        <v>-2.8187730283689705E-3</v>
      </c>
      <c r="AP21" s="39">
        <f t="shared" si="14"/>
        <v>-6.6199376947039257E-3</v>
      </c>
      <c r="AQ21" s="39">
        <f t="shared" si="14"/>
        <v>-1.0994452773613217E-2</v>
      </c>
      <c r="AR21" s="39">
        <f t="shared" si="14"/>
        <v>-8.4126825396825256E-3</v>
      </c>
      <c r="AS21" s="39">
        <f t="shared" si="14"/>
        <v>0</v>
      </c>
      <c r="AT21" s="39">
        <f t="shared" si="14"/>
        <v>-4.9189074811542399E-3</v>
      </c>
      <c r="AV21" s="39">
        <f t="shared" si="15"/>
        <v>8.9443086290863314E-3</v>
      </c>
      <c r="AW21" s="39">
        <f t="shared" si="15"/>
        <v>2.5412829604014087E-2</v>
      </c>
      <c r="AX21" s="39">
        <f t="shared" si="15"/>
        <v>2.1847982402357861E-2</v>
      </c>
      <c r="AY21" s="39">
        <f t="shared" si="15"/>
        <v>1.436996588464901E-2</v>
      </c>
      <c r="AZ21" s="39">
        <f t="shared" si="15"/>
        <v>1.2982651097780988E-2</v>
      </c>
      <c r="BA21" s="39">
        <f t="shared" si="15"/>
        <v>1.4027474457131752E-2</v>
      </c>
      <c r="BC21" s="39">
        <f t="shared" si="16"/>
        <v>-2.8187730283689705E-3</v>
      </c>
      <c r="BD21" s="39">
        <f t="shared" si="16"/>
        <v>-6.6199376947039257E-3</v>
      </c>
      <c r="BE21" s="39">
        <f t="shared" si="16"/>
        <v>-1.0994452773613217E-2</v>
      </c>
      <c r="BF21" s="39">
        <f t="shared" si="16"/>
        <v>-8.4126825396825256E-3</v>
      </c>
      <c r="BG21" s="39" t="str">
        <f t="shared" si="16"/>
        <v/>
      </c>
      <c r="BH21" s="39">
        <f t="shared" si="16"/>
        <v>-4.9189074811542399E-3</v>
      </c>
      <c r="BJ21" s="39">
        <f>'Q9'!BJ21</f>
        <v>1.5078382244885905E-2</v>
      </c>
      <c r="BK21" s="39">
        <f>'Q9'!BK21</f>
        <v>2.6239335193729174E-2</v>
      </c>
      <c r="BL21" s="39">
        <f>'Q9'!BL21</f>
        <v>2.1471650738282309E-2</v>
      </c>
      <c r="BM21" s="39">
        <f>'Q9'!BM21</f>
        <v>1.3877819187084649E-2</v>
      </c>
      <c r="BN21" s="39">
        <f>'Q9'!BN21</f>
        <v>1.9376654789073529E-2</v>
      </c>
      <c r="BO21" s="39">
        <f>'Q9'!BO21</f>
        <v>1.6730863036932456E-2</v>
      </c>
    </row>
    <row r="22" spans="1:92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6"/>
        <v>-7.5211500797545128E-3</v>
      </c>
      <c r="J22" s="9">
        <f t="shared" si="6"/>
        <v>1.136805174441391E-2</v>
      </c>
      <c r="K22" s="9">
        <f t="shared" si="6"/>
        <v>-2.4760079597772711E-2</v>
      </c>
      <c r="L22" s="9">
        <f t="shared" si="6"/>
        <v>-3.6817511816592541E-3</v>
      </c>
      <c r="M22" s="9">
        <f t="shared" si="6"/>
        <v>-2.5434611250309547E-2</v>
      </c>
      <c r="N22" s="9">
        <f t="shared" si="1"/>
        <v>-1.8940366843201738E-2</v>
      </c>
      <c r="T22" s="39">
        <f t="shared" si="7"/>
        <v>1.28880928264247E-2</v>
      </c>
      <c r="U22" s="39">
        <f t="shared" si="8"/>
        <v>4.0961160472272516E-2</v>
      </c>
      <c r="V22" s="39">
        <f t="shared" si="9"/>
        <v>2.6992773443601105E-2</v>
      </c>
      <c r="W22" s="39">
        <f t="shared" si="10"/>
        <v>2.314052293809573E-2</v>
      </c>
      <c r="X22" s="39">
        <f t="shared" si="11"/>
        <v>1.9367495721342175E-2</v>
      </c>
      <c r="Y22" s="39">
        <f t="shared" si="12"/>
        <v>1.8197255754258578E-2</v>
      </c>
      <c r="AH22" s="39">
        <f t="shared" si="13"/>
        <v>8.0455931464385802E-3</v>
      </c>
      <c r="AI22" s="39">
        <f t="shared" si="13"/>
        <v>2.3957189192872277E-2</v>
      </c>
      <c r="AJ22" s="39">
        <f t="shared" si="13"/>
        <v>1.7649721321114371E-2</v>
      </c>
      <c r="AK22" s="39">
        <f t="shared" si="13"/>
        <v>1.3310752807225216E-2</v>
      </c>
      <c r="AL22" s="39">
        <f t="shared" si="13"/>
        <v>1.1450442796261926E-2</v>
      </c>
      <c r="AM22" s="39">
        <f t="shared" si="13"/>
        <v>1.1684533239097758E-2</v>
      </c>
      <c r="AO22" s="39">
        <f t="shared" si="14"/>
        <v>-7.5211500797545128E-3</v>
      </c>
      <c r="AP22" s="39">
        <f t="shared" si="14"/>
        <v>0</v>
      </c>
      <c r="AQ22" s="39">
        <f t="shared" si="14"/>
        <v>-2.4760079597772711E-2</v>
      </c>
      <c r="AR22" s="39">
        <f t="shared" si="14"/>
        <v>-3.6817511816592541E-3</v>
      </c>
      <c r="AS22" s="39">
        <f t="shared" si="14"/>
        <v>-2.5434611250309547E-2</v>
      </c>
      <c r="AT22" s="39">
        <f t="shared" si="14"/>
        <v>-1.8940366843201738E-2</v>
      </c>
      <c r="AV22" s="39">
        <f t="shared" si="15"/>
        <v>8.9443086290863314E-3</v>
      </c>
      <c r="AW22" s="39">
        <f t="shared" si="15"/>
        <v>2.5412829604014087E-2</v>
      </c>
      <c r="AX22" s="39">
        <f t="shared" si="15"/>
        <v>2.1847982402357861E-2</v>
      </c>
      <c r="AY22" s="39">
        <f t="shared" si="15"/>
        <v>1.436996588464901E-2</v>
      </c>
      <c r="AZ22" s="39">
        <f t="shared" si="15"/>
        <v>1.2982651097780988E-2</v>
      </c>
      <c r="BA22" s="39">
        <f t="shared" si="15"/>
        <v>1.4027474457131752E-2</v>
      </c>
      <c r="BC22" s="39">
        <f t="shared" si="16"/>
        <v>-7.5211500797545128E-3</v>
      </c>
      <c r="BD22" s="39" t="str">
        <f t="shared" si="16"/>
        <v/>
      </c>
      <c r="BE22" s="39">
        <f t="shared" si="16"/>
        <v>-2.4760079597772711E-2</v>
      </c>
      <c r="BF22" s="39">
        <f t="shared" si="16"/>
        <v>-3.6817511816592541E-3</v>
      </c>
      <c r="BG22" s="39">
        <f t="shared" si="16"/>
        <v>-2.5434611250309547E-2</v>
      </c>
      <c r="BH22" s="39">
        <f t="shared" si="16"/>
        <v>-1.8940366843201738E-2</v>
      </c>
      <c r="BJ22" s="39">
        <f>'Q9'!BJ22</f>
        <v>1.4532504122957068E-2</v>
      </c>
      <c r="BK22" s="39">
        <f>'Q9'!BK22</f>
        <v>2.5723547941430031E-2</v>
      </c>
      <c r="BL22" s="39">
        <f>'Q9'!BL22</f>
        <v>2.070656276508263E-2</v>
      </c>
      <c r="BM22" s="39">
        <f>'Q9'!BM22</f>
        <v>1.3619758353955468E-2</v>
      </c>
      <c r="BN22" s="39">
        <f>'Q9'!BN22</f>
        <v>1.8567345510085372E-2</v>
      </c>
      <c r="BO22" s="39">
        <f>'Q9'!BO22</f>
        <v>1.6069133516636622E-2</v>
      </c>
    </row>
    <row r="23" spans="1:92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6"/>
        <v>3.5500310246263656E-3</v>
      </c>
      <c r="J23" s="9">
        <f t="shared" si="6"/>
        <v>-4.2634885373445952E-3</v>
      </c>
      <c r="K23" s="9">
        <f t="shared" si="6"/>
        <v>1.0880881392791864E-2</v>
      </c>
      <c r="L23" s="9">
        <f t="shared" si="6"/>
        <v>-4.6593989505333555E-3</v>
      </c>
      <c r="M23" s="9">
        <f t="shared" si="6"/>
        <v>1.0901883052527372E-2</v>
      </c>
      <c r="N23" s="9">
        <f t="shared" si="1"/>
        <v>7.0219073255406491E-3</v>
      </c>
      <c r="T23" s="39">
        <f t="shared" si="7"/>
        <v>1.28880928264247E-2</v>
      </c>
      <c r="U23" s="39">
        <f t="shared" si="8"/>
        <v>4.0961160472272516E-2</v>
      </c>
      <c r="V23" s="39">
        <f t="shared" si="9"/>
        <v>2.6992773443601105E-2</v>
      </c>
      <c r="W23" s="39">
        <f t="shared" si="10"/>
        <v>2.314052293809573E-2</v>
      </c>
      <c r="X23" s="39">
        <f t="shared" si="11"/>
        <v>1.9367495721342175E-2</v>
      </c>
      <c r="Y23" s="39">
        <f t="shared" si="12"/>
        <v>1.8197255754258578E-2</v>
      </c>
      <c r="AH23" s="39">
        <f t="shared" si="13"/>
        <v>8.0455931464385802E-3</v>
      </c>
      <c r="AI23" s="39">
        <f t="shared" si="13"/>
        <v>2.3957189192872277E-2</v>
      </c>
      <c r="AJ23" s="39">
        <f t="shared" si="13"/>
        <v>1.7649721321114371E-2</v>
      </c>
      <c r="AK23" s="39">
        <f t="shared" si="13"/>
        <v>1.3310752807225216E-2</v>
      </c>
      <c r="AL23" s="39">
        <f t="shared" si="13"/>
        <v>1.1450442796261926E-2</v>
      </c>
      <c r="AM23" s="39">
        <f t="shared" si="13"/>
        <v>1.1684533239097758E-2</v>
      </c>
      <c r="AO23" s="39">
        <f t="shared" si="14"/>
        <v>0</v>
      </c>
      <c r="AP23" s="39">
        <f t="shared" si="14"/>
        <v>-4.2634885373445952E-3</v>
      </c>
      <c r="AQ23" s="39">
        <f t="shared" si="14"/>
        <v>0</v>
      </c>
      <c r="AR23" s="39">
        <f t="shared" si="14"/>
        <v>-4.6593989505333555E-3</v>
      </c>
      <c r="AS23" s="39">
        <f t="shared" si="14"/>
        <v>0</v>
      </c>
      <c r="AT23" s="39">
        <f t="shared" si="14"/>
        <v>0</v>
      </c>
      <c r="AV23" s="39">
        <f t="shared" si="15"/>
        <v>8.9443086290863314E-3</v>
      </c>
      <c r="AW23" s="39">
        <f t="shared" si="15"/>
        <v>2.5412829604014087E-2</v>
      </c>
      <c r="AX23" s="39">
        <f t="shared" si="15"/>
        <v>2.1847982402357861E-2</v>
      </c>
      <c r="AY23" s="39">
        <f t="shared" si="15"/>
        <v>1.436996588464901E-2</v>
      </c>
      <c r="AZ23" s="39">
        <f t="shared" si="15"/>
        <v>1.2982651097780988E-2</v>
      </c>
      <c r="BA23" s="39">
        <f t="shared" si="15"/>
        <v>1.4027474457131752E-2</v>
      </c>
      <c r="BC23" s="39" t="str">
        <f t="shared" si="16"/>
        <v/>
      </c>
      <c r="BD23" s="39">
        <f t="shared" si="16"/>
        <v>-4.2634885373445952E-3</v>
      </c>
      <c r="BE23" s="39" t="str">
        <f t="shared" si="16"/>
        <v/>
      </c>
      <c r="BF23" s="39">
        <f t="shared" si="16"/>
        <v>-4.6593989505333555E-3</v>
      </c>
      <c r="BG23" s="39" t="str">
        <f t="shared" si="16"/>
        <v/>
      </c>
      <c r="BH23" s="39" t="str">
        <f t="shared" si="16"/>
        <v/>
      </c>
      <c r="BJ23" s="39">
        <f>'Q9'!BJ23</f>
        <v>1.4245808166051683E-2</v>
      </c>
      <c r="BK23" s="39">
        <f>'Q9'!BK23</f>
        <v>2.4931433165447495E-2</v>
      </c>
      <c r="BL23" s="39">
        <f>'Q9'!BL23</f>
        <v>2.0698316776265845E-2</v>
      </c>
      <c r="BM23" s="39">
        <f>'Q9'!BM23</f>
        <v>1.3228760937981083E-2</v>
      </c>
      <c r="BN23" s="39">
        <f>'Q9'!BN23</f>
        <v>1.9041304925896025E-2</v>
      </c>
      <c r="BO23" s="39">
        <f>'Q9'!BO23</f>
        <v>1.6144597208066186E-2</v>
      </c>
    </row>
    <row r="24" spans="1:92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6"/>
        <v>1.9075999918911846E-2</v>
      </c>
      <c r="J24" s="9">
        <f t="shared" si="6"/>
        <v>1.3623977671312737E-2</v>
      </c>
      <c r="K24" s="9">
        <f t="shared" si="6"/>
        <v>3.4341363403382674E-2</v>
      </c>
      <c r="L24" s="9">
        <f t="shared" si="6"/>
        <v>-1.7756416178265066E-3</v>
      </c>
      <c r="M24" s="9">
        <f t="shared" si="6"/>
        <v>4.6078366013071914E-2</v>
      </c>
      <c r="N24" s="9">
        <f t="shared" si="1"/>
        <v>2.9603193895444115E-2</v>
      </c>
      <c r="T24" s="39">
        <f t="shared" si="7"/>
        <v>1.28880928264247E-2</v>
      </c>
      <c r="U24" s="39">
        <f t="shared" si="8"/>
        <v>4.0961160472272516E-2</v>
      </c>
      <c r="V24" s="39">
        <f t="shared" si="9"/>
        <v>2.6992773443601105E-2</v>
      </c>
      <c r="W24" s="39">
        <f t="shared" si="10"/>
        <v>2.314052293809573E-2</v>
      </c>
      <c r="X24" s="39">
        <f t="shared" si="11"/>
        <v>1.9367495721342175E-2</v>
      </c>
      <c r="Y24" s="39">
        <f t="shared" si="12"/>
        <v>1.8197255754258578E-2</v>
      </c>
      <c r="AH24" s="39">
        <f t="shared" si="13"/>
        <v>8.0455931464385802E-3</v>
      </c>
      <c r="AI24" s="39">
        <f t="shared" si="13"/>
        <v>2.3957189192872277E-2</v>
      </c>
      <c r="AJ24" s="39">
        <f t="shared" si="13"/>
        <v>1.7649721321114371E-2</v>
      </c>
      <c r="AK24" s="39">
        <f t="shared" si="13"/>
        <v>1.3310752807225216E-2</v>
      </c>
      <c r="AL24" s="39">
        <f t="shared" si="13"/>
        <v>1.1450442796261926E-2</v>
      </c>
      <c r="AM24" s="39">
        <f t="shared" si="13"/>
        <v>1.1684533239097758E-2</v>
      </c>
      <c r="AO24" s="39">
        <f t="shared" si="14"/>
        <v>0</v>
      </c>
      <c r="AP24" s="39">
        <f t="shared" si="14"/>
        <v>0</v>
      </c>
      <c r="AQ24" s="39">
        <f t="shared" si="14"/>
        <v>0</v>
      </c>
      <c r="AR24" s="39">
        <f t="shared" si="14"/>
        <v>-1.7756416178265066E-3</v>
      </c>
      <c r="AS24" s="39">
        <f t="shared" si="14"/>
        <v>0</v>
      </c>
      <c r="AT24" s="39">
        <f t="shared" si="14"/>
        <v>0</v>
      </c>
      <c r="AV24" s="39">
        <f t="shared" si="15"/>
        <v>8.9443086290863314E-3</v>
      </c>
      <c r="AW24" s="39">
        <f t="shared" si="15"/>
        <v>2.5412829604014087E-2</v>
      </c>
      <c r="AX24" s="39">
        <f t="shared" si="15"/>
        <v>2.1847982402357861E-2</v>
      </c>
      <c r="AY24" s="39">
        <f t="shared" si="15"/>
        <v>1.436996588464901E-2</v>
      </c>
      <c r="AZ24" s="39">
        <f t="shared" si="15"/>
        <v>1.2982651097780988E-2</v>
      </c>
      <c r="BA24" s="39">
        <f t="shared" si="15"/>
        <v>1.4027474457131752E-2</v>
      </c>
      <c r="BC24" s="39" t="str">
        <f t="shared" si="16"/>
        <v/>
      </c>
      <c r="BD24" s="39" t="str">
        <f t="shared" si="16"/>
        <v/>
      </c>
      <c r="BE24" s="39" t="str">
        <f t="shared" si="16"/>
        <v/>
      </c>
      <c r="BF24" s="39">
        <f t="shared" si="16"/>
        <v>-1.7756416178265066E-3</v>
      </c>
      <c r="BG24" s="39" t="str">
        <f t="shared" si="16"/>
        <v/>
      </c>
      <c r="BH24" s="39" t="str">
        <f t="shared" si="16"/>
        <v/>
      </c>
      <c r="BJ24" s="39">
        <f>'Q9'!BJ24</f>
        <v>1.4117375571948892E-2</v>
      </c>
      <c r="BK24" s="39">
        <f>'Q9'!BK24</f>
        <v>2.4378060310443195E-2</v>
      </c>
      <c r="BL24" s="39">
        <f>'Q9'!BL24</f>
        <v>2.0877680535679621E-2</v>
      </c>
      <c r="BM24" s="39">
        <f>'Q9'!BM24</f>
        <v>1.2872368151131727E-2</v>
      </c>
      <c r="BN24" s="39">
        <f>'Q9'!BN24</f>
        <v>1.9466220610154957E-2</v>
      </c>
      <c r="BO24" s="39">
        <f>'Q9'!BO24</f>
        <v>1.6215989190526671E-2</v>
      </c>
    </row>
    <row r="25" spans="1:92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6"/>
        <v>1.1935548040575839E-4</v>
      </c>
      <c r="J25" s="9">
        <f t="shared" si="6"/>
        <v>6.9123653259459683E-3</v>
      </c>
      <c r="K25" s="9">
        <f t="shared" si="6"/>
        <v>-4.9554013875119374E-4</v>
      </c>
      <c r="L25" s="9">
        <f t="shared" si="6"/>
        <v>1.6332438551099449E-2</v>
      </c>
      <c r="M25" s="9">
        <f t="shared" si="6"/>
        <v>7.497719931129021E-3</v>
      </c>
      <c r="N25" s="9">
        <f t="shared" si="1"/>
        <v>5.6384288934178579E-3</v>
      </c>
      <c r="T25" s="39">
        <f t="shared" si="7"/>
        <v>1.28880928264247E-2</v>
      </c>
      <c r="U25" s="39">
        <f t="shared" si="8"/>
        <v>4.0961160472272516E-2</v>
      </c>
      <c r="V25" s="39">
        <f t="shared" si="9"/>
        <v>2.6992773443601105E-2</v>
      </c>
      <c r="W25" s="39">
        <f t="shared" si="10"/>
        <v>2.314052293809573E-2</v>
      </c>
      <c r="X25" s="39">
        <f t="shared" si="11"/>
        <v>1.9367495721342175E-2</v>
      </c>
      <c r="Y25" s="39">
        <f t="shared" si="12"/>
        <v>1.8197255754258578E-2</v>
      </c>
      <c r="AH25" s="39">
        <f t="shared" si="13"/>
        <v>8.0455931464385802E-3</v>
      </c>
      <c r="AI25" s="39">
        <f t="shared" si="13"/>
        <v>2.3957189192872277E-2</v>
      </c>
      <c r="AJ25" s="39">
        <f t="shared" si="13"/>
        <v>1.7649721321114371E-2</v>
      </c>
      <c r="AK25" s="39">
        <f t="shared" si="13"/>
        <v>1.3310752807225216E-2</v>
      </c>
      <c r="AL25" s="39">
        <f t="shared" si="13"/>
        <v>1.1450442796261926E-2</v>
      </c>
      <c r="AM25" s="39">
        <f t="shared" si="13"/>
        <v>1.1684533239097758E-2</v>
      </c>
      <c r="AO25" s="39">
        <f t="shared" si="14"/>
        <v>0</v>
      </c>
      <c r="AP25" s="39">
        <f t="shared" si="14"/>
        <v>0</v>
      </c>
      <c r="AQ25" s="39">
        <f t="shared" si="14"/>
        <v>-4.9554013875119374E-4</v>
      </c>
      <c r="AR25" s="39">
        <f t="shared" si="14"/>
        <v>0</v>
      </c>
      <c r="AS25" s="39">
        <f t="shared" si="14"/>
        <v>0</v>
      </c>
      <c r="AT25" s="39">
        <f t="shared" si="14"/>
        <v>0</v>
      </c>
      <c r="AV25" s="39">
        <f t="shared" si="15"/>
        <v>8.9443086290863314E-3</v>
      </c>
      <c r="AW25" s="39">
        <f t="shared" si="15"/>
        <v>2.5412829604014087E-2</v>
      </c>
      <c r="AX25" s="39">
        <f t="shared" si="15"/>
        <v>2.1847982402357861E-2</v>
      </c>
      <c r="AY25" s="39">
        <f t="shared" si="15"/>
        <v>1.436996588464901E-2</v>
      </c>
      <c r="AZ25" s="39">
        <f t="shared" si="15"/>
        <v>1.2982651097780988E-2</v>
      </c>
      <c r="BA25" s="39">
        <f t="shared" si="15"/>
        <v>1.4027474457131752E-2</v>
      </c>
      <c r="BC25" s="39" t="str">
        <f t="shared" si="16"/>
        <v/>
      </c>
      <c r="BD25" s="39" t="str">
        <f t="shared" si="16"/>
        <v/>
      </c>
      <c r="BE25" s="39">
        <f t="shared" si="16"/>
        <v>-4.9554013875119374E-4</v>
      </c>
      <c r="BF25" s="39" t="str">
        <f t="shared" si="16"/>
        <v/>
      </c>
      <c r="BG25" s="39" t="str">
        <f t="shared" si="16"/>
        <v/>
      </c>
      <c r="BH25" s="39" t="str">
        <f t="shared" si="16"/>
        <v/>
      </c>
      <c r="BJ25" s="39">
        <f>'Q9'!BJ25</f>
        <v>1.4438614173139703E-2</v>
      </c>
      <c r="BK25" s="39">
        <f>'Q9'!BK25</f>
        <v>2.3665831874114029E-2</v>
      </c>
      <c r="BL25" s="39">
        <f>'Q9'!BL25</f>
        <v>2.2391004710689007E-2</v>
      </c>
      <c r="BM25" s="39">
        <f>'Q9'!BM25</f>
        <v>1.2550550890693698E-2</v>
      </c>
      <c r="BN25" s="39">
        <f>'Q9'!BN25</f>
        <v>2.2058525202311923E-2</v>
      </c>
      <c r="BO25" s="39">
        <f>'Q9'!BO25</f>
        <v>1.7534392803595766E-2</v>
      </c>
    </row>
    <row r="26" spans="1:92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6"/>
        <v>1.3585010740711168E-2</v>
      </c>
      <c r="J26" s="9">
        <f t="shared" si="6"/>
        <v>-4.5766210746231994E-3</v>
      </c>
      <c r="K26" s="9">
        <f t="shared" si="6"/>
        <v>3.1730242935052111E-2</v>
      </c>
      <c r="L26" s="9">
        <f t="shared" si="6"/>
        <v>3.9777248680261668E-3</v>
      </c>
      <c r="M26" s="9">
        <f t="shared" si="6"/>
        <v>4.3410914728682082E-2</v>
      </c>
      <c r="N26" s="9">
        <f t="shared" si="1"/>
        <v>2.7868597659252148E-2</v>
      </c>
      <c r="T26" s="39">
        <f t="shared" si="7"/>
        <v>1.28880928264247E-2</v>
      </c>
      <c r="U26" s="39">
        <f t="shared" si="8"/>
        <v>4.0961160472272516E-2</v>
      </c>
      <c r="V26" s="39">
        <f t="shared" si="9"/>
        <v>2.6992773443601105E-2</v>
      </c>
      <c r="W26" s="39">
        <f t="shared" si="10"/>
        <v>2.314052293809573E-2</v>
      </c>
      <c r="X26" s="39">
        <f t="shared" si="11"/>
        <v>1.9367495721342175E-2</v>
      </c>
      <c r="Y26" s="39">
        <f t="shared" si="12"/>
        <v>1.8197255754258578E-2</v>
      </c>
      <c r="AH26" s="39">
        <f t="shared" si="13"/>
        <v>8.0455931464385802E-3</v>
      </c>
      <c r="AI26" s="39">
        <f t="shared" si="13"/>
        <v>2.3957189192872277E-2</v>
      </c>
      <c r="AJ26" s="39">
        <f t="shared" si="13"/>
        <v>1.7649721321114371E-2</v>
      </c>
      <c r="AK26" s="39">
        <f t="shared" si="13"/>
        <v>1.3310752807225216E-2</v>
      </c>
      <c r="AL26" s="39">
        <f t="shared" si="13"/>
        <v>1.1450442796261926E-2</v>
      </c>
      <c r="AM26" s="39">
        <f t="shared" si="13"/>
        <v>1.1684533239097758E-2</v>
      </c>
      <c r="AO26" s="39">
        <f t="shared" si="14"/>
        <v>0</v>
      </c>
      <c r="AP26" s="39">
        <f t="shared" si="14"/>
        <v>-4.5766210746231994E-3</v>
      </c>
      <c r="AQ26" s="39">
        <f t="shared" si="14"/>
        <v>0</v>
      </c>
      <c r="AR26" s="39">
        <f t="shared" si="14"/>
        <v>0</v>
      </c>
      <c r="AS26" s="39">
        <f t="shared" si="14"/>
        <v>0</v>
      </c>
      <c r="AT26" s="39">
        <f t="shared" si="14"/>
        <v>0</v>
      </c>
      <c r="AV26" s="39">
        <f t="shared" si="15"/>
        <v>8.9443086290863314E-3</v>
      </c>
      <c r="AW26" s="39">
        <f t="shared" si="15"/>
        <v>2.5412829604014087E-2</v>
      </c>
      <c r="AX26" s="39">
        <f t="shared" si="15"/>
        <v>2.1847982402357861E-2</v>
      </c>
      <c r="AY26" s="39">
        <f t="shared" si="15"/>
        <v>1.436996588464901E-2</v>
      </c>
      <c r="AZ26" s="39">
        <f t="shared" si="15"/>
        <v>1.2982651097780988E-2</v>
      </c>
      <c r="BA26" s="39">
        <f t="shared" si="15"/>
        <v>1.4027474457131752E-2</v>
      </c>
      <c r="BC26" s="39" t="str">
        <f t="shared" si="16"/>
        <v/>
      </c>
      <c r="BD26" s="39">
        <f t="shared" si="16"/>
        <v>-4.5766210746231994E-3</v>
      </c>
      <c r="BE26" s="39" t="str">
        <f t="shared" si="16"/>
        <v/>
      </c>
      <c r="BF26" s="39" t="str">
        <f t="shared" si="16"/>
        <v/>
      </c>
      <c r="BG26" s="39" t="str">
        <f t="shared" si="16"/>
        <v/>
      </c>
      <c r="BH26" s="39" t="str">
        <f t="shared" si="16"/>
        <v/>
      </c>
      <c r="BJ26" s="39">
        <f>'Q9'!BJ26</f>
        <v>1.412958648798069E-2</v>
      </c>
      <c r="BK26" s="39">
        <f>'Q9'!BK26</f>
        <v>2.2933614118755184E-2</v>
      </c>
      <c r="BL26" s="39">
        <f>'Q9'!BL26</f>
        <v>2.1932631358209841E-2</v>
      </c>
      <c r="BM26" s="39">
        <f>'Q9'!BM26</f>
        <v>1.2765070782406482E-2</v>
      </c>
      <c r="BN26" s="39">
        <f>'Q9'!BN26</f>
        <v>2.1851811569824679E-2</v>
      </c>
      <c r="BO26" s="39">
        <f>'Q9'!BO26</f>
        <v>1.7289203769292088E-2</v>
      </c>
    </row>
    <row r="27" spans="1:92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6"/>
        <v>-6.4561706469906666E-3</v>
      </c>
      <c r="J27" s="9">
        <f t="shared" si="6"/>
        <v>-6.8965517241379448E-3</v>
      </c>
      <c r="K27" s="9">
        <f t="shared" si="6"/>
        <v>-1.5377175174299706E-2</v>
      </c>
      <c r="L27" s="9">
        <f t="shared" si="6"/>
        <v>5.5467989079809321E-3</v>
      </c>
      <c r="M27" s="9">
        <f t="shared" si="6"/>
        <v>-3.5662107835834345E-3</v>
      </c>
      <c r="N27" s="9">
        <f t="shared" si="1"/>
        <v>-7.2250598681206099E-3</v>
      </c>
      <c r="T27" s="39">
        <f t="shared" si="7"/>
        <v>1.28880928264247E-2</v>
      </c>
      <c r="U27" s="39">
        <f t="shared" si="8"/>
        <v>4.0961160472272516E-2</v>
      </c>
      <c r="V27" s="39">
        <f t="shared" si="9"/>
        <v>2.6992773443601105E-2</v>
      </c>
      <c r="W27" s="39">
        <f t="shared" si="10"/>
        <v>2.314052293809573E-2</v>
      </c>
      <c r="X27" s="39">
        <f t="shared" si="11"/>
        <v>1.9367495721342175E-2</v>
      </c>
      <c r="Y27" s="39">
        <f t="shared" si="12"/>
        <v>1.8197255754258578E-2</v>
      </c>
      <c r="AH27" s="39">
        <f t="shared" si="13"/>
        <v>8.0455931464385802E-3</v>
      </c>
      <c r="AI27" s="39">
        <f t="shared" si="13"/>
        <v>2.3957189192872277E-2</v>
      </c>
      <c r="AJ27" s="39">
        <f t="shared" si="13"/>
        <v>1.7649721321114371E-2</v>
      </c>
      <c r="AK27" s="39">
        <f t="shared" si="13"/>
        <v>1.3310752807225216E-2</v>
      </c>
      <c r="AL27" s="39">
        <f t="shared" si="13"/>
        <v>1.1450442796261926E-2</v>
      </c>
      <c r="AM27" s="39">
        <f t="shared" si="13"/>
        <v>1.1684533239097758E-2</v>
      </c>
      <c r="AO27" s="39">
        <f t="shared" si="14"/>
        <v>-6.4561706469906666E-3</v>
      </c>
      <c r="AP27" s="39">
        <f t="shared" si="14"/>
        <v>-6.8965517241379448E-3</v>
      </c>
      <c r="AQ27" s="39">
        <f t="shared" si="14"/>
        <v>-1.5377175174299706E-2</v>
      </c>
      <c r="AR27" s="39">
        <f t="shared" si="14"/>
        <v>0</v>
      </c>
      <c r="AS27" s="39">
        <f t="shared" si="14"/>
        <v>-3.5662107835834345E-3</v>
      </c>
      <c r="AT27" s="39">
        <f t="shared" si="14"/>
        <v>-7.2250598681206099E-3</v>
      </c>
      <c r="AV27" s="39">
        <f t="shared" si="15"/>
        <v>8.9443086290863314E-3</v>
      </c>
      <c r="AW27" s="39">
        <f t="shared" si="15"/>
        <v>2.5412829604014087E-2</v>
      </c>
      <c r="AX27" s="39">
        <f t="shared" si="15"/>
        <v>2.1847982402357861E-2</v>
      </c>
      <c r="AY27" s="39">
        <f t="shared" si="15"/>
        <v>1.436996588464901E-2</v>
      </c>
      <c r="AZ27" s="39">
        <f t="shared" si="15"/>
        <v>1.2982651097780988E-2</v>
      </c>
      <c r="BA27" s="39">
        <f t="shared" si="15"/>
        <v>1.4027474457131752E-2</v>
      </c>
      <c r="BC27" s="39">
        <f t="shared" si="16"/>
        <v>-6.4561706469906666E-3</v>
      </c>
      <c r="BD27" s="39">
        <f t="shared" si="16"/>
        <v>-6.8965517241379448E-3</v>
      </c>
      <c r="BE27" s="39">
        <f t="shared" si="16"/>
        <v>-1.5377175174299706E-2</v>
      </c>
      <c r="BF27" s="39" t="str">
        <f t="shared" si="16"/>
        <v/>
      </c>
      <c r="BG27" s="39">
        <f t="shared" si="16"/>
        <v>-3.5662107835834345E-3</v>
      </c>
      <c r="BH27" s="39">
        <f t="shared" si="16"/>
        <v>-7.2250598681206099E-3</v>
      </c>
      <c r="BJ27" s="39">
        <f>'Q9'!BJ27</f>
        <v>1.3999282535655605E-2</v>
      </c>
      <c r="BK27" s="39">
        <f>'Q9'!BK27</f>
        <v>2.2424059360022629E-2</v>
      </c>
      <c r="BL27" s="39">
        <f>'Q9'!BL27</f>
        <v>2.2866053442255767E-2</v>
      </c>
      <c r="BM27" s="39">
        <f>'Q9'!BM27</f>
        <v>1.2407541014789058E-2</v>
      </c>
      <c r="BN27" s="39">
        <f>'Q9'!BN27</f>
        <v>2.3452469599611316E-2</v>
      </c>
      <c r="BO27" s="39">
        <f>'Q9'!BO27</f>
        <v>1.8086131756984033E-2</v>
      </c>
    </row>
    <row r="28" spans="1:92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6"/>
        <v>-2.3997629863716785E-3</v>
      </c>
      <c r="J28" s="9">
        <f t="shared" si="6"/>
        <v>-1.7361149691358047E-2</v>
      </c>
      <c r="K28" s="9">
        <f t="shared" si="6"/>
        <v>-1.4153196681307878E-2</v>
      </c>
      <c r="L28" s="9">
        <f t="shared" si="6"/>
        <v>-1.4972434752207442E-2</v>
      </c>
      <c r="M28" s="9">
        <f t="shared" si="6"/>
        <v>-8.9469134788811022E-4</v>
      </c>
      <c r="N28" s="9">
        <f t="shared" si="1"/>
        <v>-1.049989034596437E-2</v>
      </c>
      <c r="T28" s="39">
        <f t="shared" si="7"/>
        <v>1.28880928264247E-2</v>
      </c>
      <c r="U28" s="39">
        <f t="shared" si="8"/>
        <v>4.0961160472272516E-2</v>
      </c>
      <c r="V28" s="39">
        <f t="shared" si="9"/>
        <v>2.6992773443601105E-2</v>
      </c>
      <c r="W28" s="39">
        <f t="shared" si="10"/>
        <v>2.314052293809573E-2</v>
      </c>
      <c r="X28" s="39">
        <f t="shared" si="11"/>
        <v>1.9367495721342175E-2</v>
      </c>
      <c r="Y28" s="39">
        <f t="shared" si="12"/>
        <v>1.8197255754258578E-2</v>
      </c>
      <c r="AH28" s="39">
        <f t="shared" si="13"/>
        <v>8.0455931464385802E-3</v>
      </c>
      <c r="AI28" s="39">
        <f t="shared" si="13"/>
        <v>2.3957189192872277E-2</v>
      </c>
      <c r="AJ28" s="39">
        <f t="shared" si="13"/>
        <v>1.7649721321114371E-2</v>
      </c>
      <c r="AK28" s="39">
        <f t="shared" si="13"/>
        <v>1.3310752807225216E-2</v>
      </c>
      <c r="AL28" s="39">
        <f t="shared" si="13"/>
        <v>1.1450442796261926E-2</v>
      </c>
      <c r="AM28" s="39">
        <f t="shared" si="13"/>
        <v>1.1684533239097758E-2</v>
      </c>
      <c r="AO28" s="39">
        <f t="shared" si="14"/>
        <v>-2.3997629863716785E-3</v>
      </c>
      <c r="AP28" s="39">
        <f t="shared" si="14"/>
        <v>-1.7361149691358047E-2</v>
      </c>
      <c r="AQ28" s="39">
        <f t="shared" si="14"/>
        <v>-1.4153196681307878E-2</v>
      </c>
      <c r="AR28" s="39">
        <f t="shared" si="14"/>
        <v>-1.4972434752207442E-2</v>
      </c>
      <c r="AS28" s="39">
        <f t="shared" si="14"/>
        <v>-8.9469134788811022E-4</v>
      </c>
      <c r="AT28" s="39">
        <f t="shared" si="14"/>
        <v>-1.049989034596437E-2</v>
      </c>
      <c r="AV28" s="39">
        <f t="shared" si="15"/>
        <v>8.9443086290863314E-3</v>
      </c>
      <c r="AW28" s="39">
        <f t="shared" si="15"/>
        <v>2.5412829604014087E-2</v>
      </c>
      <c r="AX28" s="39">
        <f t="shared" si="15"/>
        <v>2.1847982402357861E-2</v>
      </c>
      <c r="AY28" s="39">
        <f t="shared" si="15"/>
        <v>1.436996588464901E-2</v>
      </c>
      <c r="AZ28" s="39">
        <f t="shared" si="15"/>
        <v>1.2982651097780988E-2</v>
      </c>
      <c r="BA28" s="39">
        <f t="shared" si="15"/>
        <v>1.4027474457131752E-2</v>
      </c>
      <c r="BC28" s="39">
        <f t="shared" si="16"/>
        <v>-2.3997629863716785E-3</v>
      </c>
      <c r="BD28" s="39">
        <f t="shared" si="16"/>
        <v>-1.7361149691358047E-2</v>
      </c>
      <c r="BE28" s="39">
        <f t="shared" si="16"/>
        <v>-1.4153196681307878E-2</v>
      </c>
      <c r="BF28" s="39">
        <f t="shared" si="16"/>
        <v>-1.4972434752207442E-2</v>
      </c>
      <c r="BG28" s="39">
        <f t="shared" si="16"/>
        <v>-8.9469134788811022E-4</v>
      </c>
      <c r="BH28" s="39">
        <f t="shared" si="16"/>
        <v>-1.049989034596437E-2</v>
      </c>
      <c r="BJ28" s="39">
        <f>'Q9'!BJ28</f>
        <v>1.3659586821944562E-2</v>
      </c>
      <c r="BK28" s="39">
        <f>'Q9'!BK28</f>
        <v>2.1982495147667057E-2</v>
      </c>
      <c r="BL28" s="39">
        <f>'Q9'!BL28</f>
        <v>2.2338499177760571E-2</v>
      </c>
      <c r="BM28" s="39">
        <f>'Q9'!BM28</f>
        <v>1.2084957749087601E-2</v>
      </c>
      <c r="BN28" s="39">
        <f>'Q9'!BN28</f>
        <v>2.27643597257399E-2</v>
      </c>
      <c r="BO28" s="39">
        <f>'Q9'!BO28</f>
        <v>1.7582825665986093E-2</v>
      </c>
    </row>
    <row r="29" spans="1:92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6"/>
        <v>-1.3967945989288966E-2</v>
      </c>
      <c r="J29" s="9">
        <f t="shared" si="6"/>
        <v>-7.8515904142761883E-4</v>
      </c>
      <c r="K29" s="9">
        <f t="shared" si="6"/>
        <v>-1.6831682335065268E-2</v>
      </c>
      <c r="L29" s="9">
        <f t="shared" si="6"/>
        <v>4.7998400000004438E-4</v>
      </c>
      <c r="M29" s="9">
        <f t="shared" si="6"/>
        <v>-2.1492567164179244E-2</v>
      </c>
      <c r="N29" s="9">
        <f t="shared" si="1"/>
        <v>-1.3965288352104515E-2</v>
      </c>
      <c r="T29" s="39">
        <f t="shared" si="7"/>
        <v>1.28880928264247E-2</v>
      </c>
      <c r="U29" s="39">
        <f t="shared" si="8"/>
        <v>4.0961160472272516E-2</v>
      </c>
      <c r="V29" s="39">
        <f t="shared" si="9"/>
        <v>2.6992773443601105E-2</v>
      </c>
      <c r="W29" s="39">
        <f t="shared" si="10"/>
        <v>2.314052293809573E-2</v>
      </c>
      <c r="X29" s="39">
        <f t="shared" si="11"/>
        <v>1.9367495721342175E-2</v>
      </c>
      <c r="Y29" s="39">
        <f t="shared" si="12"/>
        <v>1.8197255754258578E-2</v>
      </c>
      <c r="AH29" s="39">
        <f t="shared" si="13"/>
        <v>8.0455931464385802E-3</v>
      </c>
      <c r="AI29" s="39">
        <f t="shared" si="13"/>
        <v>2.3957189192872277E-2</v>
      </c>
      <c r="AJ29" s="39">
        <f t="shared" si="13"/>
        <v>1.7649721321114371E-2</v>
      </c>
      <c r="AK29" s="39">
        <f t="shared" si="13"/>
        <v>1.3310752807225216E-2</v>
      </c>
      <c r="AL29" s="39">
        <f t="shared" si="13"/>
        <v>1.1450442796261926E-2</v>
      </c>
      <c r="AM29" s="39">
        <f t="shared" si="13"/>
        <v>1.1684533239097758E-2</v>
      </c>
      <c r="AO29" s="39">
        <f t="shared" si="14"/>
        <v>-1.3967945989288966E-2</v>
      </c>
      <c r="AP29" s="39">
        <f t="shared" si="14"/>
        <v>-7.8515904142761883E-4</v>
      </c>
      <c r="AQ29" s="39">
        <f t="shared" si="14"/>
        <v>-1.6831682335065268E-2</v>
      </c>
      <c r="AR29" s="39">
        <f t="shared" si="14"/>
        <v>0</v>
      </c>
      <c r="AS29" s="39">
        <f t="shared" si="14"/>
        <v>-2.1492567164179244E-2</v>
      </c>
      <c r="AT29" s="39">
        <f t="shared" si="14"/>
        <v>-1.3965288352104515E-2</v>
      </c>
      <c r="AV29" s="39">
        <f t="shared" si="15"/>
        <v>8.9443086290863314E-3</v>
      </c>
      <c r="AW29" s="39">
        <f t="shared" si="15"/>
        <v>2.5412829604014087E-2</v>
      </c>
      <c r="AX29" s="39">
        <f t="shared" si="15"/>
        <v>2.1847982402357861E-2</v>
      </c>
      <c r="AY29" s="39">
        <f t="shared" si="15"/>
        <v>1.436996588464901E-2</v>
      </c>
      <c r="AZ29" s="39">
        <f t="shared" si="15"/>
        <v>1.2982651097780988E-2</v>
      </c>
      <c r="BA29" s="39">
        <f t="shared" si="15"/>
        <v>1.4027474457131752E-2</v>
      </c>
      <c r="BC29" s="39">
        <f t="shared" si="16"/>
        <v>-1.3967945989288966E-2</v>
      </c>
      <c r="BD29" s="39">
        <f t="shared" si="16"/>
        <v>-7.8515904142761883E-4</v>
      </c>
      <c r="BE29" s="39">
        <f t="shared" si="16"/>
        <v>-1.6831682335065268E-2</v>
      </c>
      <c r="BF29" s="39" t="str">
        <f t="shared" si="16"/>
        <v/>
      </c>
      <c r="BG29" s="39">
        <f t="shared" si="16"/>
        <v>-2.1492567164179244E-2</v>
      </c>
      <c r="BH29" s="39">
        <f t="shared" si="16"/>
        <v>-1.3965288352104515E-2</v>
      </c>
      <c r="BJ29" s="39">
        <f>'Q9'!BJ29</f>
        <v>1.3171051871447377E-2</v>
      </c>
      <c r="BK29" s="39">
        <f>'Q9'!BK29</f>
        <v>2.2071815000853666E-2</v>
      </c>
      <c r="BL29" s="39">
        <f>'Q9'!BL29</f>
        <v>2.1773948875341856E-2</v>
      </c>
      <c r="BM29" s="39">
        <f>'Q9'!BM29</f>
        <v>1.2305122806829499E-2</v>
      </c>
      <c r="BN29" s="39">
        <f>'Q9'!BN29</f>
        <v>2.1993515334569794E-2</v>
      </c>
      <c r="BO29" s="39">
        <f>'Q9'!BO29</f>
        <v>1.7169465341990132E-2</v>
      </c>
    </row>
    <row r="30" spans="1:92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6"/>
        <v>-4.2537598136658472E-2</v>
      </c>
      <c r="J30" s="9">
        <f t="shared" si="6"/>
        <v>-3.2220116612176164E-2</v>
      </c>
      <c r="K30" s="9">
        <f t="shared" si="6"/>
        <v>-6.1430107682270529E-2</v>
      </c>
      <c r="L30" s="9">
        <f t="shared" si="6"/>
        <v>-3.6302591336999646E-2</v>
      </c>
      <c r="M30" s="9">
        <f t="shared" si="6"/>
        <v>-5.0030507932596224E-2</v>
      </c>
      <c r="N30" s="9">
        <f t="shared" si="1"/>
        <v>-5.1524224934809341E-2</v>
      </c>
      <c r="T30" s="39">
        <f t="shared" si="7"/>
        <v>1.28880928264247E-2</v>
      </c>
      <c r="U30" s="39">
        <f t="shared" si="8"/>
        <v>4.0961160472272516E-2</v>
      </c>
      <c r="V30" s="39">
        <f t="shared" si="9"/>
        <v>2.6992773443601105E-2</v>
      </c>
      <c r="W30" s="39">
        <f t="shared" si="10"/>
        <v>2.314052293809573E-2</v>
      </c>
      <c r="X30" s="39">
        <f t="shared" si="11"/>
        <v>1.9367495721342175E-2</v>
      </c>
      <c r="Y30" s="39">
        <f t="shared" si="12"/>
        <v>1.8197255754258578E-2</v>
      </c>
      <c r="AH30" s="39">
        <f t="shared" si="13"/>
        <v>8.0455931464385802E-3</v>
      </c>
      <c r="AI30" s="39">
        <f t="shared" si="13"/>
        <v>2.3957189192872277E-2</v>
      </c>
      <c r="AJ30" s="39">
        <f t="shared" si="13"/>
        <v>1.7649721321114371E-2</v>
      </c>
      <c r="AK30" s="39">
        <f t="shared" si="13"/>
        <v>1.3310752807225216E-2</v>
      </c>
      <c r="AL30" s="39">
        <f t="shared" si="13"/>
        <v>1.1450442796261926E-2</v>
      </c>
      <c r="AM30" s="39">
        <f t="shared" si="13"/>
        <v>1.1684533239097758E-2</v>
      </c>
      <c r="AO30" s="39">
        <f t="shared" si="14"/>
        <v>-4.2537598136658472E-2</v>
      </c>
      <c r="AP30" s="39">
        <f t="shared" si="14"/>
        <v>-3.2220116612176164E-2</v>
      </c>
      <c r="AQ30" s="39">
        <f t="shared" si="14"/>
        <v>-6.1430107682270529E-2</v>
      </c>
      <c r="AR30" s="39">
        <f t="shared" si="14"/>
        <v>-3.6302591336999646E-2</v>
      </c>
      <c r="AS30" s="39">
        <f t="shared" si="14"/>
        <v>-5.0030507932596224E-2</v>
      </c>
      <c r="AT30" s="39">
        <f t="shared" si="14"/>
        <v>-5.1524224934809341E-2</v>
      </c>
      <c r="AV30" s="39">
        <f t="shared" si="15"/>
        <v>8.9443086290863314E-3</v>
      </c>
      <c r="AW30" s="39">
        <f t="shared" si="15"/>
        <v>2.5412829604014087E-2</v>
      </c>
      <c r="AX30" s="39">
        <f t="shared" si="15"/>
        <v>2.1847982402357861E-2</v>
      </c>
      <c r="AY30" s="39">
        <f t="shared" si="15"/>
        <v>1.436996588464901E-2</v>
      </c>
      <c r="AZ30" s="39">
        <f t="shared" si="15"/>
        <v>1.2982651097780988E-2</v>
      </c>
      <c r="BA30" s="39">
        <f t="shared" si="15"/>
        <v>1.4027474457131752E-2</v>
      </c>
      <c r="BC30" s="39">
        <f t="shared" si="16"/>
        <v>-4.2537598136658472E-2</v>
      </c>
      <c r="BD30" s="39">
        <f t="shared" si="16"/>
        <v>-3.2220116612176164E-2</v>
      </c>
      <c r="BE30" s="39">
        <f t="shared" si="16"/>
        <v>-6.1430107682270529E-2</v>
      </c>
      <c r="BF30" s="39">
        <f t="shared" si="16"/>
        <v>-3.6302591336999646E-2</v>
      </c>
      <c r="BG30" s="39">
        <f t="shared" si="16"/>
        <v>-5.0030507932596224E-2</v>
      </c>
      <c r="BH30" s="39">
        <f t="shared" si="16"/>
        <v>-5.1524224934809341E-2</v>
      </c>
      <c r="BJ30" s="39">
        <f>'Q9'!BJ30</f>
        <v>1.2990152370947212E-2</v>
      </c>
      <c r="BK30" s="39">
        <f>'Q9'!BK30</f>
        <v>2.1393961591021488E-2</v>
      </c>
      <c r="BL30" s="39">
        <f>'Q9'!BL30</f>
        <v>2.1249302836885333E-2</v>
      </c>
      <c r="BM30" s="39">
        <f>'Q9'!BM30</f>
        <v>1.194417632162174E-2</v>
      </c>
      <c r="BN30" s="39">
        <f>'Q9'!BN30</f>
        <v>2.1842086470684426E-2</v>
      </c>
      <c r="BO30" s="39">
        <f>'Q9'!BO30</f>
        <v>1.682134986403018E-2</v>
      </c>
    </row>
    <row r="31" spans="1:92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6"/>
        <v>1.2719017710157487E-2</v>
      </c>
      <c r="J31" s="9">
        <f t="shared" si="6"/>
        <v>2.9638734455490701E-2</v>
      </c>
      <c r="K31" s="9">
        <f t="shared" si="6"/>
        <v>3.7017223015945344E-2</v>
      </c>
      <c r="L31" s="9">
        <f t="shared" si="6"/>
        <v>2.9206804819343013E-2</v>
      </c>
      <c r="M31" s="9">
        <f t="shared" si="6"/>
        <v>-5.7803470064337059E-3</v>
      </c>
      <c r="N31" s="9">
        <f t="shared" si="1"/>
        <v>2.2246943941888433E-2</v>
      </c>
      <c r="T31" s="39">
        <f t="shared" si="7"/>
        <v>1.28880928264247E-2</v>
      </c>
      <c r="U31" s="39">
        <f t="shared" si="8"/>
        <v>4.0961160472272516E-2</v>
      </c>
      <c r="V31" s="39">
        <f t="shared" si="9"/>
        <v>2.6992773443601105E-2</v>
      </c>
      <c r="W31" s="39">
        <f t="shared" si="10"/>
        <v>2.314052293809573E-2</v>
      </c>
      <c r="X31" s="39">
        <f t="shared" si="11"/>
        <v>1.9367495721342175E-2</v>
      </c>
      <c r="Y31" s="39">
        <f t="shared" si="12"/>
        <v>1.8197255754258578E-2</v>
      </c>
      <c r="AH31" s="39">
        <f t="shared" si="13"/>
        <v>8.0455931464385802E-3</v>
      </c>
      <c r="AI31" s="39">
        <f t="shared" si="13"/>
        <v>2.3957189192872277E-2</v>
      </c>
      <c r="AJ31" s="39">
        <f t="shared" si="13"/>
        <v>1.7649721321114371E-2</v>
      </c>
      <c r="AK31" s="39">
        <f t="shared" si="13"/>
        <v>1.3310752807225216E-2</v>
      </c>
      <c r="AL31" s="39">
        <f t="shared" si="13"/>
        <v>1.1450442796261926E-2</v>
      </c>
      <c r="AM31" s="39">
        <f t="shared" si="13"/>
        <v>1.1684533239097758E-2</v>
      </c>
      <c r="AO31" s="39">
        <f t="shared" si="14"/>
        <v>0</v>
      </c>
      <c r="AP31" s="39">
        <f t="shared" si="14"/>
        <v>0</v>
      </c>
      <c r="AQ31" s="39">
        <f t="shared" si="14"/>
        <v>0</v>
      </c>
      <c r="AR31" s="39">
        <f t="shared" si="14"/>
        <v>0</v>
      </c>
      <c r="AS31" s="39">
        <f t="shared" si="14"/>
        <v>-5.7803470064337059E-3</v>
      </c>
      <c r="AT31" s="39">
        <f t="shared" si="14"/>
        <v>0</v>
      </c>
      <c r="AV31" s="39">
        <f t="shared" si="15"/>
        <v>8.9443086290863314E-3</v>
      </c>
      <c r="AW31" s="39">
        <f t="shared" si="15"/>
        <v>2.5412829604014087E-2</v>
      </c>
      <c r="AX31" s="39">
        <f t="shared" si="15"/>
        <v>2.1847982402357861E-2</v>
      </c>
      <c r="AY31" s="39">
        <f t="shared" si="15"/>
        <v>1.436996588464901E-2</v>
      </c>
      <c r="AZ31" s="39">
        <f t="shared" si="15"/>
        <v>1.2982651097780988E-2</v>
      </c>
      <c r="BA31" s="39">
        <f t="shared" si="15"/>
        <v>1.4027474457131752E-2</v>
      </c>
      <c r="BC31" s="39" t="str">
        <f t="shared" si="16"/>
        <v/>
      </c>
      <c r="BD31" s="39" t="str">
        <f t="shared" si="16"/>
        <v/>
      </c>
      <c r="BE31" s="39" t="str">
        <f t="shared" si="16"/>
        <v/>
      </c>
      <c r="BF31" s="39" t="str">
        <f t="shared" si="16"/>
        <v/>
      </c>
      <c r="BG31" s="39">
        <f t="shared" si="16"/>
        <v>-5.7803470064337059E-3</v>
      </c>
      <c r="BH31" s="39" t="str">
        <f t="shared" si="16"/>
        <v/>
      </c>
      <c r="BJ31" s="39">
        <f>'Q9'!BJ31</f>
        <v>1.6212540263883541E-2</v>
      </c>
      <c r="BK31" s="39">
        <f>'Q9'!BK31</f>
        <v>2.2747265781875518E-2</v>
      </c>
      <c r="BL31" s="39">
        <f>'Q9'!BL31</f>
        <v>2.4868857913740328E-2</v>
      </c>
      <c r="BM31" s="39">
        <f>'Q9'!BM31</f>
        <v>1.459884928287869E-2</v>
      </c>
      <c r="BN31" s="39">
        <f>'Q9'!BN31</f>
        <v>2.4328158800459965E-2</v>
      </c>
      <c r="BO31" s="39">
        <f>'Q9'!BO31</f>
        <v>2.0322373755613434E-2</v>
      </c>
    </row>
    <row r="32" spans="1:92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6"/>
        <v>-2.7230746930069771E-2</v>
      </c>
      <c r="J32" s="9">
        <f t="shared" si="6"/>
        <v>-2.8785566688266262E-2</v>
      </c>
      <c r="K32" s="9">
        <f t="shared" si="6"/>
        <v>-1.7071908949818804E-2</v>
      </c>
      <c r="L32" s="9">
        <f t="shared" si="6"/>
        <v>-2.3702047726539832E-2</v>
      </c>
      <c r="M32" s="9">
        <f t="shared" si="6"/>
        <v>-3.7467701468595016E-2</v>
      </c>
      <c r="N32" s="9">
        <f t="shared" si="1"/>
        <v>-2.5102357347718245E-2</v>
      </c>
      <c r="T32" s="39">
        <f t="shared" si="7"/>
        <v>1.28880928264247E-2</v>
      </c>
      <c r="U32" s="39">
        <f t="shared" si="8"/>
        <v>4.0961160472272516E-2</v>
      </c>
      <c r="V32" s="39">
        <f t="shared" si="9"/>
        <v>2.6992773443601105E-2</v>
      </c>
      <c r="W32" s="39">
        <f t="shared" si="10"/>
        <v>2.314052293809573E-2</v>
      </c>
      <c r="X32" s="39">
        <f t="shared" si="11"/>
        <v>1.9367495721342175E-2</v>
      </c>
      <c r="Y32" s="39">
        <f t="shared" si="12"/>
        <v>1.8197255754258578E-2</v>
      </c>
      <c r="AA32" s="39">
        <f t="shared" ref="AA32:AF47" si="17">_xlfn.STDEV.S(I3:I32)</f>
        <v>1.5421722841905121E-2</v>
      </c>
      <c r="AB32" s="39">
        <f t="shared" si="17"/>
        <v>2.6364397749690301E-2</v>
      </c>
      <c r="AC32" s="39">
        <f t="shared" si="17"/>
        <v>2.5212146372457334E-2</v>
      </c>
      <c r="AD32" s="39">
        <f t="shared" si="17"/>
        <v>1.7210364238956874E-2</v>
      </c>
      <c r="AE32" s="39">
        <f t="shared" si="17"/>
        <v>2.20003973267381E-2</v>
      </c>
      <c r="AF32" s="39">
        <f t="shared" si="17"/>
        <v>1.9469634223389962E-2</v>
      </c>
      <c r="AH32" s="39">
        <f t="shared" si="13"/>
        <v>8.0455931464385802E-3</v>
      </c>
      <c r="AI32" s="39">
        <f t="shared" si="13"/>
        <v>2.3957189192872277E-2</v>
      </c>
      <c r="AJ32" s="39">
        <f t="shared" si="13"/>
        <v>1.7649721321114371E-2</v>
      </c>
      <c r="AK32" s="39">
        <f t="shared" si="13"/>
        <v>1.3310752807225216E-2</v>
      </c>
      <c r="AL32" s="39">
        <f t="shared" si="13"/>
        <v>1.1450442796261926E-2</v>
      </c>
      <c r="AM32" s="39">
        <f t="shared" si="13"/>
        <v>1.1684533239097758E-2</v>
      </c>
      <c r="AO32" s="39">
        <f t="shared" si="14"/>
        <v>-2.7230746930069771E-2</v>
      </c>
      <c r="AP32" s="39">
        <f t="shared" si="14"/>
        <v>-2.8785566688266262E-2</v>
      </c>
      <c r="AQ32" s="39">
        <f t="shared" si="14"/>
        <v>-1.7071908949818804E-2</v>
      </c>
      <c r="AR32" s="39">
        <f t="shared" si="14"/>
        <v>-2.3702047726539832E-2</v>
      </c>
      <c r="AS32" s="39">
        <f t="shared" si="14"/>
        <v>-3.7467701468595016E-2</v>
      </c>
      <c r="AT32" s="39">
        <f t="shared" si="14"/>
        <v>-2.5102357347718245E-2</v>
      </c>
      <c r="AV32" s="39">
        <f t="shared" si="15"/>
        <v>8.9443086290863314E-3</v>
      </c>
      <c r="AW32" s="39">
        <f t="shared" si="15"/>
        <v>2.5412829604014087E-2</v>
      </c>
      <c r="AX32" s="39">
        <f t="shared" si="15"/>
        <v>2.1847982402357861E-2</v>
      </c>
      <c r="AY32" s="39">
        <f t="shared" si="15"/>
        <v>1.436996588464901E-2</v>
      </c>
      <c r="AZ32" s="39">
        <f t="shared" si="15"/>
        <v>1.2982651097780988E-2</v>
      </c>
      <c r="BA32" s="39">
        <f t="shared" si="15"/>
        <v>1.4027474457131752E-2</v>
      </c>
      <c r="BC32" s="39">
        <f t="shared" si="16"/>
        <v>-2.7230746930069771E-2</v>
      </c>
      <c r="BD32" s="39">
        <f t="shared" si="16"/>
        <v>-2.8785566688266262E-2</v>
      </c>
      <c r="BE32" s="39">
        <f t="shared" si="16"/>
        <v>-1.7071908949818804E-2</v>
      </c>
      <c r="BF32" s="39">
        <f t="shared" si="16"/>
        <v>-2.3702047726539832E-2</v>
      </c>
      <c r="BG32" s="39">
        <f t="shared" si="16"/>
        <v>-3.7467701468595016E-2</v>
      </c>
      <c r="BH32" s="39">
        <f t="shared" si="16"/>
        <v>-2.5102357347718245E-2</v>
      </c>
      <c r="BJ32" s="39">
        <f>'Q9'!BJ32</f>
        <v>1.594188695093653E-2</v>
      </c>
      <c r="BK32" s="39">
        <f>'Q9'!BK32</f>
        <v>2.2763586980235666E-2</v>
      </c>
      <c r="BL32" s="39">
        <f>'Q9'!BL32</f>
        <v>2.617214854970509E-2</v>
      </c>
      <c r="BM32" s="39">
        <f>'Q9'!BM32</f>
        <v>1.5840804657086746E-2</v>
      </c>
      <c r="BN32" s="39">
        <f>'Q9'!BN32</f>
        <v>2.3441975293823199E-2</v>
      </c>
      <c r="BO32" s="39">
        <f>'Q9'!BO32</f>
        <v>2.0523655546756194E-2</v>
      </c>
    </row>
    <row r="33" spans="1:67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6"/>
        <v>1.7402503405994585E-2</v>
      </c>
      <c r="J33" s="9">
        <f t="shared" si="6"/>
        <v>1.4616362753404832E-2</v>
      </c>
      <c r="K33" s="9">
        <f t="shared" si="6"/>
        <v>3.9473684210526327E-2</v>
      </c>
      <c r="L33" s="9">
        <f t="shared" si="6"/>
        <v>4.6077639076426813E-2</v>
      </c>
      <c r="M33" s="9">
        <f t="shared" si="6"/>
        <v>1.0067147988830571E-2</v>
      </c>
      <c r="N33" s="9">
        <f t="shared" si="1"/>
        <v>3.0729648244341625E-2</v>
      </c>
      <c r="T33" s="39">
        <f t="shared" si="7"/>
        <v>1.28880928264247E-2</v>
      </c>
      <c r="U33" s="39">
        <f t="shared" si="8"/>
        <v>4.0961160472272516E-2</v>
      </c>
      <c r="V33" s="39">
        <f t="shared" si="9"/>
        <v>2.6992773443601105E-2</v>
      </c>
      <c r="W33" s="39">
        <f t="shared" si="10"/>
        <v>2.314052293809573E-2</v>
      </c>
      <c r="X33" s="39">
        <f t="shared" si="11"/>
        <v>1.9367495721342175E-2</v>
      </c>
      <c r="Y33" s="39">
        <f t="shared" si="12"/>
        <v>1.8197255754258578E-2</v>
      </c>
      <c r="AA33" s="39">
        <f t="shared" si="17"/>
        <v>1.5506596736616177E-2</v>
      </c>
      <c r="AB33" s="39">
        <f t="shared" si="17"/>
        <v>2.6418494341855957E-2</v>
      </c>
      <c r="AC33" s="39">
        <f t="shared" si="17"/>
        <v>2.6270279928816642E-2</v>
      </c>
      <c r="AD33" s="39">
        <f t="shared" si="17"/>
        <v>1.9160557782189537E-2</v>
      </c>
      <c r="AE33" s="39">
        <f t="shared" si="17"/>
        <v>2.1674253033057263E-2</v>
      </c>
      <c r="AF33" s="39">
        <f t="shared" si="17"/>
        <v>2.016400084896228E-2</v>
      </c>
      <c r="AH33" s="39">
        <f t="shared" si="13"/>
        <v>8.0455931464385802E-3</v>
      </c>
      <c r="AI33" s="39">
        <f t="shared" si="13"/>
        <v>2.3957189192872277E-2</v>
      </c>
      <c r="AJ33" s="39">
        <f t="shared" si="13"/>
        <v>1.7649721321114371E-2</v>
      </c>
      <c r="AK33" s="39">
        <f t="shared" si="13"/>
        <v>1.3310752807225216E-2</v>
      </c>
      <c r="AL33" s="39">
        <f t="shared" si="13"/>
        <v>1.1450442796261926E-2</v>
      </c>
      <c r="AM33" s="39">
        <f t="shared" si="13"/>
        <v>1.1684533239097758E-2</v>
      </c>
      <c r="AO33" s="39">
        <f t="shared" si="14"/>
        <v>0</v>
      </c>
      <c r="AP33" s="39">
        <f t="shared" si="14"/>
        <v>0</v>
      </c>
      <c r="AQ33" s="39">
        <f t="shared" si="14"/>
        <v>0</v>
      </c>
      <c r="AR33" s="39">
        <f t="shared" si="14"/>
        <v>0</v>
      </c>
      <c r="AS33" s="39">
        <f t="shared" si="14"/>
        <v>0</v>
      </c>
      <c r="AT33" s="39">
        <f t="shared" si="14"/>
        <v>0</v>
      </c>
      <c r="AV33" s="39">
        <f t="shared" si="15"/>
        <v>8.9443086290863314E-3</v>
      </c>
      <c r="AW33" s="39">
        <f t="shared" si="15"/>
        <v>2.5412829604014087E-2</v>
      </c>
      <c r="AX33" s="39">
        <f t="shared" si="15"/>
        <v>2.1847982402357861E-2</v>
      </c>
      <c r="AY33" s="39">
        <f t="shared" si="15"/>
        <v>1.436996588464901E-2</v>
      </c>
      <c r="AZ33" s="39">
        <f t="shared" si="15"/>
        <v>1.2982651097780988E-2</v>
      </c>
      <c r="BA33" s="39">
        <f t="shared" si="15"/>
        <v>1.4027474457131752E-2</v>
      </c>
      <c r="BC33" s="39" t="str">
        <f t="shared" si="16"/>
        <v/>
      </c>
      <c r="BD33" s="39" t="str">
        <f t="shared" si="16"/>
        <v/>
      </c>
      <c r="BE33" s="39" t="str">
        <f t="shared" si="16"/>
        <v/>
      </c>
      <c r="BF33" s="39" t="str">
        <f t="shared" si="16"/>
        <v/>
      </c>
      <c r="BG33" s="39" t="str">
        <f t="shared" si="16"/>
        <v/>
      </c>
      <c r="BH33" s="39" t="str">
        <f t="shared" si="16"/>
        <v/>
      </c>
      <c r="BJ33" s="39">
        <f>'Q9'!BJ33</f>
        <v>1.6789176903006593E-2</v>
      </c>
      <c r="BK33" s="39">
        <f>'Q9'!BK33</f>
        <v>2.3562684553424647E-2</v>
      </c>
      <c r="BL33" s="39">
        <f>'Q9'!BL33</f>
        <v>2.5698669533949576E-2</v>
      </c>
      <c r="BM33" s="39">
        <f>'Q9'!BM33</f>
        <v>1.6533715035740942E-2</v>
      </c>
      <c r="BN33" s="39">
        <f>'Q9'!BN33</f>
        <v>2.4386290679214002E-2</v>
      </c>
      <c r="BO33" s="39">
        <f>'Q9'!BO33</f>
        <v>2.0795488136062367E-2</v>
      </c>
    </row>
    <row r="34" spans="1:67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6"/>
        <v>2.3266762216619385E-2</v>
      </c>
      <c r="J34" s="9">
        <f t="shared" si="6"/>
        <v>4.8019247699079726E-2</v>
      </c>
      <c r="K34" s="9">
        <f t="shared" si="6"/>
        <v>4.5569620253165244E-3</v>
      </c>
      <c r="L34" s="9">
        <f t="shared" si="6"/>
        <v>-2.7786517208714945E-2</v>
      </c>
      <c r="M34" s="9">
        <f t="shared" si="6"/>
        <v>7.3089700996677998E-3</v>
      </c>
      <c r="N34" s="9">
        <f t="shared" si="1"/>
        <v>1.086982884503773E-3</v>
      </c>
      <c r="T34" s="39">
        <f t="shared" si="7"/>
        <v>1.28880928264247E-2</v>
      </c>
      <c r="U34" s="39">
        <f t="shared" si="8"/>
        <v>4.0961160472272516E-2</v>
      </c>
      <c r="V34" s="39">
        <f t="shared" si="9"/>
        <v>2.6992773443601105E-2</v>
      </c>
      <c r="W34" s="39">
        <f t="shared" si="10"/>
        <v>2.314052293809573E-2</v>
      </c>
      <c r="X34" s="39">
        <f t="shared" si="11"/>
        <v>1.9367495721342175E-2</v>
      </c>
      <c r="Y34" s="39">
        <f t="shared" si="12"/>
        <v>1.8197255754258578E-2</v>
      </c>
      <c r="AA34" s="39">
        <f t="shared" si="17"/>
        <v>1.5925200184556995E-2</v>
      </c>
      <c r="AB34" s="39">
        <f t="shared" si="17"/>
        <v>2.7483517120296227E-2</v>
      </c>
      <c r="AC34" s="39">
        <f t="shared" si="17"/>
        <v>2.5803523982306814E-2</v>
      </c>
      <c r="AD34" s="39">
        <f t="shared" si="17"/>
        <v>1.9204722692473846E-2</v>
      </c>
      <c r="AE34" s="39">
        <f t="shared" si="17"/>
        <v>2.1571438334665131E-2</v>
      </c>
      <c r="AF34" s="39">
        <f t="shared" si="17"/>
        <v>1.9767004886429452E-2</v>
      </c>
      <c r="AH34" s="39">
        <f t="shared" si="13"/>
        <v>8.0455931464385802E-3</v>
      </c>
      <c r="AI34" s="39">
        <f t="shared" si="13"/>
        <v>2.3957189192872277E-2</v>
      </c>
      <c r="AJ34" s="39">
        <f t="shared" si="13"/>
        <v>1.7649721321114371E-2</v>
      </c>
      <c r="AK34" s="39">
        <f t="shared" si="13"/>
        <v>1.3310752807225216E-2</v>
      </c>
      <c r="AL34" s="39">
        <f t="shared" si="13"/>
        <v>1.1450442796261926E-2</v>
      </c>
      <c r="AM34" s="39">
        <f t="shared" si="13"/>
        <v>1.1684533239097758E-2</v>
      </c>
      <c r="AO34" s="39">
        <f t="shared" si="14"/>
        <v>0</v>
      </c>
      <c r="AP34" s="39">
        <f t="shared" si="14"/>
        <v>0</v>
      </c>
      <c r="AQ34" s="39">
        <f t="shared" si="14"/>
        <v>0</v>
      </c>
      <c r="AR34" s="39">
        <f t="shared" si="14"/>
        <v>-2.7786517208714945E-2</v>
      </c>
      <c r="AS34" s="39">
        <f t="shared" si="14"/>
        <v>0</v>
      </c>
      <c r="AT34" s="39">
        <f t="shared" si="14"/>
        <v>0</v>
      </c>
      <c r="AV34" s="39">
        <f t="shared" si="15"/>
        <v>8.9443086290863314E-3</v>
      </c>
      <c r="AW34" s="39">
        <f t="shared" si="15"/>
        <v>2.5412829604014087E-2</v>
      </c>
      <c r="AX34" s="39">
        <f t="shared" si="15"/>
        <v>2.1847982402357861E-2</v>
      </c>
      <c r="AY34" s="39">
        <f t="shared" si="15"/>
        <v>1.436996588464901E-2</v>
      </c>
      <c r="AZ34" s="39">
        <f t="shared" si="15"/>
        <v>1.2982651097780988E-2</v>
      </c>
      <c r="BA34" s="39">
        <f t="shared" si="15"/>
        <v>1.4027474457131752E-2</v>
      </c>
      <c r="BC34" s="39" t="str">
        <f t="shared" si="16"/>
        <v/>
      </c>
      <c r="BD34" s="39" t="str">
        <f t="shared" si="16"/>
        <v/>
      </c>
      <c r="BE34" s="39" t="str">
        <f t="shared" si="16"/>
        <v/>
      </c>
      <c r="BF34" s="39">
        <f t="shared" si="16"/>
        <v>-2.7786517208714945E-2</v>
      </c>
      <c r="BG34" s="39" t="str">
        <f t="shared" si="16"/>
        <v/>
      </c>
      <c r="BH34" s="39" t="str">
        <f t="shared" si="16"/>
        <v/>
      </c>
      <c r="BJ34" s="39">
        <f>'Q9'!BJ34</f>
        <v>1.7056708013665219E-2</v>
      </c>
      <c r="BK34" s="39">
        <f>'Q9'!BK34</f>
        <v>2.3140482427399769E-2</v>
      </c>
      <c r="BL34" s="39">
        <f>'Q9'!BL34</f>
        <v>2.7083337261780704E-2</v>
      </c>
      <c r="BM34" s="39">
        <f>'Q9'!BM34</f>
        <v>1.9520731610313646E-2</v>
      </c>
      <c r="BN34" s="39">
        <f>'Q9'!BN34</f>
        <v>2.3875112975175364E-2</v>
      </c>
      <c r="BO34" s="39">
        <f>'Q9'!BO34</f>
        <v>2.1692539871527711E-2</v>
      </c>
    </row>
    <row r="35" spans="1:67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6"/>
        <v>3.0293116316160829E-2</v>
      </c>
      <c r="J35" s="9">
        <f t="shared" si="6"/>
        <v>4.8109963798779631E-2</v>
      </c>
      <c r="K35" s="9">
        <f t="shared" si="6"/>
        <v>5.0403729838708333E-3</v>
      </c>
      <c r="L35" s="9">
        <f t="shared" si="6"/>
        <v>1.5751818260739903E-2</v>
      </c>
      <c r="M35" s="9">
        <f t="shared" si="6"/>
        <v>1.2203199208443261E-2</v>
      </c>
      <c r="N35" s="9">
        <f t="shared" si="1"/>
        <v>1.1484989447361815E-2</v>
      </c>
      <c r="T35" s="39">
        <f t="shared" si="7"/>
        <v>1.28880928264247E-2</v>
      </c>
      <c r="U35" s="39">
        <f t="shared" si="8"/>
        <v>4.0961160472272516E-2</v>
      </c>
      <c r="V35" s="39">
        <f t="shared" si="9"/>
        <v>2.6992773443601105E-2</v>
      </c>
      <c r="W35" s="39">
        <f t="shared" si="10"/>
        <v>2.314052293809573E-2</v>
      </c>
      <c r="X35" s="39">
        <f t="shared" si="11"/>
        <v>1.9367495721342175E-2</v>
      </c>
      <c r="Y35" s="39">
        <f t="shared" si="12"/>
        <v>1.8197255754258578E-2</v>
      </c>
      <c r="AA35" s="39">
        <f t="shared" si="17"/>
        <v>1.6831930068495416E-2</v>
      </c>
      <c r="AB35" s="39">
        <f t="shared" si="17"/>
        <v>2.8541875982786454E-2</v>
      </c>
      <c r="AC35" s="39">
        <f t="shared" si="17"/>
        <v>2.5834463673422105E-2</v>
      </c>
      <c r="AD35" s="39">
        <f t="shared" si="17"/>
        <v>1.8014828582872677E-2</v>
      </c>
      <c r="AE35" s="39">
        <f t="shared" si="17"/>
        <v>2.169050766251699E-2</v>
      </c>
      <c r="AF35" s="39">
        <f t="shared" si="17"/>
        <v>1.9837456456447682E-2</v>
      </c>
      <c r="AH35" s="39">
        <f t="shared" si="13"/>
        <v>8.0455931464385802E-3</v>
      </c>
      <c r="AI35" s="39">
        <f t="shared" si="13"/>
        <v>2.3957189192872277E-2</v>
      </c>
      <c r="AJ35" s="39">
        <f t="shared" si="13"/>
        <v>1.7649721321114371E-2</v>
      </c>
      <c r="AK35" s="39">
        <f t="shared" si="13"/>
        <v>1.3310752807225216E-2</v>
      </c>
      <c r="AL35" s="39">
        <f t="shared" si="13"/>
        <v>1.1450442796261926E-2</v>
      </c>
      <c r="AM35" s="39">
        <f t="shared" si="13"/>
        <v>1.1684533239097758E-2</v>
      </c>
      <c r="AO35" s="39">
        <f t="shared" si="14"/>
        <v>0</v>
      </c>
      <c r="AP35" s="39">
        <f t="shared" si="14"/>
        <v>0</v>
      </c>
      <c r="AQ35" s="39">
        <f t="shared" si="14"/>
        <v>0</v>
      </c>
      <c r="AR35" s="39">
        <f t="shared" si="14"/>
        <v>0</v>
      </c>
      <c r="AS35" s="39">
        <f t="shared" si="14"/>
        <v>0</v>
      </c>
      <c r="AT35" s="39">
        <f t="shared" si="14"/>
        <v>0</v>
      </c>
      <c r="AV35" s="39">
        <f t="shared" si="15"/>
        <v>8.9443086290863314E-3</v>
      </c>
      <c r="AW35" s="39">
        <f t="shared" si="15"/>
        <v>2.5412829604014087E-2</v>
      </c>
      <c r="AX35" s="39">
        <f t="shared" si="15"/>
        <v>2.1847982402357861E-2</v>
      </c>
      <c r="AY35" s="39">
        <f t="shared" si="15"/>
        <v>1.436996588464901E-2</v>
      </c>
      <c r="AZ35" s="39">
        <f t="shared" si="15"/>
        <v>1.2982651097780988E-2</v>
      </c>
      <c r="BA35" s="39">
        <f t="shared" si="15"/>
        <v>1.4027474457131752E-2</v>
      </c>
      <c r="BC35" s="39" t="str">
        <f t="shared" si="16"/>
        <v/>
      </c>
      <c r="BD35" s="39" t="str">
        <f t="shared" si="16"/>
        <v/>
      </c>
      <c r="BE35" s="39" t="str">
        <f t="shared" si="16"/>
        <v/>
      </c>
      <c r="BF35" s="39" t="str">
        <f t="shared" si="16"/>
        <v/>
      </c>
      <c r="BG35" s="39" t="str">
        <f t="shared" si="16"/>
        <v/>
      </c>
      <c r="BH35" s="39" t="str">
        <f t="shared" si="16"/>
        <v/>
      </c>
      <c r="BJ35" s="39">
        <f>'Q9'!BJ35</f>
        <v>1.7664606525925618E-2</v>
      </c>
      <c r="BK35" s="39">
        <f>'Q9'!BK35</f>
        <v>2.4746254618489411E-2</v>
      </c>
      <c r="BL35" s="39">
        <f>'Q9'!BL35</f>
        <v>2.6338382904620858E-2</v>
      </c>
      <c r="BM35" s="39">
        <f>'Q9'!BM35</f>
        <v>2.0126866702839915E-2</v>
      </c>
      <c r="BN35" s="39">
        <f>'Q9'!BN35</f>
        <v>2.331840213260105E-2</v>
      </c>
      <c r="BO35" s="39">
        <f>'Q9'!BO35</f>
        <v>2.1074542039389861E-2</v>
      </c>
    </row>
    <row r="36" spans="1:67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6"/>
        <v>2.4807986186914377E-4</v>
      </c>
      <c r="J36" s="9">
        <f t="shared" si="6"/>
        <v>-4.3716209700684905E-3</v>
      </c>
      <c r="K36" s="9">
        <f t="shared" si="6"/>
        <v>-3.51053141872959E-3</v>
      </c>
      <c r="L36" s="9">
        <f t="shared" si="6"/>
        <v>1.0231814711939569E-2</v>
      </c>
      <c r="M36" s="9">
        <f t="shared" si="6"/>
        <v>-6.5168130818894499E-3</v>
      </c>
      <c r="N36" s="9">
        <f t="shared" si="1"/>
        <v>-1.7070011691106615E-3</v>
      </c>
      <c r="T36" s="39">
        <f t="shared" si="7"/>
        <v>1.28880928264247E-2</v>
      </c>
      <c r="U36" s="39">
        <f t="shared" si="8"/>
        <v>4.0961160472272516E-2</v>
      </c>
      <c r="V36" s="39">
        <f t="shared" si="9"/>
        <v>2.6992773443601105E-2</v>
      </c>
      <c r="W36" s="39">
        <f t="shared" si="10"/>
        <v>2.314052293809573E-2</v>
      </c>
      <c r="X36" s="39">
        <f t="shared" si="11"/>
        <v>1.9367495721342175E-2</v>
      </c>
      <c r="Y36" s="39">
        <f t="shared" si="12"/>
        <v>1.8197255754258578E-2</v>
      </c>
      <c r="AA36" s="39">
        <f t="shared" si="17"/>
        <v>1.6513277520687646E-2</v>
      </c>
      <c r="AB36" s="39">
        <f t="shared" si="17"/>
        <v>2.7580979326694711E-2</v>
      </c>
      <c r="AC36" s="39">
        <f t="shared" si="17"/>
        <v>2.548271943620006E-2</v>
      </c>
      <c r="AD36" s="39">
        <f t="shared" si="17"/>
        <v>1.7695427811399503E-2</v>
      </c>
      <c r="AE36" s="39">
        <f t="shared" si="17"/>
        <v>2.1371834329964638E-2</v>
      </c>
      <c r="AF36" s="39">
        <f t="shared" si="17"/>
        <v>1.9650212153256789E-2</v>
      </c>
      <c r="AH36" s="39">
        <f t="shared" si="13"/>
        <v>8.0455931464385802E-3</v>
      </c>
      <c r="AI36" s="39">
        <f t="shared" si="13"/>
        <v>2.3957189192872277E-2</v>
      </c>
      <c r="AJ36" s="39">
        <f t="shared" si="13"/>
        <v>1.7649721321114371E-2</v>
      </c>
      <c r="AK36" s="39">
        <f t="shared" si="13"/>
        <v>1.3310752807225216E-2</v>
      </c>
      <c r="AL36" s="39">
        <f t="shared" si="13"/>
        <v>1.1450442796261926E-2</v>
      </c>
      <c r="AM36" s="39">
        <f t="shared" si="13"/>
        <v>1.1684533239097758E-2</v>
      </c>
      <c r="AO36" s="39">
        <f t="shared" si="14"/>
        <v>0</v>
      </c>
      <c r="AP36" s="39">
        <f t="shared" si="14"/>
        <v>-4.3716209700684905E-3</v>
      </c>
      <c r="AQ36" s="39">
        <f t="shared" si="14"/>
        <v>-3.51053141872959E-3</v>
      </c>
      <c r="AR36" s="39">
        <f t="shared" si="14"/>
        <v>0</v>
      </c>
      <c r="AS36" s="39">
        <f t="shared" si="14"/>
        <v>-6.5168130818894499E-3</v>
      </c>
      <c r="AT36" s="39">
        <f t="shared" si="14"/>
        <v>-1.7070011691106615E-3</v>
      </c>
      <c r="AV36" s="39">
        <f t="shared" si="15"/>
        <v>8.9443086290863314E-3</v>
      </c>
      <c r="AW36" s="39">
        <f t="shared" si="15"/>
        <v>2.5412829604014087E-2</v>
      </c>
      <c r="AX36" s="39">
        <f t="shared" si="15"/>
        <v>2.1847982402357861E-2</v>
      </c>
      <c r="AY36" s="39">
        <f t="shared" si="15"/>
        <v>1.436996588464901E-2</v>
      </c>
      <c r="AZ36" s="39">
        <f t="shared" si="15"/>
        <v>1.2982651097780988E-2</v>
      </c>
      <c r="BA36" s="39">
        <f t="shared" si="15"/>
        <v>1.4027474457131752E-2</v>
      </c>
      <c r="BC36" s="39" t="str">
        <f t="shared" si="16"/>
        <v/>
      </c>
      <c r="BD36" s="39">
        <f t="shared" si="16"/>
        <v>-4.3716209700684905E-3</v>
      </c>
      <c r="BE36" s="39">
        <f t="shared" si="16"/>
        <v>-3.51053141872959E-3</v>
      </c>
      <c r="BF36" s="39" t="str">
        <f t="shared" si="16"/>
        <v/>
      </c>
      <c r="BG36" s="39">
        <f t="shared" si="16"/>
        <v>-6.5168130818894499E-3</v>
      </c>
      <c r="BH36" s="39">
        <f t="shared" si="16"/>
        <v>-1.7070011691106615E-3</v>
      </c>
      <c r="BJ36" s="39">
        <f>'Q9'!BJ36</f>
        <v>1.8632018990855755E-2</v>
      </c>
      <c r="BK36" s="39">
        <f>'Q9'!BK36</f>
        <v>2.599075831991669E-2</v>
      </c>
      <c r="BL36" s="39">
        <f>'Q9'!BL36</f>
        <v>2.5616814977630176E-2</v>
      </c>
      <c r="BM36" s="39">
        <f>'Q9'!BM36</f>
        <v>1.9876032129372542E-2</v>
      </c>
      <c r="BN36" s="39">
        <f>'Q9'!BN36</f>
        <v>2.2825150238099886E-2</v>
      </c>
      <c r="BO36" s="39">
        <f>'Q9'!BO36</f>
        <v>2.0673407803035272E-2</v>
      </c>
    </row>
    <row r="37" spans="1:67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6"/>
        <v>3.089316362265504E-2</v>
      </c>
      <c r="J37" s="9">
        <f t="shared" si="6"/>
        <v>-3.2199012074643152E-2</v>
      </c>
      <c r="K37" s="9">
        <f t="shared" si="6"/>
        <v>0.10216401096305927</v>
      </c>
      <c r="L37" s="9">
        <f t="shared" si="6"/>
        <v>0</v>
      </c>
      <c r="M37" s="9">
        <f t="shared" si="6"/>
        <v>7.2482814037389431E-2</v>
      </c>
      <c r="N37" s="9">
        <f t="shared" si="1"/>
        <v>6.6108698540861349E-2</v>
      </c>
      <c r="T37" s="39">
        <f t="shared" si="7"/>
        <v>1.28880928264247E-2</v>
      </c>
      <c r="U37" s="39">
        <f t="shared" si="8"/>
        <v>4.0961160472272516E-2</v>
      </c>
      <c r="V37" s="39">
        <f t="shared" si="9"/>
        <v>2.6992773443601105E-2</v>
      </c>
      <c r="W37" s="39">
        <f t="shared" si="10"/>
        <v>2.314052293809573E-2</v>
      </c>
      <c r="X37" s="39">
        <f t="shared" si="11"/>
        <v>1.9367495721342175E-2</v>
      </c>
      <c r="Y37" s="39">
        <f t="shared" si="12"/>
        <v>1.8197255754258578E-2</v>
      </c>
      <c r="AA37" s="39">
        <f t="shared" si="17"/>
        <v>1.7229814182789818E-2</v>
      </c>
      <c r="AB37" s="39">
        <f t="shared" si="17"/>
        <v>2.8136161734932694E-2</v>
      </c>
      <c r="AC37" s="39">
        <f t="shared" si="17"/>
        <v>3.1694066945538363E-2</v>
      </c>
      <c r="AD37" s="39">
        <f t="shared" si="17"/>
        <v>1.7604805297313425E-2</v>
      </c>
      <c r="AE37" s="39">
        <f t="shared" si="17"/>
        <v>2.506903240535175E-2</v>
      </c>
      <c r="AF37" s="39">
        <f t="shared" si="17"/>
        <v>2.3004800052187524E-2</v>
      </c>
      <c r="AH37" s="39">
        <f t="shared" si="13"/>
        <v>8.0455931464385802E-3</v>
      </c>
      <c r="AI37" s="39">
        <f t="shared" si="13"/>
        <v>2.3957189192872277E-2</v>
      </c>
      <c r="AJ37" s="39">
        <f t="shared" si="13"/>
        <v>1.7649721321114371E-2</v>
      </c>
      <c r="AK37" s="39">
        <f t="shared" si="13"/>
        <v>1.3310752807225216E-2</v>
      </c>
      <c r="AL37" s="39">
        <f t="shared" si="13"/>
        <v>1.1450442796261926E-2</v>
      </c>
      <c r="AM37" s="39">
        <f t="shared" si="13"/>
        <v>1.1684533239097758E-2</v>
      </c>
      <c r="AO37" s="39">
        <f t="shared" si="14"/>
        <v>0</v>
      </c>
      <c r="AP37" s="39">
        <f t="shared" si="14"/>
        <v>-3.2199012074643152E-2</v>
      </c>
      <c r="AQ37" s="39">
        <f t="shared" si="14"/>
        <v>0</v>
      </c>
      <c r="AR37" s="39">
        <f t="shared" si="14"/>
        <v>0</v>
      </c>
      <c r="AS37" s="39">
        <f t="shared" si="14"/>
        <v>0</v>
      </c>
      <c r="AT37" s="39">
        <f t="shared" si="14"/>
        <v>0</v>
      </c>
      <c r="AV37" s="39">
        <f t="shared" si="15"/>
        <v>8.9443086290863314E-3</v>
      </c>
      <c r="AW37" s="39">
        <f t="shared" si="15"/>
        <v>2.5412829604014087E-2</v>
      </c>
      <c r="AX37" s="39">
        <f t="shared" si="15"/>
        <v>2.1847982402357861E-2</v>
      </c>
      <c r="AY37" s="39">
        <f t="shared" si="15"/>
        <v>1.436996588464901E-2</v>
      </c>
      <c r="AZ37" s="39">
        <f t="shared" si="15"/>
        <v>1.2982651097780988E-2</v>
      </c>
      <c r="BA37" s="39">
        <f t="shared" si="15"/>
        <v>1.4027474457131752E-2</v>
      </c>
      <c r="BC37" s="39" t="str">
        <f t="shared" si="16"/>
        <v/>
      </c>
      <c r="BD37" s="39">
        <f t="shared" si="16"/>
        <v>-3.2199012074643152E-2</v>
      </c>
      <c r="BE37" s="39" t="str">
        <f t="shared" si="16"/>
        <v/>
      </c>
      <c r="BF37" s="39" t="str">
        <f t="shared" si="16"/>
        <v/>
      </c>
      <c r="BG37" s="39" t="str">
        <f t="shared" si="16"/>
        <v/>
      </c>
      <c r="BH37" s="39" t="str">
        <f t="shared" si="16"/>
        <v/>
      </c>
      <c r="BJ37" s="39">
        <f>'Q9'!BJ37</f>
        <v>1.8124013529668859E-2</v>
      </c>
      <c r="BK37" s="39">
        <f>'Q9'!BK37</f>
        <v>2.538220264549261E-2</v>
      </c>
      <c r="BL37" s="39">
        <f>'Q9'!BL37</f>
        <v>2.5037948168042799E-2</v>
      </c>
      <c r="BM37" s="39">
        <f>'Q9'!BM37</f>
        <v>1.9411810658748127E-2</v>
      </c>
      <c r="BN37" s="39">
        <f>'Q9'!BN37</f>
        <v>2.2541667937872541E-2</v>
      </c>
      <c r="BO37" s="39">
        <f>'Q9'!BO37</f>
        <v>2.0222851880032731E-2</v>
      </c>
    </row>
    <row r="38" spans="1:67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6"/>
        <v>1.3838499514016611E-2</v>
      </c>
      <c r="J38" s="9">
        <f t="shared" si="6"/>
        <v>-4.6502909394975034E-2</v>
      </c>
      <c r="K38" s="9">
        <f t="shared" si="6"/>
        <v>7.9452009132420232E-2</v>
      </c>
      <c r="L38" s="9">
        <f t="shared" si="6"/>
        <v>-4.7474284656978671E-4</v>
      </c>
      <c r="M38" s="9">
        <f t="shared" si="6"/>
        <v>5.1070273667575661E-2</v>
      </c>
      <c r="N38" s="9">
        <f t="shared" si="1"/>
        <v>4.8654392170799095E-2</v>
      </c>
      <c r="T38" s="39">
        <f t="shared" si="7"/>
        <v>1.28880928264247E-2</v>
      </c>
      <c r="U38" s="39">
        <f t="shared" si="8"/>
        <v>4.0961160472272516E-2</v>
      </c>
      <c r="V38" s="39">
        <f t="shared" si="9"/>
        <v>2.6992773443601105E-2</v>
      </c>
      <c r="W38" s="39">
        <f t="shared" si="10"/>
        <v>2.314052293809573E-2</v>
      </c>
      <c r="X38" s="39">
        <f t="shared" si="11"/>
        <v>1.9367495721342175E-2</v>
      </c>
      <c r="Y38" s="39">
        <f t="shared" si="12"/>
        <v>1.8197255754258578E-2</v>
      </c>
      <c r="AA38" s="39">
        <f t="shared" si="17"/>
        <v>1.734636945104729E-2</v>
      </c>
      <c r="AB38" s="39">
        <f t="shared" si="17"/>
        <v>2.9661935205710782E-2</v>
      </c>
      <c r="AC38" s="39">
        <f t="shared" si="17"/>
        <v>3.4589503977562962E-2</v>
      </c>
      <c r="AD38" s="39">
        <f t="shared" si="17"/>
        <v>1.7556564354565377E-2</v>
      </c>
      <c r="AE38" s="39">
        <f t="shared" si="17"/>
        <v>2.6534669905894419E-2</v>
      </c>
      <c r="AF38" s="39">
        <f t="shared" si="17"/>
        <v>2.4459692436645177E-2</v>
      </c>
      <c r="AH38" s="39">
        <f t="shared" si="13"/>
        <v>8.0455931464385802E-3</v>
      </c>
      <c r="AI38" s="39">
        <f t="shared" si="13"/>
        <v>2.3957189192872277E-2</v>
      </c>
      <c r="AJ38" s="39">
        <f t="shared" si="13"/>
        <v>1.7649721321114371E-2</v>
      </c>
      <c r="AK38" s="39">
        <f t="shared" si="13"/>
        <v>1.3310752807225216E-2</v>
      </c>
      <c r="AL38" s="39">
        <f t="shared" si="13"/>
        <v>1.1450442796261926E-2</v>
      </c>
      <c r="AM38" s="39">
        <f t="shared" si="13"/>
        <v>1.1684533239097758E-2</v>
      </c>
      <c r="AO38" s="39">
        <f t="shared" si="14"/>
        <v>0</v>
      </c>
      <c r="AP38" s="39">
        <f t="shared" si="14"/>
        <v>-4.6502909394975034E-2</v>
      </c>
      <c r="AQ38" s="39">
        <f t="shared" si="14"/>
        <v>0</v>
      </c>
      <c r="AR38" s="39">
        <f t="shared" si="14"/>
        <v>-4.7474284656978671E-4</v>
      </c>
      <c r="AS38" s="39">
        <f t="shared" si="14"/>
        <v>0</v>
      </c>
      <c r="AT38" s="39">
        <f t="shared" si="14"/>
        <v>0</v>
      </c>
      <c r="AV38" s="39">
        <f t="shared" si="15"/>
        <v>8.9443086290863314E-3</v>
      </c>
      <c r="AW38" s="39">
        <f t="shared" si="15"/>
        <v>2.5412829604014087E-2</v>
      </c>
      <c r="AX38" s="39">
        <f t="shared" si="15"/>
        <v>2.1847982402357861E-2</v>
      </c>
      <c r="AY38" s="39">
        <f t="shared" si="15"/>
        <v>1.436996588464901E-2</v>
      </c>
      <c r="AZ38" s="39">
        <f t="shared" si="15"/>
        <v>1.2982651097780988E-2</v>
      </c>
      <c r="BA38" s="39">
        <f t="shared" si="15"/>
        <v>1.4027474457131752E-2</v>
      </c>
      <c r="BC38" s="39" t="str">
        <f t="shared" si="16"/>
        <v/>
      </c>
      <c r="BD38" s="39">
        <f t="shared" si="16"/>
        <v>-4.6502909394975034E-2</v>
      </c>
      <c r="BE38" s="39" t="str">
        <f t="shared" si="16"/>
        <v/>
      </c>
      <c r="BF38" s="39">
        <f t="shared" si="16"/>
        <v>-4.7474284656978671E-4</v>
      </c>
      <c r="BG38" s="39" t="str">
        <f t="shared" si="16"/>
        <v/>
      </c>
      <c r="BH38" s="39" t="str">
        <f t="shared" si="16"/>
        <v/>
      </c>
      <c r="BJ38" s="39">
        <f>'Q9'!BJ38</f>
        <v>1.9016301509918822E-2</v>
      </c>
      <c r="BK38" s="39">
        <f>'Q9'!BK38</f>
        <v>2.6297975820311768E-2</v>
      </c>
      <c r="BL38" s="39">
        <f>'Q9'!BL38</f>
        <v>3.4779143960824627E-2</v>
      </c>
      <c r="BM38" s="39">
        <f>'Q9'!BM38</f>
        <v>1.8821492779944743E-2</v>
      </c>
      <c r="BN38" s="39">
        <f>'Q9'!BN38</f>
        <v>2.8096491995132408E-2</v>
      </c>
      <c r="BO38" s="39">
        <f>'Q9'!BO38</f>
        <v>2.5312690598326297E-2</v>
      </c>
    </row>
    <row r="39" spans="1:67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6"/>
        <v>-7.7740125864965703E-3</v>
      </c>
      <c r="J39" s="9">
        <f t="shared" si="6"/>
        <v>1.4274425625472764E-2</v>
      </c>
      <c r="K39" s="9">
        <f t="shared" si="6"/>
        <v>-8.4593912207864275E-4</v>
      </c>
      <c r="L39" s="9">
        <f t="shared" si="6"/>
        <v>6.9664027865738998E-3</v>
      </c>
      <c r="M39" s="9">
        <f t="shared" si="6"/>
        <v>-6.1099507160300437E-3</v>
      </c>
      <c r="N39" s="9">
        <f t="shared" si="1"/>
        <v>-1.0665598115598414E-4</v>
      </c>
      <c r="T39" s="39">
        <f t="shared" si="7"/>
        <v>1.28880928264247E-2</v>
      </c>
      <c r="U39" s="39">
        <f t="shared" si="8"/>
        <v>4.0961160472272516E-2</v>
      </c>
      <c r="V39" s="39">
        <f t="shared" si="9"/>
        <v>2.6992773443601105E-2</v>
      </c>
      <c r="W39" s="39">
        <f t="shared" si="10"/>
        <v>2.314052293809573E-2</v>
      </c>
      <c r="X39" s="39">
        <f t="shared" si="11"/>
        <v>1.9367495721342175E-2</v>
      </c>
      <c r="Y39" s="39">
        <f t="shared" si="12"/>
        <v>1.8197255754258578E-2</v>
      </c>
      <c r="AA39" s="39">
        <f t="shared" si="17"/>
        <v>1.6717332304414134E-2</v>
      </c>
      <c r="AB39" s="39">
        <f t="shared" si="17"/>
        <v>2.8785528312025317E-2</v>
      </c>
      <c r="AC39" s="39">
        <f t="shared" si="17"/>
        <v>3.4169779453529947E-2</v>
      </c>
      <c r="AD39" s="39">
        <f t="shared" si="17"/>
        <v>1.7468193153226737E-2</v>
      </c>
      <c r="AE39" s="39">
        <f t="shared" si="17"/>
        <v>2.6600983950066433E-2</v>
      </c>
      <c r="AF39" s="39">
        <f t="shared" si="17"/>
        <v>2.4279267230566334E-2</v>
      </c>
      <c r="AH39" s="39">
        <f t="shared" si="13"/>
        <v>8.0455931464385802E-3</v>
      </c>
      <c r="AI39" s="39">
        <f t="shared" si="13"/>
        <v>2.3957189192872277E-2</v>
      </c>
      <c r="AJ39" s="39">
        <f t="shared" si="13"/>
        <v>1.7649721321114371E-2</v>
      </c>
      <c r="AK39" s="39">
        <f t="shared" si="13"/>
        <v>1.3310752807225216E-2</v>
      </c>
      <c r="AL39" s="39">
        <f t="shared" si="13"/>
        <v>1.1450442796261926E-2</v>
      </c>
      <c r="AM39" s="39">
        <f t="shared" si="13"/>
        <v>1.1684533239097758E-2</v>
      </c>
      <c r="AO39" s="39">
        <f t="shared" si="14"/>
        <v>-7.7740125864965703E-3</v>
      </c>
      <c r="AP39" s="39">
        <f t="shared" si="14"/>
        <v>0</v>
      </c>
      <c r="AQ39" s="39">
        <f t="shared" si="14"/>
        <v>-8.4593912207864275E-4</v>
      </c>
      <c r="AR39" s="39">
        <f t="shared" si="14"/>
        <v>0</v>
      </c>
      <c r="AS39" s="39">
        <f t="shared" si="14"/>
        <v>-6.1099507160300437E-3</v>
      </c>
      <c r="AT39" s="39">
        <f t="shared" si="14"/>
        <v>-1.0665598115598414E-4</v>
      </c>
      <c r="AV39" s="39">
        <f t="shared" si="15"/>
        <v>8.9443086290863314E-3</v>
      </c>
      <c r="AW39" s="39">
        <f t="shared" si="15"/>
        <v>2.5412829604014087E-2</v>
      </c>
      <c r="AX39" s="39">
        <f t="shared" si="15"/>
        <v>2.1847982402357861E-2</v>
      </c>
      <c r="AY39" s="39">
        <f t="shared" si="15"/>
        <v>1.436996588464901E-2</v>
      </c>
      <c r="AZ39" s="39">
        <f t="shared" si="15"/>
        <v>1.2982651097780988E-2</v>
      </c>
      <c r="BA39" s="39">
        <f t="shared" si="15"/>
        <v>1.4027474457131752E-2</v>
      </c>
      <c r="BC39" s="39">
        <f t="shared" si="16"/>
        <v>-7.7740125864965703E-3</v>
      </c>
      <c r="BD39" s="39" t="str">
        <f t="shared" si="16"/>
        <v/>
      </c>
      <c r="BE39" s="39">
        <f t="shared" si="16"/>
        <v>-8.4593912207864275E-4</v>
      </c>
      <c r="BF39" s="39" t="str">
        <f t="shared" si="16"/>
        <v/>
      </c>
      <c r="BG39" s="39">
        <f t="shared" si="16"/>
        <v>-6.1099507160300437E-3</v>
      </c>
      <c r="BH39" s="39">
        <f t="shared" si="16"/>
        <v>-1.0665598115598414E-4</v>
      </c>
      <c r="BJ39" s="39">
        <f>'Q9'!BJ39</f>
        <v>1.869060061919733E-2</v>
      </c>
      <c r="BK39" s="39">
        <f>'Q9'!BK39</f>
        <v>2.84175334592114E-2</v>
      </c>
      <c r="BL39" s="39">
        <f>'Q9'!BL39</f>
        <v>3.8706399887547142E-2</v>
      </c>
      <c r="BM39" s="39">
        <f>'Q9'!BM39</f>
        <v>1.8249815875406247E-2</v>
      </c>
      <c r="BN39" s="39">
        <f>'Q9'!BN39</f>
        <v>2.9768587504720504E-2</v>
      </c>
      <c r="BO39" s="39">
        <f>'Q9'!BO39</f>
        <v>2.7089632912603009E-2</v>
      </c>
    </row>
    <row r="40" spans="1:67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6"/>
        <v>-2.2548119236214803E-2</v>
      </c>
      <c r="J40" s="9">
        <f t="shared" si="6"/>
        <v>-3.9093041438622578E-3</v>
      </c>
      <c r="K40" s="9">
        <f t="shared" si="6"/>
        <v>-4.1066933062365196E-2</v>
      </c>
      <c r="L40" s="9">
        <f t="shared" si="6"/>
        <v>-1.4622641969265437E-2</v>
      </c>
      <c r="M40" s="9">
        <f t="shared" si="6"/>
        <v>-4.186182669789229E-2</v>
      </c>
      <c r="N40" s="9">
        <f t="shared" si="1"/>
        <v>-3.4158661488478223E-2</v>
      </c>
      <c r="T40" s="39">
        <f t="shared" si="7"/>
        <v>1.28880928264247E-2</v>
      </c>
      <c r="U40" s="39">
        <f t="shared" si="8"/>
        <v>4.0961160472272516E-2</v>
      </c>
      <c r="V40" s="39">
        <f t="shared" si="9"/>
        <v>2.6992773443601105E-2</v>
      </c>
      <c r="W40" s="39">
        <f t="shared" si="10"/>
        <v>2.314052293809573E-2</v>
      </c>
      <c r="X40" s="39">
        <f t="shared" si="11"/>
        <v>1.9367495721342175E-2</v>
      </c>
      <c r="Y40" s="39">
        <f t="shared" si="12"/>
        <v>1.8197255754258578E-2</v>
      </c>
      <c r="AA40" s="39">
        <f t="shared" si="17"/>
        <v>1.7174216058742593E-2</v>
      </c>
      <c r="AB40" s="39">
        <f t="shared" si="17"/>
        <v>2.8821499825992247E-2</v>
      </c>
      <c r="AC40" s="39">
        <f t="shared" si="17"/>
        <v>3.4686713719278513E-2</v>
      </c>
      <c r="AD40" s="39">
        <f t="shared" si="17"/>
        <v>1.766363328752709E-2</v>
      </c>
      <c r="AE40" s="39">
        <f t="shared" si="17"/>
        <v>2.7418224241280372E-2</v>
      </c>
      <c r="AF40" s="39">
        <f t="shared" si="17"/>
        <v>2.4851747412732612E-2</v>
      </c>
      <c r="AH40" s="39">
        <f t="shared" si="13"/>
        <v>8.0455931464385802E-3</v>
      </c>
      <c r="AI40" s="39">
        <f t="shared" si="13"/>
        <v>2.3957189192872277E-2</v>
      </c>
      <c r="AJ40" s="39">
        <f t="shared" si="13"/>
        <v>1.7649721321114371E-2</v>
      </c>
      <c r="AK40" s="39">
        <f t="shared" si="13"/>
        <v>1.3310752807225216E-2</v>
      </c>
      <c r="AL40" s="39">
        <f t="shared" si="13"/>
        <v>1.1450442796261926E-2</v>
      </c>
      <c r="AM40" s="39">
        <f t="shared" si="13"/>
        <v>1.1684533239097758E-2</v>
      </c>
      <c r="AO40" s="39">
        <f t="shared" si="14"/>
        <v>-2.2548119236214803E-2</v>
      </c>
      <c r="AP40" s="39">
        <f t="shared" si="14"/>
        <v>-3.9093041438622578E-3</v>
      </c>
      <c r="AQ40" s="39">
        <f t="shared" si="14"/>
        <v>-4.1066933062365196E-2</v>
      </c>
      <c r="AR40" s="39">
        <f t="shared" si="14"/>
        <v>-1.4622641969265437E-2</v>
      </c>
      <c r="AS40" s="39">
        <f t="shared" si="14"/>
        <v>-4.186182669789229E-2</v>
      </c>
      <c r="AT40" s="39">
        <f t="shared" si="14"/>
        <v>-3.4158661488478223E-2</v>
      </c>
      <c r="AV40" s="39">
        <f t="shared" si="15"/>
        <v>8.9443086290863314E-3</v>
      </c>
      <c r="AW40" s="39">
        <f t="shared" si="15"/>
        <v>2.5412829604014087E-2</v>
      </c>
      <c r="AX40" s="39">
        <f t="shared" si="15"/>
        <v>2.1847982402357861E-2</v>
      </c>
      <c r="AY40" s="39">
        <f t="shared" si="15"/>
        <v>1.436996588464901E-2</v>
      </c>
      <c r="AZ40" s="39">
        <f t="shared" si="15"/>
        <v>1.2982651097780988E-2</v>
      </c>
      <c r="BA40" s="39">
        <f t="shared" si="15"/>
        <v>1.4027474457131752E-2</v>
      </c>
      <c r="BC40" s="39">
        <f t="shared" si="16"/>
        <v>-2.2548119236214803E-2</v>
      </c>
      <c r="BD40" s="39">
        <f t="shared" si="16"/>
        <v>-3.9093041438622578E-3</v>
      </c>
      <c r="BE40" s="39">
        <f t="shared" si="16"/>
        <v>-4.1066933062365196E-2</v>
      </c>
      <c r="BF40" s="39">
        <f t="shared" si="16"/>
        <v>-1.4622641969265437E-2</v>
      </c>
      <c r="BG40" s="39">
        <f t="shared" si="16"/>
        <v>-4.186182669789229E-2</v>
      </c>
      <c r="BH40" s="39">
        <f t="shared" si="16"/>
        <v>-3.4158661488478223E-2</v>
      </c>
      <c r="BJ40" s="39">
        <f>'Q9'!BJ40</f>
        <v>1.8276939845365471E-2</v>
      </c>
      <c r="BK40" s="39">
        <f>'Q9'!BK40</f>
        <v>2.7632715918425171E-2</v>
      </c>
      <c r="BL40" s="39">
        <f>'Q9'!BL40</f>
        <v>3.7703867134207203E-2</v>
      </c>
      <c r="BM40" s="39">
        <f>'Q9'!BM40</f>
        <v>1.7769968902648293E-2</v>
      </c>
      <c r="BN40" s="39">
        <f>'Q9'!BN40</f>
        <v>2.8986555688810336E-2</v>
      </c>
      <c r="BO40" s="39">
        <f>'Q9'!BO40</f>
        <v>2.6376120390357194E-2</v>
      </c>
    </row>
    <row r="41" spans="1:67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6"/>
        <v>2.2872522632737979E-2</v>
      </c>
      <c r="J41" s="9">
        <f t="shared" si="6"/>
        <v>-1.4913657770800559E-2</v>
      </c>
      <c r="K41" s="9">
        <f t="shared" si="6"/>
        <v>2.3399558498896189E-2</v>
      </c>
      <c r="L41" s="9">
        <f t="shared" si="6"/>
        <v>9.2548590794594432E-3</v>
      </c>
      <c r="M41" s="9">
        <f t="shared" si="6"/>
        <v>9.7769324778491651E-3</v>
      </c>
      <c r="N41" s="9">
        <f t="shared" si="1"/>
        <v>1.4568169995209896E-2</v>
      </c>
      <c r="T41" s="39">
        <f t="shared" si="7"/>
        <v>1.28880928264247E-2</v>
      </c>
      <c r="U41" s="39">
        <f t="shared" si="8"/>
        <v>4.0961160472272516E-2</v>
      </c>
      <c r="V41" s="39">
        <f t="shared" si="9"/>
        <v>2.6992773443601105E-2</v>
      </c>
      <c r="W41" s="39">
        <f t="shared" si="10"/>
        <v>2.314052293809573E-2</v>
      </c>
      <c r="X41" s="39">
        <f t="shared" si="11"/>
        <v>1.9367495721342175E-2</v>
      </c>
      <c r="Y41" s="39">
        <f t="shared" si="12"/>
        <v>1.8197255754258578E-2</v>
      </c>
      <c r="AA41" s="39">
        <f t="shared" si="17"/>
        <v>1.7497866916216114E-2</v>
      </c>
      <c r="AB41" s="39">
        <f t="shared" si="17"/>
        <v>2.8926909685003662E-2</v>
      </c>
      <c r="AC41" s="39">
        <f t="shared" si="17"/>
        <v>3.4840010017951117E-2</v>
      </c>
      <c r="AD41" s="39">
        <f t="shared" si="17"/>
        <v>1.759971729948619E-2</v>
      </c>
      <c r="AE41" s="39">
        <f t="shared" si="17"/>
        <v>2.7395631045551039E-2</v>
      </c>
      <c r="AF41" s="39">
        <f t="shared" si="17"/>
        <v>2.4921790018791159E-2</v>
      </c>
      <c r="AH41" s="39">
        <f t="shared" si="13"/>
        <v>8.0455931464385802E-3</v>
      </c>
      <c r="AI41" s="39">
        <f t="shared" si="13"/>
        <v>2.3957189192872277E-2</v>
      </c>
      <c r="AJ41" s="39">
        <f t="shared" si="13"/>
        <v>1.7649721321114371E-2</v>
      </c>
      <c r="AK41" s="39">
        <f t="shared" si="13"/>
        <v>1.3310752807225216E-2</v>
      </c>
      <c r="AL41" s="39">
        <f t="shared" si="13"/>
        <v>1.1450442796261926E-2</v>
      </c>
      <c r="AM41" s="39">
        <f t="shared" si="13"/>
        <v>1.1684533239097758E-2</v>
      </c>
      <c r="AO41" s="39">
        <f t="shared" si="14"/>
        <v>0</v>
      </c>
      <c r="AP41" s="39">
        <f t="shared" si="14"/>
        <v>-1.4913657770800559E-2</v>
      </c>
      <c r="AQ41" s="39">
        <f t="shared" si="14"/>
        <v>0</v>
      </c>
      <c r="AR41" s="39">
        <f t="shared" si="14"/>
        <v>0</v>
      </c>
      <c r="AS41" s="39">
        <f t="shared" si="14"/>
        <v>0</v>
      </c>
      <c r="AT41" s="39">
        <f t="shared" si="14"/>
        <v>0</v>
      </c>
      <c r="AV41" s="39">
        <f t="shared" si="15"/>
        <v>8.9443086290863314E-3</v>
      </c>
      <c r="AW41" s="39">
        <f t="shared" si="15"/>
        <v>2.5412829604014087E-2</v>
      </c>
      <c r="AX41" s="39">
        <f t="shared" si="15"/>
        <v>2.1847982402357861E-2</v>
      </c>
      <c r="AY41" s="39">
        <f t="shared" si="15"/>
        <v>1.436996588464901E-2</v>
      </c>
      <c r="AZ41" s="39">
        <f t="shared" si="15"/>
        <v>1.2982651097780988E-2</v>
      </c>
      <c r="BA41" s="39">
        <f t="shared" si="15"/>
        <v>1.4027474457131752E-2</v>
      </c>
      <c r="BC41" s="39" t="str">
        <f t="shared" si="16"/>
        <v/>
      </c>
      <c r="BD41" s="39">
        <f t="shared" si="16"/>
        <v>-1.4913657770800559E-2</v>
      </c>
      <c r="BE41" s="39" t="str">
        <f t="shared" si="16"/>
        <v/>
      </c>
      <c r="BF41" s="39" t="str">
        <f t="shared" si="16"/>
        <v/>
      </c>
      <c r="BG41" s="39" t="str">
        <f t="shared" si="16"/>
        <v/>
      </c>
      <c r="BH41" s="39" t="str">
        <f t="shared" si="16"/>
        <v/>
      </c>
      <c r="BJ41" s="39">
        <f>'Q9'!BJ41</f>
        <v>1.8636868850033593E-2</v>
      </c>
      <c r="BK41" s="39">
        <f>'Q9'!BK41</f>
        <v>2.6829514266736031E-2</v>
      </c>
      <c r="BL41" s="39">
        <f>'Q9'!BL41</f>
        <v>3.7916284607582007E-2</v>
      </c>
      <c r="BM41" s="39">
        <f>'Q9'!BM41</f>
        <v>1.7621864691507054E-2</v>
      </c>
      <c r="BN41" s="39">
        <f>'Q9'!BN41</f>
        <v>2.9988125562588411E-2</v>
      </c>
      <c r="BO41" s="39">
        <f>'Q9'!BO41</f>
        <v>2.6961805195759213E-2</v>
      </c>
    </row>
    <row r="42" spans="1:67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6"/>
        <v>1.8351959583588595E-2</v>
      </c>
      <c r="J42" s="9">
        <f t="shared" si="6"/>
        <v>-9.960159362549792E-3</v>
      </c>
      <c r="K42" s="9">
        <f t="shared" si="6"/>
        <v>3.2355478861087139E-2</v>
      </c>
      <c r="L42" s="9">
        <f t="shared" si="6"/>
        <v>2.6403130434782707E-2</v>
      </c>
      <c r="M42" s="9">
        <f t="shared" si="6"/>
        <v>2.5718699719174065E-2</v>
      </c>
      <c r="N42" s="9">
        <f t="shared" si="1"/>
        <v>2.7058193522070485E-2</v>
      </c>
      <c r="T42" s="39">
        <f t="shared" si="7"/>
        <v>1.28880928264247E-2</v>
      </c>
      <c r="U42" s="39">
        <f t="shared" si="8"/>
        <v>4.0961160472272516E-2</v>
      </c>
      <c r="V42" s="39">
        <f t="shared" si="9"/>
        <v>2.6992773443601105E-2</v>
      </c>
      <c r="W42" s="39">
        <f t="shared" si="10"/>
        <v>2.314052293809573E-2</v>
      </c>
      <c r="X42" s="39">
        <f t="shared" si="11"/>
        <v>1.9367495721342175E-2</v>
      </c>
      <c r="Y42" s="39">
        <f t="shared" si="12"/>
        <v>1.8197255754258578E-2</v>
      </c>
      <c r="AA42" s="39">
        <f t="shared" si="17"/>
        <v>1.7679329289274685E-2</v>
      </c>
      <c r="AB42" s="39">
        <f t="shared" si="17"/>
        <v>2.8614738383457801E-2</v>
      </c>
      <c r="AC42" s="39">
        <f t="shared" si="17"/>
        <v>3.5170957299472734E-2</v>
      </c>
      <c r="AD42" s="39">
        <f t="shared" si="17"/>
        <v>1.8083297661124233E-2</v>
      </c>
      <c r="AE42" s="39">
        <f t="shared" si="17"/>
        <v>2.7680293205074192E-2</v>
      </c>
      <c r="AF42" s="39">
        <f t="shared" si="17"/>
        <v>2.5257483592055801E-2</v>
      </c>
      <c r="AH42" s="39">
        <f t="shared" si="13"/>
        <v>8.0455931464385802E-3</v>
      </c>
      <c r="AI42" s="39">
        <f t="shared" si="13"/>
        <v>2.3957189192872277E-2</v>
      </c>
      <c r="AJ42" s="39">
        <f t="shared" si="13"/>
        <v>1.7649721321114371E-2</v>
      </c>
      <c r="AK42" s="39">
        <f t="shared" si="13"/>
        <v>1.3310752807225216E-2</v>
      </c>
      <c r="AL42" s="39">
        <f t="shared" si="13"/>
        <v>1.1450442796261926E-2</v>
      </c>
      <c r="AM42" s="39">
        <f t="shared" si="13"/>
        <v>1.1684533239097758E-2</v>
      </c>
      <c r="AO42" s="39">
        <f t="shared" si="14"/>
        <v>0</v>
      </c>
      <c r="AP42" s="39">
        <f t="shared" si="14"/>
        <v>-9.960159362549792E-3</v>
      </c>
      <c r="AQ42" s="39">
        <f t="shared" si="14"/>
        <v>0</v>
      </c>
      <c r="AR42" s="39">
        <f t="shared" si="14"/>
        <v>0</v>
      </c>
      <c r="AS42" s="39">
        <f t="shared" si="14"/>
        <v>0</v>
      </c>
      <c r="AT42" s="39">
        <f t="shared" si="14"/>
        <v>0</v>
      </c>
      <c r="AV42" s="39">
        <f t="shared" si="15"/>
        <v>8.9443086290863314E-3</v>
      </c>
      <c r="AW42" s="39">
        <f t="shared" si="15"/>
        <v>2.5412829604014087E-2</v>
      </c>
      <c r="AX42" s="39">
        <f t="shared" si="15"/>
        <v>2.1847982402357861E-2</v>
      </c>
      <c r="AY42" s="39">
        <f t="shared" si="15"/>
        <v>1.436996588464901E-2</v>
      </c>
      <c r="AZ42" s="39">
        <f t="shared" si="15"/>
        <v>1.2982651097780988E-2</v>
      </c>
      <c r="BA42" s="39">
        <f t="shared" si="15"/>
        <v>1.4027474457131752E-2</v>
      </c>
      <c r="BC42" s="39" t="str">
        <f t="shared" si="16"/>
        <v/>
      </c>
      <c r="BD42" s="39">
        <f t="shared" si="16"/>
        <v>-9.960159362549792E-3</v>
      </c>
      <c r="BE42" s="39" t="str">
        <f t="shared" si="16"/>
        <v/>
      </c>
      <c r="BF42" s="39" t="str">
        <f t="shared" si="16"/>
        <v/>
      </c>
      <c r="BG42" s="39" t="str">
        <f t="shared" si="16"/>
        <v/>
      </c>
      <c r="BH42" s="39" t="str">
        <f t="shared" si="16"/>
        <v/>
      </c>
      <c r="BJ42" s="39">
        <f>'Q9'!BJ42</f>
        <v>1.8828979106132484E-2</v>
      </c>
      <c r="BK42" s="39">
        <f>'Q9'!BK42</f>
        <v>2.6385234011945275E-2</v>
      </c>
      <c r="BL42" s="39">
        <f>'Q9'!BL42</f>
        <v>3.7082300018838381E-2</v>
      </c>
      <c r="BM42" s="39">
        <f>'Q9'!BM42</f>
        <v>1.7223246752441662E-2</v>
      </c>
      <c r="BN42" s="39">
        <f>'Q9'!BN42</f>
        <v>2.9166736730160885E-2</v>
      </c>
      <c r="BO42" s="39">
        <f>'Q9'!BO42</f>
        <v>2.6313628025748159E-2</v>
      </c>
    </row>
    <row r="43" spans="1:67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6"/>
        <v>7.5072817814525461E-3</v>
      </c>
      <c r="J43" s="9">
        <f t="shared" si="6"/>
        <v>-4.8289738430583595E-3</v>
      </c>
      <c r="K43" s="9">
        <f t="shared" si="6"/>
        <v>1.1282950271625625E-2</v>
      </c>
      <c r="L43" s="9">
        <f t="shared" si="6"/>
        <v>3.1577373123147456E-2</v>
      </c>
      <c r="M43" s="9">
        <f t="shared" si="6"/>
        <v>8.8495275015028074E-3</v>
      </c>
      <c r="N43" s="9">
        <f t="shared" si="1"/>
        <v>1.3806211805158947E-2</v>
      </c>
      <c r="T43" s="39">
        <f t="shared" si="7"/>
        <v>1.28880928264247E-2</v>
      </c>
      <c r="U43" s="39">
        <f t="shared" si="8"/>
        <v>4.0961160472272516E-2</v>
      </c>
      <c r="V43" s="39">
        <f t="shared" si="9"/>
        <v>2.6992773443601105E-2</v>
      </c>
      <c r="W43" s="39">
        <f t="shared" si="10"/>
        <v>2.314052293809573E-2</v>
      </c>
      <c r="X43" s="39">
        <f t="shared" si="11"/>
        <v>1.9367495721342175E-2</v>
      </c>
      <c r="Y43" s="39">
        <f t="shared" si="12"/>
        <v>1.8197255754258578E-2</v>
      </c>
      <c r="AA43" s="39">
        <f t="shared" si="17"/>
        <v>1.7316449862235302E-2</v>
      </c>
      <c r="AB43" s="39">
        <f t="shared" si="17"/>
        <v>2.7382775999208568E-2</v>
      </c>
      <c r="AC43" s="39">
        <f t="shared" si="17"/>
        <v>3.4120666749346891E-2</v>
      </c>
      <c r="AD43" s="39">
        <f t="shared" si="17"/>
        <v>1.8626325927014402E-2</v>
      </c>
      <c r="AE43" s="39">
        <f t="shared" si="17"/>
        <v>2.7654502536450347E-2</v>
      </c>
      <c r="AF43" s="39">
        <f t="shared" si="17"/>
        <v>2.4762907995945282E-2</v>
      </c>
      <c r="AH43" s="39">
        <f t="shared" si="13"/>
        <v>8.0455931464385802E-3</v>
      </c>
      <c r="AI43" s="39">
        <f t="shared" si="13"/>
        <v>2.3957189192872277E-2</v>
      </c>
      <c r="AJ43" s="39">
        <f t="shared" si="13"/>
        <v>1.7649721321114371E-2</v>
      </c>
      <c r="AK43" s="39">
        <f t="shared" si="13"/>
        <v>1.3310752807225216E-2</v>
      </c>
      <c r="AL43" s="39">
        <f t="shared" si="13"/>
        <v>1.1450442796261926E-2</v>
      </c>
      <c r="AM43" s="39">
        <f t="shared" si="13"/>
        <v>1.1684533239097758E-2</v>
      </c>
      <c r="AO43" s="39">
        <f t="shared" si="14"/>
        <v>0</v>
      </c>
      <c r="AP43" s="39">
        <f t="shared" si="14"/>
        <v>-4.8289738430583595E-3</v>
      </c>
      <c r="AQ43" s="39">
        <f t="shared" si="14"/>
        <v>0</v>
      </c>
      <c r="AR43" s="39">
        <f t="shared" si="14"/>
        <v>0</v>
      </c>
      <c r="AS43" s="39">
        <f t="shared" si="14"/>
        <v>0</v>
      </c>
      <c r="AT43" s="39">
        <f t="shared" si="14"/>
        <v>0</v>
      </c>
      <c r="AV43" s="39">
        <f t="shared" si="15"/>
        <v>8.9443086290863314E-3</v>
      </c>
      <c r="AW43" s="39">
        <f t="shared" si="15"/>
        <v>2.5412829604014087E-2</v>
      </c>
      <c r="AX43" s="39">
        <f t="shared" si="15"/>
        <v>2.1847982402357861E-2</v>
      </c>
      <c r="AY43" s="39">
        <f t="shared" si="15"/>
        <v>1.436996588464901E-2</v>
      </c>
      <c r="AZ43" s="39">
        <f t="shared" si="15"/>
        <v>1.2982651097780988E-2</v>
      </c>
      <c r="BA43" s="39">
        <f t="shared" si="15"/>
        <v>1.4027474457131752E-2</v>
      </c>
      <c r="BC43" s="39" t="str">
        <f t="shared" si="16"/>
        <v/>
      </c>
      <c r="BD43" s="39">
        <f t="shared" si="16"/>
        <v>-4.8289738430583595E-3</v>
      </c>
      <c r="BE43" s="39" t="str">
        <f t="shared" si="16"/>
        <v/>
      </c>
      <c r="BF43" s="39" t="str">
        <f t="shared" si="16"/>
        <v/>
      </c>
      <c r="BG43" s="39" t="str">
        <f t="shared" si="16"/>
        <v/>
      </c>
      <c r="BH43" s="39" t="str">
        <f t="shared" si="16"/>
        <v/>
      </c>
      <c r="BJ43" s="39">
        <f>'Q9'!BJ43</f>
        <v>1.8701109157916347E-2</v>
      </c>
      <c r="BK43" s="39">
        <f>'Q9'!BK43</f>
        <v>2.5772741215764911E-2</v>
      </c>
      <c r="BL43" s="39">
        <f>'Q9'!BL43</f>
        <v>3.6679619407550282E-2</v>
      </c>
      <c r="BM43" s="39">
        <f>'Q9'!BM43</f>
        <v>1.7770371557462118E-2</v>
      </c>
      <c r="BN43" s="39">
        <f>'Q9'!BN43</f>
        <v>2.8884121213770091E-2</v>
      </c>
      <c r="BO43" s="39">
        <f>'Q9'!BO43</f>
        <v>2.6222446758985805E-2</v>
      </c>
    </row>
    <row r="44" spans="1:67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6"/>
        <v>-6.9570731798300756E-3</v>
      </c>
      <c r="J44" s="9">
        <f t="shared" si="6"/>
        <v>-7.6829357056207304E-3</v>
      </c>
      <c r="K44" s="9">
        <f t="shared" si="6"/>
        <v>1.2396280479491928E-3</v>
      </c>
      <c r="L44" s="9">
        <f t="shared" si="6"/>
        <v>-7.7647303603892714E-3</v>
      </c>
      <c r="M44" s="9">
        <f t="shared" si="6"/>
        <v>2.3391227386220237E-3</v>
      </c>
      <c r="N44" s="9">
        <f t="shared" si="1"/>
        <v>-6.7752341419514701E-4</v>
      </c>
      <c r="T44" s="39">
        <f t="shared" si="7"/>
        <v>1.28880928264247E-2</v>
      </c>
      <c r="U44" s="39">
        <f t="shared" si="8"/>
        <v>4.0961160472272516E-2</v>
      </c>
      <c r="V44" s="39">
        <f t="shared" si="9"/>
        <v>2.6992773443601105E-2</v>
      </c>
      <c r="W44" s="39">
        <f t="shared" si="10"/>
        <v>2.314052293809573E-2</v>
      </c>
      <c r="X44" s="39">
        <f t="shared" si="11"/>
        <v>1.9367495721342175E-2</v>
      </c>
      <c r="Y44" s="39">
        <f t="shared" si="12"/>
        <v>1.8197255754258578E-2</v>
      </c>
      <c r="AA44" s="39">
        <f t="shared" si="17"/>
        <v>1.7113604866893752E-2</v>
      </c>
      <c r="AB44" s="39">
        <f t="shared" si="17"/>
        <v>2.7211895873092643E-2</v>
      </c>
      <c r="AC44" s="39">
        <f t="shared" si="17"/>
        <v>3.326063825950222E-2</v>
      </c>
      <c r="AD44" s="39">
        <f t="shared" si="17"/>
        <v>1.847750240888215E-2</v>
      </c>
      <c r="AE44" s="39">
        <f t="shared" si="17"/>
        <v>2.7557803745997204E-2</v>
      </c>
      <c r="AF44" s="39">
        <f t="shared" si="17"/>
        <v>2.4281853632201155E-2</v>
      </c>
      <c r="AH44" s="39">
        <f t="shared" si="13"/>
        <v>8.0455931464385802E-3</v>
      </c>
      <c r="AI44" s="39">
        <f t="shared" si="13"/>
        <v>2.3957189192872277E-2</v>
      </c>
      <c r="AJ44" s="39">
        <f t="shared" si="13"/>
        <v>1.7649721321114371E-2</v>
      </c>
      <c r="AK44" s="39">
        <f t="shared" si="13"/>
        <v>1.3310752807225216E-2</v>
      </c>
      <c r="AL44" s="39">
        <f t="shared" si="13"/>
        <v>1.1450442796261926E-2</v>
      </c>
      <c r="AM44" s="39">
        <f t="shared" si="13"/>
        <v>1.1684533239097758E-2</v>
      </c>
      <c r="AO44" s="39">
        <f t="shared" si="14"/>
        <v>-6.9570731798300756E-3</v>
      </c>
      <c r="AP44" s="39">
        <f t="shared" si="14"/>
        <v>-7.6829357056207304E-3</v>
      </c>
      <c r="AQ44" s="39">
        <f t="shared" si="14"/>
        <v>0</v>
      </c>
      <c r="AR44" s="39">
        <f t="shared" si="14"/>
        <v>-7.7647303603892714E-3</v>
      </c>
      <c r="AS44" s="39">
        <f t="shared" si="14"/>
        <v>0</v>
      </c>
      <c r="AT44" s="39">
        <f t="shared" si="14"/>
        <v>-6.7752341419514701E-4</v>
      </c>
      <c r="AV44" s="39">
        <f t="shared" si="15"/>
        <v>8.9443086290863314E-3</v>
      </c>
      <c r="AW44" s="39">
        <f t="shared" si="15"/>
        <v>2.5412829604014087E-2</v>
      </c>
      <c r="AX44" s="39">
        <f t="shared" si="15"/>
        <v>2.1847982402357861E-2</v>
      </c>
      <c r="AY44" s="39">
        <f t="shared" si="15"/>
        <v>1.436996588464901E-2</v>
      </c>
      <c r="AZ44" s="39">
        <f t="shared" si="15"/>
        <v>1.2982651097780988E-2</v>
      </c>
      <c r="BA44" s="39">
        <f t="shared" si="15"/>
        <v>1.4027474457131752E-2</v>
      </c>
      <c r="BC44" s="39">
        <f t="shared" si="16"/>
        <v>-6.9570731798300756E-3</v>
      </c>
      <c r="BD44" s="39">
        <f t="shared" si="16"/>
        <v>-7.6829357056207304E-3</v>
      </c>
      <c r="BE44" s="39" t="str">
        <f t="shared" si="16"/>
        <v/>
      </c>
      <c r="BF44" s="39">
        <f t="shared" si="16"/>
        <v>-7.7647303603892714E-3</v>
      </c>
      <c r="BG44" s="39" t="str">
        <f t="shared" si="16"/>
        <v/>
      </c>
      <c r="BH44" s="39">
        <f t="shared" si="16"/>
        <v>-6.7752341419514701E-4</v>
      </c>
      <c r="BJ44" s="39">
        <f>'Q9'!BJ44</f>
        <v>1.8197336243541445E-2</v>
      </c>
      <c r="BK44" s="39">
        <f>'Q9'!BK44</f>
        <v>2.5035514252209859E-2</v>
      </c>
      <c r="BL44" s="39">
        <f>'Q9'!BL44</f>
        <v>3.5633275625455166E-2</v>
      </c>
      <c r="BM44" s="39">
        <f>'Q9'!BM44</f>
        <v>1.8715160137465294E-2</v>
      </c>
      <c r="BN44" s="39">
        <f>'Q9'!BN44</f>
        <v>2.8056889634150876E-2</v>
      </c>
      <c r="BO44" s="39">
        <f>'Q9'!BO44</f>
        <v>2.559002247919194E-2</v>
      </c>
    </row>
    <row r="45" spans="1:67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6"/>
        <v>3.1929979433331646E-4</v>
      </c>
      <c r="J45" s="9">
        <f t="shared" si="6"/>
        <v>4.0748979594580348E-3</v>
      </c>
      <c r="K45" s="9">
        <f t="shared" si="6"/>
        <v>9.0796945934792372E-3</v>
      </c>
      <c r="L45" s="9">
        <f t="shared" si="6"/>
        <v>1.9112175430195943E-2</v>
      </c>
      <c r="M45" s="9">
        <f t="shared" si="6"/>
        <v>9.9183200092860524E-3</v>
      </c>
      <c r="N45" s="9">
        <f t="shared" si="1"/>
        <v>1.1087538553863562E-2</v>
      </c>
      <c r="T45" s="39">
        <f t="shared" si="7"/>
        <v>1.28880928264247E-2</v>
      </c>
      <c r="U45" s="39">
        <f t="shared" si="8"/>
        <v>4.0961160472272516E-2</v>
      </c>
      <c r="V45" s="39">
        <f t="shared" si="9"/>
        <v>2.6992773443601105E-2</v>
      </c>
      <c r="W45" s="39">
        <f t="shared" si="10"/>
        <v>2.314052293809573E-2</v>
      </c>
      <c r="X45" s="39">
        <f t="shared" si="11"/>
        <v>1.9367495721342175E-2</v>
      </c>
      <c r="Y45" s="39">
        <f t="shared" si="12"/>
        <v>1.8197255754258578E-2</v>
      </c>
      <c r="AA45" s="39">
        <f t="shared" si="17"/>
        <v>1.70503516297804E-2</v>
      </c>
      <c r="AB45" s="39">
        <f t="shared" si="17"/>
        <v>2.7109139284213896E-2</v>
      </c>
      <c r="AC45" s="39">
        <f t="shared" si="17"/>
        <v>3.3168864245821973E-2</v>
      </c>
      <c r="AD45" s="39">
        <f t="shared" si="17"/>
        <v>1.8279908651433221E-2</v>
      </c>
      <c r="AE45" s="39">
        <f t="shared" si="17"/>
        <v>2.7491786222284507E-2</v>
      </c>
      <c r="AF45" s="39">
        <f t="shared" si="17"/>
        <v>2.4158068063311288E-2</v>
      </c>
      <c r="AH45" s="39">
        <f t="shared" si="13"/>
        <v>8.0455931464385802E-3</v>
      </c>
      <c r="AI45" s="39">
        <f t="shared" si="13"/>
        <v>2.3957189192872277E-2</v>
      </c>
      <c r="AJ45" s="39">
        <f t="shared" si="13"/>
        <v>1.7649721321114371E-2</v>
      </c>
      <c r="AK45" s="39">
        <f t="shared" si="13"/>
        <v>1.3310752807225216E-2</v>
      </c>
      <c r="AL45" s="39">
        <f t="shared" si="13"/>
        <v>1.1450442796261926E-2</v>
      </c>
      <c r="AM45" s="39">
        <f t="shared" si="13"/>
        <v>1.1684533239097758E-2</v>
      </c>
      <c r="AO45" s="39">
        <f t="shared" si="14"/>
        <v>0</v>
      </c>
      <c r="AP45" s="39">
        <f t="shared" si="14"/>
        <v>0</v>
      </c>
      <c r="AQ45" s="39">
        <f t="shared" si="14"/>
        <v>0</v>
      </c>
      <c r="AR45" s="39">
        <f t="shared" si="14"/>
        <v>0</v>
      </c>
      <c r="AS45" s="39">
        <f t="shared" si="14"/>
        <v>0</v>
      </c>
      <c r="AT45" s="39">
        <f t="shared" si="14"/>
        <v>0</v>
      </c>
      <c r="AV45" s="39">
        <f t="shared" si="15"/>
        <v>8.9443086290863314E-3</v>
      </c>
      <c r="AW45" s="39">
        <f t="shared" si="15"/>
        <v>2.5412829604014087E-2</v>
      </c>
      <c r="AX45" s="39">
        <f t="shared" si="15"/>
        <v>2.1847982402357861E-2</v>
      </c>
      <c r="AY45" s="39">
        <f t="shared" si="15"/>
        <v>1.436996588464901E-2</v>
      </c>
      <c r="AZ45" s="39">
        <f t="shared" si="15"/>
        <v>1.2982651097780988E-2</v>
      </c>
      <c r="BA45" s="39">
        <f t="shared" si="15"/>
        <v>1.4027474457131752E-2</v>
      </c>
      <c r="BC45" s="39" t="str">
        <f t="shared" si="16"/>
        <v/>
      </c>
      <c r="BD45" s="39" t="str">
        <f t="shared" si="16"/>
        <v/>
      </c>
      <c r="BE45" s="39" t="str">
        <f t="shared" si="16"/>
        <v/>
      </c>
      <c r="BF45" s="39" t="str">
        <f t="shared" si="16"/>
        <v/>
      </c>
      <c r="BG45" s="39" t="str">
        <f t="shared" si="16"/>
        <v/>
      </c>
      <c r="BH45" s="39" t="str">
        <f t="shared" si="16"/>
        <v/>
      </c>
      <c r="BJ45" s="39">
        <f>'Q9'!BJ45</f>
        <v>1.7768341983227565E-2</v>
      </c>
      <c r="BK45" s="39">
        <f>'Q9'!BK45</f>
        <v>2.4421593825730267E-2</v>
      </c>
      <c r="BL45" s="39">
        <f>'Q9'!BL45</f>
        <v>3.4528569737755567E-2</v>
      </c>
      <c r="BM45" s="39">
        <f>'Q9'!BM45</f>
        <v>1.8265650572427516E-2</v>
      </c>
      <c r="BN45" s="39">
        <f>'Q9'!BN45</f>
        <v>2.7197790206073078E-2</v>
      </c>
      <c r="BO45" s="39">
        <f>'Q9'!BO45</f>
        <v>2.4800575037015354E-2</v>
      </c>
    </row>
    <row r="46" spans="1:67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6"/>
        <v>8.092604936301262E-3</v>
      </c>
      <c r="J46" s="9">
        <f t="shared" si="6"/>
        <v>-4.951294843802545E-2</v>
      </c>
      <c r="K46" s="9">
        <f t="shared" si="6"/>
        <v>4.2126746743282428E-2</v>
      </c>
      <c r="L46" s="9">
        <f t="shared" si="6"/>
        <v>5.271706951097066E-2</v>
      </c>
      <c r="M46" s="9">
        <f t="shared" si="6"/>
        <v>-2.8884749534509035E-3</v>
      </c>
      <c r="N46" s="9">
        <f t="shared" si="1"/>
        <v>2.6158260028734684E-2</v>
      </c>
      <c r="T46" s="39">
        <f t="shared" si="7"/>
        <v>1.28880928264247E-2</v>
      </c>
      <c r="U46" s="39">
        <f t="shared" si="8"/>
        <v>4.0961160472272516E-2</v>
      </c>
      <c r="V46" s="39">
        <f t="shared" si="9"/>
        <v>2.6992773443601105E-2</v>
      </c>
      <c r="W46" s="39">
        <f t="shared" si="10"/>
        <v>2.314052293809573E-2</v>
      </c>
      <c r="X46" s="39">
        <f t="shared" si="11"/>
        <v>1.9367495721342175E-2</v>
      </c>
      <c r="Y46" s="39">
        <f t="shared" si="12"/>
        <v>1.8197255754258578E-2</v>
      </c>
      <c r="AA46" s="39">
        <f t="shared" si="17"/>
        <v>1.7044581900940551E-2</v>
      </c>
      <c r="AB46" s="39">
        <f t="shared" si="17"/>
        <v>2.8773833668017633E-2</v>
      </c>
      <c r="AC46" s="39">
        <f t="shared" si="17"/>
        <v>3.3694007018009967E-2</v>
      </c>
      <c r="AD46" s="39">
        <f t="shared" si="17"/>
        <v>1.9901109572725815E-2</v>
      </c>
      <c r="AE46" s="39">
        <f t="shared" si="17"/>
        <v>2.7434423222490286E-2</v>
      </c>
      <c r="AF46" s="39">
        <f t="shared" si="17"/>
        <v>2.4415315200167823E-2</v>
      </c>
      <c r="AH46" s="39">
        <f t="shared" si="13"/>
        <v>8.0455931464385802E-3</v>
      </c>
      <c r="AI46" s="39">
        <f t="shared" si="13"/>
        <v>2.3957189192872277E-2</v>
      </c>
      <c r="AJ46" s="39">
        <f t="shared" si="13"/>
        <v>1.7649721321114371E-2</v>
      </c>
      <c r="AK46" s="39">
        <f t="shared" si="13"/>
        <v>1.3310752807225216E-2</v>
      </c>
      <c r="AL46" s="39">
        <f t="shared" si="13"/>
        <v>1.1450442796261926E-2</v>
      </c>
      <c r="AM46" s="39">
        <f t="shared" si="13"/>
        <v>1.1684533239097758E-2</v>
      </c>
      <c r="AO46" s="39">
        <f t="shared" si="14"/>
        <v>0</v>
      </c>
      <c r="AP46" s="39">
        <f t="shared" si="14"/>
        <v>-4.951294843802545E-2</v>
      </c>
      <c r="AQ46" s="39">
        <f t="shared" si="14"/>
        <v>0</v>
      </c>
      <c r="AR46" s="39">
        <f t="shared" si="14"/>
        <v>0</v>
      </c>
      <c r="AS46" s="39">
        <f t="shared" si="14"/>
        <v>-2.8884749534509035E-3</v>
      </c>
      <c r="AT46" s="39">
        <f t="shared" si="14"/>
        <v>0</v>
      </c>
      <c r="AV46" s="39">
        <f t="shared" si="15"/>
        <v>8.9443086290863314E-3</v>
      </c>
      <c r="AW46" s="39">
        <f t="shared" si="15"/>
        <v>2.5412829604014087E-2</v>
      </c>
      <c r="AX46" s="39">
        <f t="shared" si="15"/>
        <v>2.1847982402357861E-2</v>
      </c>
      <c r="AY46" s="39">
        <f t="shared" si="15"/>
        <v>1.436996588464901E-2</v>
      </c>
      <c r="AZ46" s="39">
        <f t="shared" si="15"/>
        <v>1.2982651097780988E-2</v>
      </c>
      <c r="BA46" s="39">
        <f t="shared" si="15"/>
        <v>1.4027474457131752E-2</v>
      </c>
      <c r="BC46" s="39" t="str">
        <f t="shared" si="16"/>
        <v/>
      </c>
      <c r="BD46" s="39">
        <f t="shared" si="16"/>
        <v>-4.951294843802545E-2</v>
      </c>
      <c r="BE46" s="39" t="str">
        <f t="shared" si="16"/>
        <v/>
      </c>
      <c r="BF46" s="39" t="str">
        <f t="shared" si="16"/>
        <v/>
      </c>
      <c r="BG46" s="39">
        <f t="shared" si="16"/>
        <v>-2.8884749534509035E-3</v>
      </c>
      <c r="BH46" s="39" t="str">
        <f t="shared" si="16"/>
        <v/>
      </c>
      <c r="BJ46" s="39">
        <f>'Q9'!BJ46</f>
        <v>1.7225975807679161E-2</v>
      </c>
      <c r="BK46" s="39">
        <f>'Q9'!BK46</f>
        <v>2.3539738930130821E-2</v>
      </c>
      <c r="BL46" s="39">
        <f>'Q9'!BL46</f>
        <v>3.3407427222185385E-2</v>
      </c>
      <c r="BM46" s="39">
        <f>'Q9'!BM46</f>
        <v>1.8092247865595712E-2</v>
      </c>
      <c r="BN46" s="39">
        <f>'Q9'!BN46</f>
        <v>2.6444822523777587E-2</v>
      </c>
      <c r="BO46" s="39">
        <f>'Q9'!BO46</f>
        <v>2.4089293339716773E-2</v>
      </c>
    </row>
    <row r="47" spans="1:67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6"/>
        <v>2.2415928626640325E-2</v>
      </c>
      <c r="J47" s="9">
        <f t="shared" si="6"/>
        <v>1.1955636208368814E-2</v>
      </c>
      <c r="K47" s="9">
        <f t="shared" si="6"/>
        <v>5.3375196232338995E-2</v>
      </c>
      <c r="L47" s="9">
        <f t="shared" si="6"/>
        <v>4.9235544266579501E-2</v>
      </c>
      <c r="M47" s="9">
        <f t="shared" si="6"/>
        <v>2.6651187717265268E-2</v>
      </c>
      <c r="N47" s="9">
        <f t="shared" si="1"/>
        <v>4.2459085283466466E-2</v>
      </c>
      <c r="T47" s="39">
        <f t="shared" si="7"/>
        <v>1.28880928264247E-2</v>
      </c>
      <c r="U47" s="39">
        <f t="shared" si="8"/>
        <v>4.0961160472272516E-2</v>
      </c>
      <c r="V47" s="39">
        <f t="shared" si="9"/>
        <v>2.6992773443601105E-2</v>
      </c>
      <c r="W47" s="39">
        <f t="shared" si="10"/>
        <v>2.314052293809573E-2</v>
      </c>
      <c r="X47" s="39">
        <f t="shared" si="11"/>
        <v>1.9367495721342175E-2</v>
      </c>
      <c r="Y47" s="39">
        <f t="shared" si="12"/>
        <v>1.8197255754258578E-2</v>
      </c>
      <c r="AA47" s="39">
        <f t="shared" si="17"/>
        <v>1.6938635190711031E-2</v>
      </c>
      <c r="AB47" s="39">
        <f t="shared" si="17"/>
        <v>2.8249124393790358E-2</v>
      </c>
      <c r="AC47" s="39">
        <f t="shared" si="17"/>
        <v>3.4368866787660282E-2</v>
      </c>
      <c r="AD47" s="39">
        <f t="shared" si="17"/>
        <v>2.1313079136366757E-2</v>
      </c>
      <c r="AE47" s="39">
        <f t="shared" si="17"/>
        <v>2.6532903545511383E-2</v>
      </c>
      <c r="AF47" s="39">
        <f t="shared" si="17"/>
        <v>2.4738933568678897E-2</v>
      </c>
      <c r="AH47" s="39">
        <f t="shared" si="13"/>
        <v>8.0455931464385802E-3</v>
      </c>
      <c r="AI47" s="39">
        <f t="shared" si="13"/>
        <v>2.3957189192872277E-2</v>
      </c>
      <c r="AJ47" s="39">
        <f t="shared" si="13"/>
        <v>1.7649721321114371E-2</v>
      </c>
      <c r="AK47" s="39">
        <f t="shared" si="13"/>
        <v>1.3310752807225216E-2</v>
      </c>
      <c r="AL47" s="39">
        <f t="shared" si="13"/>
        <v>1.1450442796261926E-2</v>
      </c>
      <c r="AM47" s="39">
        <f t="shared" si="13"/>
        <v>1.1684533239097758E-2</v>
      </c>
      <c r="AO47" s="39">
        <f t="shared" si="14"/>
        <v>0</v>
      </c>
      <c r="AP47" s="39">
        <f t="shared" si="14"/>
        <v>0</v>
      </c>
      <c r="AQ47" s="39">
        <f t="shared" si="14"/>
        <v>0</v>
      </c>
      <c r="AR47" s="39">
        <f t="shared" si="14"/>
        <v>0</v>
      </c>
      <c r="AS47" s="39">
        <f t="shared" si="14"/>
        <v>0</v>
      </c>
      <c r="AT47" s="39">
        <f t="shared" si="14"/>
        <v>0</v>
      </c>
      <c r="AV47" s="39">
        <f t="shared" si="15"/>
        <v>8.9443086290863314E-3</v>
      </c>
      <c r="AW47" s="39">
        <f t="shared" si="15"/>
        <v>2.5412829604014087E-2</v>
      </c>
      <c r="AX47" s="39">
        <f t="shared" si="15"/>
        <v>2.1847982402357861E-2</v>
      </c>
      <c r="AY47" s="39">
        <f t="shared" si="15"/>
        <v>1.436996588464901E-2</v>
      </c>
      <c r="AZ47" s="39">
        <f t="shared" si="15"/>
        <v>1.2982651097780988E-2</v>
      </c>
      <c r="BA47" s="39">
        <f t="shared" si="15"/>
        <v>1.4027474457131752E-2</v>
      </c>
      <c r="BC47" s="39" t="str">
        <f t="shared" si="16"/>
        <v/>
      </c>
      <c r="BD47" s="39" t="str">
        <f t="shared" si="16"/>
        <v/>
      </c>
      <c r="BE47" s="39" t="str">
        <f t="shared" si="16"/>
        <v/>
      </c>
      <c r="BF47" s="39" t="str">
        <f t="shared" si="16"/>
        <v/>
      </c>
      <c r="BG47" s="39" t="str">
        <f t="shared" si="16"/>
        <v/>
      </c>
      <c r="BH47" s="39" t="str">
        <f t="shared" si="16"/>
        <v/>
      </c>
      <c r="BJ47" s="39">
        <f>'Q9'!BJ47</f>
        <v>1.676007710798795E-2</v>
      </c>
      <c r="BK47" s="39">
        <f>'Q9'!BK47</f>
        <v>2.6124312949277119E-2</v>
      </c>
      <c r="BL47" s="39">
        <f>'Q9'!BL47</f>
        <v>3.358331075192296E-2</v>
      </c>
      <c r="BM47" s="39">
        <f>'Q9'!BM47</f>
        <v>2.1146966661650703E-2</v>
      </c>
      <c r="BN47" s="39">
        <f>'Q9'!BN47</f>
        <v>2.5655263651454176E-2</v>
      </c>
      <c r="BO47" s="39">
        <f>'Q9'!BO47</f>
        <v>2.3937913868155577E-2</v>
      </c>
    </row>
    <row r="48" spans="1:67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6"/>
        <v>3.1606944419142469E-3</v>
      </c>
      <c r="J48" s="9">
        <f t="shared" si="6"/>
        <v>1.2658185119907683E-2</v>
      </c>
      <c r="K48" s="9">
        <f t="shared" si="6"/>
        <v>-6.7064083457526458E-3</v>
      </c>
      <c r="L48" s="9">
        <f t="shared" si="6"/>
        <v>9.3582482877707651E-3</v>
      </c>
      <c r="M48" s="9">
        <f t="shared" si="6"/>
        <v>-2.8216422918069251E-3</v>
      </c>
      <c r="N48" s="9">
        <f t="shared" si="1"/>
        <v>-1.359817529581231E-3</v>
      </c>
      <c r="T48" s="39">
        <f t="shared" si="7"/>
        <v>1.28880928264247E-2</v>
      </c>
      <c r="U48" s="39">
        <f t="shared" si="8"/>
        <v>4.0961160472272516E-2</v>
      </c>
      <c r="V48" s="39">
        <f t="shared" si="9"/>
        <v>2.6992773443601105E-2</v>
      </c>
      <c r="W48" s="39">
        <f t="shared" si="10"/>
        <v>2.314052293809573E-2</v>
      </c>
      <c r="X48" s="39">
        <f t="shared" si="11"/>
        <v>1.9367495721342175E-2</v>
      </c>
      <c r="Y48" s="39">
        <f t="shared" si="12"/>
        <v>1.8197255754258578E-2</v>
      </c>
      <c r="AA48" s="39">
        <f t="shared" ref="AA48:AF63" si="18">_xlfn.STDEV.S(I19:I48)</f>
        <v>1.6864953456144558E-2</v>
      </c>
      <c r="AB48" s="39">
        <f t="shared" si="18"/>
        <v>2.5383672420912225E-2</v>
      </c>
      <c r="AC48" s="39">
        <f t="shared" si="18"/>
        <v>3.3574367743890034E-2</v>
      </c>
      <c r="AD48" s="39">
        <f t="shared" si="18"/>
        <v>2.1314867493272421E-2</v>
      </c>
      <c r="AE48" s="39">
        <f t="shared" si="18"/>
        <v>2.6485360062110289E-2</v>
      </c>
      <c r="AF48" s="39">
        <f t="shared" si="18"/>
        <v>2.4519359722098105E-2</v>
      </c>
      <c r="AH48" s="39">
        <f t="shared" si="13"/>
        <v>8.0455931464385802E-3</v>
      </c>
      <c r="AI48" s="39">
        <f t="shared" si="13"/>
        <v>2.3957189192872277E-2</v>
      </c>
      <c r="AJ48" s="39">
        <f t="shared" si="13"/>
        <v>1.7649721321114371E-2</v>
      </c>
      <c r="AK48" s="39">
        <f t="shared" si="13"/>
        <v>1.3310752807225216E-2</v>
      </c>
      <c r="AL48" s="39">
        <f t="shared" si="13"/>
        <v>1.1450442796261926E-2</v>
      </c>
      <c r="AM48" s="39">
        <f t="shared" si="13"/>
        <v>1.1684533239097758E-2</v>
      </c>
      <c r="AO48" s="39">
        <f t="shared" si="14"/>
        <v>0</v>
      </c>
      <c r="AP48" s="39">
        <f t="shared" si="14"/>
        <v>0</v>
      </c>
      <c r="AQ48" s="39">
        <f t="shared" si="14"/>
        <v>-6.7064083457526458E-3</v>
      </c>
      <c r="AR48" s="39">
        <f t="shared" si="14"/>
        <v>0</v>
      </c>
      <c r="AS48" s="39">
        <f t="shared" si="14"/>
        <v>-2.8216422918069251E-3</v>
      </c>
      <c r="AT48" s="39">
        <f t="shared" si="14"/>
        <v>-1.359817529581231E-3</v>
      </c>
      <c r="AV48" s="39">
        <f t="shared" si="15"/>
        <v>8.9443086290863314E-3</v>
      </c>
      <c r="AW48" s="39">
        <f t="shared" si="15"/>
        <v>2.5412829604014087E-2</v>
      </c>
      <c r="AX48" s="39">
        <f t="shared" si="15"/>
        <v>2.1847982402357861E-2</v>
      </c>
      <c r="AY48" s="39">
        <f t="shared" si="15"/>
        <v>1.436996588464901E-2</v>
      </c>
      <c r="AZ48" s="39">
        <f t="shared" si="15"/>
        <v>1.2982651097780988E-2</v>
      </c>
      <c r="BA48" s="39">
        <f t="shared" si="15"/>
        <v>1.4027474457131752E-2</v>
      </c>
      <c r="BC48" s="39" t="str">
        <f t="shared" si="16"/>
        <v/>
      </c>
      <c r="BD48" s="39" t="str">
        <f t="shared" si="16"/>
        <v/>
      </c>
      <c r="BE48" s="39">
        <f t="shared" si="16"/>
        <v>-6.7064083457526458E-3</v>
      </c>
      <c r="BF48" s="39" t="str">
        <f t="shared" si="16"/>
        <v/>
      </c>
      <c r="BG48" s="39">
        <f t="shared" si="16"/>
        <v>-2.8216422918069251E-3</v>
      </c>
      <c r="BH48" s="39">
        <f t="shared" si="16"/>
        <v>-1.359817529581231E-3</v>
      </c>
      <c r="BJ48" s="39">
        <f>'Q9'!BJ48</f>
        <v>1.698640648945238E-2</v>
      </c>
      <c r="BK48" s="39">
        <f>'Q9'!BK48</f>
        <v>2.5480443177515084E-2</v>
      </c>
      <c r="BL48" s="39">
        <f>'Q9'!BL48</f>
        <v>3.4744996754804899E-2</v>
      </c>
      <c r="BM48" s="39">
        <f>'Q9'!BM48</f>
        <v>2.3239162112356802E-2</v>
      </c>
      <c r="BN48" s="39">
        <f>'Q9'!BN48</f>
        <v>2.5578140390442983E-2</v>
      </c>
      <c r="BO48" s="39">
        <f>'Q9'!BO48</f>
        <v>2.5093067118166348E-2</v>
      </c>
    </row>
    <row r="49" spans="1:67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6"/>
        <v>8.5351347915696429E-4</v>
      </c>
      <c r="J49" s="9">
        <f t="shared" si="6"/>
        <v>1.0416666666666741E-2</v>
      </c>
      <c r="K49" s="9">
        <f t="shared" si="6"/>
        <v>-1.5378844711177786E-2</v>
      </c>
      <c r="L49" s="9">
        <f t="shared" si="6"/>
        <v>1.4172185430463502E-2</v>
      </c>
      <c r="M49" s="9">
        <f t="shared" si="6"/>
        <v>-1.584609507640089E-2</v>
      </c>
      <c r="N49" s="9">
        <f t="shared" si="1"/>
        <v>-8.3190382235242329E-3</v>
      </c>
      <c r="T49" s="39">
        <f t="shared" si="7"/>
        <v>1.28880928264247E-2</v>
      </c>
      <c r="U49" s="39">
        <f t="shared" si="8"/>
        <v>4.0961160472272516E-2</v>
      </c>
      <c r="V49" s="39">
        <f t="shared" si="9"/>
        <v>2.6992773443601105E-2</v>
      </c>
      <c r="W49" s="39">
        <f t="shared" si="10"/>
        <v>2.314052293809573E-2</v>
      </c>
      <c r="X49" s="39">
        <f t="shared" si="11"/>
        <v>1.9367495721342175E-2</v>
      </c>
      <c r="Y49" s="39">
        <f t="shared" si="12"/>
        <v>1.8197255754258578E-2</v>
      </c>
      <c r="AA49" s="39">
        <f t="shared" si="18"/>
        <v>1.6833382572550168E-2</v>
      </c>
      <c r="AB49" s="39">
        <f t="shared" si="18"/>
        <v>2.2832877869072194E-2</v>
      </c>
      <c r="AC49" s="39">
        <f t="shared" si="18"/>
        <v>3.3899496968977309E-2</v>
      </c>
      <c r="AD49" s="39">
        <f t="shared" si="18"/>
        <v>2.1352933160078819E-2</v>
      </c>
      <c r="AE49" s="39">
        <f t="shared" si="18"/>
        <v>2.6740157350689745E-2</v>
      </c>
      <c r="AF49" s="39">
        <f t="shared" si="18"/>
        <v>2.4681439510140478E-2</v>
      </c>
      <c r="AH49" s="39">
        <f t="shared" si="13"/>
        <v>8.0455931464385802E-3</v>
      </c>
      <c r="AI49" s="39">
        <f t="shared" si="13"/>
        <v>2.3957189192872277E-2</v>
      </c>
      <c r="AJ49" s="39">
        <f t="shared" si="13"/>
        <v>1.7649721321114371E-2</v>
      </c>
      <c r="AK49" s="39">
        <f t="shared" si="13"/>
        <v>1.3310752807225216E-2</v>
      </c>
      <c r="AL49" s="39">
        <f t="shared" si="13"/>
        <v>1.1450442796261926E-2</v>
      </c>
      <c r="AM49" s="39">
        <f t="shared" si="13"/>
        <v>1.1684533239097758E-2</v>
      </c>
      <c r="AO49" s="39">
        <f t="shared" si="14"/>
        <v>0</v>
      </c>
      <c r="AP49" s="39">
        <f t="shared" si="14"/>
        <v>0</v>
      </c>
      <c r="AQ49" s="39">
        <f t="shared" si="14"/>
        <v>-1.5378844711177786E-2</v>
      </c>
      <c r="AR49" s="39">
        <f t="shared" si="14"/>
        <v>0</v>
      </c>
      <c r="AS49" s="39">
        <f t="shared" si="14"/>
        <v>-1.584609507640089E-2</v>
      </c>
      <c r="AT49" s="39">
        <f t="shared" si="14"/>
        <v>-8.3190382235242329E-3</v>
      </c>
      <c r="AV49" s="39">
        <f t="shared" si="15"/>
        <v>8.9443086290863314E-3</v>
      </c>
      <c r="AW49" s="39">
        <f t="shared" si="15"/>
        <v>2.5412829604014087E-2</v>
      </c>
      <c r="AX49" s="39">
        <f t="shared" si="15"/>
        <v>2.1847982402357861E-2</v>
      </c>
      <c r="AY49" s="39">
        <f t="shared" si="15"/>
        <v>1.436996588464901E-2</v>
      </c>
      <c r="AZ49" s="39">
        <f t="shared" si="15"/>
        <v>1.2982651097780988E-2</v>
      </c>
      <c r="BA49" s="39">
        <f t="shared" si="15"/>
        <v>1.4027474457131752E-2</v>
      </c>
      <c r="BC49" s="39" t="str">
        <f t="shared" si="16"/>
        <v/>
      </c>
      <c r="BD49" s="39" t="str">
        <f t="shared" si="16"/>
        <v/>
      </c>
      <c r="BE49" s="39">
        <f t="shared" si="16"/>
        <v>-1.5378844711177786E-2</v>
      </c>
      <c r="BF49" s="39" t="str">
        <f t="shared" si="16"/>
        <v/>
      </c>
      <c r="BG49" s="39">
        <f t="shared" si="16"/>
        <v>-1.584609507640089E-2</v>
      </c>
      <c r="BH49" s="39">
        <f t="shared" si="16"/>
        <v>-8.3190382235242329E-3</v>
      </c>
      <c r="BJ49" s="39">
        <f>'Q9'!BJ49</f>
        <v>1.6473092716999115E-2</v>
      </c>
      <c r="BK49" s="39">
        <f>'Q9'!BK49</f>
        <v>2.4856279718330647E-2</v>
      </c>
      <c r="BL49" s="39">
        <f>'Q9'!BL49</f>
        <v>3.3874095463608762E-2</v>
      </c>
      <c r="BM49" s="39">
        <f>'Q9'!BM49</f>
        <v>2.251619361512313E-2</v>
      </c>
      <c r="BN49" s="39">
        <f>'Q9'!BN49</f>
        <v>2.4855299708251219E-2</v>
      </c>
      <c r="BO49" s="39">
        <f>'Q9'!BO49</f>
        <v>2.4403590022833217E-2</v>
      </c>
    </row>
    <row r="50" spans="1:67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6"/>
        <v>3.1571212134957616E-3</v>
      </c>
      <c r="J50" s="9">
        <f t="shared" si="6"/>
        <v>-2.4741855670104007E-3</v>
      </c>
      <c r="K50" s="9">
        <f t="shared" si="6"/>
        <v>-1.3333333333333419E-2</v>
      </c>
      <c r="L50" s="9">
        <f t="shared" si="6"/>
        <v>2.4422123547081176E-2</v>
      </c>
      <c r="M50" s="9">
        <f t="shared" si="6"/>
        <v>-4.8878092262164552E-3</v>
      </c>
      <c r="N50" s="9">
        <f t="shared" si="1"/>
        <v>-2.7056273367992599E-3</v>
      </c>
      <c r="T50" s="39">
        <f t="shared" si="7"/>
        <v>1.28880928264247E-2</v>
      </c>
      <c r="U50" s="39">
        <f t="shared" si="8"/>
        <v>4.0961160472272516E-2</v>
      </c>
      <c r="V50" s="39">
        <f t="shared" si="9"/>
        <v>2.6992773443601105E-2</v>
      </c>
      <c r="W50" s="39">
        <f t="shared" si="10"/>
        <v>2.314052293809573E-2</v>
      </c>
      <c r="X50" s="39">
        <f t="shared" si="11"/>
        <v>1.9367495721342175E-2</v>
      </c>
      <c r="Y50" s="39">
        <f t="shared" si="12"/>
        <v>1.8197255754258578E-2</v>
      </c>
      <c r="AA50" s="39">
        <f t="shared" si="18"/>
        <v>1.6811830225114805E-2</v>
      </c>
      <c r="AB50" s="39">
        <f t="shared" si="18"/>
        <v>2.2751242820901765E-2</v>
      </c>
      <c r="AC50" s="39">
        <f t="shared" si="18"/>
        <v>3.404134671326383E-2</v>
      </c>
      <c r="AD50" s="39">
        <f t="shared" si="18"/>
        <v>2.1552827157302459E-2</v>
      </c>
      <c r="AE50" s="39">
        <f t="shared" si="18"/>
        <v>2.6720476284010065E-2</v>
      </c>
      <c r="AF50" s="39">
        <f t="shared" si="18"/>
        <v>2.4684634541210046E-2</v>
      </c>
      <c r="AH50" s="39">
        <f t="shared" si="13"/>
        <v>8.0455931464385802E-3</v>
      </c>
      <c r="AI50" s="39">
        <f t="shared" si="13"/>
        <v>2.3957189192872277E-2</v>
      </c>
      <c r="AJ50" s="39">
        <f t="shared" si="13"/>
        <v>1.7649721321114371E-2</v>
      </c>
      <c r="AK50" s="39">
        <f t="shared" si="13"/>
        <v>1.3310752807225216E-2</v>
      </c>
      <c r="AL50" s="39">
        <f t="shared" si="13"/>
        <v>1.1450442796261926E-2</v>
      </c>
      <c r="AM50" s="39">
        <f t="shared" si="13"/>
        <v>1.1684533239097758E-2</v>
      </c>
      <c r="AO50" s="39">
        <f t="shared" si="14"/>
        <v>0</v>
      </c>
      <c r="AP50" s="39">
        <f t="shared" si="14"/>
        <v>-2.4741855670104007E-3</v>
      </c>
      <c r="AQ50" s="39">
        <f t="shared" si="14"/>
        <v>-1.3333333333333419E-2</v>
      </c>
      <c r="AR50" s="39">
        <f t="shared" si="14"/>
        <v>0</v>
      </c>
      <c r="AS50" s="39">
        <f t="shared" si="14"/>
        <v>-4.8878092262164552E-3</v>
      </c>
      <c r="AT50" s="39">
        <f t="shared" si="14"/>
        <v>-2.7056273367992599E-3</v>
      </c>
      <c r="AV50" s="39">
        <f t="shared" si="15"/>
        <v>8.9443086290863314E-3</v>
      </c>
      <c r="AW50" s="39">
        <f t="shared" si="15"/>
        <v>2.5412829604014087E-2</v>
      </c>
      <c r="AX50" s="39">
        <f t="shared" si="15"/>
        <v>2.1847982402357861E-2</v>
      </c>
      <c r="AY50" s="39">
        <f t="shared" si="15"/>
        <v>1.436996588464901E-2</v>
      </c>
      <c r="AZ50" s="39">
        <f t="shared" si="15"/>
        <v>1.2982651097780988E-2</v>
      </c>
      <c r="BA50" s="39">
        <f t="shared" si="15"/>
        <v>1.4027474457131752E-2</v>
      </c>
      <c r="BC50" s="39" t="str">
        <f t="shared" si="16"/>
        <v/>
      </c>
      <c r="BD50" s="39">
        <f t="shared" si="16"/>
        <v>-2.4741855670104007E-3</v>
      </c>
      <c r="BE50" s="39">
        <f t="shared" si="16"/>
        <v>-1.3333333333333419E-2</v>
      </c>
      <c r="BF50" s="39" t="str">
        <f t="shared" si="16"/>
        <v/>
      </c>
      <c r="BG50" s="39">
        <f t="shared" si="16"/>
        <v>-4.8878092262164552E-3</v>
      </c>
      <c r="BH50" s="39">
        <f t="shared" si="16"/>
        <v>-2.7056273367992599E-3</v>
      </c>
      <c r="BJ50" s="39">
        <f>'Q9'!BJ50</f>
        <v>1.5972934261753668E-2</v>
      </c>
      <c r="BK50" s="39">
        <f>'Q9'!BK50</f>
        <v>2.4160449884526498E-2</v>
      </c>
      <c r="BL50" s="39">
        <f>'Q9'!BL50</f>
        <v>3.3235187234540615E-2</v>
      </c>
      <c r="BM50" s="39">
        <f>'Q9'!BM50</f>
        <v>2.1858621658196159E-2</v>
      </c>
      <c r="BN50" s="39">
        <f>'Q9'!BN50</f>
        <v>2.4492851527052106E-2</v>
      </c>
      <c r="BO50" s="39">
        <f>'Q9'!BO50</f>
        <v>2.3851182892712954E-2</v>
      </c>
    </row>
    <row r="51" spans="1:67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6"/>
        <v>-1.5256613158489696E-2</v>
      </c>
      <c r="J51" s="9">
        <f t="shared" si="6"/>
        <v>-3.3484992414841042E-2</v>
      </c>
      <c r="K51" s="9">
        <f t="shared" si="6"/>
        <v>-1.3513552123552097E-2</v>
      </c>
      <c r="L51" s="9">
        <f t="shared" si="6"/>
        <v>-5.6094083220447066E-3</v>
      </c>
      <c r="M51" s="9">
        <f t="shared" si="6"/>
        <v>-2.1670036935277803E-2</v>
      </c>
      <c r="N51" s="9">
        <f t="shared" si="1"/>
        <v>-1.5378240821332777E-2</v>
      </c>
      <c r="T51" s="39">
        <f t="shared" si="7"/>
        <v>1.28880928264247E-2</v>
      </c>
      <c r="U51" s="39">
        <f t="shared" si="8"/>
        <v>4.0961160472272516E-2</v>
      </c>
      <c r="V51" s="39">
        <f t="shared" si="9"/>
        <v>2.6992773443601105E-2</v>
      </c>
      <c r="W51" s="39">
        <f t="shared" si="10"/>
        <v>2.314052293809573E-2</v>
      </c>
      <c r="X51" s="39">
        <f t="shared" si="11"/>
        <v>1.9367495721342175E-2</v>
      </c>
      <c r="Y51" s="39">
        <f t="shared" si="12"/>
        <v>1.8197255754258578E-2</v>
      </c>
      <c r="AA51" s="39">
        <f t="shared" si="18"/>
        <v>1.7128940380598749E-2</v>
      </c>
      <c r="AB51" s="39">
        <f t="shared" si="18"/>
        <v>2.3467389732678541E-2</v>
      </c>
      <c r="AC51" s="39">
        <f t="shared" si="18"/>
        <v>3.4095903980226834E-2</v>
      </c>
      <c r="AD51" s="39">
        <f t="shared" si="18"/>
        <v>2.1487185972331874E-2</v>
      </c>
      <c r="AE51" s="39">
        <f t="shared" si="18"/>
        <v>2.7126765225499016E-2</v>
      </c>
      <c r="AF51" s="39">
        <f t="shared" si="18"/>
        <v>2.492869683126402E-2</v>
      </c>
      <c r="AH51" s="39">
        <f t="shared" si="13"/>
        <v>8.0455931464385802E-3</v>
      </c>
      <c r="AI51" s="39">
        <f t="shared" si="13"/>
        <v>2.3957189192872277E-2</v>
      </c>
      <c r="AJ51" s="39">
        <f t="shared" si="13"/>
        <v>1.7649721321114371E-2</v>
      </c>
      <c r="AK51" s="39">
        <f t="shared" si="13"/>
        <v>1.3310752807225216E-2</v>
      </c>
      <c r="AL51" s="39">
        <f t="shared" si="13"/>
        <v>1.1450442796261926E-2</v>
      </c>
      <c r="AM51" s="39">
        <f t="shared" si="13"/>
        <v>1.1684533239097758E-2</v>
      </c>
      <c r="AO51" s="39">
        <f t="shared" si="14"/>
        <v>-1.5256613158489696E-2</v>
      </c>
      <c r="AP51" s="39">
        <f t="shared" si="14"/>
        <v>-3.3484992414841042E-2</v>
      </c>
      <c r="AQ51" s="39">
        <f t="shared" si="14"/>
        <v>-1.3513552123552097E-2</v>
      </c>
      <c r="AR51" s="39">
        <f t="shared" si="14"/>
        <v>-5.6094083220447066E-3</v>
      </c>
      <c r="AS51" s="39">
        <f t="shared" si="14"/>
        <v>-2.1670036935277803E-2</v>
      </c>
      <c r="AT51" s="39">
        <f t="shared" si="14"/>
        <v>-1.5378240821332777E-2</v>
      </c>
      <c r="AV51" s="39">
        <f t="shared" si="15"/>
        <v>8.9443086290863314E-3</v>
      </c>
      <c r="AW51" s="39">
        <f t="shared" si="15"/>
        <v>2.5412829604014087E-2</v>
      </c>
      <c r="AX51" s="39">
        <f t="shared" si="15"/>
        <v>2.1847982402357861E-2</v>
      </c>
      <c r="AY51" s="39">
        <f t="shared" si="15"/>
        <v>1.436996588464901E-2</v>
      </c>
      <c r="AZ51" s="39">
        <f t="shared" si="15"/>
        <v>1.2982651097780988E-2</v>
      </c>
      <c r="BA51" s="39">
        <f t="shared" si="15"/>
        <v>1.4027474457131752E-2</v>
      </c>
      <c r="BC51" s="39">
        <f t="shared" si="16"/>
        <v>-1.5256613158489696E-2</v>
      </c>
      <c r="BD51" s="39">
        <f t="shared" si="16"/>
        <v>-3.3484992414841042E-2</v>
      </c>
      <c r="BE51" s="39">
        <f t="shared" si="16"/>
        <v>-1.3513552123552097E-2</v>
      </c>
      <c r="BF51" s="39">
        <f t="shared" si="16"/>
        <v>-5.6094083220447066E-3</v>
      </c>
      <c r="BG51" s="39">
        <f t="shared" si="16"/>
        <v>-2.1670036935277803E-2</v>
      </c>
      <c r="BH51" s="39">
        <f t="shared" si="16"/>
        <v>-1.5378240821332777E-2</v>
      </c>
      <c r="BJ51" s="39">
        <f>'Q9'!BJ51</f>
        <v>1.5520749964137975E-2</v>
      </c>
      <c r="BK51" s="39">
        <f>'Q9'!BK51</f>
        <v>2.3366635923906601E-2</v>
      </c>
      <c r="BL51" s="39">
        <f>'Q9'!BL51</f>
        <v>3.2531234518452801E-2</v>
      </c>
      <c r="BM51" s="39">
        <f>'Q9'!BM51</f>
        <v>2.1774349885041611E-2</v>
      </c>
      <c r="BN51" s="39">
        <f>'Q9'!BN51</f>
        <v>2.3813575774622189E-2</v>
      </c>
      <c r="BO51" s="39">
        <f>'Q9'!BO51</f>
        <v>2.3222317675146154E-2</v>
      </c>
    </row>
    <row r="52" spans="1:67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6"/>
        <v>2.2472632429652473E-2</v>
      </c>
      <c r="J52" s="9">
        <f t="shared" si="6"/>
        <v>-2.138580074361851E-2</v>
      </c>
      <c r="K52" s="9">
        <f t="shared" si="6"/>
        <v>2.935420858529203E-2</v>
      </c>
      <c r="L52" s="9">
        <f t="shared" si="6"/>
        <v>4.1666666666666741E-2</v>
      </c>
      <c r="M52" s="9">
        <f t="shared" si="6"/>
        <v>2.7466035810217448E-2</v>
      </c>
      <c r="N52" s="9">
        <f t="shared" si="1"/>
        <v>2.8713247902599069E-2</v>
      </c>
      <c r="T52" s="39">
        <f t="shared" si="7"/>
        <v>1.28880928264247E-2</v>
      </c>
      <c r="U52" s="39">
        <f t="shared" si="8"/>
        <v>4.0961160472272516E-2</v>
      </c>
      <c r="V52" s="39">
        <f t="shared" si="9"/>
        <v>2.6992773443601105E-2</v>
      </c>
      <c r="W52" s="39">
        <f t="shared" si="10"/>
        <v>2.314052293809573E-2</v>
      </c>
      <c r="X52" s="39">
        <f t="shared" si="11"/>
        <v>1.9367495721342175E-2</v>
      </c>
      <c r="Y52" s="39">
        <f t="shared" si="12"/>
        <v>1.8197255754258578E-2</v>
      </c>
      <c r="AA52" s="39">
        <f t="shared" si="18"/>
        <v>1.7349327544214033E-2</v>
      </c>
      <c r="AB52" s="39">
        <f t="shared" si="18"/>
        <v>2.3555185353845026E-2</v>
      </c>
      <c r="AC52" s="39">
        <f t="shared" si="18"/>
        <v>3.3671515843057255E-2</v>
      </c>
      <c r="AD52" s="39">
        <f t="shared" si="18"/>
        <v>2.2244360272543312E-2</v>
      </c>
      <c r="AE52" s="39">
        <f t="shared" si="18"/>
        <v>2.6917530586683239E-2</v>
      </c>
      <c r="AF52" s="39">
        <f t="shared" si="18"/>
        <v>2.4771880955756342E-2</v>
      </c>
      <c r="AH52" s="39">
        <f t="shared" si="13"/>
        <v>8.0455931464385802E-3</v>
      </c>
      <c r="AI52" s="39">
        <f t="shared" si="13"/>
        <v>2.3957189192872277E-2</v>
      </c>
      <c r="AJ52" s="39">
        <f t="shared" si="13"/>
        <v>1.7649721321114371E-2</v>
      </c>
      <c r="AK52" s="39">
        <f t="shared" si="13"/>
        <v>1.3310752807225216E-2</v>
      </c>
      <c r="AL52" s="39">
        <f t="shared" si="13"/>
        <v>1.1450442796261926E-2</v>
      </c>
      <c r="AM52" s="39">
        <f t="shared" si="13"/>
        <v>1.1684533239097758E-2</v>
      </c>
      <c r="AO52" s="39">
        <f t="shared" si="14"/>
        <v>0</v>
      </c>
      <c r="AP52" s="39">
        <f t="shared" si="14"/>
        <v>-2.138580074361851E-2</v>
      </c>
      <c r="AQ52" s="39">
        <f t="shared" si="14"/>
        <v>0</v>
      </c>
      <c r="AR52" s="39">
        <f t="shared" si="14"/>
        <v>0</v>
      </c>
      <c r="AS52" s="39">
        <f t="shared" si="14"/>
        <v>0</v>
      </c>
      <c r="AT52" s="39">
        <f t="shared" si="14"/>
        <v>0</v>
      </c>
      <c r="AV52" s="39">
        <f t="shared" si="15"/>
        <v>8.9443086290863314E-3</v>
      </c>
      <c r="AW52" s="39">
        <f t="shared" si="15"/>
        <v>2.5412829604014087E-2</v>
      </c>
      <c r="AX52" s="39">
        <f t="shared" si="15"/>
        <v>2.1847982402357861E-2</v>
      </c>
      <c r="AY52" s="39">
        <f t="shared" si="15"/>
        <v>1.436996588464901E-2</v>
      </c>
      <c r="AZ52" s="39">
        <f t="shared" si="15"/>
        <v>1.2982651097780988E-2</v>
      </c>
      <c r="BA52" s="39">
        <f t="shared" si="15"/>
        <v>1.4027474457131752E-2</v>
      </c>
      <c r="BC52" s="39" t="str">
        <f t="shared" si="16"/>
        <v/>
      </c>
      <c r="BD52" s="39">
        <f t="shared" si="16"/>
        <v>-2.138580074361851E-2</v>
      </c>
      <c r="BE52" s="39" t="str">
        <f t="shared" si="16"/>
        <v/>
      </c>
      <c r="BF52" s="39" t="str">
        <f t="shared" si="16"/>
        <v/>
      </c>
      <c r="BG52" s="39" t="str">
        <f t="shared" si="16"/>
        <v/>
      </c>
      <c r="BH52" s="39" t="str">
        <f t="shared" si="16"/>
        <v/>
      </c>
      <c r="BJ52" s="39">
        <f>'Q9'!BJ52</f>
        <v>1.5612842731929456E-2</v>
      </c>
      <c r="BK52" s="39">
        <f>'Q9'!BK52</f>
        <v>2.4165690243968797E-2</v>
      </c>
      <c r="BL52" s="39">
        <f>'Q9'!BL52</f>
        <v>3.1751530226461044E-2</v>
      </c>
      <c r="BM52" s="39">
        <f>'Q9'!BM52</f>
        <v>2.110648933922199E-2</v>
      </c>
      <c r="BN52" s="39">
        <f>'Q9'!BN52</f>
        <v>2.3785805845604489E-2</v>
      </c>
      <c r="BO52" s="39">
        <f>'Q9'!BO52</f>
        <v>2.2913147263330561E-2</v>
      </c>
    </row>
    <row r="53" spans="1:67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6"/>
        <v>4.3023308034311203E-3</v>
      </c>
      <c r="J53" s="9">
        <f t="shared" si="6"/>
        <v>7.4300702548106834E-3</v>
      </c>
      <c r="K53" s="9">
        <f t="shared" si="6"/>
        <v>1.3688251471036139E-2</v>
      </c>
      <c r="L53" s="9">
        <f t="shared" si="6"/>
        <v>-1.7353895384615403E-2</v>
      </c>
      <c r="M53" s="9">
        <f t="shared" si="6"/>
        <v>4.3115261767312507E-3</v>
      </c>
      <c r="N53" s="9">
        <f t="shared" si="1"/>
        <v>4.3538954508030919E-3</v>
      </c>
      <c r="T53" s="39">
        <f t="shared" si="7"/>
        <v>1.28880928264247E-2</v>
      </c>
      <c r="U53" s="39">
        <f t="shared" si="8"/>
        <v>4.0961160472272516E-2</v>
      </c>
      <c r="V53" s="39">
        <f t="shared" si="9"/>
        <v>2.6992773443601105E-2</v>
      </c>
      <c r="W53" s="39">
        <f t="shared" si="10"/>
        <v>2.314052293809573E-2</v>
      </c>
      <c r="X53" s="39">
        <f t="shared" si="11"/>
        <v>1.9367495721342175E-2</v>
      </c>
      <c r="Y53" s="39">
        <f t="shared" si="12"/>
        <v>1.8197255754258578E-2</v>
      </c>
      <c r="AA53" s="39">
        <f t="shared" si="18"/>
        <v>1.7348746496092433E-2</v>
      </c>
      <c r="AB53" s="39">
        <f t="shared" si="18"/>
        <v>2.3642593088594063E-2</v>
      </c>
      <c r="AC53" s="39">
        <f t="shared" si="18"/>
        <v>3.3675346884147438E-2</v>
      </c>
      <c r="AD53" s="39">
        <f t="shared" si="18"/>
        <v>2.2633658193840056E-2</v>
      </c>
      <c r="AE53" s="39">
        <f t="shared" si="18"/>
        <v>2.6894559788267484E-2</v>
      </c>
      <c r="AF53" s="39">
        <f t="shared" si="18"/>
        <v>2.4780494981488578E-2</v>
      </c>
      <c r="AH53" s="39">
        <f t="shared" si="13"/>
        <v>8.0455931464385802E-3</v>
      </c>
      <c r="AI53" s="39">
        <f t="shared" si="13"/>
        <v>2.3957189192872277E-2</v>
      </c>
      <c r="AJ53" s="39">
        <f t="shared" si="13"/>
        <v>1.7649721321114371E-2</v>
      </c>
      <c r="AK53" s="39">
        <f t="shared" si="13"/>
        <v>1.3310752807225216E-2</v>
      </c>
      <c r="AL53" s="39">
        <f t="shared" si="13"/>
        <v>1.1450442796261926E-2</v>
      </c>
      <c r="AM53" s="39">
        <f t="shared" si="13"/>
        <v>1.1684533239097758E-2</v>
      </c>
      <c r="AO53" s="39">
        <f t="shared" si="14"/>
        <v>0</v>
      </c>
      <c r="AP53" s="39">
        <f t="shared" si="14"/>
        <v>0</v>
      </c>
      <c r="AQ53" s="39">
        <f t="shared" si="14"/>
        <v>0</v>
      </c>
      <c r="AR53" s="39">
        <f t="shared" si="14"/>
        <v>-1.7353895384615403E-2</v>
      </c>
      <c r="AS53" s="39">
        <f t="shared" si="14"/>
        <v>0</v>
      </c>
      <c r="AT53" s="39">
        <f t="shared" si="14"/>
        <v>0</v>
      </c>
      <c r="AV53" s="39">
        <f t="shared" si="15"/>
        <v>8.9443086290863314E-3</v>
      </c>
      <c r="AW53" s="39">
        <f t="shared" si="15"/>
        <v>2.5412829604014087E-2</v>
      </c>
      <c r="AX53" s="39">
        <f t="shared" si="15"/>
        <v>2.1847982402357861E-2</v>
      </c>
      <c r="AY53" s="39">
        <f t="shared" si="15"/>
        <v>1.436996588464901E-2</v>
      </c>
      <c r="AZ53" s="39">
        <f t="shared" si="15"/>
        <v>1.2982651097780988E-2</v>
      </c>
      <c r="BA53" s="39">
        <f t="shared" si="15"/>
        <v>1.4027474457131752E-2</v>
      </c>
      <c r="BC53" s="39" t="str">
        <f t="shared" si="16"/>
        <v/>
      </c>
      <c r="BD53" s="39" t="str">
        <f t="shared" si="16"/>
        <v/>
      </c>
      <c r="BE53" s="39" t="str">
        <f t="shared" si="16"/>
        <v/>
      </c>
      <c r="BF53" s="39">
        <f t="shared" si="16"/>
        <v>-1.7353895384615403E-2</v>
      </c>
      <c r="BG53" s="39" t="str">
        <f t="shared" si="16"/>
        <v/>
      </c>
      <c r="BH53" s="39" t="str">
        <f t="shared" si="16"/>
        <v/>
      </c>
      <c r="BJ53" s="39">
        <f>'Q9'!BJ53</f>
        <v>1.592351020295597E-2</v>
      </c>
      <c r="BK53" s="39">
        <f>'Q9'!BK53</f>
        <v>2.4106691306984736E-2</v>
      </c>
      <c r="BL53" s="39">
        <f>'Q9'!BL53</f>
        <v>3.1396642397054045E-2</v>
      </c>
      <c r="BM53" s="39">
        <f>'Q9'!BM53</f>
        <v>2.2417208119571815E-2</v>
      </c>
      <c r="BN53" s="39">
        <f>'Q9'!BN53</f>
        <v>2.3898871242671902E-2</v>
      </c>
      <c r="BO53" s="39">
        <f>'Q9'!BO53</f>
        <v>2.3063213098772111E-2</v>
      </c>
    </row>
    <row r="54" spans="1:67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6"/>
        <v>9.8824834099486836E-3</v>
      </c>
      <c r="J54" s="9">
        <f t="shared" si="6"/>
        <v>1.0845987455357475E-2</v>
      </c>
      <c r="K54" s="9">
        <f t="shared" si="6"/>
        <v>2.0255101275318932E-2</v>
      </c>
      <c r="L54" s="9">
        <f t="shared" si="6"/>
        <v>-1.1022007065230821E-2</v>
      </c>
      <c r="M54" s="9">
        <f t="shared" si="6"/>
        <v>8.5862337889590634E-3</v>
      </c>
      <c r="N54" s="9">
        <f t="shared" si="1"/>
        <v>1.0028563670302948E-2</v>
      </c>
      <c r="T54" s="39">
        <f t="shared" si="7"/>
        <v>1.28880928264247E-2</v>
      </c>
      <c r="U54" s="39">
        <f t="shared" si="8"/>
        <v>4.0961160472272516E-2</v>
      </c>
      <c r="V54" s="39">
        <f t="shared" si="9"/>
        <v>2.6992773443601105E-2</v>
      </c>
      <c r="W54" s="39">
        <f t="shared" si="10"/>
        <v>2.314052293809573E-2</v>
      </c>
      <c r="X54" s="39">
        <f t="shared" si="11"/>
        <v>1.9367495721342175E-2</v>
      </c>
      <c r="Y54" s="39">
        <f t="shared" si="12"/>
        <v>1.8197255754258578E-2</v>
      </c>
      <c r="AA54" s="39">
        <f t="shared" si="18"/>
        <v>1.7159404697691637E-2</v>
      </c>
      <c r="AB54" s="39">
        <f t="shared" si="18"/>
        <v>2.357922602459454E-2</v>
      </c>
      <c r="AC54" s="39">
        <f t="shared" si="18"/>
        <v>3.3436006260147713E-2</v>
      </c>
      <c r="AD54" s="39">
        <f t="shared" si="18"/>
        <v>2.2843738184624457E-2</v>
      </c>
      <c r="AE54" s="39">
        <f t="shared" si="18"/>
        <v>2.5756198008335472E-2</v>
      </c>
      <c r="AF54" s="39">
        <f t="shared" si="18"/>
        <v>2.4446507842357034E-2</v>
      </c>
      <c r="AH54" s="39">
        <f t="shared" si="13"/>
        <v>8.0455931464385802E-3</v>
      </c>
      <c r="AI54" s="39">
        <f t="shared" si="13"/>
        <v>2.3957189192872277E-2</v>
      </c>
      <c r="AJ54" s="39">
        <f t="shared" si="13"/>
        <v>1.7649721321114371E-2</v>
      </c>
      <c r="AK54" s="39">
        <f t="shared" si="13"/>
        <v>1.3310752807225216E-2</v>
      </c>
      <c r="AL54" s="39">
        <f t="shared" si="13"/>
        <v>1.1450442796261926E-2</v>
      </c>
      <c r="AM54" s="39">
        <f t="shared" si="13"/>
        <v>1.1684533239097758E-2</v>
      </c>
      <c r="AO54" s="39">
        <f t="shared" si="14"/>
        <v>0</v>
      </c>
      <c r="AP54" s="39">
        <f t="shared" si="14"/>
        <v>0</v>
      </c>
      <c r="AQ54" s="39">
        <f t="shared" si="14"/>
        <v>0</v>
      </c>
      <c r="AR54" s="39">
        <f t="shared" si="14"/>
        <v>-1.1022007065230821E-2</v>
      </c>
      <c r="AS54" s="39">
        <f t="shared" si="14"/>
        <v>0</v>
      </c>
      <c r="AT54" s="39">
        <f t="shared" si="14"/>
        <v>0</v>
      </c>
      <c r="AV54" s="39">
        <f t="shared" si="15"/>
        <v>8.9443086290863314E-3</v>
      </c>
      <c r="AW54" s="39">
        <f t="shared" si="15"/>
        <v>2.5412829604014087E-2</v>
      </c>
      <c r="AX54" s="39">
        <f t="shared" si="15"/>
        <v>2.1847982402357861E-2</v>
      </c>
      <c r="AY54" s="39">
        <f t="shared" si="15"/>
        <v>1.436996588464901E-2</v>
      </c>
      <c r="AZ54" s="39">
        <f t="shared" si="15"/>
        <v>1.2982651097780988E-2</v>
      </c>
      <c r="BA54" s="39">
        <f t="shared" si="15"/>
        <v>1.4027474457131752E-2</v>
      </c>
      <c r="BC54" s="39" t="str">
        <f t="shared" si="16"/>
        <v/>
      </c>
      <c r="BD54" s="39" t="str">
        <f t="shared" si="16"/>
        <v/>
      </c>
      <c r="BE54" s="39" t="str">
        <f t="shared" si="16"/>
        <v/>
      </c>
      <c r="BF54" s="39">
        <f t="shared" si="16"/>
        <v>-1.1022007065230821E-2</v>
      </c>
      <c r="BG54" s="39" t="str">
        <f t="shared" si="16"/>
        <v/>
      </c>
      <c r="BH54" s="39" t="str">
        <f t="shared" si="16"/>
        <v/>
      </c>
      <c r="BJ54" s="39">
        <f>'Q9'!BJ54</f>
        <v>1.5434836295954529E-2</v>
      </c>
      <c r="BK54" s="39">
        <f>'Q9'!BK54</f>
        <v>2.3454127115367901E-2</v>
      </c>
      <c r="BL54" s="39">
        <f>'Q9'!BL54</f>
        <v>3.0492601468846466E-2</v>
      </c>
      <c r="BM54" s="39">
        <f>'Q9'!BM54</f>
        <v>2.2491775262023266E-2</v>
      </c>
      <c r="BN54" s="39">
        <f>'Q9'!BN54</f>
        <v>2.3176002553906658E-2</v>
      </c>
      <c r="BO54" s="39">
        <f>'Q9'!BO54</f>
        <v>2.234603519860005E-2</v>
      </c>
    </row>
    <row r="55" spans="1:67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6"/>
        <v>6.7570559427554411E-3</v>
      </c>
      <c r="J55" s="9">
        <f t="shared" si="6"/>
        <v>1.5450687358398607E-2</v>
      </c>
      <c r="K55" s="9">
        <f t="shared" si="6"/>
        <v>3.3088197312933998E-2</v>
      </c>
      <c r="L55" s="9">
        <f t="shared" si="6"/>
        <v>3.8247264922077751E-2</v>
      </c>
      <c r="M55" s="9">
        <f t="shared" si="6"/>
        <v>2.099880698077139E-2</v>
      </c>
      <c r="N55" s="9">
        <f t="shared" si="1"/>
        <v>2.9611318237387194E-2</v>
      </c>
      <c r="T55" s="39">
        <f t="shared" si="7"/>
        <v>1.28880928264247E-2</v>
      </c>
      <c r="U55" s="39">
        <f t="shared" si="8"/>
        <v>4.0961160472272516E-2</v>
      </c>
      <c r="V55" s="39">
        <f t="shared" si="9"/>
        <v>2.6992773443601105E-2</v>
      </c>
      <c r="W55" s="39">
        <f t="shared" si="10"/>
        <v>2.314052293809573E-2</v>
      </c>
      <c r="X55" s="39">
        <f t="shared" si="11"/>
        <v>1.9367495721342175E-2</v>
      </c>
      <c r="Y55" s="39">
        <f t="shared" si="12"/>
        <v>1.8197255754258578E-2</v>
      </c>
      <c r="AA55" s="39">
        <f t="shared" si="18"/>
        <v>1.7150154614373653E-2</v>
      </c>
      <c r="AB55" s="39">
        <f t="shared" si="18"/>
        <v>2.3759210434984891E-2</v>
      </c>
      <c r="AC55" s="39">
        <f t="shared" si="18"/>
        <v>3.3615881116941249E-2</v>
      </c>
      <c r="AD55" s="39">
        <f t="shared" si="18"/>
        <v>2.3447591219514063E-2</v>
      </c>
      <c r="AE55" s="39">
        <f t="shared" si="18"/>
        <v>2.5945220293768112E-2</v>
      </c>
      <c r="AF55" s="39">
        <f t="shared" si="18"/>
        <v>2.4779498426168584E-2</v>
      </c>
      <c r="AH55" s="39">
        <f t="shared" si="13"/>
        <v>8.0455931464385802E-3</v>
      </c>
      <c r="AI55" s="39">
        <f t="shared" si="13"/>
        <v>2.3957189192872277E-2</v>
      </c>
      <c r="AJ55" s="39">
        <f t="shared" si="13"/>
        <v>1.7649721321114371E-2</v>
      </c>
      <c r="AK55" s="39">
        <f t="shared" si="13"/>
        <v>1.3310752807225216E-2</v>
      </c>
      <c r="AL55" s="39">
        <f t="shared" si="13"/>
        <v>1.1450442796261926E-2</v>
      </c>
      <c r="AM55" s="39">
        <f t="shared" si="13"/>
        <v>1.1684533239097758E-2</v>
      </c>
      <c r="AO55" s="39">
        <f t="shared" si="14"/>
        <v>0</v>
      </c>
      <c r="AP55" s="39">
        <f t="shared" si="14"/>
        <v>0</v>
      </c>
      <c r="AQ55" s="39">
        <f t="shared" si="14"/>
        <v>0</v>
      </c>
      <c r="AR55" s="39">
        <f t="shared" si="14"/>
        <v>0</v>
      </c>
      <c r="AS55" s="39">
        <f t="shared" si="14"/>
        <v>0</v>
      </c>
      <c r="AT55" s="39">
        <f t="shared" si="14"/>
        <v>0</v>
      </c>
      <c r="AV55" s="39">
        <f t="shared" si="15"/>
        <v>8.9443086290863314E-3</v>
      </c>
      <c r="AW55" s="39">
        <f t="shared" si="15"/>
        <v>2.5412829604014087E-2</v>
      </c>
      <c r="AX55" s="39">
        <f t="shared" si="15"/>
        <v>2.1847982402357861E-2</v>
      </c>
      <c r="AY55" s="39">
        <f t="shared" si="15"/>
        <v>1.436996588464901E-2</v>
      </c>
      <c r="AZ55" s="39">
        <f t="shared" si="15"/>
        <v>1.2982651097780988E-2</v>
      </c>
      <c r="BA55" s="39">
        <f t="shared" si="15"/>
        <v>1.4027474457131752E-2</v>
      </c>
      <c r="BC55" s="39" t="str">
        <f t="shared" si="16"/>
        <v/>
      </c>
      <c r="BD55" s="39" t="str">
        <f t="shared" si="16"/>
        <v/>
      </c>
      <c r="BE55" s="39" t="str">
        <f t="shared" si="16"/>
        <v/>
      </c>
      <c r="BF55" s="39" t="str">
        <f t="shared" si="16"/>
        <v/>
      </c>
      <c r="BG55" s="39" t="str">
        <f t="shared" si="16"/>
        <v/>
      </c>
      <c r="BH55" s="39" t="str">
        <f t="shared" si="16"/>
        <v/>
      </c>
      <c r="BJ55" s="39">
        <f>'Q9'!BJ55</f>
        <v>1.5067263830854162E-2</v>
      </c>
      <c r="BK55" s="39">
        <f>'Q9'!BK55</f>
        <v>2.2897517648245793E-2</v>
      </c>
      <c r="BL55" s="39">
        <f>'Q9'!BL55</f>
        <v>2.9743926984600908E-2</v>
      </c>
      <c r="BM55" s="39">
        <f>'Q9'!BM55</f>
        <v>2.2047840014495779E-2</v>
      </c>
      <c r="BN55" s="39">
        <f>'Q9'!BN55</f>
        <v>2.2518557296291573E-2</v>
      </c>
      <c r="BO55" s="39">
        <f>'Q9'!BO55</f>
        <v>2.166277850817229E-2</v>
      </c>
    </row>
    <row r="56" spans="1:67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6"/>
        <v>-5.0139863830689357E-4</v>
      </c>
      <c r="J56" s="9">
        <f t="shared" si="6"/>
        <v>5.9171174978867036E-3</v>
      </c>
      <c r="K56" s="9">
        <f t="shared" si="6"/>
        <v>-2.2419964412811355E-2</v>
      </c>
      <c r="L56" s="9">
        <f t="shared" si="6"/>
        <v>1.1832080562378167E-2</v>
      </c>
      <c r="M56" s="9">
        <f t="shared" si="6"/>
        <v>4.7249027237354913E-3</v>
      </c>
      <c r="N56" s="9">
        <f t="shared" si="1"/>
        <v>-6.0092411812744939E-3</v>
      </c>
      <c r="T56" s="39">
        <f t="shared" si="7"/>
        <v>1.28880928264247E-2</v>
      </c>
      <c r="U56" s="39">
        <f t="shared" si="8"/>
        <v>4.0961160472272516E-2</v>
      </c>
      <c r="V56" s="39">
        <f t="shared" si="9"/>
        <v>2.6992773443601105E-2</v>
      </c>
      <c r="W56" s="39">
        <f t="shared" si="10"/>
        <v>2.314052293809573E-2</v>
      </c>
      <c r="X56" s="39">
        <f t="shared" si="11"/>
        <v>1.9367495721342175E-2</v>
      </c>
      <c r="Y56" s="39">
        <f t="shared" si="12"/>
        <v>1.8197255754258578E-2</v>
      </c>
      <c r="AA56" s="39">
        <f t="shared" si="18"/>
        <v>1.7078221026639535E-2</v>
      </c>
      <c r="AB56" s="39">
        <f t="shared" si="18"/>
        <v>2.3814593979674316E-2</v>
      </c>
      <c r="AC56" s="39">
        <f t="shared" si="18"/>
        <v>3.395253101565051E-2</v>
      </c>
      <c r="AD56" s="39">
        <f t="shared" si="18"/>
        <v>2.3431578297021322E-2</v>
      </c>
      <c r="AE56" s="39">
        <f t="shared" si="18"/>
        <v>2.4856246575450856E-2</v>
      </c>
      <c r="AF56" s="39">
        <f t="shared" si="18"/>
        <v>2.4619424684658907E-2</v>
      </c>
      <c r="AH56" s="39">
        <f t="shared" si="13"/>
        <v>8.0455931464385802E-3</v>
      </c>
      <c r="AI56" s="39">
        <f t="shared" si="13"/>
        <v>2.3957189192872277E-2</v>
      </c>
      <c r="AJ56" s="39">
        <f t="shared" si="13"/>
        <v>1.7649721321114371E-2</v>
      </c>
      <c r="AK56" s="39">
        <f t="shared" si="13"/>
        <v>1.3310752807225216E-2</v>
      </c>
      <c r="AL56" s="39">
        <f t="shared" si="13"/>
        <v>1.1450442796261926E-2</v>
      </c>
      <c r="AM56" s="39">
        <f t="shared" si="13"/>
        <v>1.1684533239097758E-2</v>
      </c>
      <c r="AO56" s="39">
        <f t="shared" si="14"/>
        <v>-5.0139863830689357E-4</v>
      </c>
      <c r="AP56" s="39">
        <f t="shared" si="14"/>
        <v>0</v>
      </c>
      <c r="AQ56" s="39">
        <f t="shared" si="14"/>
        <v>-2.2419964412811355E-2</v>
      </c>
      <c r="AR56" s="39">
        <f t="shared" si="14"/>
        <v>0</v>
      </c>
      <c r="AS56" s="39">
        <f t="shared" si="14"/>
        <v>0</v>
      </c>
      <c r="AT56" s="39">
        <f t="shared" si="14"/>
        <v>-6.0092411812744939E-3</v>
      </c>
      <c r="AV56" s="39">
        <f t="shared" si="15"/>
        <v>8.9443086290863314E-3</v>
      </c>
      <c r="AW56" s="39">
        <f t="shared" si="15"/>
        <v>2.5412829604014087E-2</v>
      </c>
      <c r="AX56" s="39">
        <f t="shared" si="15"/>
        <v>2.1847982402357861E-2</v>
      </c>
      <c r="AY56" s="39">
        <f t="shared" si="15"/>
        <v>1.436996588464901E-2</v>
      </c>
      <c r="AZ56" s="39">
        <f t="shared" si="15"/>
        <v>1.2982651097780988E-2</v>
      </c>
      <c r="BA56" s="39">
        <f t="shared" si="15"/>
        <v>1.4027474457131752E-2</v>
      </c>
      <c r="BC56" s="39">
        <f t="shared" si="16"/>
        <v>-5.0139863830689357E-4</v>
      </c>
      <c r="BD56" s="39" t="str">
        <f t="shared" si="16"/>
        <v/>
      </c>
      <c r="BE56" s="39">
        <f t="shared" si="16"/>
        <v>-2.2419964412811355E-2</v>
      </c>
      <c r="BF56" s="39" t="str">
        <f t="shared" si="16"/>
        <v/>
      </c>
      <c r="BG56" s="39" t="str">
        <f t="shared" si="16"/>
        <v/>
      </c>
      <c r="BH56" s="39">
        <f t="shared" si="16"/>
        <v>-6.0092411812744939E-3</v>
      </c>
      <c r="BJ56" s="39">
        <f>'Q9'!BJ56</f>
        <v>1.4651242654384621E-2</v>
      </c>
      <c r="BK56" s="39">
        <f>'Q9'!BK56</f>
        <v>2.2457614235763968E-2</v>
      </c>
      <c r="BL56" s="39">
        <f>'Q9'!BL56</f>
        <v>2.9764171119516802E-2</v>
      </c>
      <c r="BM56" s="39">
        <f>'Q9'!BM56</f>
        <v>2.2808490571332527E-2</v>
      </c>
      <c r="BN56" s="39">
        <f>'Q9'!BN56</f>
        <v>2.2300817138336156E-2</v>
      </c>
      <c r="BO56" s="39">
        <f>'Q9'!BO56</f>
        <v>2.1951821555494664E-2</v>
      </c>
    </row>
    <row r="57" spans="1:67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6"/>
        <v>-4.7524752475247567E-4</v>
      </c>
      <c r="J57" s="9">
        <f t="shared" si="6"/>
        <v>4.831941379493343E-2</v>
      </c>
      <c r="K57" s="9">
        <f t="shared" si="6"/>
        <v>-8.736767700646797E-3</v>
      </c>
      <c r="L57" s="9">
        <f t="shared" si="6"/>
        <v>-6.0271249919385816E-4</v>
      </c>
      <c r="M57" s="9">
        <f t="shared" si="6"/>
        <v>8.5752968976322563E-3</v>
      </c>
      <c r="N57" s="9">
        <f t="shared" si="1"/>
        <v>9.3647179390651792E-4</v>
      </c>
      <c r="T57" s="39">
        <f t="shared" si="7"/>
        <v>1.28880928264247E-2</v>
      </c>
      <c r="U57" s="39">
        <f t="shared" si="8"/>
        <v>4.0961160472272516E-2</v>
      </c>
      <c r="V57" s="39">
        <f t="shared" si="9"/>
        <v>2.6992773443601105E-2</v>
      </c>
      <c r="W57" s="39">
        <f t="shared" si="10"/>
        <v>2.314052293809573E-2</v>
      </c>
      <c r="X57" s="39">
        <f t="shared" si="11"/>
        <v>1.9367495721342175E-2</v>
      </c>
      <c r="Y57" s="39">
        <f t="shared" si="12"/>
        <v>1.8197255754258578E-2</v>
      </c>
      <c r="AA57" s="39">
        <f t="shared" si="18"/>
        <v>1.6989375782278847E-2</v>
      </c>
      <c r="AB57" s="39">
        <f t="shared" si="18"/>
        <v>2.555670390449501E-2</v>
      </c>
      <c r="AC57" s="39">
        <f t="shared" si="18"/>
        <v>3.3803758456248161E-2</v>
      </c>
      <c r="AD57" s="39">
        <f t="shared" si="18"/>
        <v>2.3493461737159167E-2</v>
      </c>
      <c r="AE57" s="39">
        <f t="shared" si="18"/>
        <v>2.4849747690244992E-2</v>
      </c>
      <c r="AF57" s="39">
        <f t="shared" si="18"/>
        <v>2.4501848423008132E-2</v>
      </c>
      <c r="AH57" s="39">
        <f t="shared" si="13"/>
        <v>8.0455931464385802E-3</v>
      </c>
      <c r="AI57" s="39">
        <f t="shared" si="13"/>
        <v>2.3957189192872277E-2</v>
      </c>
      <c r="AJ57" s="39">
        <f t="shared" si="13"/>
        <v>1.7649721321114371E-2</v>
      </c>
      <c r="AK57" s="39">
        <f t="shared" si="13"/>
        <v>1.3310752807225216E-2</v>
      </c>
      <c r="AL57" s="39">
        <f t="shared" si="13"/>
        <v>1.1450442796261926E-2</v>
      </c>
      <c r="AM57" s="39">
        <f t="shared" si="13"/>
        <v>1.1684533239097758E-2</v>
      </c>
      <c r="AO57" s="39">
        <f t="shared" si="14"/>
        <v>-4.7524752475247567E-4</v>
      </c>
      <c r="AP57" s="39">
        <f t="shared" si="14"/>
        <v>0</v>
      </c>
      <c r="AQ57" s="39">
        <f t="shared" si="14"/>
        <v>-8.736767700646797E-3</v>
      </c>
      <c r="AR57" s="39">
        <f t="shared" si="14"/>
        <v>-6.0271249919385816E-4</v>
      </c>
      <c r="AS57" s="39">
        <f t="shared" si="14"/>
        <v>0</v>
      </c>
      <c r="AT57" s="39">
        <f t="shared" si="14"/>
        <v>0</v>
      </c>
      <c r="AV57" s="39">
        <f t="shared" si="15"/>
        <v>8.9443086290863314E-3</v>
      </c>
      <c r="AW57" s="39">
        <f t="shared" si="15"/>
        <v>2.5412829604014087E-2</v>
      </c>
      <c r="AX57" s="39">
        <f t="shared" si="15"/>
        <v>2.1847982402357861E-2</v>
      </c>
      <c r="AY57" s="39">
        <f t="shared" si="15"/>
        <v>1.436996588464901E-2</v>
      </c>
      <c r="AZ57" s="39">
        <f t="shared" si="15"/>
        <v>1.2982651097780988E-2</v>
      </c>
      <c r="BA57" s="39">
        <f t="shared" si="15"/>
        <v>1.4027474457131752E-2</v>
      </c>
      <c r="BC57" s="39">
        <f t="shared" si="16"/>
        <v>-4.7524752475247567E-4</v>
      </c>
      <c r="BD57" s="39" t="str">
        <f t="shared" si="16"/>
        <v/>
      </c>
      <c r="BE57" s="39">
        <f t="shared" si="16"/>
        <v>-8.736767700646797E-3</v>
      </c>
      <c r="BF57" s="39">
        <f t="shared" si="16"/>
        <v>-6.0271249919385816E-4</v>
      </c>
      <c r="BG57" s="39" t="str">
        <f t="shared" si="16"/>
        <v/>
      </c>
      <c r="BH57" s="39" t="str">
        <f t="shared" si="16"/>
        <v/>
      </c>
      <c r="BJ57" s="39">
        <f>'Q9'!BJ57</f>
        <v>1.4228785652487612E-2</v>
      </c>
      <c r="BK57" s="39">
        <f>'Q9'!BK57</f>
        <v>2.1917365714520957E-2</v>
      </c>
      <c r="BL57" s="39">
        <f>'Q9'!BL57</f>
        <v>2.9618700912465917E-2</v>
      </c>
      <c r="BM57" s="39">
        <f>'Q9'!BM57</f>
        <v>2.2192137276007884E-2</v>
      </c>
      <c r="BN57" s="39">
        <f>'Q9'!BN57</f>
        <v>2.162141727922768E-2</v>
      </c>
      <c r="BO57" s="39">
        <f>'Q9'!BO57</f>
        <v>2.1427021174698524E-2</v>
      </c>
    </row>
    <row r="58" spans="1:67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6"/>
        <v>-7.475499907546812E-3</v>
      </c>
      <c r="J58" s="9">
        <f t="shared" si="6"/>
        <v>-3.8877794032954105E-2</v>
      </c>
      <c r="K58" s="9">
        <f t="shared" si="6"/>
        <v>1.1017260374586169E-3</v>
      </c>
      <c r="L58" s="9">
        <f t="shared" si="6"/>
        <v>-2.4126054906489225E-3</v>
      </c>
      <c r="M58" s="9">
        <f t="shared" si="6"/>
        <v>-1.3713659180297877E-2</v>
      </c>
      <c r="N58" s="9">
        <f t="shared" si="1"/>
        <v>-6.0447318370104751E-3</v>
      </c>
      <c r="T58" s="39">
        <f t="shared" si="7"/>
        <v>1.28880928264247E-2</v>
      </c>
      <c r="U58" s="39">
        <f t="shared" si="8"/>
        <v>4.0961160472272516E-2</v>
      </c>
      <c r="V58" s="39">
        <f t="shared" si="9"/>
        <v>2.6992773443601105E-2</v>
      </c>
      <c r="W58" s="39">
        <f t="shared" si="10"/>
        <v>2.314052293809573E-2</v>
      </c>
      <c r="X58" s="39">
        <f t="shared" si="11"/>
        <v>1.9367495721342175E-2</v>
      </c>
      <c r="Y58" s="39">
        <f t="shared" si="12"/>
        <v>1.8197255754258578E-2</v>
      </c>
      <c r="AA58" s="39">
        <f t="shared" si="18"/>
        <v>1.7080049116021311E-2</v>
      </c>
      <c r="AB58" s="39">
        <f t="shared" si="18"/>
        <v>2.6323420218262034E-2</v>
      </c>
      <c r="AC58" s="39">
        <f t="shared" si="18"/>
        <v>3.3540603556909722E-2</v>
      </c>
      <c r="AD58" s="39">
        <f t="shared" si="18"/>
        <v>2.3157041884608986E-2</v>
      </c>
      <c r="AE58" s="39">
        <f t="shared" si="18"/>
        <v>2.5030233675171248E-2</v>
      </c>
      <c r="AF58" s="39">
        <f t="shared" si="18"/>
        <v>2.4403845728741894E-2</v>
      </c>
      <c r="AH58" s="39">
        <f t="shared" si="13"/>
        <v>8.0455931464385802E-3</v>
      </c>
      <c r="AI58" s="39">
        <f t="shared" si="13"/>
        <v>2.3957189192872277E-2</v>
      </c>
      <c r="AJ58" s="39">
        <f t="shared" si="13"/>
        <v>1.7649721321114371E-2</v>
      </c>
      <c r="AK58" s="39">
        <f t="shared" si="13"/>
        <v>1.3310752807225216E-2</v>
      </c>
      <c r="AL58" s="39">
        <f t="shared" si="13"/>
        <v>1.1450442796261926E-2</v>
      </c>
      <c r="AM58" s="39">
        <f t="shared" si="13"/>
        <v>1.1684533239097758E-2</v>
      </c>
      <c r="AO58" s="39">
        <f t="shared" si="14"/>
        <v>-7.475499907546812E-3</v>
      </c>
      <c r="AP58" s="39">
        <f t="shared" si="14"/>
        <v>-3.8877794032954105E-2</v>
      </c>
      <c r="AQ58" s="39">
        <f t="shared" si="14"/>
        <v>0</v>
      </c>
      <c r="AR58" s="39">
        <f t="shared" si="14"/>
        <v>-2.4126054906489225E-3</v>
      </c>
      <c r="AS58" s="39">
        <f t="shared" si="14"/>
        <v>-1.3713659180297877E-2</v>
      </c>
      <c r="AT58" s="39">
        <f t="shared" si="14"/>
        <v>-6.0447318370104751E-3</v>
      </c>
      <c r="AV58" s="39">
        <f t="shared" si="15"/>
        <v>8.9443086290863314E-3</v>
      </c>
      <c r="AW58" s="39">
        <f t="shared" si="15"/>
        <v>2.5412829604014087E-2</v>
      </c>
      <c r="AX58" s="39">
        <f t="shared" si="15"/>
        <v>2.1847982402357861E-2</v>
      </c>
      <c r="AY58" s="39">
        <f t="shared" si="15"/>
        <v>1.436996588464901E-2</v>
      </c>
      <c r="AZ58" s="39">
        <f t="shared" si="15"/>
        <v>1.2982651097780988E-2</v>
      </c>
      <c r="BA58" s="39">
        <f t="shared" si="15"/>
        <v>1.4027474457131752E-2</v>
      </c>
      <c r="BC58" s="39">
        <f t="shared" si="16"/>
        <v>-7.475499907546812E-3</v>
      </c>
      <c r="BD58" s="39">
        <f t="shared" si="16"/>
        <v>-3.8877794032954105E-2</v>
      </c>
      <c r="BE58" s="39" t="str">
        <f t="shared" si="16"/>
        <v/>
      </c>
      <c r="BF58" s="39">
        <f t="shared" si="16"/>
        <v>-2.4126054906489225E-3</v>
      </c>
      <c r="BG58" s="39">
        <f t="shared" si="16"/>
        <v>-1.3713659180297877E-2</v>
      </c>
      <c r="BH58" s="39">
        <f t="shared" si="16"/>
        <v>-6.0447318370104751E-3</v>
      </c>
      <c r="BJ58" s="39">
        <f>'Q9'!BJ58</f>
        <v>1.3829555587885215E-2</v>
      </c>
      <c r="BK58" s="39">
        <f>'Q9'!BK58</f>
        <v>2.3988118990037596E-2</v>
      </c>
      <c r="BL58" s="39">
        <f>'Q9'!BL58</f>
        <v>2.8890297928271857E-2</v>
      </c>
      <c r="BM58" s="39">
        <f>'Q9'!BM58</f>
        <v>2.159696980393009E-2</v>
      </c>
      <c r="BN58" s="39">
        <f>'Q9'!BN58</f>
        <v>2.1039558932144896E-2</v>
      </c>
      <c r="BO58" s="39">
        <f>'Q9'!BO58</f>
        <v>2.0810903498892107E-2</v>
      </c>
    </row>
    <row r="59" spans="1:67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6"/>
        <v>2.013803871471409E-2</v>
      </c>
      <c r="J59" s="9">
        <f t="shared" si="6"/>
        <v>-2.4186822351960013E-2</v>
      </c>
      <c r="K59" s="9">
        <f t="shared" si="6"/>
        <v>3.6316947909024178E-2</v>
      </c>
      <c r="L59" s="9">
        <f t="shared" si="6"/>
        <v>2.7811403669095736E-2</v>
      </c>
      <c r="M59" s="9">
        <f t="shared" si="6"/>
        <v>5.2002309566248739E-2</v>
      </c>
      <c r="N59" s="9">
        <f t="shared" si="1"/>
        <v>3.6296259045156647E-2</v>
      </c>
      <c r="T59" s="39">
        <f t="shared" si="7"/>
        <v>1.28880928264247E-2</v>
      </c>
      <c r="U59" s="39">
        <f t="shared" si="8"/>
        <v>4.0961160472272516E-2</v>
      </c>
      <c r="V59" s="39">
        <f t="shared" si="9"/>
        <v>2.6992773443601105E-2</v>
      </c>
      <c r="W59" s="39">
        <f t="shared" si="10"/>
        <v>2.314052293809573E-2</v>
      </c>
      <c r="X59" s="39">
        <f t="shared" si="11"/>
        <v>1.9367495721342175E-2</v>
      </c>
      <c r="Y59" s="39">
        <f t="shared" si="12"/>
        <v>1.8197255754258578E-2</v>
      </c>
      <c r="AA59" s="39">
        <f t="shared" si="18"/>
        <v>1.699126018284966E-2</v>
      </c>
      <c r="AB59" s="39">
        <f t="shared" si="18"/>
        <v>2.6641046355088592E-2</v>
      </c>
      <c r="AC59" s="39">
        <f t="shared" si="18"/>
        <v>3.3446669999459201E-2</v>
      </c>
      <c r="AD59" s="39">
        <f t="shared" si="18"/>
        <v>2.332148578293395E-2</v>
      </c>
      <c r="AE59" s="39">
        <f t="shared" si="18"/>
        <v>2.6155595983120915E-2</v>
      </c>
      <c r="AF59" s="39">
        <f t="shared" si="18"/>
        <v>2.46108184116729E-2</v>
      </c>
      <c r="AH59" s="39">
        <f t="shared" ref="AH59:AM101" si="19">_xlfn.STDEV.S(AO$3:AO$497)</f>
        <v>8.0455931464385802E-3</v>
      </c>
      <c r="AI59" s="39">
        <f t="shared" si="19"/>
        <v>2.3957189192872277E-2</v>
      </c>
      <c r="AJ59" s="39">
        <f t="shared" si="19"/>
        <v>1.7649721321114371E-2</v>
      </c>
      <c r="AK59" s="39">
        <f t="shared" si="19"/>
        <v>1.3310752807225216E-2</v>
      </c>
      <c r="AL59" s="39">
        <f t="shared" si="19"/>
        <v>1.1450442796261926E-2</v>
      </c>
      <c r="AM59" s="39">
        <f t="shared" si="19"/>
        <v>1.1684533239097758E-2</v>
      </c>
      <c r="AO59" s="39">
        <f t="shared" ref="AO59:AT101" si="20">IF(I59&lt;0,I59,0)</f>
        <v>0</v>
      </c>
      <c r="AP59" s="39">
        <f t="shared" si="20"/>
        <v>-2.4186822351960013E-2</v>
      </c>
      <c r="AQ59" s="39">
        <f t="shared" si="20"/>
        <v>0</v>
      </c>
      <c r="AR59" s="39">
        <f t="shared" si="20"/>
        <v>0</v>
      </c>
      <c r="AS59" s="39">
        <f t="shared" si="20"/>
        <v>0</v>
      </c>
      <c r="AT59" s="39">
        <f t="shared" si="20"/>
        <v>0</v>
      </c>
      <c r="AV59" s="39">
        <f t="shared" ref="AV59:BA101" si="21">_xlfn.STDEV.S(BC$3:BC$497)</f>
        <v>8.9443086290863314E-3</v>
      </c>
      <c r="AW59" s="39">
        <f t="shared" si="21"/>
        <v>2.5412829604014087E-2</v>
      </c>
      <c r="AX59" s="39">
        <f t="shared" si="21"/>
        <v>2.1847982402357861E-2</v>
      </c>
      <c r="AY59" s="39">
        <f t="shared" si="21"/>
        <v>1.436996588464901E-2</v>
      </c>
      <c r="AZ59" s="39">
        <f t="shared" si="21"/>
        <v>1.2982651097780988E-2</v>
      </c>
      <c r="BA59" s="39">
        <f t="shared" si="21"/>
        <v>1.4027474457131752E-2</v>
      </c>
      <c r="BC59" s="39" t="str">
        <f t="shared" ref="BC59:BH101" si="22">IF(I59&lt;0,I59,"")</f>
        <v/>
      </c>
      <c r="BD59" s="39">
        <f t="shared" si="22"/>
        <v>-2.4186822351960013E-2</v>
      </c>
      <c r="BE59" s="39" t="str">
        <f t="shared" si="22"/>
        <v/>
      </c>
      <c r="BF59" s="39" t="str">
        <f t="shared" si="22"/>
        <v/>
      </c>
      <c r="BG59" s="39" t="str">
        <f t="shared" si="22"/>
        <v/>
      </c>
      <c r="BH59" s="39" t="str">
        <f t="shared" si="22"/>
        <v/>
      </c>
      <c r="BJ59" s="39">
        <f>'Q9'!BJ59</f>
        <v>1.3605503866741834E-2</v>
      </c>
      <c r="BK59" s="39">
        <f>'Q9'!BK59</f>
        <v>2.5288268295195131E-2</v>
      </c>
      <c r="BL59" s="39">
        <f>'Q9'!BL59</f>
        <v>2.7962158344011129E-2</v>
      </c>
      <c r="BM59" s="39">
        <f>'Q9'!BM59</f>
        <v>2.0956391477911861E-2</v>
      </c>
      <c r="BN59" s="39">
        <f>'Q9'!BN59</f>
        <v>2.0752010655746268E-2</v>
      </c>
      <c r="BO59" s="39">
        <f>'Q9'!BO59</f>
        <v>2.0258269847253332E-2</v>
      </c>
    </row>
    <row r="60" spans="1:67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6"/>
        <v>2.8784611103380708E-3</v>
      </c>
      <c r="J60" s="9">
        <f t="shared" si="6"/>
        <v>-1.752136752136757E-2</v>
      </c>
      <c r="K60" s="9">
        <f t="shared" si="6"/>
        <v>-8.4955752212388935E-3</v>
      </c>
      <c r="L60" s="9">
        <f t="shared" si="6"/>
        <v>-1.6470470588235697E-3</v>
      </c>
      <c r="M60" s="9">
        <f t="shared" si="6"/>
        <v>1.7446470132356673E-2</v>
      </c>
      <c r="N60" s="9">
        <f t="shared" si="1"/>
        <v>2.054544023164075E-4</v>
      </c>
      <c r="T60" s="39">
        <f t="shared" si="7"/>
        <v>1.28880928264247E-2</v>
      </c>
      <c r="U60" s="39">
        <f t="shared" si="8"/>
        <v>4.0961160472272516E-2</v>
      </c>
      <c r="V60" s="39">
        <f t="shared" si="9"/>
        <v>2.6992773443601105E-2</v>
      </c>
      <c r="W60" s="39">
        <f t="shared" si="10"/>
        <v>2.314052293809573E-2</v>
      </c>
      <c r="X60" s="39">
        <f t="shared" si="11"/>
        <v>1.9367495721342175E-2</v>
      </c>
      <c r="Y60" s="39">
        <f t="shared" si="12"/>
        <v>1.8197255754258578E-2</v>
      </c>
      <c r="AA60" s="39">
        <f t="shared" si="18"/>
        <v>1.4448235599670978E-2</v>
      </c>
      <c r="AB60" s="39">
        <f t="shared" si="18"/>
        <v>2.6206321748002519E-2</v>
      </c>
      <c r="AC60" s="39">
        <f t="shared" si="18"/>
        <v>3.0704296164330763E-2</v>
      </c>
      <c r="AD60" s="39">
        <f t="shared" si="18"/>
        <v>2.1724514098395764E-2</v>
      </c>
      <c r="AE60" s="39">
        <f t="shared" si="18"/>
        <v>2.4067848453115291E-2</v>
      </c>
      <c r="AF60" s="39">
        <f t="shared" si="18"/>
        <v>2.1879076329446676E-2</v>
      </c>
      <c r="AH60" s="39">
        <f t="shared" si="19"/>
        <v>8.0455931464385802E-3</v>
      </c>
      <c r="AI60" s="39">
        <f t="shared" si="19"/>
        <v>2.3957189192872277E-2</v>
      </c>
      <c r="AJ60" s="39">
        <f t="shared" si="19"/>
        <v>1.7649721321114371E-2</v>
      </c>
      <c r="AK60" s="39">
        <f t="shared" si="19"/>
        <v>1.3310752807225216E-2</v>
      </c>
      <c r="AL60" s="39">
        <f t="shared" si="19"/>
        <v>1.1450442796261926E-2</v>
      </c>
      <c r="AM60" s="39">
        <f t="shared" si="19"/>
        <v>1.1684533239097758E-2</v>
      </c>
      <c r="AO60" s="39">
        <f t="shared" si="20"/>
        <v>0</v>
      </c>
      <c r="AP60" s="39">
        <f t="shared" si="20"/>
        <v>-1.752136752136757E-2</v>
      </c>
      <c r="AQ60" s="39">
        <f t="shared" si="20"/>
        <v>-8.4955752212388935E-3</v>
      </c>
      <c r="AR60" s="39">
        <f t="shared" si="20"/>
        <v>-1.6470470588235697E-3</v>
      </c>
      <c r="AS60" s="39">
        <f t="shared" si="20"/>
        <v>0</v>
      </c>
      <c r="AT60" s="39">
        <f t="shared" si="20"/>
        <v>0</v>
      </c>
      <c r="AV60" s="39">
        <f t="shared" si="21"/>
        <v>8.9443086290863314E-3</v>
      </c>
      <c r="AW60" s="39">
        <f t="shared" si="21"/>
        <v>2.5412829604014087E-2</v>
      </c>
      <c r="AX60" s="39">
        <f t="shared" si="21"/>
        <v>2.1847982402357861E-2</v>
      </c>
      <c r="AY60" s="39">
        <f t="shared" si="21"/>
        <v>1.436996588464901E-2</v>
      </c>
      <c r="AZ60" s="39">
        <f t="shared" si="21"/>
        <v>1.2982651097780988E-2</v>
      </c>
      <c r="BA60" s="39">
        <f t="shared" si="21"/>
        <v>1.4027474457131752E-2</v>
      </c>
      <c r="BC60" s="39" t="str">
        <f t="shared" si="22"/>
        <v/>
      </c>
      <c r="BD60" s="39">
        <f t="shared" si="22"/>
        <v>-1.752136752136757E-2</v>
      </c>
      <c r="BE60" s="39">
        <f t="shared" si="22"/>
        <v>-8.4955752212388935E-3</v>
      </c>
      <c r="BF60" s="39">
        <f t="shared" si="22"/>
        <v>-1.6470470588235697E-3</v>
      </c>
      <c r="BG60" s="39" t="str">
        <f t="shared" si="22"/>
        <v/>
      </c>
      <c r="BH60" s="39" t="str">
        <f t="shared" si="22"/>
        <v/>
      </c>
      <c r="BJ60" s="39">
        <f>'Q9'!BJ60</f>
        <v>1.3876074089967442E-2</v>
      </c>
      <c r="BK60" s="39">
        <f>'Q9'!BK60</f>
        <v>2.5277135200020881E-2</v>
      </c>
      <c r="BL60" s="39">
        <f>'Q9'!BL60</f>
        <v>2.8244544598669798E-2</v>
      </c>
      <c r="BM60" s="39">
        <f>'Q9'!BM60</f>
        <v>2.1053629049042823E-2</v>
      </c>
      <c r="BN60" s="39">
        <f>'Q9'!BN60</f>
        <v>2.3383433475714113E-2</v>
      </c>
      <c r="BO60" s="39">
        <f>'Q9'!BO60</f>
        <v>2.11698864904344E-2</v>
      </c>
    </row>
    <row r="61" spans="1:67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6"/>
        <v>-3.0176114044899727E-3</v>
      </c>
      <c r="J61" s="9">
        <f t="shared" si="6"/>
        <v>4.6106959547629556E-2</v>
      </c>
      <c r="K61" s="9">
        <f t="shared" si="6"/>
        <v>-4.2842199214566667E-3</v>
      </c>
      <c r="L61" s="9">
        <f t="shared" si="6"/>
        <v>-1.5437166916837497E-2</v>
      </c>
      <c r="M61" s="9">
        <f t="shared" si="6"/>
        <v>2.5975576722503391E-4</v>
      </c>
      <c r="N61" s="9">
        <f t="shared" si="1"/>
        <v>-2.6320576404740121E-3</v>
      </c>
      <c r="T61" s="39">
        <f t="shared" si="7"/>
        <v>1.28880928264247E-2</v>
      </c>
      <c r="U61" s="39">
        <f t="shared" si="8"/>
        <v>4.0961160472272516E-2</v>
      </c>
      <c r="V61" s="39">
        <f t="shared" si="9"/>
        <v>2.6992773443601105E-2</v>
      </c>
      <c r="W61" s="39">
        <f t="shared" si="10"/>
        <v>2.314052293809573E-2</v>
      </c>
      <c r="X61" s="39">
        <f t="shared" si="11"/>
        <v>1.9367495721342175E-2</v>
      </c>
      <c r="Y61" s="39">
        <f t="shared" si="12"/>
        <v>1.8197255754258578E-2</v>
      </c>
      <c r="AA61" s="39">
        <f t="shared" si="18"/>
        <v>1.4498494211790443E-2</v>
      </c>
      <c r="AB61" s="39">
        <f t="shared" si="18"/>
        <v>2.7049990603024567E-2</v>
      </c>
      <c r="AC61" s="39">
        <f t="shared" si="18"/>
        <v>3.056737832979603E-2</v>
      </c>
      <c r="AD61" s="39">
        <f t="shared" si="18"/>
        <v>2.2011219703821142E-2</v>
      </c>
      <c r="AE61" s="39">
        <f t="shared" si="18"/>
        <v>2.3979196065695072E-2</v>
      </c>
      <c r="AF61" s="39">
        <f t="shared" si="18"/>
        <v>2.1901758011039309E-2</v>
      </c>
      <c r="AH61" s="39">
        <f t="shared" si="19"/>
        <v>8.0455931464385802E-3</v>
      </c>
      <c r="AI61" s="39">
        <f t="shared" si="19"/>
        <v>2.3957189192872277E-2</v>
      </c>
      <c r="AJ61" s="39">
        <f t="shared" si="19"/>
        <v>1.7649721321114371E-2</v>
      </c>
      <c r="AK61" s="39">
        <f t="shared" si="19"/>
        <v>1.3310752807225216E-2</v>
      </c>
      <c r="AL61" s="39">
        <f t="shared" si="19"/>
        <v>1.1450442796261926E-2</v>
      </c>
      <c r="AM61" s="39">
        <f t="shared" si="19"/>
        <v>1.1684533239097758E-2</v>
      </c>
      <c r="AO61" s="39">
        <f t="shared" si="20"/>
        <v>-3.0176114044899727E-3</v>
      </c>
      <c r="AP61" s="39">
        <f t="shared" si="20"/>
        <v>0</v>
      </c>
      <c r="AQ61" s="39">
        <f t="shared" si="20"/>
        <v>-4.2842199214566667E-3</v>
      </c>
      <c r="AR61" s="39">
        <f t="shared" si="20"/>
        <v>-1.5437166916837497E-2</v>
      </c>
      <c r="AS61" s="39">
        <f t="shared" si="20"/>
        <v>0</v>
      </c>
      <c r="AT61" s="39">
        <f t="shared" si="20"/>
        <v>-2.6320576404740121E-3</v>
      </c>
      <c r="AV61" s="39">
        <f t="shared" si="21"/>
        <v>8.9443086290863314E-3</v>
      </c>
      <c r="AW61" s="39">
        <f t="shared" si="21"/>
        <v>2.5412829604014087E-2</v>
      </c>
      <c r="AX61" s="39">
        <f t="shared" si="21"/>
        <v>2.1847982402357861E-2</v>
      </c>
      <c r="AY61" s="39">
        <f t="shared" si="21"/>
        <v>1.436996588464901E-2</v>
      </c>
      <c r="AZ61" s="39">
        <f t="shared" si="21"/>
        <v>1.2982651097780988E-2</v>
      </c>
      <c r="BA61" s="39">
        <f t="shared" si="21"/>
        <v>1.4027474457131752E-2</v>
      </c>
      <c r="BC61" s="39">
        <f t="shared" si="22"/>
        <v>-3.0176114044899727E-3</v>
      </c>
      <c r="BD61" s="39" t="str">
        <f t="shared" si="22"/>
        <v/>
      </c>
      <c r="BE61" s="39">
        <f t="shared" si="22"/>
        <v>-4.2842199214566667E-3</v>
      </c>
      <c r="BF61" s="39">
        <f t="shared" si="22"/>
        <v>-1.5437166916837497E-2</v>
      </c>
      <c r="BG61" s="39" t="str">
        <f t="shared" si="22"/>
        <v/>
      </c>
      <c r="BH61" s="39">
        <f t="shared" si="22"/>
        <v>-2.6320576404740121E-3</v>
      </c>
      <c r="BJ61" s="39">
        <f>'Q9'!BJ61</f>
        <v>1.3463276315477949E-2</v>
      </c>
      <c r="BK61" s="39">
        <f>'Q9'!BK61</f>
        <v>2.5067423437776289E-2</v>
      </c>
      <c r="BL61" s="39">
        <f>'Q9'!BL61</f>
        <v>2.7580016732163821E-2</v>
      </c>
      <c r="BM61" s="39">
        <f>'Q9'!BM61</f>
        <v>2.0561510715683878E-2</v>
      </c>
      <c r="BN61" s="39">
        <f>'Q9'!BN61</f>
        <v>2.2939625498980078E-2</v>
      </c>
      <c r="BO61" s="39">
        <f>'Q9'!BO61</f>
        <v>2.0565070938846668E-2</v>
      </c>
    </row>
    <row r="62" spans="1:67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6"/>
        <v>1.0184822787562497E-2</v>
      </c>
      <c r="J62" s="9">
        <f t="shared" si="6"/>
        <v>2.3284907413093858E-2</v>
      </c>
      <c r="K62" s="9">
        <f t="shared" si="6"/>
        <v>1.2907888594761108E-2</v>
      </c>
      <c r="L62" s="9">
        <f t="shared" si="6"/>
        <v>1.1370400549237436E-2</v>
      </c>
      <c r="M62" s="9">
        <f t="shared" si="6"/>
        <v>1.2727324675324558E-2</v>
      </c>
      <c r="N62" s="9">
        <f t="shared" si="1"/>
        <v>1.3065072750742045E-2</v>
      </c>
      <c r="T62" s="39">
        <f t="shared" si="7"/>
        <v>1.28880928264247E-2</v>
      </c>
      <c r="U62" s="39">
        <f t="shared" si="8"/>
        <v>4.0961160472272516E-2</v>
      </c>
      <c r="V62" s="39">
        <f t="shared" si="9"/>
        <v>2.6992773443601105E-2</v>
      </c>
      <c r="W62" s="39">
        <f t="shared" si="10"/>
        <v>2.314052293809573E-2</v>
      </c>
      <c r="X62" s="39">
        <f t="shared" si="11"/>
        <v>1.9367495721342175E-2</v>
      </c>
      <c r="Y62" s="39">
        <f t="shared" si="12"/>
        <v>1.8197255754258578E-2</v>
      </c>
      <c r="AA62" s="39">
        <f t="shared" si="18"/>
        <v>1.3088384434620978E-2</v>
      </c>
      <c r="AB62" s="39">
        <f t="shared" si="18"/>
        <v>2.6903244464026598E-2</v>
      </c>
      <c r="AC62" s="39">
        <f t="shared" si="18"/>
        <v>3.0044977090403945E-2</v>
      </c>
      <c r="AD62" s="39">
        <f t="shared" si="18"/>
        <v>2.105853733555757E-2</v>
      </c>
      <c r="AE62" s="39">
        <f t="shared" si="18"/>
        <v>2.2429733547859713E-2</v>
      </c>
      <c r="AF62" s="39">
        <f t="shared" si="18"/>
        <v>2.0878759858252969E-2</v>
      </c>
      <c r="AH62" s="39">
        <f t="shared" si="19"/>
        <v>8.0455931464385802E-3</v>
      </c>
      <c r="AI62" s="39">
        <f t="shared" si="19"/>
        <v>2.3957189192872277E-2</v>
      </c>
      <c r="AJ62" s="39">
        <f t="shared" si="19"/>
        <v>1.7649721321114371E-2</v>
      </c>
      <c r="AK62" s="39">
        <f t="shared" si="19"/>
        <v>1.3310752807225216E-2</v>
      </c>
      <c r="AL62" s="39">
        <f t="shared" si="19"/>
        <v>1.1450442796261926E-2</v>
      </c>
      <c r="AM62" s="39">
        <f t="shared" si="19"/>
        <v>1.1684533239097758E-2</v>
      </c>
      <c r="AO62" s="39">
        <f t="shared" si="20"/>
        <v>0</v>
      </c>
      <c r="AP62" s="39">
        <f t="shared" si="20"/>
        <v>0</v>
      </c>
      <c r="AQ62" s="39">
        <f t="shared" si="20"/>
        <v>0</v>
      </c>
      <c r="AR62" s="39">
        <f t="shared" si="20"/>
        <v>0</v>
      </c>
      <c r="AS62" s="39">
        <f t="shared" si="20"/>
        <v>0</v>
      </c>
      <c r="AT62" s="39">
        <f t="shared" si="20"/>
        <v>0</v>
      </c>
      <c r="AV62" s="39">
        <f t="shared" si="21"/>
        <v>8.9443086290863314E-3</v>
      </c>
      <c r="AW62" s="39">
        <f t="shared" si="21"/>
        <v>2.5412829604014087E-2</v>
      </c>
      <c r="AX62" s="39">
        <f t="shared" si="21"/>
        <v>2.1847982402357861E-2</v>
      </c>
      <c r="AY62" s="39">
        <f t="shared" si="21"/>
        <v>1.436996588464901E-2</v>
      </c>
      <c r="AZ62" s="39">
        <f t="shared" si="21"/>
        <v>1.2982651097780988E-2</v>
      </c>
      <c r="BA62" s="39">
        <f t="shared" si="21"/>
        <v>1.4027474457131752E-2</v>
      </c>
      <c r="BC62" s="39" t="str">
        <f t="shared" si="22"/>
        <v/>
      </c>
      <c r="BD62" s="39" t="str">
        <f t="shared" si="22"/>
        <v/>
      </c>
      <c r="BE62" s="39" t="str">
        <f t="shared" si="22"/>
        <v/>
      </c>
      <c r="BF62" s="39" t="str">
        <f t="shared" si="22"/>
        <v/>
      </c>
      <c r="BG62" s="39" t="str">
        <f t="shared" si="22"/>
        <v/>
      </c>
      <c r="BH62" s="39" t="str">
        <f t="shared" si="22"/>
        <v/>
      </c>
      <c r="BJ62" s="39">
        <f>'Q9'!BJ62</f>
        <v>1.3112651395812384E-2</v>
      </c>
      <c r="BK62" s="39">
        <f>'Q9'!BK62</f>
        <v>2.6620066797758607E-2</v>
      </c>
      <c r="BL62" s="39">
        <f>'Q9'!BL62</f>
        <v>2.6803401686493117E-2</v>
      </c>
      <c r="BM62" s="39">
        <f>'Q9'!BM62</f>
        <v>2.0554982047606307E-2</v>
      </c>
      <c r="BN62" s="39">
        <f>'Q9'!BN62</f>
        <v>2.2232603608702526E-2</v>
      </c>
      <c r="BO62" s="39">
        <f>'Q9'!BO62</f>
        <v>1.9984852159955137E-2</v>
      </c>
    </row>
    <row r="63" spans="1:67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6"/>
        <v>1.550634546174634E-2</v>
      </c>
      <c r="J63" s="9">
        <f t="shared" si="6"/>
        <v>1.4221779186437189E-2</v>
      </c>
      <c r="K63" s="9">
        <f t="shared" si="6"/>
        <v>1.0973415929203645E-2</v>
      </c>
      <c r="L63" s="9">
        <f t="shared" si="6"/>
        <v>2.0355041420118347E-2</v>
      </c>
      <c r="M63" s="9">
        <f t="shared" si="6"/>
        <v>9.2330336377002276E-3</v>
      </c>
      <c r="N63" s="9">
        <f t="shared" si="1"/>
        <v>1.2490044502797237E-2</v>
      </c>
      <c r="T63" s="39">
        <f t="shared" si="7"/>
        <v>1.28880928264247E-2</v>
      </c>
      <c r="U63" s="39">
        <f t="shared" si="8"/>
        <v>4.0961160472272516E-2</v>
      </c>
      <c r="V63" s="39">
        <f t="shared" si="9"/>
        <v>2.6992773443601105E-2</v>
      </c>
      <c r="W63" s="39">
        <f t="shared" si="10"/>
        <v>2.314052293809573E-2</v>
      </c>
      <c r="X63" s="39">
        <f t="shared" si="11"/>
        <v>1.9367495721342175E-2</v>
      </c>
      <c r="Y63" s="39">
        <f t="shared" si="12"/>
        <v>1.8197255754258578E-2</v>
      </c>
      <c r="AA63" s="39">
        <f t="shared" si="18"/>
        <v>1.3041792583392164E-2</v>
      </c>
      <c r="AB63" s="39">
        <f t="shared" si="18"/>
        <v>2.6896110726851368E-2</v>
      </c>
      <c r="AC63" s="39">
        <f t="shared" si="18"/>
        <v>2.9650976146809196E-2</v>
      </c>
      <c r="AD63" s="39">
        <f t="shared" si="18"/>
        <v>2.009897589753383E-2</v>
      </c>
      <c r="AE63" s="39">
        <f t="shared" si="18"/>
        <v>2.2429188493707678E-2</v>
      </c>
      <c r="AF63" s="39">
        <f t="shared" si="18"/>
        <v>2.0554822418468954E-2</v>
      </c>
      <c r="AH63" s="39">
        <f t="shared" si="19"/>
        <v>8.0455931464385802E-3</v>
      </c>
      <c r="AI63" s="39">
        <f t="shared" si="19"/>
        <v>2.3957189192872277E-2</v>
      </c>
      <c r="AJ63" s="39">
        <f t="shared" si="19"/>
        <v>1.7649721321114371E-2</v>
      </c>
      <c r="AK63" s="39">
        <f t="shared" si="19"/>
        <v>1.3310752807225216E-2</v>
      </c>
      <c r="AL63" s="39">
        <f t="shared" si="19"/>
        <v>1.1450442796261926E-2</v>
      </c>
      <c r="AM63" s="39">
        <f t="shared" si="19"/>
        <v>1.1684533239097758E-2</v>
      </c>
      <c r="AO63" s="39">
        <f t="shared" si="20"/>
        <v>0</v>
      </c>
      <c r="AP63" s="39">
        <f t="shared" si="20"/>
        <v>0</v>
      </c>
      <c r="AQ63" s="39">
        <f t="shared" si="20"/>
        <v>0</v>
      </c>
      <c r="AR63" s="39">
        <f t="shared" si="20"/>
        <v>0</v>
      </c>
      <c r="AS63" s="39">
        <f t="shared" si="20"/>
        <v>0</v>
      </c>
      <c r="AT63" s="39">
        <f t="shared" si="20"/>
        <v>0</v>
      </c>
      <c r="AV63" s="39">
        <f t="shared" si="21"/>
        <v>8.9443086290863314E-3</v>
      </c>
      <c r="AW63" s="39">
        <f t="shared" si="21"/>
        <v>2.5412829604014087E-2</v>
      </c>
      <c r="AX63" s="39">
        <f t="shared" si="21"/>
        <v>2.1847982402357861E-2</v>
      </c>
      <c r="AY63" s="39">
        <f t="shared" si="21"/>
        <v>1.436996588464901E-2</v>
      </c>
      <c r="AZ63" s="39">
        <f t="shared" si="21"/>
        <v>1.2982651097780988E-2</v>
      </c>
      <c r="BA63" s="39">
        <f t="shared" si="21"/>
        <v>1.4027474457131752E-2</v>
      </c>
      <c r="BC63" s="39" t="str">
        <f t="shared" si="22"/>
        <v/>
      </c>
      <c r="BD63" s="39" t="str">
        <f t="shared" si="22"/>
        <v/>
      </c>
      <c r="BE63" s="39" t="str">
        <f t="shared" si="22"/>
        <v/>
      </c>
      <c r="BF63" s="39" t="str">
        <f t="shared" si="22"/>
        <v/>
      </c>
      <c r="BG63" s="39" t="str">
        <f t="shared" si="22"/>
        <v/>
      </c>
      <c r="BH63" s="39" t="str">
        <f t="shared" si="22"/>
        <v/>
      </c>
      <c r="BJ63" s="39">
        <f>'Q9'!BJ63</f>
        <v>1.2829063573310262E-2</v>
      </c>
      <c r="BK63" s="39">
        <f>'Q9'!BK63</f>
        <v>2.6318265214025836E-2</v>
      </c>
      <c r="BL63" s="39">
        <f>'Q9'!BL63</f>
        <v>2.6060386207292792E-2</v>
      </c>
      <c r="BM63" s="39">
        <f>'Q9'!BM63</f>
        <v>1.9948773481531668E-2</v>
      </c>
      <c r="BN63" s="39">
        <f>'Q9'!BN63</f>
        <v>2.1660222676265359E-2</v>
      </c>
      <c r="BO63" s="39">
        <f>'Q9'!BO63</f>
        <v>1.947890183223E-2</v>
      </c>
    </row>
    <row r="64" spans="1:67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6"/>
        <v>1.7804607154061625E-3</v>
      </c>
      <c r="J64" s="9">
        <f t="shared" si="6"/>
        <v>-1.6826843622870347E-2</v>
      </c>
      <c r="K64" s="9">
        <f t="shared" si="6"/>
        <v>1.2605077472166659E-2</v>
      </c>
      <c r="L64" s="9">
        <f t="shared" si="6"/>
        <v>1.1366225801829888E-2</v>
      </c>
      <c r="M64" s="9">
        <f t="shared" si="6"/>
        <v>1.0165438890239464E-3</v>
      </c>
      <c r="N64" s="9">
        <f t="shared" si="1"/>
        <v>7.4091510084046399E-3</v>
      </c>
      <c r="T64" s="39">
        <f t="shared" si="7"/>
        <v>1.28880928264247E-2</v>
      </c>
      <c r="U64" s="39">
        <f t="shared" si="8"/>
        <v>4.0961160472272516E-2</v>
      </c>
      <c r="V64" s="39">
        <f t="shared" si="9"/>
        <v>2.6992773443601105E-2</v>
      </c>
      <c r="W64" s="39">
        <f t="shared" si="10"/>
        <v>2.314052293809573E-2</v>
      </c>
      <c r="X64" s="39">
        <f t="shared" si="11"/>
        <v>1.9367495721342175E-2</v>
      </c>
      <c r="Y64" s="39">
        <f t="shared" si="12"/>
        <v>1.8197255754258578E-2</v>
      </c>
      <c r="AA64" s="39">
        <f t="shared" ref="AA64:AF79" si="23">_xlfn.STDEV.S(I35:I64)</f>
        <v>1.2709840613092067E-2</v>
      </c>
      <c r="AB64" s="39">
        <f t="shared" si="23"/>
        <v>2.5499046347127297E-2</v>
      </c>
      <c r="AC64" s="39">
        <f t="shared" si="23"/>
        <v>2.9610371447051902E-2</v>
      </c>
      <c r="AD64" s="39">
        <f t="shared" si="23"/>
        <v>1.8751485439096618E-2</v>
      </c>
      <c r="AE64" s="39">
        <f t="shared" si="23"/>
        <v>2.2476961255325004E-2</v>
      </c>
      <c r="AF64" s="39">
        <f t="shared" si="23"/>
        <v>2.0485840304630694E-2</v>
      </c>
      <c r="AH64" s="39">
        <f t="shared" si="19"/>
        <v>8.0455931464385802E-3</v>
      </c>
      <c r="AI64" s="39">
        <f t="shared" si="19"/>
        <v>2.3957189192872277E-2</v>
      </c>
      <c r="AJ64" s="39">
        <f t="shared" si="19"/>
        <v>1.7649721321114371E-2</v>
      </c>
      <c r="AK64" s="39">
        <f t="shared" si="19"/>
        <v>1.3310752807225216E-2</v>
      </c>
      <c r="AL64" s="39">
        <f t="shared" si="19"/>
        <v>1.1450442796261926E-2</v>
      </c>
      <c r="AM64" s="39">
        <f t="shared" si="19"/>
        <v>1.1684533239097758E-2</v>
      </c>
      <c r="AO64" s="39">
        <f t="shared" si="20"/>
        <v>0</v>
      </c>
      <c r="AP64" s="39">
        <f t="shared" si="20"/>
        <v>-1.6826843622870347E-2</v>
      </c>
      <c r="AQ64" s="39">
        <f t="shared" si="20"/>
        <v>0</v>
      </c>
      <c r="AR64" s="39">
        <f t="shared" si="20"/>
        <v>0</v>
      </c>
      <c r="AS64" s="39">
        <f t="shared" si="20"/>
        <v>0</v>
      </c>
      <c r="AT64" s="39">
        <f t="shared" si="20"/>
        <v>0</v>
      </c>
      <c r="AV64" s="39">
        <f t="shared" si="21"/>
        <v>8.9443086290863314E-3</v>
      </c>
      <c r="AW64" s="39">
        <f t="shared" si="21"/>
        <v>2.5412829604014087E-2</v>
      </c>
      <c r="AX64" s="39">
        <f t="shared" si="21"/>
        <v>2.1847982402357861E-2</v>
      </c>
      <c r="AY64" s="39">
        <f t="shared" si="21"/>
        <v>1.436996588464901E-2</v>
      </c>
      <c r="AZ64" s="39">
        <f t="shared" si="21"/>
        <v>1.2982651097780988E-2</v>
      </c>
      <c r="BA64" s="39">
        <f t="shared" si="21"/>
        <v>1.4027474457131752E-2</v>
      </c>
      <c r="BC64" s="39" t="str">
        <f t="shared" si="22"/>
        <v/>
      </c>
      <c r="BD64" s="39">
        <f t="shared" si="22"/>
        <v>-1.6826843622870347E-2</v>
      </c>
      <c r="BE64" s="39" t="str">
        <f t="shared" si="22"/>
        <v/>
      </c>
      <c r="BF64" s="39" t="str">
        <f t="shared" si="22"/>
        <v/>
      </c>
      <c r="BG64" s="39" t="str">
        <f t="shared" si="22"/>
        <v/>
      </c>
      <c r="BH64" s="39" t="str">
        <f t="shared" si="22"/>
        <v/>
      </c>
      <c r="BJ64" s="39">
        <f>'Q9'!BJ64</f>
        <v>1.2823865528685044E-2</v>
      </c>
      <c r="BK64" s="39">
        <f>'Q9'!BK64</f>
        <v>2.5674876342871463E-2</v>
      </c>
      <c r="BL64" s="39">
        <f>'Q9'!BL64</f>
        <v>2.5301896363767704E-2</v>
      </c>
      <c r="BM64" s="39">
        <f>'Q9'!BM64</f>
        <v>1.9660240836385155E-2</v>
      </c>
      <c r="BN64" s="39">
        <f>'Q9'!BN64</f>
        <v>2.1052682153636947E-2</v>
      </c>
      <c r="BO64" s="39">
        <f>'Q9'!BO64</f>
        <v>1.8984060789841835E-2</v>
      </c>
    </row>
    <row r="65" spans="1:67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6"/>
        <v>-4.0454649322511083E-3</v>
      </c>
      <c r="J65" s="9">
        <f t="shared" si="6"/>
        <v>-8.1503664160409439E-4</v>
      </c>
      <c r="K65" s="9">
        <f t="shared" si="6"/>
        <v>-1.0373409405255996E-2</v>
      </c>
      <c r="L65" s="9">
        <f t="shared" si="6"/>
        <v>6.8808029890186084E-3</v>
      </c>
      <c r="M65" s="9">
        <f t="shared" si="6"/>
        <v>-7.3623002630693879E-3</v>
      </c>
      <c r="N65" s="9">
        <f t="shared" si="1"/>
        <v>-5.5413155455624969E-3</v>
      </c>
      <c r="T65" s="39">
        <f t="shared" si="7"/>
        <v>1.28880928264247E-2</v>
      </c>
      <c r="U65" s="39">
        <f t="shared" si="8"/>
        <v>4.0961160472272516E-2</v>
      </c>
      <c r="V65" s="39">
        <f t="shared" si="9"/>
        <v>2.6992773443601105E-2</v>
      </c>
      <c r="W65" s="39">
        <f t="shared" si="10"/>
        <v>2.314052293809573E-2</v>
      </c>
      <c r="X65" s="39">
        <f t="shared" si="11"/>
        <v>1.9367495721342175E-2</v>
      </c>
      <c r="Y65" s="39">
        <f t="shared" si="12"/>
        <v>1.8197255754258578E-2</v>
      </c>
      <c r="AA65" s="39">
        <f t="shared" si="23"/>
        <v>1.2010565078244545E-2</v>
      </c>
      <c r="AB65" s="39">
        <f t="shared" si="23"/>
        <v>2.3694090142538728E-2</v>
      </c>
      <c r="AC65" s="39">
        <f t="shared" si="23"/>
        <v>2.9886593754946573E-2</v>
      </c>
      <c r="AD65" s="39">
        <f t="shared" si="23"/>
        <v>1.8757455150810357E-2</v>
      </c>
      <c r="AE65" s="39">
        <f t="shared" si="23"/>
        <v>2.2663930570652611E-2</v>
      </c>
      <c r="AF65" s="39">
        <f t="shared" si="23"/>
        <v>2.0702249761958696E-2</v>
      </c>
      <c r="AH65" s="39">
        <f t="shared" si="19"/>
        <v>8.0455931464385802E-3</v>
      </c>
      <c r="AI65" s="39">
        <f t="shared" si="19"/>
        <v>2.3957189192872277E-2</v>
      </c>
      <c r="AJ65" s="39">
        <f t="shared" si="19"/>
        <v>1.7649721321114371E-2</v>
      </c>
      <c r="AK65" s="39">
        <f t="shared" si="19"/>
        <v>1.3310752807225216E-2</v>
      </c>
      <c r="AL65" s="39">
        <f t="shared" si="19"/>
        <v>1.1450442796261926E-2</v>
      </c>
      <c r="AM65" s="39">
        <f t="shared" si="19"/>
        <v>1.1684533239097758E-2</v>
      </c>
      <c r="AO65" s="39">
        <f t="shared" si="20"/>
        <v>-4.0454649322511083E-3</v>
      </c>
      <c r="AP65" s="39">
        <f t="shared" si="20"/>
        <v>-8.1503664160409439E-4</v>
      </c>
      <c r="AQ65" s="39">
        <f t="shared" si="20"/>
        <v>-1.0373409405255996E-2</v>
      </c>
      <c r="AR65" s="39">
        <f t="shared" si="20"/>
        <v>0</v>
      </c>
      <c r="AS65" s="39">
        <f t="shared" si="20"/>
        <v>-7.3623002630693879E-3</v>
      </c>
      <c r="AT65" s="39">
        <f t="shared" si="20"/>
        <v>-5.5413155455624969E-3</v>
      </c>
      <c r="AV65" s="39">
        <f t="shared" si="21"/>
        <v>8.9443086290863314E-3</v>
      </c>
      <c r="AW65" s="39">
        <f t="shared" si="21"/>
        <v>2.5412829604014087E-2</v>
      </c>
      <c r="AX65" s="39">
        <f t="shared" si="21"/>
        <v>2.1847982402357861E-2</v>
      </c>
      <c r="AY65" s="39">
        <f t="shared" si="21"/>
        <v>1.436996588464901E-2</v>
      </c>
      <c r="AZ65" s="39">
        <f t="shared" si="21"/>
        <v>1.2982651097780988E-2</v>
      </c>
      <c r="BA65" s="39">
        <f t="shared" si="21"/>
        <v>1.4027474457131752E-2</v>
      </c>
      <c r="BC65" s="39">
        <f t="shared" si="22"/>
        <v>-4.0454649322511083E-3</v>
      </c>
      <c r="BD65" s="39">
        <f t="shared" si="22"/>
        <v>-8.1503664160409439E-4</v>
      </c>
      <c r="BE65" s="39">
        <f t="shared" si="22"/>
        <v>-1.0373409405255996E-2</v>
      </c>
      <c r="BF65" s="39" t="str">
        <f t="shared" si="22"/>
        <v/>
      </c>
      <c r="BG65" s="39">
        <f t="shared" si="22"/>
        <v>-7.3623002630693879E-3</v>
      </c>
      <c r="BH65" s="39">
        <f t="shared" si="22"/>
        <v>-5.5413155455624969E-3</v>
      </c>
      <c r="BJ65" s="39">
        <f>'Q9'!BJ65</f>
        <v>1.2450247357220933E-2</v>
      </c>
      <c r="BK65" s="39">
        <f>'Q9'!BK65</f>
        <v>2.5326282309258194E-2</v>
      </c>
      <c r="BL65" s="39">
        <f>'Q9'!BL65</f>
        <v>2.4644682795306745E-2</v>
      </c>
      <c r="BM65" s="39">
        <f>'Q9'!BM65</f>
        <v>1.9108596864613903E-2</v>
      </c>
      <c r="BN65" s="39">
        <f>'Q9'!BN65</f>
        <v>2.0446666782094117E-2</v>
      </c>
      <c r="BO65" s="39">
        <f>'Q9'!BO65</f>
        <v>1.8447749967220924E-2</v>
      </c>
    </row>
    <row r="66" spans="1:67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6"/>
        <v>-1.4131663253426741E-2</v>
      </c>
      <c r="J66" s="9">
        <f t="shared" si="6"/>
        <v>1.9575856443719397E-2</v>
      </c>
      <c r="K66" s="9">
        <f t="shared" si="6"/>
        <v>-3.7037105624140199E-2</v>
      </c>
      <c r="L66" s="9">
        <f t="shared" si="6"/>
        <v>-1.0706172754914478E-2</v>
      </c>
      <c r="M66" s="9">
        <f t="shared" si="6"/>
        <v>-3.3503761304540247E-2</v>
      </c>
      <c r="N66" s="9">
        <f t="shared" si="1"/>
        <v>-2.7880267651022091E-2</v>
      </c>
      <c r="T66" s="39">
        <f t="shared" si="7"/>
        <v>1.28880928264247E-2</v>
      </c>
      <c r="U66" s="39">
        <f t="shared" si="8"/>
        <v>4.0961160472272516E-2</v>
      </c>
      <c r="V66" s="39">
        <f t="shared" si="9"/>
        <v>2.6992773443601105E-2</v>
      </c>
      <c r="W66" s="39">
        <f t="shared" si="10"/>
        <v>2.314052293809573E-2</v>
      </c>
      <c r="X66" s="39">
        <f t="shared" si="11"/>
        <v>1.9367495721342175E-2</v>
      </c>
      <c r="Y66" s="39">
        <f t="shared" si="12"/>
        <v>1.8197255754258578E-2</v>
      </c>
      <c r="AA66" s="39">
        <f t="shared" si="23"/>
        <v>1.2494348123078369E-2</v>
      </c>
      <c r="AB66" s="39">
        <f t="shared" si="23"/>
        <v>2.4063640237093169E-2</v>
      </c>
      <c r="AC66" s="39">
        <f t="shared" si="23"/>
        <v>3.1109166012752577E-2</v>
      </c>
      <c r="AD66" s="39">
        <f t="shared" si="23"/>
        <v>1.9192093572719383E-2</v>
      </c>
      <c r="AE66" s="39">
        <f t="shared" si="23"/>
        <v>2.3782313877450462E-2</v>
      </c>
      <c r="AF66" s="39">
        <f t="shared" si="23"/>
        <v>2.1749785758189043E-2</v>
      </c>
      <c r="AH66" s="39">
        <f t="shared" si="19"/>
        <v>8.0455931464385802E-3</v>
      </c>
      <c r="AI66" s="39">
        <f t="shared" si="19"/>
        <v>2.3957189192872277E-2</v>
      </c>
      <c r="AJ66" s="39">
        <f t="shared" si="19"/>
        <v>1.7649721321114371E-2</v>
      </c>
      <c r="AK66" s="39">
        <f t="shared" si="19"/>
        <v>1.3310752807225216E-2</v>
      </c>
      <c r="AL66" s="39">
        <f t="shared" si="19"/>
        <v>1.1450442796261926E-2</v>
      </c>
      <c r="AM66" s="39">
        <f t="shared" si="19"/>
        <v>1.1684533239097758E-2</v>
      </c>
      <c r="AO66" s="39">
        <f t="shared" si="20"/>
        <v>-1.4131663253426741E-2</v>
      </c>
      <c r="AP66" s="39">
        <f t="shared" si="20"/>
        <v>0</v>
      </c>
      <c r="AQ66" s="39">
        <f t="shared" si="20"/>
        <v>-3.7037105624140199E-2</v>
      </c>
      <c r="AR66" s="39">
        <f t="shared" si="20"/>
        <v>-1.0706172754914478E-2</v>
      </c>
      <c r="AS66" s="39">
        <f t="shared" si="20"/>
        <v>-3.3503761304540247E-2</v>
      </c>
      <c r="AT66" s="39">
        <f t="shared" si="20"/>
        <v>-2.7880267651022091E-2</v>
      </c>
      <c r="AV66" s="39">
        <f t="shared" si="21"/>
        <v>8.9443086290863314E-3</v>
      </c>
      <c r="AW66" s="39">
        <f t="shared" si="21"/>
        <v>2.5412829604014087E-2</v>
      </c>
      <c r="AX66" s="39">
        <f t="shared" si="21"/>
        <v>2.1847982402357861E-2</v>
      </c>
      <c r="AY66" s="39">
        <f t="shared" si="21"/>
        <v>1.436996588464901E-2</v>
      </c>
      <c r="AZ66" s="39">
        <f t="shared" si="21"/>
        <v>1.2982651097780988E-2</v>
      </c>
      <c r="BA66" s="39">
        <f t="shared" si="21"/>
        <v>1.4027474457131752E-2</v>
      </c>
      <c r="BC66" s="39">
        <f t="shared" si="22"/>
        <v>-1.4131663253426741E-2</v>
      </c>
      <c r="BD66" s="39" t="str">
        <f t="shared" si="22"/>
        <v/>
      </c>
      <c r="BE66" s="39">
        <f t="shared" si="22"/>
        <v>-3.7037105624140199E-2</v>
      </c>
      <c r="BF66" s="39">
        <f t="shared" si="22"/>
        <v>-1.0706172754914478E-2</v>
      </c>
      <c r="BG66" s="39">
        <f t="shared" si="22"/>
        <v>-3.3503761304540247E-2</v>
      </c>
      <c r="BH66" s="39">
        <f t="shared" si="22"/>
        <v>-2.7880267651022091E-2</v>
      </c>
      <c r="BJ66" s="39">
        <f>'Q9'!BJ66</f>
        <v>1.2211951781558435E-2</v>
      </c>
      <c r="BK66" s="39">
        <f>'Q9'!BK66</f>
        <v>2.4579733256538921E-2</v>
      </c>
      <c r="BL66" s="39">
        <f>'Q9'!BL66</f>
        <v>2.4236610136910048E-2</v>
      </c>
      <c r="BM66" s="39">
        <f>'Q9'!BM66</f>
        <v>1.8576099745276513E-2</v>
      </c>
      <c r="BN66" s="39">
        <f>'Q9'!BN66</f>
        <v>2.0072234205322118E-2</v>
      </c>
      <c r="BO66" s="39">
        <f>'Q9'!BO66</f>
        <v>1.8117709002006335E-2</v>
      </c>
    </row>
    <row r="67" spans="1:67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24">B67/B66 - 1</f>
        <v>2.861674251827262E-3</v>
      </c>
      <c r="J67" s="9">
        <f t="shared" si="24"/>
        <v>6.3999999999999613E-3</v>
      </c>
      <c r="K67" s="9">
        <f t="shared" si="24"/>
        <v>1.0159688322194826E-2</v>
      </c>
      <c r="L67" s="9">
        <f t="shared" si="24"/>
        <v>9.2103383696717778E-4</v>
      </c>
      <c r="M67" s="9">
        <f t="shared" si="24"/>
        <v>1.3231013145514448E-2</v>
      </c>
      <c r="N67" s="9">
        <f t="shared" ref="N67:N130" si="25">(J67*$Q$3)+(K67*$Q$4)+(L67*$Q$5)+(M67*$Q$6)</f>
        <v>9.0453704560354391E-3</v>
      </c>
      <c r="T67" s="39">
        <f t="shared" si="7"/>
        <v>1.28880928264247E-2</v>
      </c>
      <c r="U67" s="39">
        <f t="shared" si="8"/>
        <v>4.0961160472272516E-2</v>
      </c>
      <c r="V67" s="39">
        <f t="shared" si="9"/>
        <v>2.6992773443601105E-2</v>
      </c>
      <c r="W67" s="39">
        <f t="shared" si="10"/>
        <v>2.314052293809573E-2</v>
      </c>
      <c r="X67" s="39">
        <f t="shared" si="11"/>
        <v>1.9367495721342175E-2</v>
      </c>
      <c r="Y67" s="39">
        <f t="shared" si="12"/>
        <v>1.8197255754258578E-2</v>
      </c>
      <c r="AA67" s="39">
        <f t="shared" si="23"/>
        <v>1.148062446315642E-2</v>
      </c>
      <c r="AB67" s="39">
        <f t="shared" si="23"/>
        <v>2.345538875034283E-2</v>
      </c>
      <c r="AC67" s="39">
        <f t="shared" si="23"/>
        <v>2.5964445082063047E-2</v>
      </c>
      <c r="AD67" s="39">
        <f t="shared" si="23"/>
        <v>1.9174889850273633E-2</v>
      </c>
      <c r="AE67" s="39">
        <f t="shared" si="23"/>
        <v>2.0417572942577924E-2</v>
      </c>
      <c r="AF67" s="39">
        <f t="shared" si="23"/>
        <v>1.893272990492037E-2</v>
      </c>
      <c r="AH67" s="39">
        <f t="shared" si="19"/>
        <v>8.0455931464385802E-3</v>
      </c>
      <c r="AI67" s="39">
        <f t="shared" si="19"/>
        <v>2.3957189192872277E-2</v>
      </c>
      <c r="AJ67" s="39">
        <f t="shared" si="19"/>
        <v>1.7649721321114371E-2</v>
      </c>
      <c r="AK67" s="39">
        <f t="shared" si="19"/>
        <v>1.3310752807225216E-2</v>
      </c>
      <c r="AL67" s="39">
        <f t="shared" si="19"/>
        <v>1.1450442796261926E-2</v>
      </c>
      <c r="AM67" s="39">
        <f t="shared" si="19"/>
        <v>1.1684533239097758E-2</v>
      </c>
      <c r="AO67" s="39">
        <f t="shared" si="20"/>
        <v>0</v>
      </c>
      <c r="AP67" s="39">
        <f t="shared" si="20"/>
        <v>0</v>
      </c>
      <c r="AQ67" s="39">
        <f t="shared" si="20"/>
        <v>0</v>
      </c>
      <c r="AR67" s="39">
        <f t="shared" si="20"/>
        <v>0</v>
      </c>
      <c r="AS67" s="39">
        <f t="shared" si="20"/>
        <v>0</v>
      </c>
      <c r="AT67" s="39">
        <f t="shared" si="20"/>
        <v>0</v>
      </c>
      <c r="AV67" s="39">
        <f t="shared" si="21"/>
        <v>8.9443086290863314E-3</v>
      </c>
      <c r="AW67" s="39">
        <f t="shared" si="21"/>
        <v>2.5412829604014087E-2</v>
      </c>
      <c r="AX67" s="39">
        <f t="shared" si="21"/>
        <v>2.1847982402357861E-2</v>
      </c>
      <c r="AY67" s="39">
        <f t="shared" si="21"/>
        <v>1.436996588464901E-2</v>
      </c>
      <c r="AZ67" s="39">
        <f t="shared" si="21"/>
        <v>1.2982651097780988E-2</v>
      </c>
      <c r="BA67" s="39">
        <f t="shared" si="21"/>
        <v>1.4027474457131752E-2</v>
      </c>
      <c r="BC67" s="39" t="str">
        <f t="shared" si="22"/>
        <v/>
      </c>
      <c r="BD67" s="39" t="str">
        <f t="shared" si="22"/>
        <v/>
      </c>
      <c r="BE67" s="39" t="str">
        <f t="shared" si="22"/>
        <v/>
      </c>
      <c r="BF67" s="39" t="str">
        <f t="shared" si="22"/>
        <v/>
      </c>
      <c r="BG67" s="39" t="str">
        <f t="shared" si="22"/>
        <v/>
      </c>
      <c r="BH67" s="39" t="str">
        <f t="shared" si="22"/>
        <v/>
      </c>
      <c r="BJ67" s="39">
        <f>'Q9'!BJ67</f>
        <v>1.2514234771707544E-2</v>
      </c>
      <c r="BK67" s="39">
        <f>'Q9'!BK67</f>
        <v>2.4196466968879542E-2</v>
      </c>
      <c r="BL67" s="39">
        <f>'Q9'!BL67</f>
        <v>2.5519291586632652E-2</v>
      </c>
      <c r="BM67" s="39">
        <f>'Q9'!BM67</f>
        <v>1.8448910142453374E-2</v>
      </c>
      <c r="BN67" s="39">
        <f>'Q9'!BN67</f>
        <v>2.1390283804272436E-2</v>
      </c>
      <c r="BO67" s="39">
        <f>'Q9'!BO67</f>
        <v>1.9187568415637922E-2</v>
      </c>
    </row>
    <row r="68" spans="1:67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24"/>
        <v>1.2969711554990271E-2</v>
      </c>
      <c r="J68" s="9">
        <f t="shared" si="24"/>
        <v>-7.5517090620030869E-3</v>
      </c>
      <c r="K68" s="9">
        <f t="shared" si="24"/>
        <v>2.1551760057471281E-2</v>
      </c>
      <c r="L68" s="9">
        <f t="shared" si="24"/>
        <v>4.8309062610787379E-3</v>
      </c>
      <c r="M68" s="9">
        <f t="shared" si="24"/>
        <v>1.6453303304954314E-2</v>
      </c>
      <c r="N68" s="9">
        <f t="shared" si="25"/>
        <v>1.5222878816463965E-2</v>
      </c>
      <c r="T68" s="39">
        <f t="shared" ref="T68:T131" si="26">_xlfn.STDEV.S($I$3:$I$497)</f>
        <v>1.28880928264247E-2</v>
      </c>
      <c r="U68" s="39">
        <f t="shared" ref="U68:U131" si="27">_xlfn.STDEV.S($J$3:$J$497)</f>
        <v>4.0961160472272516E-2</v>
      </c>
      <c r="V68" s="39">
        <f t="shared" ref="V68:V131" si="28">_xlfn.STDEV.S($K$3:$K$497)</f>
        <v>2.6992773443601105E-2</v>
      </c>
      <c r="W68" s="39">
        <f t="shared" ref="W68:W131" si="29">_xlfn.STDEV.S($L$3:$L$497)</f>
        <v>2.314052293809573E-2</v>
      </c>
      <c r="X68" s="39">
        <f t="shared" ref="X68:X131" si="30">_xlfn.STDEV.S($M$3:$M$497)</f>
        <v>1.9367495721342175E-2</v>
      </c>
      <c r="Y68" s="39">
        <f t="shared" ref="Y68:Y131" si="31">_xlfn.STDEV.S($N$3:$N$497)</f>
        <v>1.8197255754258578E-2</v>
      </c>
      <c r="AA68" s="39">
        <f t="shared" si="23"/>
        <v>1.1455598011485411E-2</v>
      </c>
      <c r="AB68" s="39">
        <f t="shared" si="23"/>
        <v>2.1898963599568045E-2</v>
      </c>
      <c r="AC68" s="39">
        <f t="shared" si="23"/>
        <v>2.240515006940387E-2</v>
      </c>
      <c r="AD68" s="39">
        <f t="shared" si="23"/>
        <v>1.9090956649107663E-2</v>
      </c>
      <c r="AE68" s="39">
        <f t="shared" si="23"/>
        <v>1.8653891790718021E-2</v>
      </c>
      <c r="AF68" s="39">
        <f t="shared" si="23"/>
        <v>1.7344382478610303E-2</v>
      </c>
      <c r="AH68" s="39">
        <f t="shared" si="19"/>
        <v>8.0455931464385802E-3</v>
      </c>
      <c r="AI68" s="39">
        <f t="shared" si="19"/>
        <v>2.3957189192872277E-2</v>
      </c>
      <c r="AJ68" s="39">
        <f t="shared" si="19"/>
        <v>1.7649721321114371E-2</v>
      </c>
      <c r="AK68" s="39">
        <f t="shared" si="19"/>
        <v>1.3310752807225216E-2</v>
      </c>
      <c r="AL68" s="39">
        <f t="shared" si="19"/>
        <v>1.1450442796261926E-2</v>
      </c>
      <c r="AM68" s="39">
        <f t="shared" si="19"/>
        <v>1.1684533239097758E-2</v>
      </c>
      <c r="AO68" s="39">
        <f t="shared" si="20"/>
        <v>0</v>
      </c>
      <c r="AP68" s="39">
        <f t="shared" si="20"/>
        <v>-7.5517090620030869E-3</v>
      </c>
      <c r="AQ68" s="39">
        <f t="shared" si="20"/>
        <v>0</v>
      </c>
      <c r="AR68" s="39">
        <f t="shared" si="20"/>
        <v>0</v>
      </c>
      <c r="AS68" s="39">
        <f t="shared" si="20"/>
        <v>0</v>
      </c>
      <c r="AT68" s="39">
        <f t="shared" si="20"/>
        <v>0</v>
      </c>
      <c r="AV68" s="39">
        <f t="shared" si="21"/>
        <v>8.9443086290863314E-3</v>
      </c>
      <c r="AW68" s="39">
        <f t="shared" si="21"/>
        <v>2.5412829604014087E-2</v>
      </c>
      <c r="AX68" s="39">
        <f t="shared" si="21"/>
        <v>2.1847982402357861E-2</v>
      </c>
      <c r="AY68" s="39">
        <f t="shared" si="21"/>
        <v>1.436996588464901E-2</v>
      </c>
      <c r="AZ68" s="39">
        <f t="shared" si="21"/>
        <v>1.2982651097780988E-2</v>
      </c>
      <c r="BA68" s="39">
        <f t="shared" si="21"/>
        <v>1.4027474457131752E-2</v>
      </c>
      <c r="BC68" s="39" t="str">
        <f t="shared" si="22"/>
        <v/>
      </c>
      <c r="BD68" s="39">
        <f t="shared" si="22"/>
        <v>-7.5517090620030869E-3</v>
      </c>
      <c r="BE68" s="39" t="str">
        <f t="shared" si="22"/>
        <v/>
      </c>
      <c r="BF68" s="39" t="str">
        <f t="shared" si="22"/>
        <v/>
      </c>
      <c r="BG68" s="39" t="str">
        <f t="shared" si="22"/>
        <v/>
      </c>
      <c r="BH68" s="39" t="str">
        <f t="shared" si="22"/>
        <v/>
      </c>
      <c r="BJ68" s="39">
        <f>'Q9'!BJ68</f>
        <v>1.2129267273553346E-2</v>
      </c>
      <c r="BK68" s="39">
        <f>'Q9'!BK68</f>
        <v>2.347826332297381E-2</v>
      </c>
      <c r="BL68" s="39">
        <f>'Q9'!BL68</f>
        <v>2.4785134240794971E-2</v>
      </c>
      <c r="BM68" s="39">
        <f>'Q9'!BM68</f>
        <v>1.7921131804060179E-2</v>
      </c>
      <c r="BN68" s="39">
        <f>'Q9'!BN68</f>
        <v>2.0882607365729822E-2</v>
      </c>
      <c r="BO68" s="39">
        <f>'Q9'!BO68</f>
        <v>1.8639100747337527E-2</v>
      </c>
    </row>
    <row r="69" spans="1:67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24"/>
        <v>1.0130921370813839E-2</v>
      </c>
      <c r="J69" s="9">
        <f t="shared" si="24"/>
        <v>1.121349664451321E-2</v>
      </c>
      <c r="K69" s="9">
        <f t="shared" si="24"/>
        <v>7.3839308233498713E-3</v>
      </c>
      <c r="L69" s="9">
        <f t="shared" si="24"/>
        <v>-5.7237865645176633E-4</v>
      </c>
      <c r="M69" s="9">
        <f t="shared" si="24"/>
        <v>1.1048304781516194E-2</v>
      </c>
      <c r="N69" s="9">
        <f t="shared" si="25"/>
        <v>7.0834594058976075E-3</v>
      </c>
      <c r="T69" s="39">
        <f t="shared" si="26"/>
        <v>1.28880928264247E-2</v>
      </c>
      <c r="U69" s="39">
        <f t="shared" si="27"/>
        <v>4.0961160472272516E-2</v>
      </c>
      <c r="V69" s="39">
        <f t="shared" si="28"/>
        <v>2.6992773443601105E-2</v>
      </c>
      <c r="W69" s="39">
        <f t="shared" si="29"/>
        <v>2.314052293809573E-2</v>
      </c>
      <c r="X69" s="39">
        <f t="shared" si="30"/>
        <v>1.9367495721342175E-2</v>
      </c>
      <c r="Y69" s="39">
        <f t="shared" si="31"/>
        <v>1.8197255754258578E-2</v>
      </c>
      <c r="AA69" s="39">
        <f t="shared" si="23"/>
        <v>1.1296613354595773E-2</v>
      </c>
      <c r="AB69" s="39">
        <f t="shared" si="23"/>
        <v>2.1836723570190255E-2</v>
      </c>
      <c r="AC69" s="39">
        <f t="shared" si="23"/>
        <v>2.2363433228432626E-2</v>
      </c>
      <c r="AD69" s="39">
        <f t="shared" si="23"/>
        <v>1.9195809925998637E-2</v>
      </c>
      <c r="AE69" s="39">
        <f t="shared" si="23"/>
        <v>1.8585971347338751E-2</v>
      </c>
      <c r="AF69" s="39">
        <f t="shared" si="23"/>
        <v>1.7301136726597787E-2</v>
      </c>
      <c r="AH69" s="39">
        <f t="shared" si="19"/>
        <v>8.0455931464385802E-3</v>
      </c>
      <c r="AI69" s="39">
        <f t="shared" si="19"/>
        <v>2.3957189192872277E-2</v>
      </c>
      <c r="AJ69" s="39">
        <f t="shared" si="19"/>
        <v>1.7649721321114371E-2</v>
      </c>
      <c r="AK69" s="39">
        <f t="shared" si="19"/>
        <v>1.3310752807225216E-2</v>
      </c>
      <c r="AL69" s="39">
        <f t="shared" si="19"/>
        <v>1.1450442796261926E-2</v>
      </c>
      <c r="AM69" s="39">
        <f t="shared" si="19"/>
        <v>1.1684533239097758E-2</v>
      </c>
      <c r="AO69" s="39">
        <f t="shared" si="20"/>
        <v>0</v>
      </c>
      <c r="AP69" s="39">
        <f t="shared" si="20"/>
        <v>0</v>
      </c>
      <c r="AQ69" s="39">
        <f t="shared" si="20"/>
        <v>0</v>
      </c>
      <c r="AR69" s="39">
        <f t="shared" si="20"/>
        <v>-5.7237865645176633E-4</v>
      </c>
      <c r="AS69" s="39">
        <f t="shared" si="20"/>
        <v>0</v>
      </c>
      <c r="AT69" s="39">
        <f t="shared" si="20"/>
        <v>0</v>
      </c>
      <c r="AV69" s="39">
        <f t="shared" si="21"/>
        <v>8.9443086290863314E-3</v>
      </c>
      <c r="AW69" s="39">
        <f t="shared" si="21"/>
        <v>2.5412829604014087E-2</v>
      </c>
      <c r="AX69" s="39">
        <f t="shared" si="21"/>
        <v>2.1847982402357861E-2</v>
      </c>
      <c r="AY69" s="39">
        <f t="shared" si="21"/>
        <v>1.436996588464901E-2</v>
      </c>
      <c r="AZ69" s="39">
        <f t="shared" si="21"/>
        <v>1.2982651097780988E-2</v>
      </c>
      <c r="BA69" s="39">
        <f t="shared" si="21"/>
        <v>1.4027474457131752E-2</v>
      </c>
      <c r="BC69" s="39" t="str">
        <f t="shared" si="22"/>
        <v/>
      </c>
      <c r="BD69" s="39" t="str">
        <f t="shared" si="22"/>
        <v/>
      </c>
      <c r="BE69" s="39" t="str">
        <f t="shared" si="22"/>
        <v/>
      </c>
      <c r="BF69" s="39">
        <f t="shared" si="22"/>
        <v>-5.7237865645176633E-4</v>
      </c>
      <c r="BG69" s="39" t="str">
        <f t="shared" si="22"/>
        <v/>
      </c>
      <c r="BH69" s="39" t="str">
        <f t="shared" si="22"/>
        <v/>
      </c>
      <c r="BJ69" s="39">
        <f>'Q9'!BJ69</f>
        <v>1.2024473869719374E-2</v>
      </c>
      <c r="BK69" s="39">
        <f>'Q9'!BK69</f>
        <v>2.2896486747659484E-2</v>
      </c>
      <c r="BL69" s="39">
        <f>'Q9'!BL69</f>
        <v>2.440908733320098E-2</v>
      </c>
      <c r="BM69" s="39">
        <f>'Q9'!BM69</f>
        <v>1.7385524185015471E-2</v>
      </c>
      <c r="BN69" s="39">
        <f>'Q9'!BN69</f>
        <v>2.0498756311314995E-2</v>
      </c>
      <c r="BO69" s="39">
        <f>'Q9'!BO69</f>
        <v>1.8277925819777472E-2</v>
      </c>
    </row>
    <row r="70" spans="1:67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24"/>
        <v>3.5614988534324876E-3</v>
      </c>
      <c r="J70" s="9">
        <f t="shared" si="24"/>
        <v>1.1881584158415226E-3</v>
      </c>
      <c r="K70" s="9">
        <f t="shared" si="24"/>
        <v>6.9808027923223825E-4</v>
      </c>
      <c r="L70" s="9">
        <f t="shared" si="24"/>
        <v>-2.7488031783026168E-3</v>
      </c>
      <c r="M70" s="9">
        <f t="shared" si="24"/>
        <v>-5.8449558243941491E-3</v>
      </c>
      <c r="N70" s="9">
        <f t="shared" si="25"/>
        <v>-1.9297033365321848E-3</v>
      </c>
      <c r="T70" s="39">
        <f t="shared" si="26"/>
        <v>1.28880928264247E-2</v>
      </c>
      <c r="U70" s="39">
        <f t="shared" si="27"/>
        <v>4.0961160472272516E-2</v>
      </c>
      <c r="V70" s="39">
        <f t="shared" si="28"/>
        <v>2.6992773443601105E-2</v>
      </c>
      <c r="W70" s="39">
        <f t="shared" si="29"/>
        <v>2.314052293809573E-2</v>
      </c>
      <c r="X70" s="39">
        <f t="shared" si="30"/>
        <v>1.9367495721342175E-2</v>
      </c>
      <c r="Y70" s="39">
        <f t="shared" si="31"/>
        <v>1.8197255754258578E-2</v>
      </c>
      <c r="AA70" s="39">
        <f t="shared" si="23"/>
        <v>1.0089672319643578E-2</v>
      </c>
      <c r="AB70" s="39">
        <f t="shared" si="23"/>
        <v>2.1826711716742941E-2</v>
      </c>
      <c r="AC70" s="39">
        <f t="shared" si="23"/>
        <v>2.0510763184041915E-2</v>
      </c>
      <c r="AD70" s="39">
        <f t="shared" si="23"/>
        <v>1.8771424862702071E-2</v>
      </c>
      <c r="AE70" s="39">
        <f t="shared" si="23"/>
        <v>1.6508918463334708E-2</v>
      </c>
      <c r="AF70" s="39">
        <f t="shared" si="23"/>
        <v>1.5597853125677573E-2</v>
      </c>
      <c r="AH70" s="39">
        <f t="shared" si="19"/>
        <v>8.0455931464385802E-3</v>
      </c>
      <c r="AI70" s="39">
        <f t="shared" si="19"/>
        <v>2.3957189192872277E-2</v>
      </c>
      <c r="AJ70" s="39">
        <f t="shared" si="19"/>
        <v>1.7649721321114371E-2</v>
      </c>
      <c r="AK70" s="39">
        <f t="shared" si="19"/>
        <v>1.3310752807225216E-2</v>
      </c>
      <c r="AL70" s="39">
        <f t="shared" si="19"/>
        <v>1.1450442796261926E-2</v>
      </c>
      <c r="AM70" s="39">
        <f t="shared" si="19"/>
        <v>1.1684533239097758E-2</v>
      </c>
      <c r="AO70" s="39">
        <f t="shared" si="20"/>
        <v>0</v>
      </c>
      <c r="AP70" s="39">
        <f t="shared" si="20"/>
        <v>0</v>
      </c>
      <c r="AQ70" s="39">
        <f t="shared" si="20"/>
        <v>0</v>
      </c>
      <c r="AR70" s="39">
        <f t="shared" si="20"/>
        <v>-2.7488031783026168E-3</v>
      </c>
      <c r="AS70" s="39">
        <f t="shared" si="20"/>
        <v>-5.8449558243941491E-3</v>
      </c>
      <c r="AT70" s="39">
        <f t="shared" si="20"/>
        <v>-1.9297033365321848E-3</v>
      </c>
      <c r="AV70" s="39">
        <f t="shared" si="21"/>
        <v>8.9443086290863314E-3</v>
      </c>
      <c r="AW70" s="39">
        <f t="shared" si="21"/>
        <v>2.5412829604014087E-2</v>
      </c>
      <c r="AX70" s="39">
        <f t="shared" si="21"/>
        <v>2.1847982402357861E-2</v>
      </c>
      <c r="AY70" s="39">
        <f t="shared" si="21"/>
        <v>1.436996588464901E-2</v>
      </c>
      <c r="AZ70" s="39">
        <f t="shared" si="21"/>
        <v>1.2982651097780988E-2</v>
      </c>
      <c r="BA70" s="39">
        <f t="shared" si="21"/>
        <v>1.4027474457131752E-2</v>
      </c>
      <c r="BC70" s="39" t="str">
        <f t="shared" si="22"/>
        <v/>
      </c>
      <c r="BD70" s="39" t="str">
        <f t="shared" si="22"/>
        <v/>
      </c>
      <c r="BE70" s="39" t="str">
        <f t="shared" si="22"/>
        <v/>
      </c>
      <c r="BF70" s="39">
        <f t="shared" si="22"/>
        <v>-2.7488031783026168E-3</v>
      </c>
      <c r="BG70" s="39">
        <f t="shared" si="22"/>
        <v>-5.8449558243941491E-3</v>
      </c>
      <c r="BH70" s="39">
        <f t="shared" si="22"/>
        <v>-1.9297033365321848E-3</v>
      </c>
      <c r="BJ70" s="39">
        <f>'Q9'!BJ70</f>
        <v>1.1798385365715048E-2</v>
      </c>
      <c r="BK70" s="39">
        <f>'Q9'!BK70</f>
        <v>2.2300621204070951E-2</v>
      </c>
      <c r="BL70" s="39">
        <f>'Q9'!BL70</f>
        <v>2.3683035569273987E-2</v>
      </c>
      <c r="BM70" s="39">
        <f>'Q9'!BM70</f>
        <v>1.69276867370649E-2</v>
      </c>
      <c r="BN70" s="39">
        <f>'Q9'!BN70</f>
        <v>1.9978164661084718E-2</v>
      </c>
      <c r="BO70" s="39">
        <f>'Q9'!BO70</f>
        <v>1.7745247553211954E-2</v>
      </c>
    </row>
    <row r="71" spans="1:67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24"/>
        <v>-1.4145218664992631E-3</v>
      </c>
      <c r="J71" s="9">
        <f t="shared" si="24"/>
        <v>-1.305379695198583E-2</v>
      </c>
      <c r="K71" s="9">
        <f t="shared" si="24"/>
        <v>6.2783397279386755E-3</v>
      </c>
      <c r="L71" s="9">
        <f t="shared" si="24"/>
        <v>4.3642701274837492E-3</v>
      </c>
      <c r="M71" s="9">
        <f t="shared" si="24"/>
        <v>-8.1799593093037082E-3</v>
      </c>
      <c r="N71" s="9">
        <f t="shared" si="25"/>
        <v>5.9142926267874993E-4</v>
      </c>
      <c r="T71" s="39">
        <f t="shared" si="26"/>
        <v>1.28880928264247E-2</v>
      </c>
      <c r="U71" s="39">
        <f t="shared" si="27"/>
        <v>4.0961160472272516E-2</v>
      </c>
      <c r="V71" s="39">
        <f t="shared" si="28"/>
        <v>2.6992773443601105E-2</v>
      </c>
      <c r="W71" s="39">
        <f t="shared" si="29"/>
        <v>2.314052293809573E-2</v>
      </c>
      <c r="X71" s="39">
        <f t="shared" si="30"/>
        <v>1.9367495721342175E-2</v>
      </c>
      <c r="Y71" s="39">
        <f t="shared" si="31"/>
        <v>1.8197255754258578E-2</v>
      </c>
      <c r="AA71" s="39">
        <f t="shared" si="23"/>
        <v>9.591184499111555E-3</v>
      </c>
      <c r="AB71" s="39">
        <f t="shared" si="23"/>
        <v>2.1785588058169787E-2</v>
      </c>
      <c r="AC71" s="39">
        <f t="shared" si="23"/>
        <v>2.0307242140355258E-2</v>
      </c>
      <c r="AD71" s="39">
        <f t="shared" si="23"/>
        <v>1.8809993752756063E-2</v>
      </c>
      <c r="AE71" s="39">
        <f t="shared" si="23"/>
        <v>1.6695231649989522E-2</v>
      </c>
      <c r="AF71" s="39">
        <f t="shared" si="23"/>
        <v>1.5594493767556783E-2</v>
      </c>
      <c r="AH71" s="39">
        <f t="shared" si="19"/>
        <v>8.0455931464385802E-3</v>
      </c>
      <c r="AI71" s="39">
        <f t="shared" si="19"/>
        <v>2.3957189192872277E-2</v>
      </c>
      <c r="AJ71" s="39">
        <f t="shared" si="19"/>
        <v>1.7649721321114371E-2</v>
      </c>
      <c r="AK71" s="39">
        <f t="shared" si="19"/>
        <v>1.3310752807225216E-2</v>
      </c>
      <c r="AL71" s="39">
        <f t="shared" si="19"/>
        <v>1.1450442796261926E-2</v>
      </c>
      <c r="AM71" s="39">
        <f t="shared" si="19"/>
        <v>1.1684533239097758E-2</v>
      </c>
      <c r="AO71" s="39">
        <f t="shared" si="20"/>
        <v>-1.4145218664992631E-3</v>
      </c>
      <c r="AP71" s="39">
        <f t="shared" si="20"/>
        <v>-1.305379695198583E-2</v>
      </c>
      <c r="AQ71" s="39">
        <f t="shared" si="20"/>
        <v>0</v>
      </c>
      <c r="AR71" s="39">
        <f t="shared" si="20"/>
        <v>0</v>
      </c>
      <c r="AS71" s="39">
        <f t="shared" si="20"/>
        <v>-8.1799593093037082E-3</v>
      </c>
      <c r="AT71" s="39">
        <f t="shared" si="20"/>
        <v>0</v>
      </c>
      <c r="AV71" s="39">
        <f t="shared" si="21"/>
        <v>8.9443086290863314E-3</v>
      </c>
      <c r="AW71" s="39">
        <f t="shared" si="21"/>
        <v>2.5412829604014087E-2</v>
      </c>
      <c r="AX71" s="39">
        <f t="shared" si="21"/>
        <v>2.1847982402357861E-2</v>
      </c>
      <c r="AY71" s="39">
        <f t="shared" si="21"/>
        <v>1.436996588464901E-2</v>
      </c>
      <c r="AZ71" s="39">
        <f t="shared" si="21"/>
        <v>1.2982651097780988E-2</v>
      </c>
      <c r="BA71" s="39">
        <f t="shared" si="21"/>
        <v>1.4027474457131752E-2</v>
      </c>
      <c r="BC71" s="39">
        <f t="shared" si="22"/>
        <v>-1.4145218664992631E-3</v>
      </c>
      <c r="BD71" s="39">
        <f t="shared" si="22"/>
        <v>-1.305379695198583E-2</v>
      </c>
      <c r="BE71" s="39" t="str">
        <f t="shared" si="22"/>
        <v/>
      </c>
      <c r="BF71" s="39" t="str">
        <f t="shared" si="22"/>
        <v/>
      </c>
      <c r="BG71" s="39">
        <f t="shared" si="22"/>
        <v>-8.1799593093037082E-3</v>
      </c>
      <c r="BH71" s="39" t="str">
        <f t="shared" si="22"/>
        <v/>
      </c>
      <c r="BJ71" s="39">
        <f>'Q9'!BJ71</f>
        <v>1.1446817715965509E-2</v>
      </c>
      <c r="BK71" s="39">
        <f>'Q9'!BK71</f>
        <v>2.1623214493584921E-2</v>
      </c>
      <c r="BL71" s="39">
        <f>'Q9'!BL71</f>
        <v>2.297377394682211E-2</v>
      </c>
      <c r="BM71" s="39">
        <f>'Q9'!BM71</f>
        <v>1.6526803235258059E-2</v>
      </c>
      <c r="BN71" s="39">
        <f>'Q9'!BN71</f>
        <v>1.9505295012604125E-2</v>
      </c>
      <c r="BO71" s="39">
        <f>'Q9'!BO71</f>
        <v>1.7267004123919967E-2</v>
      </c>
    </row>
    <row r="72" spans="1:67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24"/>
        <v>-6.2695924764890609E-3</v>
      </c>
      <c r="J72" s="9">
        <f t="shared" si="24"/>
        <v>1.002003967855547E-2</v>
      </c>
      <c r="K72" s="9">
        <f t="shared" si="24"/>
        <v>2.2530329289428108E-2</v>
      </c>
      <c r="L72" s="9">
        <f t="shared" si="24"/>
        <v>4.585479859993602E-2</v>
      </c>
      <c r="M72" s="9">
        <f t="shared" si="24"/>
        <v>-3.1185542040864433E-2</v>
      </c>
      <c r="N72" s="9">
        <f t="shared" si="25"/>
        <v>1.04549472718983E-2</v>
      </c>
      <c r="T72" s="39">
        <f t="shared" si="26"/>
        <v>1.28880928264247E-2</v>
      </c>
      <c r="U72" s="39">
        <f t="shared" si="27"/>
        <v>4.0961160472272516E-2</v>
      </c>
      <c r="V72" s="39">
        <f t="shared" si="28"/>
        <v>2.6992773443601105E-2</v>
      </c>
      <c r="W72" s="39">
        <f t="shared" si="29"/>
        <v>2.314052293809573E-2</v>
      </c>
      <c r="X72" s="39">
        <f t="shared" si="30"/>
        <v>1.9367495721342175E-2</v>
      </c>
      <c r="Y72" s="39">
        <f t="shared" si="31"/>
        <v>1.8197255754258578E-2</v>
      </c>
      <c r="AA72" s="39">
        <f t="shared" si="23"/>
        <v>9.4138715013249927E-3</v>
      </c>
      <c r="AB72" s="39">
        <f t="shared" si="23"/>
        <v>2.177505608009115E-2</v>
      </c>
      <c r="AC72" s="39">
        <f t="shared" si="23"/>
        <v>1.9969280161441998E-2</v>
      </c>
      <c r="AD72" s="39">
        <f t="shared" si="23"/>
        <v>1.967376490684911E-2</v>
      </c>
      <c r="AE72" s="39">
        <f t="shared" si="23"/>
        <v>1.7529952798918395E-2</v>
      </c>
      <c r="AF72" s="39">
        <f t="shared" si="23"/>
        <v>1.5155269253029426E-2</v>
      </c>
      <c r="AH72" s="39">
        <f t="shared" si="19"/>
        <v>8.0455931464385802E-3</v>
      </c>
      <c r="AI72" s="39">
        <f t="shared" si="19"/>
        <v>2.3957189192872277E-2</v>
      </c>
      <c r="AJ72" s="39">
        <f t="shared" si="19"/>
        <v>1.7649721321114371E-2</v>
      </c>
      <c r="AK72" s="39">
        <f t="shared" si="19"/>
        <v>1.3310752807225216E-2</v>
      </c>
      <c r="AL72" s="39">
        <f t="shared" si="19"/>
        <v>1.1450442796261926E-2</v>
      </c>
      <c r="AM72" s="39">
        <f t="shared" si="19"/>
        <v>1.1684533239097758E-2</v>
      </c>
      <c r="AO72" s="39">
        <f t="shared" si="20"/>
        <v>-6.2695924764890609E-3</v>
      </c>
      <c r="AP72" s="39">
        <f t="shared" si="20"/>
        <v>0</v>
      </c>
      <c r="AQ72" s="39">
        <f t="shared" si="20"/>
        <v>0</v>
      </c>
      <c r="AR72" s="39">
        <f t="shared" si="20"/>
        <v>0</v>
      </c>
      <c r="AS72" s="39">
        <f t="shared" si="20"/>
        <v>-3.1185542040864433E-2</v>
      </c>
      <c r="AT72" s="39">
        <f t="shared" si="20"/>
        <v>0</v>
      </c>
      <c r="AV72" s="39">
        <f t="shared" si="21"/>
        <v>8.9443086290863314E-3</v>
      </c>
      <c r="AW72" s="39">
        <f t="shared" si="21"/>
        <v>2.5412829604014087E-2</v>
      </c>
      <c r="AX72" s="39">
        <f t="shared" si="21"/>
        <v>2.1847982402357861E-2</v>
      </c>
      <c r="AY72" s="39">
        <f t="shared" si="21"/>
        <v>1.436996588464901E-2</v>
      </c>
      <c r="AZ72" s="39">
        <f t="shared" si="21"/>
        <v>1.2982651097780988E-2</v>
      </c>
      <c r="BA72" s="39">
        <f t="shared" si="21"/>
        <v>1.4027474457131752E-2</v>
      </c>
      <c r="BC72" s="39">
        <f t="shared" si="22"/>
        <v>-6.2695924764890609E-3</v>
      </c>
      <c r="BD72" s="39" t="str">
        <f t="shared" si="22"/>
        <v/>
      </c>
      <c r="BE72" s="39" t="str">
        <f t="shared" si="22"/>
        <v/>
      </c>
      <c r="BF72" s="39" t="str">
        <f t="shared" si="22"/>
        <v/>
      </c>
      <c r="BG72" s="39">
        <f t="shared" si="22"/>
        <v>-3.1185542040864433E-2</v>
      </c>
      <c r="BH72" s="39" t="str">
        <f t="shared" si="22"/>
        <v/>
      </c>
      <c r="BJ72" s="39">
        <f>'Q9'!BJ72</f>
        <v>1.1153110779134499E-2</v>
      </c>
      <c r="BK72" s="39">
        <f>'Q9'!BK72</f>
        <v>2.1303096930087067E-2</v>
      </c>
      <c r="BL72" s="39">
        <f>'Q9'!BL72</f>
        <v>2.2266063486013458E-2</v>
      </c>
      <c r="BM72" s="39">
        <f>'Q9'!BM72</f>
        <v>1.6000583925960675E-2</v>
      </c>
      <c r="BN72" s="39">
        <f>'Q9'!BN72</f>
        <v>1.9130924297969767E-2</v>
      </c>
      <c r="BO72" s="39">
        <f>'Q9'!BO72</f>
        <v>1.6754711442554214E-2</v>
      </c>
    </row>
    <row r="73" spans="1:67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24"/>
        <v>5.6090689788963477E-3</v>
      </c>
      <c r="J73" s="9">
        <f t="shared" si="24"/>
        <v>-1.7460356449985781E-2</v>
      </c>
      <c r="K73" s="9">
        <f t="shared" si="24"/>
        <v>3.050847457627115E-2</v>
      </c>
      <c r="L73" s="9">
        <f t="shared" si="24"/>
        <v>1.6837973068423162E-2</v>
      </c>
      <c r="M73" s="9">
        <f t="shared" si="24"/>
        <v>-1.0375073157754766E-2</v>
      </c>
      <c r="N73" s="9">
        <f t="shared" si="25"/>
        <v>1.3110868403180931E-2</v>
      </c>
      <c r="T73" s="39">
        <f t="shared" si="26"/>
        <v>1.28880928264247E-2</v>
      </c>
      <c r="U73" s="39">
        <f t="shared" si="27"/>
        <v>4.0961160472272516E-2</v>
      </c>
      <c r="V73" s="39">
        <f t="shared" si="28"/>
        <v>2.6992773443601105E-2</v>
      </c>
      <c r="W73" s="39">
        <f t="shared" si="29"/>
        <v>2.314052293809573E-2</v>
      </c>
      <c r="X73" s="39">
        <f t="shared" si="30"/>
        <v>1.9367495721342175E-2</v>
      </c>
      <c r="Y73" s="39">
        <f t="shared" si="31"/>
        <v>1.8197255754258578E-2</v>
      </c>
      <c r="AA73" s="39">
        <f t="shared" si="23"/>
        <v>9.3933824753509049E-3</v>
      </c>
      <c r="AB73" s="39">
        <f t="shared" si="23"/>
        <v>2.2006461184515377E-2</v>
      </c>
      <c r="AC73" s="39">
        <f t="shared" si="23"/>
        <v>2.0408794279185325E-2</v>
      </c>
      <c r="AD73" s="39">
        <f t="shared" si="23"/>
        <v>1.9340802986916192E-2</v>
      </c>
      <c r="AE73" s="39">
        <f t="shared" si="23"/>
        <v>1.7682077567188838E-2</v>
      </c>
      <c r="AF73" s="39">
        <f t="shared" si="23"/>
        <v>1.5144530132895807E-2</v>
      </c>
      <c r="AH73" s="39">
        <f t="shared" si="19"/>
        <v>8.0455931464385802E-3</v>
      </c>
      <c r="AI73" s="39">
        <f t="shared" si="19"/>
        <v>2.3957189192872277E-2</v>
      </c>
      <c r="AJ73" s="39">
        <f t="shared" si="19"/>
        <v>1.7649721321114371E-2</v>
      </c>
      <c r="AK73" s="39">
        <f t="shared" si="19"/>
        <v>1.3310752807225216E-2</v>
      </c>
      <c r="AL73" s="39">
        <f t="shared" si="19"/>
        <v>1.1450442796261926E-2</v>
      </c>
      <c r="AM73" s="39">
        <f t="shared" si="19"/>
        <v>1.1684533239097758E-2</v>
      </c>
      <c r="AO73" s="39">
        <f t="shared" si="20"/>
        <v>0</v>
      </c>
      <c r="AP73" s="39">
        <f t="shared" si="20"/>
        <v>-1.7460356449985781E-2</v>
      </c>
      <c r="AQ73" s="39">
        <f t="shared" si="20"/>
        <v>0</v>
      </c>
      <c r="AR73" s="39">
        <f t="shared" si="20"/>
        <v>0</v>
      </c>
      <c r="AS73" s="39">
        <f t="shared" si="20"/>
        <v>-1.0375073157754766E-2</v>
      </c>
      <c r="AT73" s="39">
        <f t="shared" si="20"/>
        <v>0</v>
      </c>
      <c r="AV73" s="39">
        <f t="shared" si="21"/>
        <v>8.9443086290863314E-3</v>
      </c>
      <c r="AW73" s="39">
        <f t="shared" si="21"/>
        <v>2.5412829604014087E-2</v>
      </c>
      <c r="AX73" s="39">
        <f t="shared" si="21"/>
        <v>2.1847982402357861E-2</v>
      </c>
      <c r="AY73" s="39">
        <f t="shared" si="21"/>
        <v>1.436996588464901E-2</v>
      </c>
      <c r="AZ73" s="39">
        <f t="shared" si="21"/>
        <v>1.2982651097780988E-2</v>
      </c>
      <c r="BA73" s="39">
        <f t="shared" si="21"/>
        <v>1.4027474457131752E-2</v>
      </c>
      <c r="BC73" s="39" t="str">
        <f t="shared" si="22"/>
        <v/>
      </c>
      <c r="BD73" s="39">
        <f t="shared" si="22"/>
        <v>-1.7460356449985781E-2</v>
      </c>
      <c r="BE73" s="39" t="str">
        <f t="shared" si="22"/>
        <v/>
      </c>
      <c r="BF73" s="39" t="str">
        <f t="shared" si="22"/>
        <v/>
      </c>
      <c r="BG73" s="39">
        <f t="shared" si="22"/>
        <v>-1.0375073157754766E-2</v>
      </c>
      <c r="BH73" s="39" t="str">
        <f t="shared" si="22"/>
        <v/>
      </c>
      <c r="BJ73" s="39">
        <f>'Q9'!BJ73</f>
        <v>1.1024123937057788E-2</v>
      </c>
      <c r="BK73" s="39">
        <f>'Q9'!BK73</f>
        <v>2.0734268639541937E-2</v>
      </c>
      <c r="BL73" s="39">
        <f>'Q9'!BL73</f>
        <v>2.2012777312398413E-2</v>
      </c>
      <c r="BM73" s="39">
        <f>'Q9'!BM73</f>
        <v>1.8341239470810594E-2</v>
      </c>
      <c r="BN73" s="39">
        <f>'Q9'!BN73</f>
        <v>2.029083995199614E-2</v>
      </c>
      <c r="BO73" s="39">
        <f>'Q9'!BO73</f>
        <v>1.6313439263370522E-2</v>
      </c>
    </row>
    <row r="74" spans="1:67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24"/>
        <v>5.2674400073811078E-3</v>
      </c>
      <c r="J74" s="9">
        <f t="shared" si="24"/>
        <v>-5.2504079159935491E-2</v>
      </c>
      <c r="K74" s="9">
        <f t="shared" si="24"/>
        <v>1.1513157894736947E-2</v>
      </c>
      <c r="L74" s="9">
        <f t="shared" si="24"/>
        <v>3.2795731182795773E-2</v>
      </c>
      <c r="M74" s="9">
        <f t="shared" si="24"/>
        <v>2.2849407987919124E-2</v>
      </c>
      <c r="N74" s="9">
        <f t="shared" si="25"/>
        <v>1.5969685727569745E-2</v>
      </c>
      <c r="T74" s="39">
        <f t="shared" si="26"/>
        <v>1.28880928264247E-2</v>
      </c>
      <c r="U74" s="39">
        <f t="shared" si="27"/>
        <v>4.0961160472272516E-2</v>
      </c>
      <c r="V74" s="39">
        <f t="shared" si="28"/>
        <v>2.6992773443601105E-2</v>
      </c>
      <c r="W74" s="39">
        <f t="shared" si="29"/>
        <v>2.314052293809573E-2</v>
      </c>
      <c r="X74" s="39">
        <f t="shared" si="30"/>
        <v>1.9367495721342175E-2</v>
      </c>
      <c r="Y74" s="39">
        <f t="shared" si="31"/>
        <v>1.8197255754258578E-2</v>
      </c>
      <c r="AA74" s="39">
        <f t="shared" si="23"/>
        <v>9.1831861244616713E-3</v>
      </c>
      <c r="AB74" s="39">
        <f t="shared" si="23"/>
        <v>2.3996816964580427E-2</v>
      </c>
      <c r="AC74" s="39">
        <f t="shared" si="23"/>
        <v>2.0380545412595857E-2</v>
      </c>
      <c r="AD74" s="39">
        <f t="shared" si="23"/>
        <v>1.9388245112839847E-2</v>
      </c>
      <c r="AE74" s="39">
        <f t="shared" si="23"/>
        <v>1.8050048835971121E-2</v>
      </c>
      <c r="AF74" s="39">
        <f t="shared" si="23"/>
        <v>1.5171308635412864E-2</v>
      </c>
      <c r="AH74" s="39">
        <f t="shared" si="19"/>
        <v>8.0455931464385802E-3</v>
      </c>
      <c r="AI74" s="39">
        <f t="shared" si="19"/>
        <v>2.3957189192872277E-2</v>
      </c>
      <c r="AJ74" s="39">
        <f t="shared" si="19"/>
        <v>1.7649721321114371E-2</v>
      </c>
      <c r="AK74" s="39">
        <f t="shared" si="19"/>
        <v>1.3310752807225216E-2</v>
      </c>
      <c r="AL74" s="39">
        <f t="shared" si="19"/>
        <v>1.1450442796261926E-2</v>
      </c>
      <c r="AM74" s="39">
        <f t="shared" si="19"/>
        <v>1.1684533239097758E-2</v>
      </c>
      <c r="AO74" s="39">
        <f t="shared" si="20"/>
        <v>0</v>
      </c>
      <c r="AP74" s="39">
        <f t="shared" si="20"/>
        <v>-5.2504079159935491E-2</v>
      </c>
      <c r="AQ74" s="39">
        <f t="shared" si="20"/>
        <v>0</v>
      </c>
      <c r="AR74" s="39">
        <f t="shared" si="20"/>
        <v>0</v>
      </c>
      <c r="AS74" s="39">
        <f t="shared" si="20"/>
        <v>0</v>
      </c>
      <c r="AT74" s="39">
        <f t="shared" si="20"/>
        <v>0</v>
      </c>
      <c r="AV74" s="39">
        <f t="shared" si="21"/>
        <v>8.9443086290863314E-3</v>
      </c>
      <c r="AW74" s="39">
        <f t="shared" si="21"/>
        <v>2.5412829604014087E-2</v>
      </c>
      <c r="AX74" s="39">
        <f t="shared" si="21"/>
        <v>2.1847982402357861E-2</v>
      </c>
      <c r="AY74" s="39">
        <f t="shared" si="21"/>
        <v>1.436996588464901E-2</v>
      </c>
      <c r="AZ74" s="39">
        <f t="shared" si="21"/>
        <v>1.2982651097780988E-2</v>
      </c>
      <c r="BA74" s="39">
        <f t="shared" si="21"/>
        <v>1.4027474457131752E-2</v>
      </c>
      <c r="BC74" s="39" t="str">
        <f t="shared" si="22"/>
        <v/>
      </c>
      <c r="BD74" s="39">
        <f t="shared" si="22"/>
        <v>-5.2504079159935491E-2</v>
      </c>
      <c r="BE74" s="39" t="str">
        <f t="shared" si="22"/>
        <v/>
      </c>
      <c r="BF74" s="39" t="str">
        <f t="shared" si="22"/>
        <v/>
      </c>
      <c r="BG74" s="39" t="str">
        <f t="shared" si="22"/>
        <v/>
      </c>
      <c r="BH74" s="39" t="str">
        <f t="shared" si="22"/>
        <v/>
      </c>
      <c r="BJ74" s="39">
        <f>'Q9'!BJ74</f>
        <v>1.0712550017276038E-2</v>
      </c>
      <c r="BK74" s="39">
        <f>'Q9'!BK74</f>
        <v>2.0631348156332076E-2</v>
      </c>
      <c r="BL74" s="39">
        <f>'Q9'!BL74</f>
        <v>2.2248355498132137E-2</v>
      </c>
      <c r="BM74" s="39">
        <f>'Q9'!BM74</f>
        <v>1.7922958279141827E-2</v>
      </c>
      <c r="BN74" s="39">
        <f>'Q9'!BN74</f>
        <v>1.993872150491708E-2</v>
      </c>
      <c r="BO74" s="39">
        <f>'Q9'!BO74</f>
        <v>1.5955519793065965E-2</v>
      </c>
    </row>
    <row r="75" spans="1:67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24"/>
        <v>1.7563474647687594E-2</v>
      </c>
      <c r="J75" s="9">
        <f t="shared" si="24"/>
        <v>-1.2787681704504728E-2</v>
      </c>
      <c r="K75" s="9">
        <f t="shared" si="24"/>
        <v>2.9268292682926855E-2</v>
      </c>
      <c r="L75" s="9">
        <f t="shared" si="24"/>
        <v>6.5278467508220528E-2</v>
      </c>
      <c r="M75" s="9">
        <f t="shared" si="24"/>
        <v>3.9684679098151987E-2</v>
      </c>
      <c r="N75" s="9">
        <f t="shared" si="25"/>
        <v>3.7492444853181553E-2</v>
      </c>
      <c r="T75" s="39">
        <f t="shared" si="26"/>
        <v>1.28880928264247E-2</v>
      </c>
      <c r="U75" s="39">
        <f t="shared" si="27"/>
        <v>4.0961160472272516E-2</v>
      </c>
      <c r="V75" s="39">
        <f t="shared" si="28"/>
        <v>2.6992773443601105E-2</v>
      </c>
      <c r="W75" s="39">
        <f t="shared" si="29"/>
        <v>2.314052293809573E-2</v>
      </c>
      <c r="X75" s="39">
        <f t="shared" si="30"/>
        <v>1.9367495721342175E-2</v>
      </c>
      <c r="Y75" s="39">
        <f t="shared" si="31"/>
        <v>1.8197255754258578E-2</v>
      </c>
      <c r="AA75" s="39">
        <f t="shared" si="23"/>
        <v>9.4803476799444428E-3</v>
      </c>
      <c r="AB75" s="39">
        <f t="shared" si="23"/>
        <v>2.4065925064370598E-2</v>
      </c>
      <c r="AC75" s="39">
        <f t="shared" si="23"/>
        <v>2.0741595074119778E-2</v>
      </c>
      <c r="AD75" s="39">
        <f t="shared" si="23"/>
        <v>2.1630772197096557E-2</v>
      </c>
      <c r="AE75" s="39">
        <f t="shared" si="23"/>
        <v>1.9189212182855412E-2</v>
      </c>
      <c r="AF75" s="39">
        <f t="shared" si="23"/>
        <v>1.6138730899694306E-2</v>
      </c>
      <c r="AH75" s="39">
        <f t="shared" si="19"/>
        <v>8.0455931464385802E-3</v>
      </c>
      <c r="AI75" s="39">
        <f t="shared" si="19"/>
        <v>2.3957189192872277E-2</v>
      </c>
      <c r="AJ75" s="39">
        <f t="shared" si="19"/>
        <v>1.7649721321114371E-2</v>
      </c>
      <c r="AK75" s="39">
        <f t="shared" si="19"/>
        <v>1.3310752807225216E-2</v>
      </c>
      <c r="AL75" s="39">
        <f t="shared" si="19"/>
        <v>1.1450442796261926E-2</v>
      </c>
      <c r="AM75" s="39">
        <f t="shared" si="19"/>
        <v>1.1684533239097758E-2</v>
      </c>
      <c r="AO75" s="39">
        <f t="shared" si="20"/>
        <v>0</v>
      </c>
      <c r="AP75" s="39">
        <f t="shared" si="20"/>
        <v>-1.2787681704504728E-2</v>
      </c>
      <c r="AQ75" s="39">
        <f t="shared" si="20"/>
        <v>0</v>
      </c>
      <c r="AR75" s="39">
        <f t="shared" si="20"/>
        <v>0</v>
      </c>
      <c r="AS75" s="39">
        <f t="shared" si="20"/>
        <v>0</v>
      </c>
      <c r="AT75" s="39">
        <f t="shared" si="20"/>
        <v>0</v>
      </c>
      <c r="AV75" s="39">
        <f t="shared" si="21"/>
        <v>8.9443086290863314E-3</v>
      </c>
      <c r="AW75" s="39">
        <f t="shared" si="21"/>
        <v>2.5412829604014087E-2</v>
      </c>
      <c r="AX75" s="39">
        <f t="shared" si="21"/>
        <v>2.1847982402357861E-2</v>
      </c>
      <c r="AY75" s="39">
        <f t="shared" si="21"/>
        <v>1.436996588464901E-2</v>
      </c>
      <c r="AZ75" s="39">
        <f t="shared" si="21"/>
        <v>1.2982651097780988E-2</v>
      </c>
      <c r="BA75" s="39">
        <f t="shared" si="21"/>
        <v>1.4027474457131752E-2</v>
      </c>
      <c r="BC75" s="39" t="str">
        <f t="shared" si="22"/>
        <v/>
      </c>
      <c r="BD75" s="39">
        <f t="shared" si="22"/>
        <v>-1.2787681704504728E-2</v>
      </c>
      <c r="BE75" s="39" t="str">
        <f t="shared" si="22"/>
        <v/>
      </c>
      <c r="BF75" s="39" t="str">
        <f t="shared" si="22"/>
        <v/>
      </c>
      <c r="BG75" s="39" t="str">
        <f t="shared" si="22"/>
        <v/>
      </c>
      <c r="BH75" s="39" t="str">
        <f t="shared" si="22"/>
        <v/>
      </c>
      <c r="BJ75" s="39">
        <f>'Q9'!BJ75</f>
        <v>1.0396757820953182E-2</v>
      </c>
      <c r="BK75" s="39">
        <f>'Q9'!BK75</f>
        <v>2.3931828711089041E-2</v>
      </c>
      <c r="BL75" s="39">
        <f>'Q9'!BL75</f>
        <v>2.158488985976359E-2</v>
      </c>
      <c r="BM75" s="39">
        <f>'Q9'!BM75</f>
        <v>1.8388412909737865E-2</v>
      </c>
      <c r="BN75" s="39">
        <f>'Q9'!BN75</f>
        <v>1.9975681154343866E-2</v>
      </c>
      <c r="BO75" s="39">
        <f>'Q9'!BO75</f>
        <v>1.5682417557896688E-2</v>
      </c>
    </row>
    <row r="76" spans="1:67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24"/>
        <v>2.5591196825084372E-2</v>
      </c>
      <c r="J76" s="9">
        <f t="shared" si="24"/>
        <v>2.9360967184801412E-2</v>
      </c>
      <c r="K76" s="9">
        <f t="shared" si="24"/>
        <v>-1.8957345971563067E-3</v>
      </c>
      <c r="L76" s="9">
        <f t="shared" si="24"/>
        <v>-3.1274433150898506E-3</v>
      </c>
      <c r="M76" s="9">
        <f t="shared" si="24"/>
        <v>5.8139533414065525E-3</v>
      </c>
      <c r="N76" s="9">
        <f t="shared" si="25"/>
        <v>1.7336651299237281E-3</v>
      </c>
      <c r="T76" s="39">
        <f t="shared" si="26"/>
        <v>1.28880928264247E-2</v>
      </c>
      <c r="U76" s="39">
        <f t="shared" si="27"/>
        <v>4.0961160472272516E-2</v>
      </c>
      <c r="V76" s="39">
        <f t="shared" si="28"/>
        <v>2.6992773443601105E-2</v>
      </c>
      <c r="W76" s="39">
        <f t="shared" si="29"/>
        <v>2.314052293809573E-2</v>
      </c>
      <c r="X76" s="39">
        <f t="shared" si="30"/>
        <v>1.9367495721342175E-2</v>
      </c>
      <c r="Y76" s="39">
        <f t="shared" si="31"/>
        <v>1.8197255754258578E-2</v>
      </c>
      <c r="AA76" s="39">
        <f t="shared" si="23"/>
        <v>1.0214717108722987E-2</v>
      </c>
      <c r="AB76" s="39">
        <f t="shared" si="23"/>
        <v>2.2954266055657518E-2</v>
      </c>
      <c r="AC76" s="39">
        <f t="shared" si="23"/>
        <v>1.9843744696862609E-2</v>
      </c>
      <c r="AD76" s="39">
        <f t="shared" si="23"/>
        <v>2.0567312597675805E-2</v>
      </c>
      <c r="AE76" s="39">
        <f t="shared" si="23"/>
        <v>1.91372984433682E-2</v>
      </c>
      <c r="AF76" s="39">
        <f t="shared" si="23"/>
        <v>1.5808856330867888E-2</v>
      </c>
      <c r="AH76" s="39">
        <f t="shared" si="19"/>
        <v>8.0455931464385802E-3</v>
      </c>
      <c r="AI76" s="39">
        <f t="shared" si="19"/>
        <v>2.3957189192872277E-2</v>
      </c>
      <c r="AJ76" s="39">
        <f t="shared" si="19"/>
        <v>1.7649721321114371E-2</v>
      </c>
      <c r="AK76" s="39">
        <f t="shared" si="19"/>
        <v>1.3310752807225216E-2</v>
      </c>
      <c r="AL76" s="39">
        <f t="shared" si="19"/>
        <v>1.1450442796261926E-2</v>
      </c>
      <c r="AM76" s="39">
        <f t="shared" si="19"/>
        <v>1.1684533239097758E-2</v>
      </c>
      <c r="AO76" s="39">
        <f t="shared" si="20"/>
        <v>0</v>
      </c>
      <c r="AP76" s="39">
        <f t="shared" si="20"/>
        <v>0</v>
      </c>
      <c r="AQ76" s="39">
        <f t="shared" si="20"/>
        <v>-1.8957345971563067E-3</v>
      </c>
      <c r="AR76" s="39">
        <f t="shared" si="20"/>
        <v>-3.1274433150898506E-3</v>
      </c>
      <c r="AS76" s="39">
        <f t="shared" si="20"/>
        <v>0</v>
      </c>
      <c r="AT76" s="39">
        <f t="shared" si="20"/>
        <v>0</v>
      </c>
      <c r="AV76" s="39">
        <f t="shared" si="21"/>
        <v>8.9443086290863314E-3</v>
      </c>
      <c r="AW76" s="39">
        <f t="shared" si="21"/>
        <v>2.5412829604014087E-2</v>
      </c>
      <c r="AX76" s="39">
        <f t="shared" si="21"/>
        <v>2.1847982402357861E-2</v>
      </c>
      <c r="AY76" s="39">
        <f t="shared" si="21"/>
        <v>1.436996588464901E-2</v>
      </c>
      <c r="AZ76" s="39">
        <f t="shared" si="21"/>
        <v>1.2982651097780988E-2</v>
      </c>
      <c r="BA76" s="39">
        <f t="shared" si="21"/>
        <v>1.4027474457131752E-2</v>
      </c>
      <c r="BC76" s="39" t="str">
        <f t="shared" si="22"/>
        <v/>
      </c>
      <c r="BD76" s="39" t="str">
        <f t="shared" si="22"/>
        <v/>
      </c>
      <c r="BE76" s="39">
        <f t="shared" si="22"/>
        <v>-1.8957345971563067E-3</v>
      </c>
      <c r="BF76" s="39">
        <f t="shared" si="22"/>
        <v>-3.1274433150898506E-3</v>
      </c>
      <c r="BG76" s="39" t="str">
        <f t="shared" si="22"/>
        <v/>
      </c>
      <c r="BH76" s="39" t="str">
        <f t="shared" si="22"/>
        <v/>
      </c>
      <c r="BJ76" s="39">
        <f>'Q9'!BJ76</f>
        <v>1.0676615290652064E-2</v>
      </c>
      <c r="BK76" s="39">
        <f>'Q9'!BK76</f>
        <v>2.3524223956979482E-2</v>
      </c>
      <c r="BL76" s="39">
        <f>'Q9'!BL76</f>
        <v>2.1768169775797798E-2</v>
      </c>
      <c r="BM76" s="39">
        <f>'Q9'!BM76</f>
        <v>2.2868521364426003E-2</v>
      </c>
      <c r="BN76" s="39">
        <f>'Q9'!BN76</f>
        <v>2.1338908018312942E-2</v>
      </c>
      <c r="BO76" s="39">
        <f>'Q9'!BO76</f>
        <v>1.7205424225555595E-2</v>
      </c>
    </row>
    <row r="77" spans="1:67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24"/>
        <v>-1.814882032667875E-2</v>
      </c>
      <c r="J77" s="9">
        <f t="shared" si="24"/>
        <v>-1.468120805369133E-2</v>
      </c>
      <c r="K77" s="9">
        <f t="shared" si="24"/>
        <v>-9.4966445077555584E-3</v>
      </c>
      <c r="L77" s="9">
        <f t="shared" si="24"/>
        <v>-1.9604901960790233E-4</v>
      </c>
      <c r="M77" s="9">
        <f t="shared" si="24"/>
        <v>-1.6335812607795486E-2</v>
      </c>
      <c r="N77" s="9">
        <f t="shared" si="25"/>
        <v>-9.9475040174347926E-3</v>
      </c>
      <c r="T77" s="39">
        <f t="shared" si="26"/>
        <v>1.28880928264247E-2</v>
      </c>
      <c r="U77" s="39">
        <f t="shared" si="27"/>
        <v>4.0961160472272516E-2</v>
      </c>
      <c r="V77" s="39">
        <f t="shared" si="28"/>
        <v>2.6992773443601105E-2</v>
      </c>
      <c r="W77" s="39">
        <f t="shared" si="29"/>
        <v>2.314052293809573E-2</v>
      </c>
      <c r="X77" s="39">
        <f t="shared" si="30"/>
        <v>1.9367495721342175E-2</v>
      </c>
      <c r="Y77" s="39">
        <f t="shared" si="31"/>
        <v>1.8197255754258578E-2</v>
      </c>
      <c r="AA77" s="39">
        <f t="shared" si="23"/>
        <v>1.0530137573605628E-2</v>
      </c>
      <c r="AB77" s="39">
        <f t="shared" si="23"/>
        <v>2.3024851283337002E-2</v>
      </c>
      <c r="AC77" s="39">
        <f t="shared" si="23"/>
        <v>1.805822197792542E-2</v>
      </c>
      <c r="AD77" s="39">
        <f t="shared" si="23"/>
        <v>1.9448595862288913E-2</v>
      </c>
      <c r="AE77" s="39">
        <f t="shared" si="23"/>
        <v>1.9063482262161948E-2</v>
      </c>
      <c r="AF77" s="39">
        <f t="shared" si="23"/>
        <v>1.4640054541955078E-2</v>
      </c>
      <c r="AH77" s="39">
        <f t="shared" si="19"/>
        <v>8.0455931464385802E-3</v>
      </c>
      <c r="AI77" s="39">
        <f t="shared" si="19"/>
        <v>2.3957189192872277E-2</v>
      </c>
      <c r="AJ77" s="39">
        <f t="shared" si="19"/>
        <v>1.7649721321114371E-2</v>
      </c>
      <c r="AK77" s="39">
        <f t="shared" si="19"/>
        <v>1.3310752807225216E-2</v>
      </c>
      <c r="AL77" s="39">
        <f t="shared" si="19"/>
        <v>1.1450442796261926E-2</v>
      </c>
      <c r="AM77" s="39">
        <f t="shared" si="19"/>
        <v>1.1684533239097758E-2</v>
      </c>
      <c r="AO77" s="39">
        <f t="shared" si="20"/>
        <v>-1.814882032667875E-2</v>
      </c>
      <c r="AP77" s="39">
        <f t="shared" si="20"/>
        <v>-1.468120805369133E-2</v>
      </c>
      <c r="AQ77" s="39">
        <f t="shared" si="20"/>
        <v>-9.4966445077555584E-3</v>
      </c>
      <c r="AR77" s="39">
        <f t="shared" si="20"/>
        <v>-1.9604901960790233E-4</v>
      </c>
      <c r="AS77" s="39">
        <f t="shared" si="20"/>
        <v>-1.6335812607795486E-2</v>
      </c>
      <c r="AT77" s="39">
        <f t="shared" si="20"/>
        <v>-9.9475040174347926E-3</v>
      </c>
      <c r="AV77" s="39">
        <f t="shared" si="21"/>
        <v>8.9443086290863314E-3</v>
      </c>
      <c r="AW77" s="39">
        <f t="shared" si="21"/>
        <v>2.5412829604014087E-2</v>
      </c>
      <c r="AX77" s="39">
        <f t="shared" si="21"/>
        <v>2.1847982402357861E-2</v>
      </c>
      <c r="AY77" s="39">
        <f t="shared" si="21"/>
        <v>1.436996588464901E-2</v>
      </c>
      <c r="AZ77" s="39">
        <f t="shared" si="21"/>
        <v>1.2982651097780988E-2</v>
      </c>
      <c r="BA77" s="39">
        <f t="shared" si="21"/>
        <v>1.4027474457131752E-2</v>
      </c>
      <c r="BC77" s="39">
        <f t="shared" si="22"/>
        <v>-1.814882032667875E-2</v>
      </c>
      <c r="BD77" s="39">
        <f t="shared" si="22"/>
        <v>-1.468120805369133E-2</v>
      </c>
      <c r="BE77" s="39">
        <f t="shared" si="22"/>
        <v>-9.4966445077555584E-3</v>
      </c>
      <c r="BF77" s="39">
        <f t="shared" si="22"/>
        <v>-1.9604901960790233E-4</v>
      </c>
      <c r="BG77" s="39">
        <f t="shared" si="22"/>
        <v>-1.6335812607795486E-2</v>
      </c>
      <c r="BH77" s="39">
        <f t="shared" si="22"/>
        <v>-9.9475040174347926E-3</v>
      </c>
      <c r="BJ77" s="39">
        <f>'Q9'!BJ77</f>
        <v>1.1782142478746467E-2</v>
      </c>
      <c r="BK77" s="39">
        <f>'Q9'!BK77</f>
        <v>2.3780791666690816E-2</v>
      </c>
      <c r="BL77" s="39">
        <f>'Q9'!BL77</f>
        <v>2.1206857735036028E-2</v>
      </c>
      <c r="BM77" s="39">
        <f>'Q9'!BM77</f>
        <v>2.2333181114699278E-2</v>
      </c>
      <c r="BN77" s="39">
        <f>'Q9'!BN77</f>
        <v>2.0718217911461816E-2</v>
      </c>
      <c r="BO77" s="39">
        <f>'Q9'!BO77</f>
        <v>1.6733697278390698E-2</v>
      </c>
    </row>
    <row r="78" spans="1:67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24"/>
        <v>9.6981442425920772E-3</v>
      </c>
      <c r="J78" s="9">
        <f t="shared" si="24"/>
        <v>3.0225670498084334E-2</v>
      </c>
      <c r="K78" s="9">
        <f t="shared" si="24"/>
        <v>-3.5155320065346496E-3</v>
      </c>
      <c r="L78" s="9">
        <f t="shared" si="24"/>
        <v>-2.7358314551137908E-2</v>
      </c>
      <c r="M78" s="9">
        <f t="shared" si="24"/>
        <v>9.1977774450120453E-3</v>
      </c>
      <c r="N78" s="9">
        <f t="shared" si="25"/>
        <v>-2.7830355547603437E-3</v>
      </c>
      <c r="T78" s="39">
        <f t="shared" si="26"/>
        <v>1.28880928264247E-2</v>
      </c>
      <c r="U78" s="39">
        <f t="shared" si="27"/>
        <v>4.0961160472272516E-2</v>
      </c>
      <c r="V78" s="39">
        <f t="shared" si="28"/>
        <v>2.6992773443601105E-2</v>
      </c>
      <c r="W78" s="39">
        <f t="shared" si="29"/>
        <v>2.314052293809573E-2</v>
      </c>
      <c r="X78" s="39">
        <f t="shared" si="30"/>
        <v>1.9367495721342175E-2</v>
      </c>
      <c r="Y78" s="39">
        <f t="shared" si="31"/>
        <v>1.8197255754258578E-2</v>
      </c>
      <c r="AA78" s="39">
        <f t="shared" si="23"/>
        <v>1.0584034420259101E-2</v>
      </c>
      <c r="AB78" s="39">
        <f t="shared" si="23"/>
        <v>2.35757406197705E-2</v>
      </c>
      <c r="AC78" s="39">
        <f t="shared" si="23"/>
        <v>1.7994449699417176E-2</v>
      </c>
      <c r="AD78" s="39">
        <f t="shared" si="23"/>
        <v>2.0645550664491755E-2</v>
      </c>
      <c r="AE78" s="39">
        <f t="shared" si="23"/>
        <v>1.9052557854258332E-2</v>
      </c>
      <c r="AF78" s="39">
        <f t="shared" si="23"/>
        <v>1.4665453170346629E-2</v>
      </c>
      <c r="AH78" s="39">
        <f t="shared" si="19"/>
        <v>8.0455931464385802E-3</v>
      </c>
      <c r="AI78" s="39">
        <f t="shared" si="19"/>
        <v>2.3957189192872277E-2</v>
      </c>
      <c r="AJ78" s="39">
        <f t="shared" si="19"/>
        <v>1.7649721321114371E-2</v>
      </c>
      <c r="AK78" s="39">
        <f t="shared" si="19"/>
        <v>1.3310752807225216E-2</v>
      </c>
      <c r="AL78" s="39">
        <f t="shared" si="19"/>
        <v>1.1450442796261926E-2</v>
      </c>
      <c r="AM78" s="39">
        <f t="shared" si="19"/>
        <v>1.1684533239097758E-2</v>
      </c>
      <c r="AO78" s="39">
        <f t="shared" si="20"/>
        <v>0</v>
      </c>
      <c r="AP78" s="39">
        <f t="shared" si="20"/>
        <v>0</v>
      </c>
      <c r="AQ78" s="39">
        <f t="shared" si="20"/>
        <v>-3.5155320065346496E-3</v>
      </c>
      <c r="AR78" s="39">
        <f t="shared" si="20"/>
        <v>-2.7358314551137908E-2</v>
      </c>
      <c r="AS78" s="39">
        <f t="shared" si="20"/>
        <v>0</v>
      </c>
      <c r="AT78" s="39">
        <f t="shared" si="20"/>
        <v>-2.7830355547603437E-3</v>
      </c>
      <c r="AV78" s="39">
        <f t="shared" si="21"/>
        <v>8.9443086290863314E-3</v>
      </c>
      <c r="AW78" s="39">
        <f t="shared" si="21"/>
        <v>2.5412829604014087E-2</v>
      </c>
      <c r="AX78" s="39">
        <f t="shared" si="21"/>
        <v>2.1847982402357861E-2</v>
      </c>
      <c r="AY78" s="39">
        <f t="shared" si="21"/>
        <v>1.436996588464901E-2</v>
      </c>
      <c r="AZ78" s="39">
        <f t="shared" si="21"/>
        <v>1.2982651097780988E-2</v>
      </c>
      <c r="BA78" s="39">
        <f t="shared" si="21"/>
        <v>1.4027474457131752E-2</v>
      </c>
      <c r="BC78" s="39" t="str">
        <f t="shared" si="22"/>
        <v/>
      </c>
      <c r="BD78" s="39" t="str">
        <f t="shared" si="22"/>
        <v/>
      </c>
      <c r="BE78" s="39">
        <f t="shared" si="22"/>
        <v>-3.5155320065346496E-3</v>
      </c>
      <c r="BF78" s="39">
        <f t="shared" si="22"/>
        <v>-2.7358314551137908E-2</v>
      </c>
      <c r="BG78" s="39" t="str">
        <f t="shared" si="22"/>
        <v/>
      </c>
      <c r="BH78" s="39">
        <f t="shared" si="22"/>
        <v>-2.7830355547603437E-3</v>
      </c>
      <c r="BJ78" s="39">
        <f>'Q9'!BJ78</f>
        <v>1.2518121263204715E-2</v>
      </c>
      <c r="BK78" s="39">
        <f>'Q9'!BK78</f>
        <v>2.344298684935275E-2</v>
      </c>
      <c r="BL78" s="39">
        <f>'Q9'!BL78</f>
        <v>2.0871782030603074E-2</v>
      </c>
      <c r="BM78" s="39">
        <f>'Q9'!BM78</f>
        <v>2.1831017421386819E-2</v>
      </c>
      <c r="BN78" s="39">
        <f>'Q9'!BN78</f>
        <v>2.062893805598208E-2</v>
      </c>
      <c r="BO78" s="39">
        <f>'Q9'!BO78</f>
        <v>1.6616009172731115E-2</v>
      </c>
    </row>
    <row r="79" spans="1:67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24"/>
        <v>-1.5790577267375316E-2</v>
      </c>
      <c r="J79" s="9">
        <f t="shared" si="24"/>
        <v>-7.4380575438819374E-3</v>
      </c>
      <c r="K79" s="9">
        <f t="shared" si="24"/>
        <v>-4.6183450930083469E-2</v>
      </c>
      <c r="L79" s="9">
        <f t="shared" si="24"/>
        <v>-2.9942544007610872E-2</v>
      </c>
      <c r="M79" s="9">
        <f t="shared" si="24"/>
        <v>-4.9367113924050687E-2</v>
      </c>
      <c r="N79" s="9">
        <f t="shared" si="25"/>
        <v>-4.1953098774469039E-2</v>
      </c>
      <c r="T79" s="39">
        <f t="shared" si="26"/>
        <v>1.28880928264247E-2</v>
      </c>
      <c r="U79" s="39">
        <f t="shared" si="27"/>
        <v>4.0961160472272516E-2</v>
      </c>
      <c r="V79" s="39">
        <f t="shared" si="28"/>
        <v>2.6992773443601105E-2</v>
      </c>
      <c r="W79" s="39">
        <f t="shared" si="29"/>
        <v>2.314052293809573E-2</v>
      </c>
      <c r="X79" s="39">
        <f t="shared" si="30"/>
        <v>1.9367495721342175E-2</v>
      </c>
      <c r="Y79" s="39">
        <f t="shared" si="31"/>
        <v>1.8197255754258578E-2</v>
      </c>
      <c r="AA79" s="39">
        <f t="shared" si="23"/>
        <v>1.1175159063617298E-2</v>
      </c>
      <c r="AB79" s="39">
        <f t="shared" si="23"/>
        <v>2.3543300554009248E-2</v>
      </c>
      <c r="AC79" s="39">
        <f t="shared" si="23"/>
        <v>1.9988838268287068E-2</v>
      </c>
      <c r="AD79" s="39">
        <f t="shared" si="23"/>
        <v>2.182679574905921E-2</v>
      </c>
      <c r="AE79" s="39">
        <f t="shared" si="23"/>
        <v>2.1120670332513605E-2</v>
      </c>
      <c r="AF79" s="39">
        <f t="shared" si="23"/>
        <v>1.6876338227930093E-2</v>
      </c>
      <c r="AH79" s="39">
        <f t="shared" si="19"/>
        <v>8.0455931464385802E-3</v>
      </c>
      <c r="AI79" s="39">
        <f t="shared" si="19"/>
        <v>2.3957189192872277E-2</v>
      </c>
      <c r="AJ79" s="39">
        <f t="shared" si="19"/>
        <v>1.7649721321114371E-2</v>
      </c>
      <c r="AK79" s="39">
        <f t="shared" si="19"/>
        <v>1.3310752807225216E-2</v>
      </c>
      <c r="AL79" s="39">
        <f t="shared" si="19"/>
        <v>1.1450442796261926E-2</v>
      </c>
      <c r="AM79" s="39">
        <f t="shared" si="19"/>
        <v>1.1684533239097758E-2</v>
      </c>
      <c r="AO79" s="39">
        <f t="shared" si="20"/>
        <v>-1.5790577267375316E-2</v>
      </c>
      <c r="AP79" s="39">
        <f t="shared" si="20"/>
        <v>-7.4380575438819374E-3</v>
      </c>
      <c r="AQ79" s="39">
        <f t="shared" si="20"/>
        <v>-4.6183450930083469E-2</v>
      </c>
      <c r="AR79" s="39">
        <f t="shared" si="20"/>
        <v>-2.9942544007610872E-2</v>
      </c>
      <c r="AS79" s="39">
        <f t="shared" si="20"/>
        <v>-4.9367113924050687E-2</v>
      </c>
      <c r="AT79" s="39">
        <f t="shared" si="20"/>
        <v>-4.1953098774469039E-2</v>
      </c>
      <c r="AV79" s="39">
        <f t="shared" si="21"/>
        <v>8.9443086290863314E-3</v>
      </c>
      <c r="AW79" s="39">
        <f t="shared" si="21"/>
        <v>2.5412829604014087E-2</v>
      </c>
      <c r="AX79" s="39">
        <f t="shared" si="21"/>
        <v>2.1847982402357861E-2</v>
      </c>
      <c r="AY79" s="39">
        <f t="shared" si="21"/>
        <v>1.436996588464901E-2</v>
      </c>
      <c r="AZ79" s="39">
        <f t="shared" si="21"/>
        <v>1.2982651097780988E-2</v>
      </c>
      <c r="BA79" s="39">
        <f t="shared" si="21"/>
        <v>1.4027474457131752E-2</v>
      </c>
      <c r="BC79" s="39">
        <f t="shared" si="22"/>
        <v>-1.5790577267375316E-2</v>
      </c>
      <c r="BD79" s="39">
        <f t="shared" si="22"/>
        <v>-7.4380575438819374E-3</v>
      </c>
      <c r="BE79" s="39">
        <f t="shared" si="22"/>
        <v>-4.6183450930083469E-2</v>
      </c>
      <c r="BF79" s="39">
        <f t="shared" si="22"/>
        <v>-2.9942544007610872E-2</v>
      </c>
      <c r="BG79" s="39">
        <f t="shared" si="22"/>
        <v>-4.9367113924050687E-2</v>
      </c>
      <c r="BH79" s="39">
        <f t="shared" si="22"/>
        <v>-4.1953098774469039E-2</v>
      </c>
      <c r="BJ79" s="39">
        <f>'Q9'!BJ79</f>
        <v>1.2279426156614929E-2</v>
      </c>
      <c r="BK79" s="39">
        <f>'Q9'!BK79</f>
        <v>2.3770060794945352E-2</v>
      </c>
      <c r="BL79" s="39">
        <f>'Q9'!BL79</f>
        <v>2.0418641044629562E-2</v>
      </c>
      <c r="BM79" s="39">
        <f>'Q9'!BM79</f>
        <v>2.2793749610439507E-2</v>
      </c>
      <c r="BN79" s="39">
        <f>'Q9'!BN79</f>
        <v>2.009284969074419E-2</v>
      </c>
      <c r="BO79" s="39">
        <f>'Q9'!BO79</f>
        <v>1.6280608420889048E-2</v>
      </c>
    </row>
    <row r="80" spans="1:67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24"/>
        <v>1.1807604064241195E-2</v>
      </c>
      <c r="J80" s="9">
        <f t="shared" si="24"/>
        <v>-1.2073272273105728E-2</v>
      </c>
      <c r="K80" s="9">
        <f t="shared" si="24"/>
        <v>4.0350033624747539E-3</v>
      </c>
      <c r="L80" s="9">
        <f t="shared" si="24"/>
        <v>1.6420723171682416E-2</v>
      </c>
      <c r="M80" s="9">
        <f t="shared" si="24"/>
        <v>-2.3968043248149273E-3</v>
      </c>
      <c r="N80" s="9">
        <f t="shared" si="25"/>
        <v>3.7771912363503586E-3</v>
      </c>
      <c r="T80" s="39">
        <f t="shared" si="26"/>
        <v>1.28880928264247E-2</v>
      </c>
      <c r="U80" s="39">
        <f t="shared" si="27"/>
        <v>4.0961160472272516E-2</v>
      </c>
      <c r="V80" s="39">
        <f t="shared" si="28"/>
        <v>2.6992773443601105E-2</v>
      </c>
      <c r="W80" s="39">
        <f t="shared" si="29"/>
        <v>2.314052293809573E-2</v>
      </c>
      <c r="X80" s="39">
        <f t="shared" si="30"/>
        <v>1.9367495721342175E-2</v>
      </c>
      <c r="Y80" s="39">
        <f t="shared" si="31"/>
        <v>1.8197255754258578E-2</v>
      </c>
      <c r="AA80" s="39">
        <f t="shared" ref="AA80:AF95" si="32">_xlfn.STDEV.S(I51:I80)</f>
        <v>1.1278214835448866E-2</v>
      </c>
      <c r="AB80" s="39">
        <f t="shared" si="32"/>
        <v>2.36424087805896E-2</v>
      </c>
      <c r="AC80" s="39">
        <f t="shared" si="32"/>
        <v>1.9708163277589424E-2</v>
      </c>
      <c r="AD80" s="39">
        <f t="shared" si="32"/>
        <v>2.1665854779056339E-2</v>
      </c>
      <c r="AE80" s="39">
        <f t="shared" si="32"/>
        <v>2.1094392959814925E-2</v>
      </c>
      <c r="AF80" s="39">
        <f t="shared" si="32"/>
        <v>1.6824077721280407E-2</v>
      </c>
      <c r="AH80" s="39">
        <f t="shared" si="19"/>
        <v>8.0455931464385802E-3</v>
      </c>
      <c r="AI80" s="39">
        <f t="shared" si="19"/>
        <v>2.3957189192872277E-2</v>
      </c>
      <c r="AJ80" s="39">
        <f t="shared" si="19"/>
        <v>1.7649721321114371E-2</v>
      </c>
      <c r="AK80" s="39">
        <f t="shared" si="19"/>
        <v>1.3310752807225216E-2</v>
      </c>
      <c r="AL80" s="39">
        <f t="shared" si="19"/>
        <v>1.1450442796261926E-2</v>
      </c>
      <c r="AM80" s="39">
        <f t="shared" si="19"/>
        <v>1.1684533239097758E-2</v>
      </c>
      <c r="AO80" s="39">
        <f t="shared" si="20"/>
        <v>0</v>
      </c>
      <c r="AP80" s="39">
        <f t="shared" si="20"/>
        <v>-1.2073272273105728E-2</v>
      </c>
      <c r="AQ80" s="39">
        <f t="shared" si="20"/>
        <v>0</v>
      </c>
      <c r="AR80" s="39">
        <f t="shared" si="20"/>
        <v>0</v>
      </c>
      <c r="AS80" s="39">
        <f t="shared" si="20"/>
        <v>-2.3968043248149273E-3</v>
      </c>
      <c r="AT80" s="39">
        <f t="shared" si="20"/>
        <v>0</v>
      </c>
      <c r="AV80" s="39">
        <f t="shared" si="21"/>
        <v>8.9443086290863314E-3</v>
      </c>
      <c r="AW80" s="39">
        <f t="shared" si="21"/>
        <v>2.5412829604014087E-2</v>
      </c>
      <c r="AX80" s="39">
        <f t="shared" si="21"/>
        <v>2.1847982402357861E-2</v>
      </c>
      <c r="AY80" s="39">
        <f t="shared" si="21"/>
        <v>1.436996588464901E-2</v>
      </c>
      <c r="AZ80" s="39">
        <f t="shared" si="21"/>
        <v>1.2982651097780988E-2</v>
      </c>
      <c r="BA80" s="39">
        <f t="shared" si="21"/>
        <v>1.4027474457131752E-2</v>
      </c>
      <c r="BC80" s="39" t="str">
        <f t="shared" si="22"/>
        <v/>
      </c>
      <c r="BD80" s="39">
        <f t="shared" si="22"/>
        <v>-1.2073272273105728E-2</v>
      </c>
      <c r="BE80" s="39" t="str">
        <f t="shared" si="22"/>
        <v/>
      </c>
      <c r="BF80" s="39" t="str">
        <f t="shared" si="22"/>
        <v/>
      </c>
      <c r="BG80" s="39">
        <f t="shared" si="22"/>
        <v>-2.3968043248149273E-3</v>
      </c>
      <c r="BH80" s="39" t="str">
        <f t="shared" si="22"/>
        <v/>
      </c>
      <c r="BJ80" s="39">
        <f>'Q9'!BJ80</f>
        <v>1.2732609313352917E-2</v>
      </c>
      <c r="BK80" s="39">
        <f>'Q9'!BK80</f>
        <v>2.3137107421375702E-2</v>
      </c>
      <c r="BL80" s="39">
        <f>'Q9'!BL80</f>
        <v>2.3306264355339622E-2</v>
      </c>
      <c r="BM80" s="39">
        <f>'Q9'!BM80</f>
        <v>2.3774221329001047E-2</v>
      </c>
      <c r="BN80" s="39">
        <f>'Q9'!BN80</f>
        <v>2.3221994741292308E-2</v>
      </c>
      <c r="BO80" s="39">
        <f>'Q9'!BO80</f>
        <v>1.9352460337674689E-2</v>
      </c>
    </row>
    <row r="81" spans="1:67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24"/>
        <v>-2.4125169054348472E-2</v>
      </c>
      <c r="J81" s="9">
        <f t="shared" si="24"/>
        <v>9.6923303834808294E-3</v>
      </c>
      <c r="K81" s="9">
        <f t="shared" si="24"/>
        <v>-3.5164164930871933E-2</v>
      </c>
      <c r="L81" s="9">
        <f t="shared" si="24"/>
        <v>-4.3456031386829297E-2</v>
      </c>
      <c r="M81" s="9">
        <f t="shared" si="24"/>
        <v>-3.0966364948381453E-2</v>
      </c>
      <c r="N81" s="9">
        <f t="shared" si="25"/>
        <v>-3.3320373461598628E-2</v>
      </c>
      <c r="T81" s="39">
        <f t="shared" si="26"/>
        <v>1.28880928264247E-2</v>
      </c>
      <c r="U81" s="39">
        <f t="shared" si="27"/>
        <v>4.0961160472272516E-2</v>
      </c>
      <c r="V81" s="39">
        <f t="shared" si="28"/>
        <v>2.6992773443601105E-2</v>
      </c>
      <c r="W81" s="39">
        <f t="shared" si="29"/>
        <v>2.314052293809573E-2</v>
      </c>
      <c r="X81" s="39">
        <f t="shared" si="30"/>
        <v>1.9367495721342175E-2</v>
      </c>
      <c r="Y81" s="39">
        <f t="shared" si="31"/>
        <v>1.8197255754258578E-2</v>
      </c>
      <c r="AA81" s="39">
        <f t="shared" si="32"/>
        <v>1.1893000163702686E-2</v>
      </c>
      <c r="AB81" s="39">
        <f t="shared" si="32"/>
        <v>2.2858191751276444E-2</v>
      </c>
      <c r="AC81" s="39">
        <f t="shared" si="32"/>
        <v>2.0774835510973561E-2</v>
      </c>
      <c r="AD81" s="39">
        <f t="shared" si="32"/>
        <v>2.3487045804797976E-2</v>
      </c>
      <c r="AE81" s="39">
        <f t="shared" si="32"/>
        <v>2.1530877107557043E-2</v>
      </c>
      <c r="AF81" s="39">
        <f t="shared" si="32"/>
        <v>1.7846012513972564E-2</v>
      </c>
      <c r="AH81" s="39">
        <f t="shared" si="19"/>
        <v>8.0455931464385802E-3</v>
      </c>
      <c r="AI81" s="39">
        <f t="shared" si="19"/>
        <v>2.3957189192872277E-2</v>
      </c>
      <c r="AJ81" s="39">
        <f t="shared" si="19"/>
        <v>1.7649721321114371E-2</v>
      </c>
      <c r="AK81" s="39">
        <f t="shared" si="19"/>
        <v>1.3310752807225216E-2</v>
      </c>
      <c r="AL81" s="39">
        <f t="shared" si="19"/>
        <v>1.1450442796261926E-2</v>
      </c>
      <c r="AM81" s="39">
        <f t="shared" si="19"/>
        <v>1.1684533239097758E-2</v>
      </c>
      <c r="AO81" s="39">
        <f t="shared" si="20"/>
        <v>-2.4125169054348472E-2</v>
      </c>
      <c r="AP81" s="39">
        <f t="shared" si="20"/>
        <v>0</v>
      </c>
      <c r="AQ81" s="39">
        <f t="shared" si="20"/>
        <v>-3.5164164930871933E-2</v>
      </c>
      <c r="AR81" s="39">
        <f t="shared" si="20"/>
        <v>-4.3456031386829297E-2</v>
      </c>
      <c r="AS81" s="39">
        <f t="shared" si="20"/>
        <v>-3.0966364948381453E-2</v>
      </c>
      <c r="AT81" s="39">
        <f t="shared" si="20"/>
        <v>-3.3320373461598628E-2</v>
      </c>
      <c r="AV81" s="39">
        <f t="shared" si="21"/>
        <v>8.9443086290863314E-3</v>
      </c>
      <c r="AW81" s="39">
        <f t="shared" si="21"/>
        <v>2.5412829604014087E-2</v>
      </c>
      <c r="AX81" s="39">
        <f t="shared" si="21"/>
        <v>2.1847982402357861E-2</v>
      </c>
      <c r="AY81" s="39">
        <f t="shared" si="21"/>
        <v>1.436996588464901E-2</v>
      </c>
      <c r="AZ81" s="39">
        <f t="shared" si="21"/>
        <v>1.2982651097780988E-2</v>
      </c>
      <c r="BA81" s="39">
        <f t="shared" si="21"/>
        <v>1.4027474457131752E-2</v>
      </c>
      <c r="BC81" s="39">
        <f t="shared" si="22"/>
        <v>-2.4125169054348472E-2</v>
      </c>
      <c r="BD81" s="39" t="str">
        <f t="shared" si="22"/>
        <v/>
      </c>
      <c r="BE81" s="39">
        <f t="shared" si="22"/>
        <v>-3.5164164930871933E-2</v>
      </c>
      <c r="BF81" s="39">
        <f t="shared" si="22"/>
        <v>-4.3456031386829297E-2</v>
      </c>
      <c r="BG81" s="39">
        <f t="shared" si="22"/>
        <v>-3.0966364948381453E-2</v>
      </c>
      <c r="BH81" s="39">
        <f t="shared" si="22"/>
        <v>-3.3320373461598628E-2</v>
      </c>
      <c r="BJ81" s="39">
        <f>'Q9'!BJ81</f>
        <v>1.2567416770446153E-2</v>
      </c>
      <c r="BK81" s="39">
        <f>'Q9'!BK81</f>
        <v>2.2686132326490503E-2</v>
      </c>
      <c r="BL81" s="39">
        <f>'Q9'!BL81</f>
        <v>2.2595688930550212E-2</v>
      </c>
      <c r="BM81" s="39">
        <f>'Q9'!BM81</f>
        <v>2.3243740491853314E-2</v>
      </c>
      <c r="BN81" s="39">
        <f>'Q9'!BN81</f>
        <v>2.2510407376631684E-2</v>
      </c>
      <c r="BO81" s="39">
        <f>'Q9'!BO81</f>
        <v>1.8756385970022882E-2</v>
      </c>
    </row>
    <row r="82" spans="1:67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24"/>
        <v>6.1409769132463321E-3</v>
      </c>
      <c r="J82" s="9">
        <f t="shared" si="24"/>
        <v>2.0450835578081694E-2</v>
      </c>
      <c r="K82" s="9">
        <f t="shared" si="24"/>
        <v>-1.7354738540601433E-3</v>
      </c>
      <c r="L82" s="9">
        <f t="shared" si="24"/>
        <v>8.1239441542293456E-3</v>
      </c>
      <c r="M82" s="9">
        <f t="shared" si="24"/>
        <v>-1.0192810198148994E-2</v>
      </c>
      <c r="N82" s="9">
        <f t="shared" si="25"/>
        <v>-1.1914756840218088E-3</v>
      </c>
      <c r="T82" s="39">
        <f t="shared" si="26"/>
        <v>1.28880928264247E-2</v>
      </c>
      <c r="U82" s="39">
        <f t="shared" si="27"/>
        <v>4.0961160472272516E-2</v>
      </c>
      <c r="V82" s="39">
        <f t="shared" si="28"/>
        <v>2.6992773443601105E-2</v>
      </c>
      <c r="W82" s="39">
        <f t="shared" si="29"/>
        <v>2.314052293809573E-2</v>
      </c>
      <c r="X82" s="39">
        <f t="shared" si="30"/>
        <v>1.9367495721342175E-2</v>
      </c>
      <c r="Y82" s="39">
        <f t="shared" si="31"/>
        <v>1.8197255754258578E-2</v>
      </c>
      <c r="AA82" s="39">
        <f t="shared" si="32"/>
        <v>1.1353905600163895E-2</v>
      </c>
      <c r="AB82" s="39">
        <f t="shared" si="32"/>
        <v>2.271673412242849E-2</v>
      </c>
      <c r="AC82" s="39">
        <f t="shared" si="32"/>
        <v>2.0246559455312257E-2</v>
      </c>
      <c r="AD82" s="39">
        <f t="shared" si="32"/>
        <v>2.2526166212707675E-2</v>
      </c>
      <c r="AE82" s="39">
        <f t="shared" si="32"/>
        <v>2.1121827277781811E-2</v>
      </c>
      <c r="AF82" s="39">
        <f t="shared" si="32"/>
        <v>1.7242114442813643E-2</v>
      </c>
      <c r="AH82" s="39">
        <f t="shared" si="19"/>
        <v>8.0455931464385802E-3</v>
      </c>
      <c r="AI82" s="39">
        <f t="shared" si="19"/>
        <v>2.3957189192872277E-2</v>
      </c>
      <c r="AJ82" s="39">
        <f t="shared" si="19"/>
        <v>1.7649721321114371E-2</v>
      </c>
      <c r="AK82" s="39">
        <f t="shared" si="19"/>
        <v>1.3310752807225216E-2</v>
      </c>
      <c r="AL82" s="39">
        <f t="shared" si="19"/>
        <v>1.1450442796261926E-2</v>
      </c>
      <c r="AM82" s="39">
        <f t="shared" si="19"/>
        <v>1.1684533239097758E-2</v>
      </c>
      <c r="AO82" s="39">
        <f t="shared" si="20"/>
        <v>0</v>
      </c>
      <c r="AP82" s="39">
        <f t="shared" si="20"/>
        <v>0</v>
      </c>
      <c r="AQ82" s="39">
        <f t="shared" si="20"/>
        <v>-1.7354738540601433E-3</v>
      </c>
      <c r="AR82" s="39">
        <f t="shared" si="20"/>
        <v>0</v>
      </c>
      <c r="AS82" s="39">
        <f t="shared" si="20"/>
        <v>-1.0192810198148994E-2</v>
      </c>
      <c r="AT82" s="39">
        <f t="shared" si="20"/>
        <v>-1.1914756840218088E-3</v>
      </c>
      <c r="AV82" s="39">
        <f t="shared" si="21"/>
        <v>8.9443086290863314E-3</v>
      </c>
      <c r="AW82" s="39">
        <f t="shared" si="21"/>
        <v>2.5412829604014087E-2</v>
      </c>
      <c r="AX82" s="39">
        <f t="shared" si="21"/>
        <v>2.1847982402357861E-2</v>
      </c>
      <c r="AY82" s="39">
        <f t="shared" si="21"/>
        <v>1.436996588464901E-2</v>
      </c>
      <c r="AZ82" s="39">
        <f t="shared" si="21"/>
        <v>1.2982651097780988E-2</v>
      </c>
      <c r="BA82" s="39">
        <f t="shared" si="21"/>
        <v>1.4027474457131752E-2</v>
      </c>
      <c r="BC82" s="39" t="str">
        <f t="shared" si="22"/>
        <v/>
      </c>
      <c r="BD82" s="39" t="str">
        <f t="shared" si="22"/>
        <v/>
      </c>
      <c r="BE82" s="39">
        <f t="shared" si="22"/>
        <v>-1.7354738540601433E-3</v>
      </c>
      <c r="BF82" s="39" t="str">
        <f t="shared" si="22"/>
        <v/>
      </c>
      <c r="BG82" s="39">
        <f t="shared" si="22"/>
        <v>-1.0192810198148994E-2</v>
      </c>
      <c r="BH82" s="39">
        <f t="shared" si="22"/>
        <v>-1.1914756840218088E-3</v>
      </c>
      <c r="BJ82" s="39">
        <f>'Q9'!BJ82</f>
        <v>1.3816651231639136E-2</v>
      </c>
      <c r="BK82" s="39">
        <f>'Q9'!BK82</f>
        <v>2.2108656839338336E-2</v>
      </c>
      <c r="BL82" s="39">
        <f>'Q9'!BL82</f>
        <v>2.3864292433677183E-2</v>
      </c>
      <c r="BM82" s="39">
        <f>'Q9'!BM82</f>
        <v>2.5520051043305847E-2</v>
      </c>
      <c r="BN82" s="39">
        <f>'Q9'!BN82</f>
        <v>2.3231336877743817E-2</v>
      </c>
      <c r="BO82" s="39">
        <f>'Q9'!BO82</f>
        <v>2.0269602044186423E-2</v>
      </c>
    </row>
    <row r="83" spans="1:67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24"/>
        <v>-4.6930931525378528E-3</v>
      </c>
      <c r="J83" s="9">
        <f t="shared" si="24"/>
        <v>-1.5132964616238698E-2</v>
      </c>
      <c r="K83" s="9">
        <f t="shared" si="24"/>
        <v>1.2517420027816195E-2</v>
      </c>
      <c r="L83" s="9">
        <f t="shared" si="24"/>
        <v>-2.6508324175767983E-3</v>
      </c>
      <c r="M83" s="9">
        <f t="shared" si="24"/>
        <v>-1.6977456164764759E-2</v>
      </c>
      <c r="N83" s="9">
        <f t="shared" si="25"/>
        <v>-7.4721255123943488E-4</v>
      </c>
      <c r="T83" s="39">
        <f t="shared" si="26"/>
        <v>1.28880928264247E-2</v>
      </c>
      <c r="U83" s="39">
        <f t="shared" si="27"/>
        <v>4.0961160472272516E-2</v>
      </c>
      <c r="V83" s="39">
        <f t="shared" si="28"/>
        <v>2.6992773443601105E-2</v>
      </c>
      <c r="W83" s="39">
        <f t="shared" si="29"/>
        <v>2.314052293809573E-2</v>
      </c>
      <c r="X83" s="39">
        <f t="shared" si="30"/>
        <v>1.9367495721342175E-2</v>
      </c>
      <c r="Y83" s="39">
        <f t="shared" si="31"/>
        <v>1.8197255754258578E-2</v>
      </c>
      <c r="AA83" s="39">
        <f t="shared" si="32"/>
        <v>1.1434305446356621E-2</v>
      </c>
      <c r="AB83" s="39">
        <f t="shared" si="32"/>
        <v>2.2919259553456063E-2</v>
      </c>
      <c r="AC83" s="39">
        <f t="shared" si="32"/>
        <v>2.0226732139103955E-2</v>
      </c>
      <c r="AD83" s="39">
        <f t="shared" si="32"/>
        <v>2.2175222465534411E-2</v>
      </c>
      <c r="AE83" s="39">
        <f t="shared" si="32"/>
        <v>2.1372985525585527E-2</v>
      </c>
      <c r="AF83" s="39">
        <f t="shared" si="32"/>
        <v>1.7253330906853808E-2</v>
      </c>
      <c r="AH83" s="39">
        <f t="shared" si="19"/>
        <v>8.0455931464385802E-3</v>
      </c>
      <c r="AI83" s="39">
        <f t="shared" si="19"/>
        <v>2.3957189192872277E-2</v>
      </c>
      <c r="AJ83" s="39">
        <f t="shared" si="19"/>
        <v>1.7649721321114371E-2</v>
      </c>
      <c r="AK83" s="39">
        <f t="shared" si="19"/>
        <v>1.3310752807225216E-2</v>
      </c>
      <c r="AL83" s="39">
        <f t="shared" si="19"/>
        <v>1.1450442796261926E-2</v>
      </c>
      <c r="AM83" s="39">
        <f t="shared" si="19"/>
        <v>1.1684533239097758E-2</v>
      </c>
      <c r="AO83" s="39">
        <f t="shared" si="20"/>
        <v>-4.6930931525378528E-3</v>
      </c>
      <c r="AP83" s="39">
        <f t="shared" si="20"/>
        <v>-1.5132964616238698E-2</v>
      </c>
      <c r="AQ83" s="39">
        <f t="shared" si="20"/>
        <v>0</v>
      </c>
      <c r="AR83" s="39">
        <f t="shared" si="20"/>
        <v>-2.6508324175767983E-3</v>
      </c>
      <c r="AS83" s="39">
        <f t="shared" si="20"/>
        <v>-1.6977456164764759E-2</v>
      </c>
      <c r="AT83" s="39">
        <f t="shared" si="20"/>
        <v>-7.4721255123943488E-4</v>
      </c>
      <c r="AV83" s="39">
        <f t="shared" si="21"/>
        <v>8.9443086290863314E-3</v>
      </c>
      <c r="AW83" s="39">
        <f t="shared" si="21"/>
        <v>2.5412829604014087E-2</v>
      </c>
      <c r="AX83" s="39">
        <f t="shared" si="21"/>
        <v>2.1847982402357861E-2</v>
      </c>
      <c r="AY83" s="39">
        <f t="shared" si="21"/>
        <v>1.436996588464901E-2</v>
      </c>
      <c r="AZ83" s="39">
        <f t="shared" si="21"/>
        <v>1.2982651097780988E-2</v>
      </c>
      <c r="BA83" s="39">
        <f t="shared" si="21"/>
        <v>1.4027474457131752E-2</v>
      </c>
      <c r="BC83" s="39">
        <f t="shared" si="22"/>
        <v>-4.6930931525378528E-3</v>
      </c>
      <c r="BD83" s="39">
        <f t="shared" si="22"/>
        <v>-1.5132964616238698E-2</v>
      </c>
      <c r="BE83" s="39" t="str">
        <f t="shared" si="22"/>
        <v/>
      </c>
      <c r="BF83" s="39">
        <f t="shared" si="22"/>
        <v>-2.6508324175767983E-3</v>
      </c>
      <c r="BG83" s="39">
        <f t="shared" si="22"/>
        <v>-1.6977456164764759E-2</v>
      </c>
      <c r="BH83" s="39">
        <f t="shared" si="22"/>
        <v>-7.4721255123943488E-4</v>
      </c>
      <c r="BJ83" s="39">
        <f>'Q9'!BJ83</f>
        <v>1.3423705025577808E-2</v>
      </c>
      <c r="BK83" s="39">
        <f>'Q9'!BK83</f>
        <v>2.1910661996104318E-2</v>
      </c>
      <c r="BL83" s="39">
        <f>'Q9'!BL83</f>
        <v>2.3183407431771337E-2</v>
      </c>
      <c r="BM83" s="39">
        <f>'Q9'!BM83</f>
        <v>2.4749090184730323E-2</v>
      </c>
      <c r="BN83" s="39">
        <f>'Q9'!BN83</f>
        <v>2.2672337765644059E-2</v>
      </c>
      <c r="BO83" s="39">
        <f>'Q9'!BO83</f>
        <v>1.9676269392240275E-2</v>
      </c>
    </row>
    <row r="84" spans="1:67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24"/>
        <v>-7.9968178465771311E-3</v>
      </c>
      <c r="J84" s="9">
        <f t="shared" si="24"/>
        <v>5.5647840531561688E-2</v>
      </c>
      <c r="K84" s="9">
        <f t="shared" si="24"/>
        <v>-1.6826991180391659E-2</v>
      </c>
      <c r="L84" s="9">
        <f t="shared" si="24"/>
        <v>-1.8498809664018956E-2</v>
      </c>
      <c r="M84" s="9">
        <f t="shared" si="24"/>
        <v>-2.2366959229898176E-2</v>
      </c>
      <c r="N84" s="9">
        <f t="shared" si="25"/>
        <v>-1.5199603706371407E-2</v>
      </c>
      <c r="T84" s="39">
        <f t="shared" si="26"/>
        <v>1.28880928264247E-2</v>
      </c>
      <c r="U84" s="39">
        <f t="shared" si="27"/>
        <v>4.0961160472272516E-2</v>
      </c>
      <c r="V84" s="39">
        <f t="shared" si="28"/>
        <v>2.6992773443601105E-2</v>
      </c>
      <c r="W84" s="39">
        <f t="shared" si="29"/>
        <v>2.314052293809573E-2</v>
      </c>
      <c r="X84" s="39">
        <f t="shared" si="30"/>
        <v>1.9367495721342175E-2</v>
      </c>
      <c r="Y84" s="39">
        <f t="shared" si="31"/>
        <v>1.8197255754258578E-2</v>
      </c>
      <c r="AA84" s="39">
        <f t="shared" si="32"/>
        <v>1.150778769895724E-2</v>
      </c>
      <c r="AB84" s="39">
        <f t="shared" si="32"/>
        <v>2.4908252327386301E-2</v>
      </c>
      <c r="AC84" s="39">
        <f t="shared" si="32"/>
        <v>2.0278067605763925E-2</v>
      </c>
      <c r="AD84" s="39">
        <f t="shared" si="32"/>
        <v>2.2410567507561669E-2</v>
      </c>
      <c r="AE84" s="39">
        <f t="shared" si="32"/>
        <v>2.1717588066241248E-2</v>
      </c>
      <c r="AF84" s="39">
        <f t="shared" si="32"/>
        <v>1.7502786993815751E-2</v>
      </c>
      <c r="AH84" s="39">
        <f t="shared" si="19"/>
        <v>8.0455931464385802E-3</v>
      </c>
      <c r="AI84" s="39">
        <f t="shared" si="19"/>
        <v>2.3957189192872277E-2</v>
      </c>
      <c r="AJ84" s="39">
        <f t="shared" si="19"/>
        <v>1.7649721321114371E-2</v>
      </c>
      <c r="AK84" s="39">
        <f t="shared" si="19"/>
        <v>1.3310752807225216E-2</v>
      </c>
      <c r="AL84" s="39">
        <f t="shared" si="19"/>
        <v>1.1450442796261926E-2</v>
      </c>
      <c r="AM84" s="39">
        <f t="shared" si="19"/>
        <v>1.1684533239097758E-2</v>
      </c>
      <c r="AO84" s="39">
        <f t="shared" si="20"/>
        <v>-7.9968178465771311E-3</v>
      </c>
      <c r="AP84" s="39">
        <f t="shared" si="20"/>
        <v>0</v>
      </c>
      <c r="AQ84" s="39">
        <f t="shared" si="20"/>
        <v>-1.6826991180391659E-2</v>
      </c>
      <c r="AR84" s="39">
        <f t="shared" si="20"/>
        <v>-1.8498809664018956E-2</v>
      </c>
      <c r="AS84" s="39">
        <f t="shared" si="20"/>
        <v>-2.2366959229898176E-2</v>
      </c>
      <c r="AT84" s="39">
        <f t="shared" si="20"/>
        <v>-1.5199603706371407E-2</v>
      </c>
      <c r="AV84" s="39">
        <f t="shared" si="21"/>
        <v>8.9443086290863314E-3</v>
      </c>
      <c r="AW84" s="39">
        <f t="shared" si="21"/>
        <v>2.5412829604014087E-2</v>
      </c>
      <c r="AX84" s="39">
        <f t="shared" si="21"/>
        <v>2.1847982402357861E-2</v>
      </c>
      <c r="AY84" s="39">
        <f t="shared" si="21"/>
        <v>1.436996588464901E-2</v>
      </c>
      <c r="AZ84" s="39">
        <f t="shared" si="21"/>
        <v>1.2982651097780988E-2</v>
      </c>
      <c r="BA84" s="39">
        <f t="shared" si="21"/>
        <v>1.4027474457131752E-2</v>
      </c>
      <c r="BC84" s="39">
        <f t="shared" si="22"/>
        <v>-7.9968178465771311E-3</v>
      </c>
      <c r="BD84" s="39" t="str">
        <f t="shared" si="22"/>
        <v/>
      </c>
      <c r="BE84" s="39">
        <f t="shared" si="22"/>
        <v>-1.6826991180391659E-2</v>
      </c>
      <c r="BF84" s="39">
        <f t="shared" si="22"/>
        <v>-1.8498809664018956E-2</v>
      </c>
      <c r="BG84" s="39">
        <f t="shared" si="22"/>
        <v>-2.2366959229898176E-2</v>
      </c>
      <c r="BH84" s="39">
        <f t="shared" si="22"/>
        <v>-1.5199603706371407E-2</v>
      </c>
      <c r="BJ84" s="39">
        <f>'Q9'!BJ84</f>
        <v>1.3125174006092252E-2</v>
      </c>
      <c r="BK84" s="39">
        <f>'Q9'!BK84</f>
        <v>2.1694950882680752E-2</v>
      </c>
      <c r="BL84" s="39">
        <f>'Q9'!BL84</f>
        <v>2.2566489708456244E-2</v>
      </c>
      <c r="BM84" s="39">
        <f>'Q9'!BM84</f>
        <v>2.4065776201940371E-2</v>
      </c>
      <c r="BN84" s="39">
        <f>'Q9'!BN84</f>
        <v>2.2382902131543776E-2</v>
      </c>
      <c r="BO84" s="39">
        <f>'Q9'!BO84</f>
        <v>1.9074814087939072E-2</v>
      </c>
    </row>
    <row r="85" spans="1:67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24"/>
        <v>-1.0567380626190448E-2</v>
      </c>
      <c r="J85" s="9">
        <f t="shared" si="24"/>
        <v>2.7537372147914407E-3</v>
      </c>
      <c r="K85" s="9">
        <f t="shared" si="24"/>
        <v>-1.8861299995155512E-2</v>
      </c>
      <c r="L85" s="9">
        <f t="shared" si="24"/>
        <v>1.1265175476603106E-2</v>
      </c>
      <c r="M85" s="9">
        <f t="shared" si="24"/>
        <v>-1.0136084857691352E-2</v>
      </c>
      <c r="N85" s="9">
        <f t="shared" si="25"/>
        <v>-9.1376884990671935E-3</v>
      </c>
      <c r="T85" s="39">
        <f t="shared" si="26"/>
        <v>1.28880928264247E-2</v>
      </c>
      <c r="U85" s="39">
        <f t="shared" si="27"/>
        <v>4.0961160472272516E-2</v>
      </c>
      <c r="V85" s="39">
        <f t="shared" si="28"/>
        <v>2.6992773443601105E-2</v>
      </c>
      <c r="W85" s="39">
        <f t="shared" si="29"/>
        <v>2.314052293809573E-2</v>
      </c>
      <c r="X85" s="39">
        <f t="shared" si="30"/>
        <v>1.9367495721342175E-2</v>
      </c>
      <c r="Y85" s="39">
        <f t="shared" si="31"/>
        <v>1.8197255754258578E-2</v>
      </c>
      <c r="AA85" s="39">
        <f t="shared" si="32"/>
        <v>1.1694632598710245E-2</v>
      </c>
      <c r="AB85" s="39">
        <f t="shared" si="32"/>
        <v>2.4800650554784115E-2</v>
      </c>
      <c r="AC85" s="39">
        <f t="shared" si="32"/>
        <v>1.9734544157855687E-2</v>
      </c>
      <c r="AD85" s="39">
        <f t="shared" si="32"/>
        <v>2.1575402194766797E-2</v>
      </c>
      <c r="AE85" s="39">
        <f t="shared" si="32"/>
        <v>2.1398839563314155E-2</v>
      </c>
      <c r="AF85" s="39">
        <f t="shared" si="32"/>
        <v>1.6809199039505694E-2</v>
      </c>
      <c r="AH85" s="39">
        <f t="shared" si="19"/>
        <v>8.0455931464385802E-3</v>
      </c>
      <c r="AI85" s="39">
        <f t="shared" si="19"/>
        <v>2.3957189192872277E-2</v>
      </c>
      <c r="AJ85" s="39">
        <f t="shared" si="19"/>
        <v>1.7649721321114371E-2</v>
      </c>
      <c r="AK85" s="39">
        <f t="shared" si="19"/>
        <v>1.3310752807225216E-2</v>
      </c>
      <c r="AL85" s="39">
        <f t="shared" si="19"/>
        <v>1.1450442796261926E-2</v>
      </c>
      <c r="AM85" s="39">
        <f t="shared" si="19"/>
        <v>1.1684533239097758E-2</v>
      </c>
      <c r="AO85" s="39">
        <f t="shared" si="20"/>
        <v>-1.0567380626190448E-2</v>
      </c>
      <c r="AP85" s="39">
        <f t="shared" si="20"/>
        <v>0</v>
      </c>
      <c r="AQ85" s="39">
        <f t="shared" si="20"/>
        <v>-1.8861299995155512E-2</v>
      </c>
      <c r="AR85" s="39">
        <f t="shared" si="20"/>
        <v>0</v>
      </c>
      <c r="AS85" s="39">
        <f t="shared" si="20"/>
        <v>-1.0136084857691352E-2</v>
      </c>
      <c r="AT85" s="39">
        <f t="shared" si="20"/>
        <v>-9.1376884990671935E-3</v>
      </c>
      <c r="AV85" s="39">
        <f t="shared" si="21"/>
        <v>8.9443086290863314E-3</v>
      </c>
      <c r="AW85" s="39">
        <f t="shared" si="21"/>
        <v>2.5412829604014087E-2</v>
      </c>
      <c r="AX85" s="39">
        <f t="shared" si="21"/>
        <v>2.1847982402357861E-2</v>
      </c>
      <c r="AY85" s="39">
        <f t="shared" si="21"/>
        <v>1.436996588464901E-2</v>
      </c>
      <c r="AZ85" s="39">
        <f t="shared" si="21"/>
        <v>1.2982651097780988E-2</v>
      </c>
      <c r="BA85" s="39">
        <f t="shared" si="21"/>
        <v>1.4027474457131752E-2</v>
      </c>
      <c r="BC85" s="39">
        <f t="shared" si="22"/>
        <v>-1.0567380626190448E-2</v>
      </c>
      <c r="BD85" s="39" t="str">
        <f t="shared" si="22"/>
        <v/>
      </c>
      <c r="BE85" s="39">
        <f t="shared" si="22"/>
        <v>-1.8861299995155512E-2</v>
      </c>
      <c r="BF85" s="39" t="str">
        <f t="shared" si="22"/>
        <v/>
      </c>
      <c r="BG85" s="39">
        <f t="shared" si="22"/>
        <v>-1.0136084857691352E-2</v>
      </c>
      <c r="BH85" s="39">
        <f t="shared" si="22"/>
        <v>-9.1376884990671935E-3</v>
      </c>
      <c r="BJ85" s="39">
        <f>'Q9'!BJ85</f>
        <v>1.2960110773584225E-2</v>
      </c>
      <c r="BK85" s="39">
        <f>'Q9'!BK85</f>
        <v>2.4774766368598822E-2</v>
      </c>
      <c r="BL85" s="39">
        <f>'Q9'!BL85</f>
        <v>2.2400431817275836E-2</v>
      </c>
      <c r="BM85" s="39">
        <f>'Q9'!BM85</f>
        <v>2.404252268601597E-2</v>
      </c>
      <c r="BN85" s="39">
        <f>'Q9'!BN85</f>
        <v>2.2419042234950146E-2</v>
      </c>
      <c r="BO85" s="39">
        <f>'Q9'!BO85</f>
        <v>1.8997916853217528E-2</v>
      </c>
    </row>
    <row r="86" spans="1:67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24"/>
        <v>-1.0730900095404561E-2</v>
      </c>
      <c r="J86" s="9">
        <f t="shared" si="24"/>
        <v>1.9615535504119208E-2</v>
      </c>
      <c r="K86" s="9">
        <f t="shared" si="24"/>
        <v>-1.2815948736205063E-2</v>
      </c>
      <c r="L86" s="9">
        <f t="shared" si="24"/>
        <v>-2.0351649310713649E-3</v>
      </c>
      <c r="M86" s="9">
        <f t="shared" si="24"/>
        <v>-1.4335898186073726E-2</v>
      </c>
      <c r="N86" s="9">
        <f t="shared" si="25"/>
        <v>-9.4942025981227078E-3</v>
      </c>
      <c r="T86" s="39">
        <f t="shared" si="26"/>
        <v>1.28880928264247E-2</v>
      </c>
      <c r="U86" s="39">
        <f t="shared" si="27"/>
        <v>4.0961160472272516E-2</v>
      </c>
      <c r="V86" s="39">
        <f t="shared" si="28"/>
        <v>2.6992773443601105E-2</v>
      </c>
      <c r="W86" s="39">
        <f t="shared" si="29"/>
        <v>2.314052293809573E-2</v>
      </c>
      <c r="X86" s="39">
        <f t="shared" si="30"/>
        <v>1.9367495721342175E-2</v>
      </c>
      <c r="Y86" s="39">
        <f t="shared" si="31"/>
        <v>1.8197255754258578E-2</v>
      </c>
      <c r="AA86" s="39">
        <f t="shared" si="32"/>
        <v>1.1900349219299198E-2</v>
      </c>
      <c r="AB86" s="39">
        <f t="shared" si="32"/>
        <v>2.498577003440533E-2</v>
      </c>
      <c r="AC86" s="39">
        <f t="shared" si="32"/>
        <v>1.9430890493151776E-2</v>
      </c>
      <c r="AD86" s="39">
        <f t="shared" si="32"/>
        <v>2.1562887200383549E-2</v>
      </c>
      <c r="AE86" s="39">
        <f t="shared" si="32"/>
        <v>2.149078136231633E-2</v>
      </c>
      <c r="AF86" s="39">
        <f t="shared" si="32"/>
        <v>1.6868996695731355E-2</v>
      </c>
      <c r="AH86" s="39">
        <f t="shared" si="19"/>
        <v>8.0455931464385802E-3</v>
      </c>
      <c r="AI86" s="39">
        <f t="shared" si="19"/>
        <v>2.3957189192872277E-2</v>
      </c>
      <c r="AJ86" s="39">
        <f t="shared" si="19"/>
        <v>1.7649721321114371E-2</v>
      </c>
      <c r="AK86" s="39">
        <f t="shared" si="19"/>
        <v>1.3310752807225216E-2</v>
      </c>
      <c r="AL86" s="39">
        <f t="shared" si="19"/>
        <v>1.1450442796261926E-2</v>
      </c>
      <c r="AM86" s="39">
        <f t="shared" si="19"/>
        <v>1.1684533239097758E-2</v>
      </c>
      <c r="AO86" s="39">
        <f t="shared" si="20"/>
        <v>-1.0730900095404561E-2</v>
      </c>
      <c r="AP86" s="39">
        <f t="shared" si="20"/>
        <v>0</v>
      </c>
      <c r="AQ86" s="39">
        <f t="shared" si="20"/>
        <v>-1.2815948736205063E-2</v>
      </c>
      <c r="AR86" s="39">
        <f t="shared" si="20"/>
        <v>-2.0351649310713649E-3</v>
      </c>
      <c r="AS86" s="39">
        <f t="shared" si="20"/>
        <v>-1.4335898186073726E-2</v>
      </c>
      <c r="AT86" s="39">
        <f t="shared" si="20"/>
        <v>-9.4942025981227078E-3</v>
      </c>
      <c r="AV86" s="39">
        <f t="shared" si="21"/>
        <v>8.9443086290863314E-3</v>
      </c>
      <c r="AW86" s="39">
        <f t="shared" si="21"/>
        <v>2.5412829604014087E-2</v>
      </c>
      <c r="AX86" s="39">
        <f t="shared" si="21"/>
        <v>2.1847982402357861E-2</v>
      </c>
      <c r="AY86" s="39">
        <f t="shared" si="21"/>
        <v>1.436996588464901E-2</v>
      </c>
      <c r="AZ86" s="39">
        <f t="shared" si="21"/>
        <v>1.2982651097780988E-2</v>
      </c>
      <c r="BA86" s="39">
        <f t="shared" si="21"/>
        <v>1.4027474457131752E-2</v>
      </c>
      <c r="BC86" s="39">
        <f t="shared" si="22"/>
        <v>-1.0730900095404561E-2</v>
      </c>
      <c r="BD86" s="39" t="str">
        <f t="shared" si="22"/>
        <v/>
      </c>
      <c r="BE86" s="39">
        <f t="shared" si="22"/>
        <v>-1.2815948736205063E-2</v>
      </c>
      <c r="BF86" s="39">
        <f t="shared" si="22"/>
        <v>-2.0351649310713649E-3</v>
      </c>
      <c r="BG86" s="39">
        <f t="shared" si="22"/>
        <v>-1.4335898186073726E-2</v>
      </c>
      <c r="BH86" s="39">
        <f t="shared" si="22"/>
        <v>-9.4942025981227078E-3</v>
      </c>
      <c r="BJ86" s="39">
        <f>'Q9'!BJ86</f>
        <v>1.2926024440735281E-2</v>
      </c>
      <c r="BK86" s="39">
        <f>'Q9'!BK86</f>
        <v>2.4013225242443783E-2</v>
      </c>
      <c r="BL86" s="39">
        <f>'Q9'!BL86</f>
        <v>2.2343682601120872E-2</v>
      </c>
      <c r="BM86" s="39">
        <f>'Q9'!BM86</f>
        <v>2.3352600692862213E-2</v>
      </c>
      <c r="BN86" s="39">
        <f>'Q9'!BN86</f>
        <v>2.1860826179353112E-2</v>
      </c>
      <c r="BO86" s="39">
        <f>'Q9'!BO86</f>
        <v>1.862349553982472E-2</v>
      </c>
    </row>
    <row r="87" spans="1:67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24"/>
        <v>-6.0423992080018696E-3</v>
      </c>
      <c r="J87" s="9">
        <f t="shared" si="24"/>
        <v>-9.2343208926509712E-3</v>
      </c>
      <c r="K87" s="9">
        <f t="shared" si="24"/>
        <v>-4.6880634691669476E-3</v>
      </c>
      <c r="L87" s="9">
        <f t="shared" si="24"/>
        <v>-1.524093625074463E-2</v>
      </c>
      <c r="M87" s="9">
        <f t="shared" si="24"/>
        <v>-2.6714099932149127E-2</v>
      </c>
      <c r="N87" s="9">
        <f t="shared" si="25"/>
        <v>-1.3633761835551339E-2</v>
      </c>
      <c r="T87" s="39">
        <f t="shared" si="26"/>
        <v>1.28880928264247E-2</v>
      </c>
      <c r="U87" s="39">
        <f t="shared" si="27"/>
        <v>4.0961160472272516E-2</v>
      </c>
      <c r="V87" s="39">
        <f t="shared" si="28"/>
        <v>2.6992773443601105E-2</v>
      </c>
      <c r="W87" s="39">
        <f t="shared" si="29"/>
        <v>2.314052293809573E-2</v>
      </c>
      <c r="X87" s="39">
        <f t="shared" si="30"/>
        <v>1.9367495721342175E-2</v>
      </c>
      <c r="Y87" s="39">
        <f t="shared" si="31"/>
        <v>1.8197255754258578E-2</v>
      </c>
      <c r="AA87" s="39">
        <f t="shared" si="32"/>
        <v>1.1968866132161284E-2</v>
      </c>
      <c r="AB87" s="39">
        <f t="shared" si="32"/>
        <v>2.3574741562556994E-2</v>
      </c>
      <c r="AC87" s="39">
        <f t="shared" si="32"/>
        <v>1.9378531514402303E-2</v>
      </c>
      <c r="AD87" s="39">
        <f t="shared" si="32"/>
        <v>2.1836920276728046E-2</v>
      </c>
      <c r="AE87" s="39">
        <f t="shared" si="32"/>
        <v>2.184781793030258E-2</v>
      </c>
      <c r="AF87" s="39">
        <f t="shared" si="32"/>
        <v>1.7066651520894399E-2</v>
      </c>
      <c r="AH87" s="39">
        <f t="shared" si="19"/>
        <v>8.0455931464385802E-3</v>
      </c>
      <c r="AI87" s="39">
        <f t="shared" si="19"/>
        <v>2.3957189192872277E-2</v>
      </c>
      <c r="AJ87" s="39">
        <f t="shared" si="19"/>
        <v>1.7649721321114371E-2</v>
      </c>
      <c r="AK87" s="39">
        <f t="shared" si="19"/>
        <v>1.3310752807225216E-2</v>
      </c>
      <c r="AL87" s="39">
        <f t="shared" si="19"/>
        <v>1.1450442796261926E-2</v>
      </c>
      <c r="AM87" s="39">
        <f t="shared" si="19"/>
        <v>1.1684533239097758E-2</v>
      </c>
      <c r="AO87" s="39">
        <f t="shared" si="20"/>
        <v>-6.0423992080018696E-3</v>
      </c>
      <c r="AP87" s="39">
        <f t="shared" si="20"/>
        <v>-9.2343208926509712E-3</v>
      </c>
      <c r="AQ87" s="39">
        <f t="shared" si="20"/>
        <v>-4.6880634691669476E-3</v>
      </c>
      <c r="AR87" s="39">
        <f t="shared" si="20"/>
        <v>-1.524093625074463E-2</v>
      </c>
      <c r="AS87" s="39">
        <f t="shared" si="20"/>
        <v>-2.6714099932149127E-2</v>
      </c>
      <c r="AT87" s="39">
        <f t="shared" si="20"/>
        <v>-1.3633761835551339E-2</v>
      </c>
      <c r="AV87" s="39">
        <f t="shared" si="21"/>
        <v>8.9443086290863314E-3</v>
      </c>
      <c r="AW87" s="39">
        <f t="shared" si="21"/>
        <v>2.5412829604014087E-2</v>
      </c>
      <c r="AX87" s="39">
        <f t="shared" si="21"/>
        <v>2.1847982402357861E-2</v>
      </c>
      <c r="AY87" s="39">
        <f t="shared" si="21"/>
        <v>1.436996588464901E-2</v>
      </c>
      <c r="AZ87" s="39">
        <f t="shared" si="21"/>
        <v>1.2982651097780988E-2</v>
      </c>
      <c r="BA87" s="39">
        <f t="shared" si="21"/>
        <v>1.4027474457131752E-2</v>
      </c>
      <c r="BC87" s="39">
        <f t="shared" si="22"/>
        <v>-6.0423992080018696E-3</v>
      </c>
      <c r="BD87" s="39">
        <f t="shared" si="22"/>
        <v>-9.2343208926509712E-3</v>
      </c>
      <c r="BE87" s="39">
        <f t="shared" si="22"/>
        <v>-4.6880634691669476E-3</v>
      </c>
      <c r="BF87" s="39">
        <f t="shared" si="22"/>
        <v>-1.524093625074463E-2</v>
      </c>
      <c r="BG87" s="39">
        <f t="shared" si="22"/>
        <v>-2.6714099932149127E-2</v>
      </c>
      <c r="BH87" s="39">
        <f t="shared" si="22"/>
        <v>-1.3633761835551339E-2</v>
      </c>
      <c r="BJ87" s="39">
        <f>'Q9'!BJ87</f>
        <v>1.2897598861199748E-2</v>
      </c>
      <c r="BK87" s="39">
        <f>'Q9'!BK87</f>
        <v>2.3670037089779765E-2</v>
      </c>
      <c r="BL87" s="39">
        <f>'Q9'!BL87</f>
        <v>2.1985196969524591E-2</v>
      </c>
      <c r="BM87" s="39">
        <f>'Q9'!BM87</f>
        <v>2.2689608968252936E-2</v>
      </c>
      <c r="BN87" s="39">
        <f>'Q9'!BN87</f>
        <v>2.142985764506828E-2</v>
      </c>
      <c r="BO87" s="39">
        <f>'Q9'!BO87</f>
        <v>1.8260625180148468E-2</v>
      </c>
    </row>
    <row r="88" spans="1:67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24"/>
        <v>-4.9972523698310622E-3</v>
      </c>
      <c r="J88" s="9">
        <f t="shared" si="24"/>
        <v>1.5534368932039744E-3</v>
      </c>
      <c r="K88" s="9">
        <f t="shared" si="24"/>
        <v>1.3768115942028869E-2</v>
      </c>
      <c r="L88" s="9">
        <f t="shared" si="24"/>
        <v>-2.7792948228882897E-2</v>
      </c>
      <c r="M88" s="9">
        <f t="shared" si="24"/>
        <v>2.9277187274254768E-2</v>
      </c>
      <c r="N88" s="9">
        <f t="shared" si="25"/>
        <v>9.4978905550730415E-3</v>
      </c>
      <c r="T88" s="39">
        <f t="shared" si="26"/>
        <v>1.28880928264247E-2</v>
      </c>
      <c r="U88" s="39">
        <f t="shared" si="27"/>
        <v>4.0961160472272516E-2</v>
      </c>
      <c r="V88" s="39">
        <f t="shared" si="28"/>
        <v>2.6992773443601105E-2</v>
      </c>
      <c r="W88" s="39">
        <f t="shared" si="29"/>
        <v>2.314052293809573E-2</v>
      </c>
      <c r="X88" s="39">
        <f t="shared" si="30"/>
        <v>1.9367495721342175E-2</v>
      </c>
      <c r="Y88" s="39">
        <f t="shared" si="31"/>
        <v>1.8197255754258578E-2</v>
      </c>
      <c r="AA88" s="39">
        <f t="shared" si="32"/>
        <v>1.1917450397001594E-2</v>
      </c>
      <c r="AB88" s="39">
        <f t="shared" si="32"/>
        <v>2.231973968508635E-2</v>
      </c>
      <c r="AC88" s="39">
        <f t="shared" si="32"/>
        <v>1.9526527110532065E-2</v>
      </c>
      <c r="AD88" s="39">
        <f t="shared" si="32"/>
        <v>2.2558224202684565E-2</v>
      </c>
      <c r="AE88" s="39">
        <f t="shared" si="32"/>
        <v>2.2540142435641296E-2</v>
      </c>
      <c r="AF88" s="39">
        <f t="shared" si="32"/>
        <v>1.7110052679510331E-2</v>
      </c>
      <c r="AH88" s="39">
        <f t="shared" si="19"/>
        <v>8.0455931464385802E-3</v>
      </c>
      <c r="AI88" s="39">
        <f t="shared" si="19"/>
        <v>2.3957189192872277E-2</v>
      </c>
      <c r="AJ88" s="39">
        <f t="shared" si="19"/>
        <v>1.7649721321114371E-2</v>
      </c>
      <c r="AK88" s="39">
        <f t="shared" si="19"/>
        <v>1.3310752807225216E-2</v>
      </c>
      <c r="AL88" s="39">
        <f t="shared" si="19"/>
        <v>1.1450442796261926E-2</v>
      </c>
      <c r="AM88" s="39">
        <f t="shared" si="19"/>
        <v>1.1684533239097758E-2</v>
      </c>
      <c r="AO88" s="39">
        <f t="shared" si="20"/>
        <v>-4.9972523698310622E-3</v>
      </c>
      <c r="AP88" s="39">
        <f t="shared" si="20"/>
        <v>0</v>
      </c>
      <c r="AQ88" s="39">
        <f t="shared" si="20"/>
        <v>0</v>
      </c>
      <c r="AR88" s="39">
        <f t="shared" si="20"/>
        <v>-2.7792948228882897E-2</v>
      </c>
      <c r="AS88" s="39">
        <f t="shared" si="20"/>
        <v>0</v>
      </c>
      <c r="AT88" s="39">
        <f t="shared" si="20"/>
        <v>0</v>
      </c>
      <c r="AV88" s="39">
        <f t="shared" si="21"/>
        <v>8.9443086290863314E-3</v>
      </c>
      <c r="AW88" s="39">
        <f t="shared" si="21"/>
        <v>2.5412829604014087E-2</v>
      </c>
      <c r="AX88" s="39">
        <f t="shared" si="21"/>
        <v>2.1847982402357861E-2</v>
      </c>
      <c r="AY88" s="39">
        <f t="shared" si="21"/>
        <v>1.436996588464901E-2</v>
      </c>
      <c r="AZ88" s="39">
        <f t="shared" si="21"/>
        <v>1.2982651097780988E-2</v>
      </c>
      <c r="BA88" s="39">
        <f t="shared" si="21"/>
        <v>1.4027474457131752E-2</v>
      </c>
      <c r="BC88" s="39">
        <f t="shared" si="22"/>
        <v>-4.9972523698310622E-3</v>
      </c>
      <c r="BD88" s="39" t="str">
        <f t="shared" si="22"/>
        <v/>
      </c>
      <c r="BE88" s="39" t="str">
        <f t="shared" si="22"/>
        <v/>
      </c>
      <c r="BF88" s="39">
        <f t="shared" si="22"/>
        <v>-2.7792948228882897E-2</v>
      </c>
      <c r="BG88" s="39" t="str">
        <f t="shared" si="22"/>
        <v/>
      </c>
      <c r="BH88" s="39" t="str">
        <f t="shared" si="22"/>
        <v/>
      </c>
      <c r="BJ88" s="39">
        <f>'Q9'!BJ88</f>
        <v>1.2639439315790384E-2</v>
      </c>
      <c r="BK88" s="39">
        <f>'Q9'!BK88</f>
        <v>2.3122041346473478E-2</v>
      </c>
      <c r="BL88" s="39">
        <f>'Q9'!BL88</f>
        <v>2.1418952054595489E-2</v>
      </c>
      <c r="BM88" s="39">
        <f>'Q9'!BM88</f>
        <v>2.2497999130545166E-2</v>
      </c>
      <c r="BN88" s="39">
        <f>'Q9'!BN88</f>
        <v>2.1926729586918277E-2</v>
      </c>
      <c r="BO88" s="39">
        <f>'Q9'!BO88</f>
        <v>1.8158754706444662E-2</v>
      </c>
    </row>
    <row r="89" spans="1:67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24"/>
        <v>2.9616333856854471E-2</v>
      </c>
      <c r="J89" s="9">
        <f t="shared" si="24"/>
        <v>1.5509886951923679E-2</v>
      </c>
      <c r="K89" s="9">
        <f t="shared" si="24"/>
        <v>2.2158684774839177E-2</v>
      </c>
      <c r="L89" s="9">
        <f t="shared" si="24"/>
        <v>2.1300460357638773E-2</v>
      </c>
      <c r="M89" s="9">
        <f t="shared" si="24"/>
        <v>2.340743703703696E-2</v>
      </c>
      <c r="N89" s="9">
        <f t="shared" si="25"/>
        <v>2.2029225678912655E-2</v>
      </c>
      <c r="T89" s="39">
        <f t="shared" si="26"/>
        <v>1.28880928264247E-2</v>
      </c>
      <c r="U89" s="39">
        <f t="shared" si="27"/>
        <v>4.0961160472272516E-2</v>
      </c>
      <c r="V89" s="39">
        <f t="shared" si="28"/>
        <v>2.6992773443601105E-2</v>
      </c>
      <c r="W89" s="39">
        <f t="shared" si="29"/>
        <v>2.314052293809573E-2</v>
      </c>
      <c r="X89" s="39">
        <f t="shared" si="30"/>
        <v>1.9367495721342175E-2</v>
      </c>
      <c r="Y89" s="39">
        <f t="shared" si="31"/>
        <v>1.8197255754258578E-2</v>
      </c>
      <c r="AA89" s="39">
        <f t="shared" si="32"/>
        <v>1.2551351565509629E-2</v>
      </c>
      <c r="AB89" s="39">
        <f t="shared" si="32"/>
        <v>2.1844392387674525E-2</v>
      </c>
      <c r="AC89" s="39">
        <f t="shared" si="32"/>
        <v>1.8802552990003957E-2</v>
      </c>
      <c r="AD89" s="39">
        <f t="shared" si="32"/>
        <v>2.2339241206555397E-2</v>
      </c>
      <c r="AE89" s="39">
        <f t="shared" si="32"/>
        <v>2.0714263700164985E-2</v>
      </c>
      <c r="AF89" s="39">
        <f t="shared" si="32"/>
        <v>1.6260931483325754E-2</v>
      </c>
      <c r="AH89" s="39">
        <f t="shared" si="19"/>
        <v>8.0455931464385802E-3</v>
      </c>
      <c r="AI89" s="39">
        <f t="shared" si="19"/>
        <v>2.3957189192872277E-2</v>
      </c>
      <c r="AJ89" s="39">
        <f t="shared" si="19"/>
        <v>1.7649721321114371E-2</v>
      </c>
      <c r="AK89" s="39">
        <f t="shared" si="19"/>
        <v>1.3310752807225216E-2</v>
      </c>
      <c r="AL89" s="39">
        <f t="shared" si="19"/>
        <v>1.1450442796261926E-2</v>
      </c>
      <c r="AM89" s="39">
        <f t="shared" si="19"/>
        <v>1.1684533239097758E-2</v>
      </c>
      <c r="AO89" s="39">
        <f t="shared" si="20"/>
        <v>0</v>
      </c>
      <c r="AP89" s="39">
        <f t="shared" si="20"/>
        <v>0</v>
      </c>
      <c r="AQ89" s="39">
        <f t="shared" si="20"/>
        <v>0</v>
      </c>
      <c r="AR89" s="39">
        <f t="shared" si="20"/>
        <v>0</v>
      </c>
      <c r="AS89" s="39">
        <f t="shared" si="20"/>
        <v>0</v>
      </c>
      <c r="AT89" s="39">
        <f t="shared" si="20"/>
        <v>0</v>
      </c>
      <c r="AV89" s="39">
        <f t="shared" si="21"/>
        <v>8.9443086290863314E-3</v>
      </c>
      <c r="AW89" s="39">
        <f t="shared" si="21"/>
        <v>2.5412829604014087E-2</v>
      </c>
      <c r="AX89" s="39">
        <f t="shared" si="21"/>
        <v>2.1847982402357861E-2</v>
      </c>
      <c r="AY89" s="39">
        <f t="shared" si="21"/>
        <v>1.436996588464901E-2</v>
      </c>
      <c r="AZ89" s="39">
        <f t="shared" si="21"/>
        <v>1.2982651097780988E-2</v>
      </c>
      <c r="BA89" s="39">
        <f t="shared" si="21"/>
        <v>1.4027474457131752E-2</v>
      </c>
      <c r="BC89" s="39" t="str">
        <f t="shared" si="22"/>
        <v/>
      </c>
      <c r="BD89" s="39" t="str">
        <f t="shared" si="22"/>
        <v/>
      </c>
      <c r="BE89" s="39" t="str">
        <f t="shared" si="22"/>
        <v/>
      </c>
      <c r="BF89" s="39" t="str">
        <f t="shared" si="22"/>
        <v/>
      </c>
      <c r="BG89" s="39" t="str">
        <f t="shared" si="22"/>
        <v/>
      </c>
      <c r="BH89" s="39" t="str">
        <f t="shared" si="22"/>
        <v/>
      </c>
      <c r="BJ89" s="39">
        <f>'Q9'!BJ89</f>
        <v>1.243823272287912E-2</v>
      </c>
      <c r="BK89" s="39">
        <f>'Q9'!BK89</f>
        <v>2.241239509634551E-2</v>
      </c>
      <c r="BL89" s="39">
        <f>'Q9'!BL89</f>
        <v>2.0972626972386707E-2</v>
      </c>
      <c r="BM89" s="39">
        <f>'Q9'!BM89</f>
        <v>2.3232821786680954E-2</v>
      </c>
      <c r="BN89" s="39">
        <f>'Q9'!BN89</f>
        <v>2.2433438685107759E-2</v>
      </c>
      <c r="BO89" s="39">
        <f>'Q9'!BO89</f>
        <v>1.7737133180258061E-2</v>
      </c>
    </row>
    <row r="90" spans="1:67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24"/>
        <v>-2.7716780930988838E-2</v>
      </c>
      <c r="J90" s="9">
        <f t="shared" si="24"/>
        <v>-3.5127948257810293E-2</v>
      </c>
      <c r="K90" s="9">
        <f t="shared" si="24"/>
        <v>-4.4405594405594551E-2</v>
      </c>
      <c r="L90" s="9">
        <f t="shared" si="24"/>
        <v>-3.4577399222335936E-2</v>
      </c>
      <c r="M90" s="9">
        <f t="shared" si="24"/>
        <v>-1.9687318480390292E-2</v>
      </c>
      <c r="N90" s="9">
        <f t="shared" si="25"/>
        <v>-3.4560590283992339E-2</v>
      </c>
      <c r="T90" s="39">
        <f t="shared" si="26"/>
        <v>1.28880928264247E-2</v>
      </c>
      <c r="U90" s="39">
        <f t="shared" si="27"/>
        <v>4.0961160472272516E-2</v>
      </c>
      <c r="V90" s="39">
        <f t="shared" si="28"/>
        <v>2.6992773443601105E-2</v>
      </c>
      <c r="W90" s="39">
        <f t="shared" si="29"/>
        <v>2.314052293809573E-2</v>
      </c>
      <c r="X90" s="39">
        <f t="shared" si="30"/>
        <v>1.9367495721342175E-2</v>
      </c>
      <c r="Y90" s="39">
        <f t="shared" si="31"/>
        <v>1.8197255754258578E-2</v>
      </c>
      <c r="AA90" s="39">
        <f t="shared" si="32"/>
        <v>1.3616974263963827E-2</v>
      </c>
      <c r="AB90" s="39">
        <f t="shared" si="32"/>
        <v>2.2663457291398199E-2</v>
      </c>
      <c r="AC90" s="39">
        <f t="shared" si="32"/>
        <v>2.0469572453595718E-2</v>
      </c>
      <c r="AD90" s="39">
        <f t="shared" si="32"/>
        <v>2.3339335078542117E-2</v>
      </c>
      <c r="AE90" s="39">
        <f t="shared" si="32"/>
        <v>2.0570456249473259E-2</v>
      </c>
      <c r="AF90" s="39">
        <f t="shared" si="32"/>
        <v>1.745042257399123E-2</v>
      </c>
      <c r="AH90" s="39">
        <f t="shared" si="19"/>
        <v>8.0455931464385802E-3</v>
      </c>
      <c r="AI90" s="39">
        <f t="shared" si="19"/>
        <v>2.3957189192872277E-2</v>
      </c>
      <c r="AJ90" s="39">
        <f t="shared" si="19"/>
        <v>1.7649721321114371E-2</v>
      </c>
      <c r="AK90" s="39">
        <f t="shared" si="19"/>
        <v>1.3310752807225216E-2</v>
      </c>
      <c r="AL90" s="39">
        <f t="shared" si="19"/>
        <v>1.1450442796261926E-2</v>
      </c>
      <c r="AM90" s="39">
        <f t="shared" si="19"/>
        <v>1.1684533239097758E-2</v>
      </c>
      <c r="AO90" s="39">
        <f t="shared" si="20"/>
        <v>-2.7716780930988838E-2</v>
      </c>
      <c r="AP90" s="39">
        <f t="shared" si="20"/>
        <v>-3.5127948257810293E-2</v>
      </c>
      <c r="AQ90" s="39">
        <f t="shared" si="20"/>
        <v>-4.4405594405594551E-2</v>
      </c>
      <c r="AR90" s="39">
        <f t="shared" si="20"/>
        <v>-3.4577399222335936E-2</v>
      </c>
      <c r="AS90" s="39">
        <f t="shared" si="20"/>
        <v>-1.9687318480390292E-2</v>
      </c>
      <c r="AT90" s="39">
        <f t="shared" si="20"/>
        <v>-3.4560590283992339E-2</v>
      </c>
      <c r="AV90" s="39">
        <f t="shared" si="21"/>
        <v>8.9443086290863314E-3</v>
      </c>
      <c r="AW90" s="39">
        <f t="shared" si="21"/>
        <v>2.5412829604014087E-2</v>
      </c>
      <c r="AX90" s="39">
        <f t="shared" si="21"/>
        <v>2.1847982402357861E-2</v>
      </c>
      <c r="AY90" s="39">
        <f t="shared" si="21"/>
        <v>1.436996588464901E-2</v>
      </c>
      <c r="AZ90" s="39">
        <f t="shared" si="21"/>
        <v>1.2982651097780988E-2</v>
      </c>
      <c r="BA90" s="39">
        <f t="shared" si="21"/>
        <v>1.4027474457131752E-2</v>
      </c>
      <c r="BC90" s="39">
        <f t="shared" si="22"/>
        <v>-2.7716780930988838E-2</v>
      </c>
      <c r="BD90" s="39">
        <f t="shared" si="22"/>
        <v>-3.5127948257810293E-2</v>
      </c>
      <c r="BE90" s="39">
        <f t="shared" si="22"/>
        <v>-4.4405594405594551E-2</v>
      </c>
      <c r="BF90" s="39">
        <f t="shared" si="22"/>
        <v>-3.4577399222335936E-2</v>
      </c>
      <c r="BG90" s="39">
        <f t="shared" si="22"/>
        <v>-1.9687318480390292E-2</v>
      </c>
      <c r="BH90" s="39">
        <f t="shared" si="22"/>
        <v>-3.4560590283992339E-2</v>
      </c>
      <c r="BJ90" s="39">
        <f>'Q9'!BJ90</f>
        <v>1.3789677235949283E-2</v>
      </c>
      <c r="BK90" s="39">
        <f>'Q9'!BK90</f>
        <v>2.1998718756970206E-2</v>
      </c>
      <c r="BL90" s="39">
        <f>'Q9'!BL90</f>
        <v>2.0810275810235986E-2</v>
      </c>
      <c r="BM90" s="39">
        <f>'Q9'!BM90</f>
        <v>2.2836721592670788E-2</v>
      </c>
      <c r="BN90" s="39">
        <f>'Q9'!BN90</f>
        <v>2.2389929329821218E-2</v>
      </c>
      <c r="BO90" s="39">
        <f>'Q9'!BO90</f>
        <v>1.777355725648698E-2</v>
      </c>
    </row>
    <row r="91" spans="1:67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24"/>
        <v>1.1706190143698114E-2</v>
      </c>
      <c r="J91" s="9">
        <f t="shared" si="24"/>
        <v>-1.3454689354966409E-2</v>
      </c>
      <c r="K91" s="9">
        <f t="shared" si="24"/>
        <v>2.8540102451518612E-2</v>
      </c>
      <c r="L91" s="9">
        <f t="shared" si="24"/>
        <v>3.7748722151747183E-2</v>
      </c>
      <c r="M91" s="9">
        <f t="shared" si="24"/>
        <v>1.2699349890745726E-2</v>
      </c>
      <c r="N91" s="9">
        <f t="shared" si="25"/>
        <v>2.352986103300821E-2</v>
      </c>
      <c r="T91" s="39">
        <f t="shared" si="26"/>
        <v>1.28880928264247E-2</v>
      </c>
      <c r="U91" s="39">
        <f t="shared" si="27"/>
        <v>4.0961160472272516E-2</v>
      </c>
      <c r="V91" s="39">
        <f t="shared" si="28"/>
        <v>2.6992773443601105E-2</v>
      </c>
      <c r="W91" s="39">
        <f t="shared" si="29"/>
        <v>2.314052293809573E-2</v>
      </c>
      <c r="X91" s="39">
        <f t="shared" si="30"/>
        <v>1.9367495721342175E-2</v>
      </c>
      <c r="Y91" s="39">
        <f t="shared" si="31"/>
        <v>1.8197255754258578E-2</v>
      </c>
      <c r="AA91" s="39">
        <f t="shared" si="32"/>
        <v>1.3758379232202366E-2</v>
      </c>
      <c r="AB91" s="39">
        <f t="shared" si="32"/>
        <v>2.1365305815429524E-2</v>
      </c>
      <c r="AC91" s="39">
        <f t="shared" si="32"/>
        <v>2.1133147852469034E-2</v>
      </c>
      <c r="AD91" s="39">
        <f t="shared" si="32"/>
        <v>2.4022043577536459E-2</v>
      </c>
      <c r="AE91" s="39">
        <f t="shared" si="32"/>
        <v>2.0784746249648652E-2</v>
      </c>
      <c r="AF91" s="39">
        <f t="shared" si="32"/>
        <v>1.8012392803383428E-2</v>
      </c>
      <c r="AH91" s="39">
        <f t="shared" si="19"/>
        <v>8.0455931464385802E-3</v>
      </c>
      <c r="AI91" s="39">
        <f t="shared" si="19"/>
        <v>2.3957189192872277E-2</v>
      </c>
      <c r="AJ91" s="39">
        <f t="shared" si="19"/>
        <v>1.7649721321114371E-2</v>
      </c>
      <c r="AK91" s="39">
        <f t="shared" si="19"/>
        <v>1.3310752807225216E-2</v>
      </c>
      <c r="AL91" s="39">
        <f t="shared" si="19"/>
        <v>1.1450442796261926E-2</v>
      </c>
      <c r="AM91" s="39">
        <f t="shared" si="19"/>
        <v>1.1684533239097758E-2</v>
      </c>
      <c r="AO91" s="39">
        <f t="shared" si="20"/>
        <v>0</v>
      </c>
      <c r="AP91" s="39">
        <f t="shared" si="20"/>
        <v>-1.3454689354966409E-2</v>
      </c>
      <c r="AQ91" s="39">
        <f t="shared" si="20"/>
        <v>0</v>
      </c>
      <c r="AR91" s="39">
        <f t="shared" si="20"/>
        <v>0</v>
      </c>
      <c r="AS91" s="39">
        <f t="shared" si="20"/>
        <v>0</v>
      </c>
      <c r="AT91" s="39">
        <f t="shared" si="20"/>
        <v>0</v>
      </c>
      <c r="AV91" s="39">
        <f t="shared" si="21"/>
        <v>8.9443086290863314E-3</v>
      </c>
      <c r="AW91" s="39">
        <f t="shared" si="21"/>
        <v>2.5412829604014087E-2</v>
      </c>
      <c r="AX91" s="39">
        <f t="shared" si="21"/>
        <v>2.1847982402357861E-2</v>
      </c>
      <c r="AY91" s="39">
        <f t="shared" si="21"/>
        <v>1.436996588464901E-2</v>
      </c>
      <c r="AZ91" s="39">
        <f t="shared" si="21"/>
        <v>1.2982651097780988E-2</v>
      </c>
      <c r="BA91" s="39">
        <f t="shared" si="21"/>
        <v>1.4027474457131752E-2</v>
      </c>
      <c r="BC91" s="39" t="str">
        <f t="shared" si="22"/>
        <v/>
      </c>
      <c r="BD91" s="39">
        <f t="shared" si="22"/>
        <v>-1.3454689354966409E-2</v>
      </c>
      <c r="BE91" s="39" t="str">
        <f t="shared" si="22"/>
        <v/>
      </c>
      <c r="BF91" s="39" t="str">
        <f t="shared" si="22"/>
        <v/>
      </c>
      <c r="BG91" s="39" t="str">
        <f t="shared" si="22"/>
        <v/>
      </c>
      <c r="BH91" s="39" t="str">
        <f t="shared" si="22"/>
        <v/>
      </c>
      <c r="BJ91" s="39">
        <f>'Q9'!BJ91</f>
        <v>1.5215959194030963E-2</v>
      </c>
      <c r="BK91" s="39">
        <f>'Q9'!BK91</f>
        <v>2.3184172447808394E-2</v>
      </c>
      <c r="BL91" s="39">
        <f>'Q9'!BL91</f>
        <v>2.3286654016070302E-2</v>
      </c>
      <c r="BM91" s="39">
        <f>'Q9'!BM91</f>
        <v>2.416899946655399E-2</v>
      </c>
      <c r="BN91" s="39">
        <f>'Q9'!BN91</f>
        <v>2.2309552777048651E-2</v>
      </c>
      <c r="BO91" s="39">
        <f>'Q9'!BO91</f>
        <v>1.9514502559830546E-2</v>
      </c>
    </row>
    <row r="92" spans="1:67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24"/>
        <v>7.4042516934349489E-3</v>
      </c>
      <c r="J92" s="9">
        <f t="shared" si="24"/>
        <v>1.4841516245487352E-2</v>
      </c>
      <c r="K92" s="9">
        <f t="shared" si="24"/>
        <v>3.4507255976262696E-2</v>
      </c>
      <c r="L92" s="9">
        <f t="shared" si="24"/>
        <v>-3.9552899295044353E-2</v>
      </c>
      <c r="M92" s="9">
        <f t="shared" si="24"/>
        <v>-6.7074947008604058E-3</v>
      </c>
      <c r="N92" s="9">
        <f t="shared" si="25"/>
        <v>6.3475127323255887E-3</v>
      </c>
      <c r="T92" s="39">
        <f t="shared" si="26"/>
        <v>1.28880928264247E-2</v>
      </c>
      <c r="U92" s="39">
        <f t="shared" si="27"/>
        <v>4.0961160472272516E-2</v>
      </c>
      <c r="V92" s="39">
        <f t="shared" si="28"/>
        <v>2.6992773443601105E-2</v>
      </c>
      <c r="W92" s="39">
        <f t="shared" si="29"/>
        <v>2.314052293809573E-2</v>
      </c>
      <c r="X92" s="39">
        <f t="shared" si="30"/>
        <v>1.9367495721342175E-2</v>
      </c>
      <c r="Y92" s="39">
        <f t="shared" si="31"/>
        <v>1.8197255754258578E-2</v>
      </c>
      <c r="AA92" s="39">
        <f t="shared" si="32"/>
        <v>1.3702070634548844E-2</v>
      </c>
      <c r="AB92" s="39">
        <f t="shared" si="32"/>
        <v>2.1121555890347889E-2</v>
      </c>
      <c r="AC92" s="39">
        <f t="shared" si="32"/>
        <v>2.1924275028141531E-2</v>
      </c>
      <c r="AD92" s="39">
        <f t="shared" si="32"/>
        <v>2.5197199508946916E-2</v>
      </c>
      <c r="AE92" s="39">
        <f t="shared" si="32"/>
        <v>2.0558561527926195E-2</v>
      </c>
      <c r="AF92" s="39">
        <f t="shared" si="32"/>
        <v>1.78836045804237E-2</v>
      </c>
      <c r="AH92" s="39">
        <f t="shared" si="19"/>
        <v>8.0455931464385802E-3</v>
      </c>
      <c r="AI92" s="39">
        <f t="shared" si="19"/>
        <v>2.3957189192872277E-2</v>
      </c>
      <c r="AJ92" s="39">
        <f t="shared" si="19"/>
        <v>1.7649721321114371E-2</v>
      </c>
      <c r="AK92" s="39">
        <f t="shared" si="19"/>
        <v>1.3310752807225216E-2</v>
      </c>
      <c r="AL92" s="39">
        <f t="shared" si="19"/>
        <v>1.1450442796261926E-2</v>
      </c>
      <c r="AM92" s="39">
        <f t="shared" si="19"/>
        <v>1.1684533239097758E-2</v>
      </c>
      <c r="AO92" s="39">
        <f t="shared" si="20"/>
        <v>0</v>
      </c>
      <c r="AP92" s="39">
        <f t="shared" si="20"/>
        <v>0</v>
      </c>
      <c r="AQ92" s="39">
        <f t="shared" si="20"/>
        <v>0</v>
      </c>
      <c r="AR92" s="39">
        <f t="shared" si="20"/>
        <v>-3.9552899295044353E-2</v>
      </c>
      <c r="AS92" s="39">
        <f t="shared" si="20"/>
        <v>-6.7074947008604058E-3</v>
      </c>
      <c r="AT92" s="39">
        <f t="shared" si="20"/>
        <v>0</v>
      </c>
      <c r="AV92" s="39">
        <f t="shared" si="21"/>
        <v>8.9443086290863314E-3</v>
      </c>
      <c r="AW92" s="39">
        <f t="shared" si="21"/>
        <v>2.5412829604014087E-2</v>
      </c>
      <c r="AX92" s="39">
        <f t="shared" si="21"/>
        <v>2.1847982402357861E-2</v>
      </c>
      <c r="AY92" s="39">
        <f t="shared" si="21"/>
        <v>1.436996588464901E-2</v>
      </c>
      <c r="AZ92" s="39">
        <f t="shared" si="21"/>
        <v>1.2982651097780988E-2</v>
      </c>
      <c r="BA92" s="39">
        <f t="shared" si="21"/>
        <v>1.4027474457131752E-2</v>
      </c>
      <c r="BC92" s="39" t="str">
        <f t="shared" si="22"/>
        <v/>
      </c>
      <c r="BD92" s="39" t="str">
        <f t="shared" si="22"/>
        <v/>
      </c>
      <c r="BE92" s="39" t="str">
        <f t="shared" si="22"/>
        <v/>
      </c>
      <c r="BF92" s="39">
        <f t="shared" si="22"/>
        <v>-3.9552899295044353E-2</v>
      </c>
      <c r="BG92" s="39">
        <f t="shared" si="22"/>
        <v>-6.7074947008604058E-3</v>
      </c>
      <c r="BH92" s="39" t="str">
        <f t="shared" si="22"/>
        <v/>
      </c>
      <c r="BJ92" s="39">
        <f>'Q9'!BJ92</f>
        <v>1.4954609594470161E-2</v>
      </c>
      <c r="BK92" s="39">
        <f>'Q9'!BK92</f>
        <v>2.279485613243008E-2</v>
      </c>
      <c r="BL92" s="39">
        <f>'Q9'!BL92</f>
        <v>2.3481186149345076E-2</v>
      </c>
      <c r="BM92" s="39">
        <f>'Q9'!BM92</f>
        <v>2.4750696907985526E-2</v>
      </c>
      <c r="BN92" s="39">
        <f>'Q9'!BN92</f>
        <v>2.1805861256547404E-2</v>
      </c>
      <c r="BO92" s="39">
        <f>'Q9'!BO92</f>
        <v>1.9609179100941777E-2</v>
      </c>
    </row>
    <row r="93" spans="1:67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24"/>
        <v>1.2610585787506068E-2</v>
      </c>
      <c r="J93" s="9">
        <f t="shared" si="24"/>
        <v>1.3834032167352905E-2</v>
      </c>
      <c r="K93" s="9">
        <f t="shared" si="24"/>
        <v>7.565302613480096E-3</v>
      </c>
      <c r="L93" s="9">
        <f t="shared" si="24"/>
        <v>3.1599314095399844E-2</v>
      </c>
      <c r="M93" s="9">
        <f t="shared" si="24"/>
        <v>7.9272164437105275E-3</v>
      </c>
      <c r="N93" s="9">
        <f t="shared" si="25"/>
        <v>1.2794115536626818E-2</v>
      </c>
      <c r="T93" s="39">
        <f t="shared" si="26"/>
        <v>1.28880928264247E-2</v>
      </c>
      <c r="U93" s="39">
        <f t="shared" si="27"/>
        <v>4.0961160472272516E-2</v>
      </c>
      <c r="V93" s="39">
        <f t="shared" si="28"/>
        <v>2.6992773443601105E-2</v>
      </c>
      <c r="W93" s="39">
        <f t="shared" si="29"/>
        <v>2.314052293809573E-2</v>
      </c>
      <c r="X93" s="39">
        <f t="shared" si="30"/>
        <v>1.9367495721342175E-2</v>
      </c>
      <c r="Y93" s="39">
        <f t="shared" si="31"/>
        <v>1.8197255754258578E-2</v>
      </c>
      <c r="AA93" s="39">
        <f t="shared" si="32"/>
        <v>1.3603906968279619E-2</v>
      </c>
      <c r="AB93" s="39">
        <f t="shared" si="32"/>
        <v>2.1113390289407584E-2</v>
      </c>
      <c r="AC93" s="39">
        <f t="shared" si="32"/>
        <v>2.1880672430815106E-2</v>
      </c>
      <c r="AD93" s="39">
        <f t="shared" si="32"/>
        <v>2.5567789119380506E-2</v>
      </c>
      <c r="AE93" s="39">
        <f t="shared" si="32"/>
        <v>2.0530304041921601E-2</v>
      </c>
      <c r="AF93" s="39">
        <f t="shared" si="32"/>
        <v>1.7891237485532143E-2</v>
      </c>
      <c r="AH93" s="39">
        <f t="shared" si="19"/>
        <v>8.0455931464385802E-3</v>
      </c>
      <c r="AI93" s="39">
        <f t="shared" si="19"/>
        <v>2.3957189192872277E-2</v>
      </c>
      <c r="AJ93" s="39">
        <f t="shared" si="19"/>
        <v>1.7649721321114371E-2</v>
      </c>
      <c r="AK93" s="39">
        <f t="shared" si="19"/>
        <v>1.3310752807225216E-2</v>
      </c>
      <c r="AL93" s="39">
        <f t="shared" si="19"/>
        <v>1.1450442796261926E-2</v>
      </c>
      <c r="AM93" s="39">
        <f t="shared" si="19"/>
        <v>1.1684533239097758E-2</v>
      </c>
      <c r="AO93" s="39">
        <f t="shared" si="20"/>
        <v>0</v>
      </c>
      <c r="AP93" s="39">
        <f t="shared" si="20"/>
        <v>0</v>
      </c>
      <c r="AQ93" s="39">
        <f t="shared" si="20"/>
        <v>0</v>
      </c>
      <c r="AR93" s="39">
        <f t="shared" si="20"/>
        <v>0</v>
      </c>
      <c r="AS93" s="39">
        <f t="shared" si="20"/>
        <v>0</v>
      </c>
      <c r="AT93" s="39">
        <f t="shared" si="20"/>
        <v>0</v>
      </c>
      <c r="AV93" s="39">
        <f t="shared" si="21"/>
        <v>8.9443086290863314E-3</v>
      </c>
      <c r="AW93" s="39">
        <f t="shared" si="21"/>
        <v>2.5412829604014087E-2</v>
      </c>
      <c r="AX93" s="39">
        <f t="shared" si="21"/>
        <v>2.1847982402357861E-2</v>
      </c>
      <c r="AY93" s="39">
        <f t="shared" si="21"/>
        <v>1.436996588464901E-2</v>
      </c>
      <c r="AZ93" s="39">
        <f t="shared" si="21"/>
        <v>1.2982651097780988E-2</v>
      </c>
      <c r="BA93" s="39">
        <f t="shared" si="21"/>
        <v>1.4027474457131752E-2</v>
      </c>
      <c r="BC93" s="39" t="str">
        <f t="shared" si="22"/>
        <v/>
      </c>
      <c r="BD93" s="39" t="str">
        <f t="shared" si="22"/>
        <v/>
      </c>
      <c r="BE93" s="39" t="str">
        <f t="shared" si="22"/>
        <v/>
      </c>
      <c r="BF93" s="39" t="str">
        <f t="shared" si="22"/>
        <v/>
      </c>
      <c r="BG93" s="39" t="str">
        <f t="shared" si="22"/>
        <v/>
      </c>
      <c r="BH93" s="39" t="str">
        <f t="shared" si="22"/>
        <v/>
      </c>
      <c r="BJ93" s="39">
        <f>'Q9'!BJ93</f>
        <v>1.4572605220770831E-2</v>
      </c>
      <c r="BK93" s="39">
        <f>'Q9'!BK93</f>
        <v>2.2326991034808015E-2</v>
      </c>
      <c r="BL93" s="39">
        <f>'Q9'!BL93</f>
        <v>2.4022268750329912E-2</v>
      </c>
      <c r="BM93" s="39">
        <f>'Q9'!BM93</f>
        <v>2.6326163069968666E-2</v>
      </c>
      <c r="BN93" s="39">
        <f>'Q9'!BN93</f>
        <v>2.1237154184917707E-2</v>
      </c>
      <c r="BO93" s="39">
        <f>'Q9'!BO93</f>
        <v>1.9049377939768568E-2</v>
      </c>
    </row>
    <row r="94" spans="1:67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24"/>
        <v>-3.875548131133888E-3</v>
      </c>
      <c r="J94" s="9">
        <f t="shared" si="24"/>
        <v>-1.3255399610136331E-2</v>
      </c>
      <c r="K94" s="9">
        <f t="shared" si="24"/>
        <v>-1.0238566902339707E-3</v>
      </c>
      <c r="L94" s="9">
        <f t="shared" si="24"/>
        <v>-1.2606424859006982E-2</v>
      </c>
      <c r="M94" s="9">
        <f t="shared" si="24"/>
        <v>-4.0781529811737549E-3</v>
      </c>
      <c r="N94" s="9">
        <f t="shared" si="25"/>
        <v>-4.8682363572656265E-3</v>
      </c>
      <c r="T94" s="39">
        <f t="shared" si="26"/>
        <v>1.28880928264247E-2</v>
      </c>
      <c r="U94" s="39">
        <f t="shared" si="27"/>
        <v>4.0961160472272516E-2</v>
      </c>
      <c r="V94" s="39">
        <f t="shared" si="28"/>
        <v>2.6992773443601105E-2</v>
      </c>
      <c r="W94" s="39">
        <f t="shared" si="29"/>
        <v>2.314052293809573E-2</v>
      </c>
      <c r="X94" s="39">
        <f t="shared" si="30"/>
        <v>1.9367495721342175E-2</v>
      </c>
      <c r="Y94" s="39">
        <f t="shared" si="31"/>
        <v>1.8197255754258578E-2</v>
      </c>
      <c r="AA94" s="39">
        <f t="shared" si="32"/>
        <v>1.3625990178812112E-2</v>
      </c>
      <c r="AB94" s="39">
        <f t="shared" si="32"/>
        <v>2.1018535595678251E-2</v>
      </c>
      <c r="AC94" s="39">
        <f t="shared" si="32"/>
        <v>2.1774495072483677E-2</v>
      </c>
      <c r="AD94" s="39">
        <f t="shared" si="32"/>
        <v>2.5636399710315484E-2</v>
      </c>
      <c r="AE94" s="39">
        <f t="shared" si="32"/>
        <v>2.0505572669569792E-2</v>
      </c>
      <c r="AF94" s="39">
        <f t="shared" si="32"/>
        <v>1.7847421270039802E-2</v>
      </c>
      <c r="AH94" s="39">
        <f t="shared" si="19"/>
        <v>8.0455931464385802E-3</v>
      </c>
      <c r="AI94" s="39">
        <f t="shared" si="19"/>
        <v>2.3957189192872277E-2</v>
      </c>
      <c r="AJ94" s="39">
        <f t="shared" si="19"/>
        <v>1.7649721321114371E-2</v>
      </c>
      <c r="AK94" s="39">
        <f t="shared" si="19"/>
        <v>1.3310752807225216E-2</v>
      </c>
      <c r="AL94" s="39">
        <f t="shared" si="19"/>
        <v>1.1450442796261926E-2</v>
      </c>
      <c r="AM94" s="39">
        <f t="shared" si="19"/>
        <v>1.1684533239097758E-2</v>
      </c>
      <c r="AO94" s="39">
        <f t="shared" si="20"/>
        <v>-3.875548131133888E-3</v>
      </c>
      <c r="AP94" s="39">
        <f t="shared" si="20"/>
        <v>-1.3255399610136331E-2</v>
      </c>
      <c r="AQ94" s="39">
        <f t="shared" si="20"/>
        <v>-1.0238566902339707E-3</v>
      </c>
      <c r="AR94" s="39">
        <f t="shared" si="20"/>
        <v>-1.2606424859006982E-2</v>
      </c>
      <c r="AS94" s="39">
        <f t="shared" si="20"/>
        <v>-4.0781529811737549E-3</v>
      </c>
      <c r="AT94" s="39">
        <f t="shared" si="20"/>
        <v>-4.8682363572656265E-3</v>
      </c>
      <c r="AV94" s="39">
        <f t="shared" si="21"/>
        <v>8.9443086290863314E-3</v>
      </c>
      <c r="AW94" s="39">
        <f t="shared" si="21"/>
        <v>2.5412829604014087E-2</v>
      </c>
      <c r="AX94" s="39">
        <f t="shared" si="21"/>
        <v>2.1847982402357861E-2</v>
      </c>
      <c r="AY94" s="39">
        <f t="shared" si="21"/>
        <v>1.436996588464901E-2</v>
      </c>
      <c r="AZ94" s="39">
        <f t="shared" si="21"/>
        <v>1.2982651097780988E-2</v>
      </c>
      <c r="BA94" s="39">
        <f t="shared" si="21"/>
        <v>1.4027474457131752E-2</v>
      </c>
      <c r="BC94" s="39">
        <f t="shared" si="22"/>
        <v>-3.875548131133888E-3</v>
      </c>
      <c r="BD94" s="39">
        <f t="shared" si="22"/>
        <v>-1.3255399610136331E-2</v>
      </c>
      <c r="BE94" s="39">
        <f t="shared" si="22"/>
        <v>-1.0238566902339707E-3</v>
      </c>
      <c r="BF94" s="39">
        <f t="shared" si="22"/>
        <v>-1.2606424859006982E-2</v>
      </c>
      <c r="BG94" s="39">
        <f t="shared" si="22"/>
        <v>-4.0781529811737549E-3</v>
      </c>
      <c r="BH94" s="39">
        <f t="shared" si="22"/>
        <v>-4.8682363572656265E-3</v>
      </c>
      <c r="BJ94" s="39">
        <f>'Q9'!BJ94</f>
        <v>1.43588040308219E-2</v>
      </c>
      <c r="BK94" s="39">
        <f>'Q9'!BK94</f>
        <v>2.1838963460748363E-2</v>
      </c>
      <c r="BL94" s="39">
        <f>'Q9'!BL94</f>
        <v>2.3312349749590403E-2</v>
      </c>
      <c r="BM94" s="39">
        <f>'Q9'!BM94</f>
        <v>2.6358973451864266E-2</v>
      </c>
      <c r="BN94" s="39">
        <f>'Q9'!BN94</f>
        <v>2.065229032380685E-2</v>
      </c>
      <c r="BO94" s="39">
        <f>'Q9'!BO94</f>
        <v>1.8623659288960679E-2</v>
      </c>
    </row>
    <row r="95" spans="1:67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24"/>
        <v>5.5676205968422376E-3</v>
      </c>
      <c r="J95" s="9">
        <f t="shared" si="24"/>
        <v>2.1335480890378511E-2</v>
      </c>
      <c r="K95" s="9">
        <f t="shared" si="24"/>
        <v>1.4007516228220052E-2</v>
      </c>
      <c r="L95" s="9">
        <f t="shared" si="24"/>
        <v>3.8078183020739287E-2</v>
      </c>
      <c r="M95" s="9">
        <f t="shared" si="24"/>
        <v>-6.7271133877482292E-3</v>
      </c>
      <c r="N95" s="9">
        <f t="shared" si="25"/>
        <v>1.2967658935041338E-2</v>
      </c>
      <c r="T95" s="39">
        <f t="shared" si="26"/>
        <v>1.28880928264247E-2</v>
      </c>
      <c r="U95" s="39">
        <f t="shared" si="27"/>
        <v>4.0961160472272516E-2</v>
      </c>
      <c r="V95" s="39">
        <f t="shared" si="28"/>
        <v>2.6992773443601105E-2</v>
      </c>
      <c r="W95" s="39">
        <f t="shared" si="29"/>
        <v>2.314052293809573E-2</v>
      </c>
      <c r="X95" s="39">
        <f t="shared" si="30"/>
        <v>1.9367495721342175E-2</v>
      </c>
      <c r="Y95" s="39">
        <f t="shared" si="31"/>
        <v>1.8197255754258578E-2</v>
      </c>
      <c r="AA95" s="39">
        <f t="shared" si="32"/>
        <v>1.3630881309997893E-2</v>
      </c>
      <c r="AB95" s="39">
        <f t="shared" si="32"/>
        <v>2.1330462308870212E-2</v>
      </c>
      <c r="AC95" s="39">
        <f t="shared" si="32"/>
        <v>2.1804539568496151E-2</v>
      </c>
      <c r="AD95" s="39">
        <f t="shared" si="32"/>
        <v>2.6497052178493546E-2</v>
      </c>
      <c r="AE95" s="39">
        <f t="shared" si="32"/>
        <v>2.0502847482786392E-2</v>
      </c>
      <c r="AF95" s="39">
        <f t="shared" si="32"/>
        <v>1.7996574584615798E-2</v>
      </c>
      <c r="AH95" s="39">
        <f t="shared" si="19"/>
        <v>8.0455931464385802E-3</v>
      </c>
      <c r="AI95" s="39">
        <f t="shared" si="19"/>
        <v>2.3957189192872277E-2</v>
      </c>
      <c r="AJ95" s="39">
        <f t="shared" si="19"/>
        <v>1.7649721321114371E-2</v>
      </c>
      <c r="AK95" s="39">
        <f t="shared" si="19"/>
        <v>1.3310752807225216E-2</v>
      </c>
      <c r="AL95" s="39">
        <f t="shared" si="19"/>
        <v>1.1450442796261926E-2</v>
      </c>
      <c r="AM95" s="39">
        <f t="shared" si="19"/>
        <v>1.1684533239097758E-2</v>
      </c>
      <c r="AO95" s="39">
        <f t="shared" si="20"/>
        <v>0</v>
      </c>
      <c r="AP95" s="39">
        <f t="shared" si="20"/>
        <v>0</v>
      </c>
      <c r="AQ95" s="39">
        <f t="shared" si="20"/>
        <v>0</v>
      </c>
      <c r="AR95" s="39">
        <f t="shared" si="20"/>
        <v>0</v>
      </c>
      <c r="AS95" s="39">
        <f t="shared" si="20"/>
        <v>-6.7271133877482292E-3</v>
      </c>
      <c r="AT95" s="39">
        <f t="shared" si="20"/>
        <v>0</v>
      </c>
      <c r="AV95" s="39">
        <f t="shared" si="21"/>
        <v>8.9443086290863314E-3</v>
      </c>
      <c r="AW95" s="39">
        <f t="shared" si="21"/>
        <v>2.5412829604014087E-2</v>
      </c>
      <c r="AX95" s="39">
        <f t="shared" si="21"/>
        <v>2.1847982402357861E-2</v>
      </c>
      <c r="AY95" s="39">
        <f t="shared" si="21"/>
        <v>1.436996588464901E-2</v>
      </c>
      <c r="AZ95" s="39">
        <f t="shared" si="21"/>
        <v>1.2982651097780988E-2</v>
      </c>
      <c r="BA95" s="39">
        <f t="shared" si="21"/>
        <v>1.4027474457131752E-2</v>
      </c>
      <c r="BC95" s="39" t="str">
        <f t="shared" si="22"/>
        <v/>
      </c>
      <c r="BD95" s="39" t="str">
        <f t="shared" si="22"/>
        <v/>
      </c>
      <c r="BE95" s="39" t="str">
        <f t="shared" si="22"/>
        <v/>
      </c>
      <c r="BF95" s="39" t="str">
        <f t="shared" si="22"/>
        <v/>
      </c>
      <c r="BG95" s="39">
        <f t="shared" si="22"/>
        <v>-6.7271133877482292E-3</v>
      </c>
      <c r="BH95" s="39" t="str">
        <f t="shared" si="22"/>
        <v/>
      </c>
      <c r="BJ95" s="39">
        <f>'Q9'!BJ95</f>
        <v>1.399883212416379E-2</v>
      </c>
      <c r="BK95" s="39">
        <f>'Q9'!BK95</f>
        <v>2.1504548370417854E-2</v>
      </c>
      <c r="BL95" s="39">
        <f>'Q9'!BL95</f>
        <v>2.2631822117961678E-2</v>
      </c>
      <c r="BM95" s="39">
        <f>'Q9'!BM95</f>
        <v>2.5941811224562402E-2</v>
      </c>
      <c r="BN95" s="39">
        <f>'Q9'!BN95</f>
        <v>2.0047123233845516E-2</v>
      </c>
      <c r="BO95" s="39">
        <f>'Q9'!BO95</f>
        <v>1.8164353027666134E-2</v>
      </c>
    </row>
    <row r="96" spans="1:67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24"/>
        <v>-3.4104648738795262E-3</v>
      </c>
      <c r="J96" s="9">
        <f t="shared" si="24"/>
        <v>1.1992263056092689E-2</v>
      </c>
      <c r="K96" s="9">
        <f t="shared" si="24"/>
        <v>-4.1442014824797813E-2</v>
      </c>
      <c r="L96" s="9">
        <f t="shared" si="24"/>
        <v>1.4241018141309292E-2</v>
      </c>
      <c r="M96" s="9">
        <f t="shared" si="24"/>
        <v>-2.650176756483491E-3</v>
      </c>
      <c r="N96" s="9">
        <f t="shared" si="25"/>
        <v>-1.5996142917037569E-2</v>
      </c>
      <c r="T96" s="39">
        <f t="shared" si="26"/>
        <v>1.28880928264247E-2</v>
      </c>
      <c r="U96" s="39">
        <f t="shared" si="27"/>
        <v>4.0961160472272516E-2</v>
      </c>
      <c r="V96" s="39">
        <f t="shared" si="28"/>
        <v>2.6992773443601105E-2</v>
      </c>
      <c r="W96" s="39">
        <f t="shared" si="29"/>
        <v>2.314052293809573E-2</v>
      </c>
      <c r="X96" s="39">
        <f t="shared" si="30"/>
        <v>1.9367495721342175E-2</v>
      </c>
      <c r="Y96" s="39">
        <f t="shared" si="31"/>
        <v>1.8197255754258578E-2</v>
      </c>
      <c r="AA96" s="39">
        <f t="shared" ref="AA96:AF111" si="33">_xlfn.STDEV.S(I67:I96)</f>
        <v>1.3366040069529749E-2</v>
      </c>
      <c r="AB96" s="39">
        <f t="shared" si="33"/>
        <v>2.1159017223859093E-2</v>
      </c>
      <c r="AC96" s="39">
        <f t="shared" si="33"/>
        <v>2.2085628634066049E-2</v>
      </c>
      <c r="AD96" s="39">
        <f t="shared" si="33"/>
        <v>2.6471275360542466E-2</v>
      </c>
      <c r="AE96" s="39">
        <f t="shared" si="33"/>
        <v>1.9757196273891685E-2</v>
      </c>
      <c r="AF96" s="39">
        <f t="shared" si="33"/>
        <v>1.7489153238234283E-2</v>
      </c>
      <c r="AH96" s="39">
        <f t="shared" si="19"/>
        <v>8.0455931464385802E-3</v>
      </c>
      <c r="AI96" s="39">
        <f t="shared" si="19"/>
        <v>2.3957189192872277E-2</v>
      </c>
      <c r="AJ96" s="39">
        <f t="shared" si="19"/>
        <v>1.7649721321114371E-2</v>
      </c>
      <c r="AK96" s="39">
        <f t="shared" si="19"/>
        <v>1.3310752807225216E-2</v>
      </c>
      <c r="AL96" s="39">
        <f t="shared" si="19"/>
        <v>1.1450442796261926E-2</v>
      </c>
      <c r="AM96" s="39">
        <f t="shared" si="19"/>
        <v>1.1684533239097758E-2</v>
      </c>
      <c r="AO96" s="39">
        <f t="shared" si="20"/>
        <v>-3.4104648738795262E-3</v>
      </c>
      <c r="AP96" s="39">
        <f t="shared" si="20"/>
        <v>0</v>
      </c>
      <c r="AQ96" s="39">
        <f t="shared" si="20"/>
        <v>-4.1442014824797813E-2</v>
      </c>
      <c r="AR96" s="39">
        <f t="shared" si="20"/>
        <v>0</v>
      </c>
      <c r="AS96" s="39">
        <f t="shared" si="20"/>
        <v>-2.650176756483491E-3</v>
      </c>
      <c r="AT96" s="39">
        <f t="shared" si="20"/>
        <v>-1.5996142917037569E-2</v>
      </c>
      <c r="AV96" s="39">
        <f t="shared" si="21"/>
        <v>8.9443086290863314E-3</v>
      </c>
      <c r="AW96" s="39">
        <f t="shared" si="21"/>
        <v>2.5412829604014087E-2</v>
      </c>
      <c r="AX96" s="39">
        <f t="shared" si="21"/>
        <v>2.1847982402357861E-2</v>
      </c>
      <c r="AY96" s="39">
        <f t="shared" si="21"/>
        <v>1.436996588464901E-2</v>
      </c>
      <c r="AZ96" s="39">
        <f t="shared" si="21"/>
        <v>1.2982651097780988E-2</v>
      </c>
      <c r="BA96" s="39">
        <f t="shared" si="21"/>
        <v>1.4027474457131752E-2</v>
      </c>
      <c r="BC96" s="39">
        <f t="shared" si="22"/>
        <v>-3.4104648738795262E-3</v>
      </c>
      <c r="BD96" s="39" t="str">
        <f t="shared" si="22"/>
        <v/>
      </c>
      <c r="BE96" s="39">
        <f t="shared" si="22"/>
        <v>-4.1442014824797813E-2</v>
      </c>
      <c r="BF96" s="39" t="str">
        <f t="shared" si="22"/>
        <v/>
      </c>
      <c r="BG96" s="39">
        <f t="shared" si="22"/>
        <v>-2.650176756483491E-3</v>
      </c>
      <c r="BH96" s="39">
        <f t="shared" si="22"/>
        <v>-1.5996142917037569E-2</v>
      </c>
      <c r="BJ96" s="39">
        <f>'Q9'!BJ96</f>
        <v>1.3596214200311076E-2</v>
      </c>
      <c r="BK96" s="39">
        <f>'Q9'!BK96</f>
        <v>2.1371163169013815E-2</v>
      </c>
      <c r="BL96" s="39">
        <f>'Q9'!BL96</f>
        <v>2.2092692313226591E-2</v>
      </c>
      <c r="BM96" s="39">
        <f>'Q9'!BM96</f>
        <v>2.6465661419034191E-2</v>
      </c>
      <c r="BN96" s="39">
        <f>'Q9'!BN96</f>
        <v>1.9517746935352284E-2</v>
      </c>
      <c r="BO96" s="39">
        <f>'Q9'!BO96</f>
        <v>1.7770228919474409E-2</v>
      </c>
    </row>
    <row r="97" spans="1:67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24"/>
        <v>-7.2793600856790874E-4</v>
      </c>
      <c r="J97" s="9">
        <f t="shared" si="24"/>
        <v>3.0581039755350758E-3</v>
      </c>
      <c r="K97" s="9">
        <f t="shared" si="24"/>
        <v>-2.601061419997841E-2</v>
      </c>
      <c r="L97" s="9">
        <f t="shared" si="24"/>
        <v>2.5528985734943888E-3</v>
      </c>
      <c r="M97" s="9">
        <f t="shared" si="24"/>
        <v>1.2105108122382857E-2</v>
      </c>
      <c r="N97" s="9">
        <f t="shared" si="25"/>
        <v>-7.4097590397997973E-3</v>
      </c>
      <c r="T97" s="39">
        <f t="shared" si="26"/>
        <v>1.28880928264247E-2</v>
      </c>
      <c r="U97" s="39">
        <f t="shared" si="27"/>
        <v>4.0961160472272516E-2</v>
      </c>
      <c r="V97" s="39">
        <f t="shared" si="28"/>
        <v>2.6992773443601105E-2</v>
      </c>
      <c r="W97" s="39">
        <f t="shared" si="29"/>
        <v>2.314052293809573E-2</v>
      </c>
      <c r="X97" s="39">
        <f t="shared" si="30"/>
        <v>1.9367495721342175E-2</v>
      </c>
      <c r="Y97" s="39">
        <f t="shared" si="31"/>
        <v>1.8197255754258578E-2</v>
      </c>
      <c r="AA97" s="39">
        <f t="shared" si="33"/>
        <v>1.3365585203227125E-2</v>
      </c>
      <c r="AB97" s="39">
        <f t="shared" si="33"/>
        <v>2.1142369992526444E-2</v>
      </c>
      <c r="AC97" s="39">
        <f t="shared" si="33"/>
        <v>2.2567208416430007E-2</v>
      </c>
      <c r="AD97" s="39">
        <f t="shared" si="33"/>
        <v>2.6468581855022079E-2</v>
      </c>
      <c r="AE97" s="39">
        <f t="shared" si="33"/>
        <v>1.9725451869311929E-2</v>
      </c>
      <c r="AF97" s="39">
        <f t="shared" si="33"/>
        <v>1.7461146600209105E-2</v>
      </c>
      <c r="AH97" s="39">
        <f t="shared" si="19"/>
        <v>8.0455931464385802E-3</v>
      </c>
      <c r="AI97" s="39">
        <f t="shared" si="19"/>
        <v>2.3957189192872277E-2</v>
      </c>
      <c r="AJ97" s="39">
        <f t="shared" si="19"/>
        <v>1.7649721321114371E-2</v>
      </c>
      <c r="AK97" s="39">
        <f t="shared" si="19"/>
        <v>1.3310752807225216E-2</v>
      </c>
      <c r="AL97" s="39">
        <f t="shared" si="19"/>
        <v>1.1450442796261926E-2</v>
      </c>
      <c r="AM97" s="39">
        <f t="shared" si="19"/>
        <v>1.1684533239097758E-2</v>
      </c>
      <c r="AO97" s="39">
        <f t="shared" si="20"/>
        <v>-7.2793600856790874E-4</v>
      </c>
      <c r="AP97" s="39">
        <f t="shared" si="20"/>
        <v>0</v>
      </c>
      <c r="AQ97" s="39">
        <f t="shared" si="20"/>
        <v>-2.601061419997841E-2</v>
      </c>
      <c r="AR97" s="39">
        <f t="shared" si="20"/>
        <v>0</v>
      </c>
      <c r="AS97" s="39">
        <f t="shared" si="20"/>
        <v>0</v>
      </c>
      <c r="AT97" s="39">
        <f t="shared" si="20"/>
        <v>-7.4097590397997973E-3</v>
      </c>
      <c r="AV97" s="39">
        <f t="shared" si="21"/>
        <v>8.9443086290863314E-3</v>
      </c>
      <c r="AW97" s="39">
        <f t="shared" si="21"/>
        <v>2.5412829604014087E-2</v>
      </c>
      <c r="AX97" s="39">
        <f t="shared" si="21"/>
        <v>2.1847982402357861E-2</v>
      </c>
      <c r="AY97" s="39">
        <f t="shared" si="21"/>
        <v>1.436996588464901E-2</v>
      </c>
      <c r="AZ97" s="39">
        <f t="shared" si="21"/>
        <v>1.2982651097780988E-2</v>
      </c>
      <c r="BA97" s="39">
        <f t="shared" si="21"/>
        <v>1.4027474457131752E-2</v>
      </c>
      <c r="BC97" s="39">
        <f t="shared" si="22"/>
        <v>-7.2793600856790874E-4</v>
      </c>
      <c r="BD97" s="39" t="str">
        <f t="shared" si="22"/>
        <v/>
      </c>
      <c r="BE97" s="39">
        <f t="shared" si="22"/>
        <v>-2.601061419997841E-2</v>
      </c>
      <c r="BF97" s="39" t="str">
        <f t="shared" si="22"/>
        <v/>
      </c>
      <c r="BG97" s="39" t="str">
        <f t="shared" si="22"/>
        <v/>
      </c>
      <c r="BH97" s="39">
        <f t="shared" si="22"/>
        <v>-7.4097590397997973E-3</v>
      </c>
      <c r="BJ97" s="39">
        <f>'Q9'!BJ97</f>
        <v>1.3245893060568279E-2</v>
      </c>
      <c r="BK97" s="39">
        <f>'Q9'!BK97</f>
        <v>2.0856827368580019E-2</v>
      </c>
      <c r="BL97" s="39">
        <f>'Q9'!BL97</f>
        <v>2.3982160997489052E-2</v>
      </c>
      <c r="BM97" s="39">
        <f>'Q9'!BM97</f>
        <v>2.5765354892060898E-2</v>
      </c>
      <c r="BN97" s="39">
        <f>'Q9'!BN97</f>
        <v>1.8963729879774852E-2</v>
      </c>
      <c r="BO97" s="39">
        <f>'Q9'!BO97</f>
        <v>1.7805260715087583E-2</v>
      </c>
    </row>
    <row r="98" spans="1:67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24"/>
        <v>-8.3648025186512376E-3</v>
      </c>
      <c r="J98" s="9">
        <f t="shared" si="24"/>
        <v>-3.5823208841463394E-2</v>
      </c>
      <c r="K98" s="9">
        <f t="shared" si="24"/>
        <v>1.226993909310492E-2</v>
      </c>
      <c r="L98" s="9">
        <f t="shared" si="24"/>
        <v>4.774503978779876E-3</v>
      </c>
      <c r="M98" s="9">
        <f t="shared" si="24"/>
        <v>-1.3710560493306767E-2</v>
      </c>
      <c r="N98" s="9">
        <f t="shared" si="25"/>
        <v>5.720447975879903E-4</v>
      </c>
      <c r="T98" s="39">
        <f t="shared" si="26"/>
        <v>1.28880928264247E-2</v>
      </c>
      <c r="U98" s="39">
        <f t="shared" si="27"/>
        <v>4.0961160472272516E-2</v>
      </c>
      <c r="V98" s="39">
        <f t="shared" si="28"/>
        <v>2.6992773443601105E-2</v>
      </c>
      <c r="W98" s="39">
        <f t="shared" si="29"/>
        <v>2.314052293809573E-2</v>
      </c>
      <c r="X98" s="39">
        <f t="shared" si="30"/>
        <v>1.9367495721342175E-2</v>
      </c>
      <c r="Y98" s="39">
        <f t="shared" si="31"/>
        <v>1.8197255754258578E-2</v>
      </c>
      <c r="AA98" s="39">
        <f t="shared" si="33"/>
        <v>1.3271677610265362E-2</v>
      </c>
      <c r="AB98" s="39">
        <f t="shared" si="33"/>
        <v>2.2170272397438986E-2</v>
      </c>
      <c r="AC98" s="39">
        <f t="shared" si="33"/>
        <v>2.2325183772472165E-2</v>
      </c>
      <c r="AD98" s="39">
        <f t="shared" si="33"/>
        <v>2.6468451614810717E-2</v>
      </c>
      <c r="AE98" s="39">
        <f t="shared" si="33"/>
        <v>1.9440432781657122E-2</v>
      </c>
      <c r="AF98" s="39">
        <f t="shared" si="33"/>
        <v>1.7214615961720799E-2</v>
      </c>
      <c r="AH98" s="39">
        <f t="shared" si="19"/>
        <v>8.0455931464385802E-3</v>
      </c>
      <c r="AI98" s="39">
        <f t="shared" si="19"/>
        <v>2.3957189192872277E-2</v>
      </c>
      <c r="AJ98" s="39">
        <f t="shared" si="19"/>
        <v>1.7649721321114371E-2</v>
      </c>
      <c r="AK98" s="39">
        <f t="shared" si="19"/>
        <v>1.3310752807225216E-2</v>
      </c>
      <c r="AL98" s="39">
        <f t="shared" si="19"/>
        <v>1.1450442796261926E-2</v>
      </c>
      <c r="AM98" s="39">
        <f t="shared" si="19"/>
        <v>1.1684533239097758E-2</v>
      </c>
      <c r="AO98" s="39">
        <f t="shared" si="20"/>
        <v>-8.3648025186512376E-3</v>
      </c>
      <c r="AP98" s="39">
        <f t="shared" si="20"/>
        <v>-3.5823208841463394E-2</v>
      </c>
      <c r="AQ98" s="39">
        <f t="shared" si="20"/>
        <v>0</v>
      </c>
      <c r="AR98" s="39">
        <f t="shared" si="20"/>
        <v>0</v>
      </c>
      <c r="AS98" s="39">
        <f t="shared" si="20"/>
        <v>-1.3710560493306767E-2</v>
      </c>
      <c r="AT98" s="39">
        <f t="shared" si="20"/>
        <v>0</v>
      </c>
      <c r="AV98" s="39">
        <f t="shared" si="21"/>
        <v>8.9443086290863314E-3</v>
      </c>
      <c r="AW98" s="39">
        <f t="shared" si="21"/>
        <v>2.5412829604014087E-2</v>
      </c>
      <c r="AX98" s="39">
        <f t="shared" si="21"/>
        <v>2.1847982402357861E-2</v>
      </c>
      <c r="AY98" s="39">
        <f t="shared" si="21"/>
        <v>1.436996588464901E-2</v>
      </c>
      <c r="AZ98" s="39">
        <f t="shared" si="21"/>
        <v>1.2982651097780988E-2</v>
      </c>
      <c r="BA98" s="39">
        <f t="shared" si="21"/>
        <v>1.4027474457131752E-2</v>
      </c>
      <c r="BC98" s="39">
        <f t="shared" si="22"/>
        <v>-8.3648025186512376E-3</v>
      </c>
      <c r="BD98" s="39">
        <f t="shared" si="22"/>
        <v>-3.5823208841463394E-2</v>
      </c>
      <c r="BE98" s="39" t="str">
        <f t="shared" si="22"/>
        <v/>
      </c>
      <c r="BF98" s="39" t="str">
        <f t="shared" si="22"/>
        <v/>
      </c>
      <c r="BG98" s="39">
        <f t="shared" si="22"/>
        <v>-1.3710560493306767E-2</v>
      </c>
      <c r="BH98" s="39" t="str">
        <f t="shared" si="22"/>
        <v/>
      </c>
      <c r="BJ98" s="39">
        <f>'Q9'!BJ98</f>
        <v>1.2850098521235627E-2</v>
      </c>
      <c r="BK98" s="39">
        <f>'Q9'!BK98</f>
        <v>2.024332342669044E-2</v>
      </c>
      <c r="BL98" s="39">
        <f>'Q9'!BL98</f>
        <v>2.4299194499491673E-2</v>
      </c>
      <c r="BM98" s="39">
        <f>'Q9'!BM98</f>
        <v>2.4985736832366334E-2</v>
      </c>
      <c r="BN98" s="39">
        <f>'Q9'!BN98</f>
        <v>1.8568390273890015E-2</v>
      </c>
      <c r="BO98" s="39">
        <f>'Q9'!BO98</f>
        <v>1.7428500874394504E-2</v>
      </c>
    </row>
    <row r="99" spans="1:67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24"/>
        <v>6.7972642067044564E-3</v>
      </c>
      <c r="J99" s="9">
        <f t="shared" si="24"/>
        <v>1.3834032167352905E-2</v>
      </c>
      <c r="K99" s="9">
        <f t="shared" si="24"/>
        <v>9.2691625407901324E-3</v>
      </c>
      <c r="L99" s="9">
        <f t="shared" si="24"/>
        <v>-1.6895449320869504E-2</v>
      </c>
      <c r="M99" s="9">
        <f t="shared" si="24"/>
        <v>3.8449569995575583E-3</v>
      </c>
      <c r="N99" s="9">
        <f t="shared" si="25"/>
        <v>2.6372219874165716E-3</v>
      </c>
      <c r="T99" s="39">
        <f t="shared" si="26"/>
        <v>1.28880928264247E-2</v>
      </c>
      <c r="U99" s="39">
        <f t="shared" si="27"/>
        <v>4.0961160472272516E-2</v>
      </c>
      <c r="V99" s="39">
        <f t="shared" si="28"/>
        <v>2.6992773443601105E-2</v>
      </c>
      <c r="W99" s="39">
        <f t="shared" si="29"/>
        <v>2.314052293809573E-2</v>
      </c>
      <c r="X99" s="39">
        <f t="shared" si="30"/>
        <v>1.9367495721342175E-2</v>
      </c>
      <c r="Y99" s="39">
        <f t="shared" si="31"/>
        <v>1.8197255754258578E-2</v>
      </c>
      <c r="AA99" s="39">
        <f t="shared" si="33"/>
        <v>1.3199826916887708E-2</v>
      </c>
      <c r="AB99" s="39">
        <f t="shared" si="33"/>
        <v>2.2218334165996279E-2</v>
      </c>
      <c r="AC99" s="39">
        <f t="shared" si="33"/>
        <v>2.2349956744317025E-2</v>
      </c>
      <c r="AD99" s="39">
        <f t="shared" si="33"/>
        <v>2.6711699195563206E-2</v>
      </c>
      <c r="AE99" s="39">
        <f t="shared" si="33"/>
        <v>1.9285671965859397E-2</v>
      </c>
      <c r="AF99" s="39">
        <f t="shared" si="33"/>
        <v>1.7163401667583459E-2</v>
      </c>
      <c r="AH99" s="39">
        <f t="shared" si="19"/>
        <v>8.0455931464385802E-3</v>
      </c>
      <c r="AI99" s="39">
        <f t="shared" si="19"/>
        <v>2.3957189192872277E-2</v>
      </c>
      <c r="AJ99" s="39">
        <f t="shared" si="19"/>
        <v>1.7649721321114371E-2</v>
      </c>
      <c r="AK99" s="39">
        <f t="shared" si="19"/>
        <v>1.3310752807225216E-2</v>
      </c>
      <c r="AL99" s="39">
        <f t="shared" si="19"/>
        <v>1.1450442796261926E-2</v>
      </c>
      <c r="AM99" s="39">
        <f t="shared" si="19"/>
        <v>1.1684533239097758E-2</v>
      </c>
      <c r="AO99" s="39">
        <f t="shared" si="20"/>
        <v>0</v>
      </c>
      <c r="AP99" s="39">
        <f t="shared" si="20"/>
        <v>0</v>
      </c>
      <c r="AQ99" s="39">
        <f t="shared" si="20"/>
        <v>0</v>
      </c>
      <c r="AR99" s="39">
        <f t="shared" si="20"/>
        <v>-1.6895449320869504E-2</v>
      </c>
      <c r="AS99" s="39">
        <f t="shared" si="20"/>
        <v>0</v>
      </c>
      <c r="AT99" s="39">
        <f t="shared" si="20"/>
        <v>0</v>
      </c>
      <c r="AV99" s="39">
        <f t="shared" si="21"/>
        <v>8.9443086290863314E-3</v>
      </c>
      <c r="AW99" s="39">
        <f t="shared" si="21"/>
        <v>2.5412829604014087E-2</v>
      </c>
      <c r="AX99" s="39">
        <f t="shared" si="21"/>
        <v>2.1847982402357861E-2</v>
      </c>
      <c r="AY99" s="39">
        <f t="shared" si="21"/>
        <v>1.436996588464901E-2</v>
      </c>
      <c r="AZ99" s="39">
        <f t="shared" si="21"/>
        <v>1.2982651097780988E-2</v>
      </c>
      <c r="BA99" s="39">
        <f t="shared" si="21"/>
        <v>1.4027474457131752E-2</v>
      </c>
      <c r="BC99" s="39" t="str">
        <f t="shared" si="22"/>
        <v/>
      </c>
      <c r="BD99" s="39" t="str">
        <f t="shared" si="22"/>
        <v/>
      </c>
      <c r="BE99" s="39" t="str">
        <f t="shared" si="22"/>
        <v/>
      </c>
      <c r="BF99" s="39">
        <f t="shared" si="22"/>
        <v>-1.6895449320869504E-2</v>
      </c>
      <c r="BG99" s="39" t="str">
        <f t="shared" si="22"/>
        <v/>
      </c>
      <c r="BH99" s="39" t="str">
        <f t="shared" si="22"/>
        <v/>
      </c>
      <c r="BJ99" s="39">
        <f>'Q9'!BJ99</f>
        <v>1.2713976836399443E-2</v>
      </c>
      <c r="BK99" s="39">
        <f>'Q9'!BK99</f>
        <v>2.1695090289508921E-2</v>
      </c>
      <c r="BL99" s="39">
        <f>'Q9'!BL99</f>
        <v>2.3685166631776874E-2</v>
      </c>
      <c r="BM99" s="39">
        <f>'Q9'!BM99</f>
        <v>2.421380840074484E-2</v>
      </c>
      <c r="BN99" s="39">
        <f>'Q9'!BN99</f>
        <v>1.8353726476472314E-2</v>
      </c>
      <c r="BO99" s="39">
        <f>'Q9'!BO99</f>
        <v>1.6904128831120982E-2</v>
      </c>
    </row>
    <row r="100" spans="1:67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24"/>
        <v>-9.9802910219315422E-4</v>
      </c>
      <c r="J100" s="9">
        <f t="shared" si="24"/>
        <v>1.0136452241715554E-2</v>
      </c>
      <c r="K100" s="9">
        <f t="shared" si="24"/>
        <v>6.711444956250201E-3</v>
      </c>
      <c r="L100" s="9">
        <f t="shared" si="24"/>
        <v>8.4855103863696879E-3</v>
      </c>
      <c r="M100" s="9">
        <f t="shared" si="24"/>
        <v>-5.5980850205682442E-3</v>
      </c>
      <c r="N100" s="9">
        <f t="shared" si="25"/>
        <v>3.5446494135018334E-3</v>
      </c>
      <c r="T100" s="39">
        <f t="shared" si="26"/>
        <v>1.28880928264247E-2</v>
      </c>
      <c r="U100" s="39">
        <f t="shared" si="27"/>
        <v>4.0961160472272516E-2</v>
      </c>
      <c r="V100" s="39">
        <f t="shared" si="28"/>
        <v>2.6992773443601105E-2</v>
      </c>
      <c r="W100" s="39">
        <f t="shared" si="29"/>
        <v>2.314052293809573E-2</v>
      </c>
      <c r="X100" s="39">
        <f t="shared" si="30"/>
        <v>1.9367495721342175E-2</v>
      </c>
      <c r="Y100" s="39">
        <f t="shared" si="31"/>
        <v>1.8197255754258578E-2</v>
      </c>
      <c r="AA100" s="39">
        <f t="shared" si="33"/>
        <v>1.3185262578250376E-2</v>
      </c>
      <c r="AB100" s="39">
        <f t="shared" si="33"/>
        <v>2.2284206918154258E-2</v>
      </c>
      <c r="AC100" s="39">
        <f t="shared" si="33"/>
        <v>2.2384803543979152E-2</v>
      </c>
      <c r="AD100" s="39">
        <f t="shared" si="33"/>
        <v>2.6714540264826329E-2</v>
      </c>
      <c r="AE100" s="39">
        <f t="shared" si="33"/>
        <v>1.9285235847632975E-2</v>
      </c>
      <c r="AF100" s="39">
        <f t="shared" si="33"/>
        <v>1.7181778902969572E-2</v>
      </c>
      <c r="AH100" s="39">
        <f t="shared" si="19"/>
        <v>8.0455931464385802E-3</v>
      </c>
      <c r="AI100" s="39">
        <f t="shared" si="19"/>
        <v>2.3957189192872277E-2</v>
      </c>
      <c r="AJ100" s="39">
        <f t="shared" si="19"/>
        <v>1.7649721321114371E-2</v>
      </c>
      <c r="AK100" s="39">
        <f t="shared" si="19"/>
        <v>1.3310752807225216E-2</v>
      </c>
      <c r="AL100" s="39">
        <f t="shared" si="19"/>
        <v>1.1450442796261926E-2</v>
      </c>
      <c r="AM100" s="39">
        <f t="shared" si="19"/>
        <v>1.1684533239097758E-2</v>
      </c>
      <c r="AO100" s="39">
        <f t="shared" si="20"/>
        <v>-9.9802910219315422E-4</v>
      </c>
      <c r="AP100" s="39">
        <f t="shared" si="20"/>
        <v>0</v>
      </c>
      <c r="AQ100" s="39">
        <f t="shared" si="20"/>
        <v>0</v>
      </c>
      <c r="AR100" s="39">
        <f t="shared" si="20"/>
        <v>0</v>
      </c>
      <c r="AS100" s="39">
        <f t="shared" si="20"/>
        <v>-5.5980850205682442E-3</v>
      </c>
      <c r="AT100" s="39">
        <f t="shared" si="20"/>
        <v>0</v>
      </c>
      <c r="AV100" s="39">
        <f t="shared" si="21"/>
        <v>8.9443086290863314E-3</v>
      </c>
      <c r="AW100" s="39">
        <f t="shared" si="21"/>
        <v>2.5412829604014087E-2</v>
      </c>
      <c r="AX100" s="39">
        <f t="shared" si="21"/>
        <v>2.1847982402357861E-2</v>
      </c>
      <c r="AY100" s="39">
        <f t="shared" si="21"/>
        <v>1.436996588464901E-2</v>
      </c>
      <c r="AZ100" s="39">
        <f t="shared" si="21"/>
        <v>1.2982651097780988E-2</v>
      </c>
      <c r="BA100" s="39">
        <f t="shared" si="21"/>
        <v>1.4027474457131752E-2</v>
      </c>
      <c r="BC100" s="39">
        <f t="shared" si="22"/>
        <v>-9.9802910219315422E-4</v>
      </c>
      <c r="BD100" s="39" t="str">
        <f t="shared" si="22"/>
        <v/>
      </c>
      <c r="BE100" s="39" t="str">
        <f t="shared" si="22"/>
        <v/>
      </c>
      <c r="BF100" s="39" t="str">
        <f t="shared" si="22"/>
        <v/>
      </c>
      <c r="BG100" s="39">
        <f t="shared" si="22"/>
        <v>-5.5980850205682442E-3</v>
      </c>
      <c r="BH100" s="39" t="str">
        <f t="shared" si="22"/>
        <v/>
      </c>
      <c r="BJ100" s="39">
        <f>'Q9'!BJ100</f>
        <v>1.2381869482001101E-2</v>
      </c>
      <c r="BK100" s="39">
        <f>'Q9'!BK100</f>
        <v>2.1235365788602949E-2</v>
      </c>
      <c r="BL100" s="39">
        <f>'Q9'!BL100</f>
        <v>2.3023949766645641E-2</v>
      </c>
      <c r="BM100" s="39">
        <f>'Q9'!BM100</f>
        <v>2.4053585269157674E-2</v>
      </c>
      <c r="BN100" s="39">
        <f>'Q9'!BN100</f>
        <v>1.7799975648157249E-2</v>
      </c>
      <c r="BO100" s="39">
        <f>'Q9'!BO100</f>
        <v>1.6390952293856099E-2</v>
      </c>
    </row>
    <row r="101" spans="1:67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24"/>
        <v>1.0703851707579259E-2</v>
      </c>
      <c r="J101" s="9">
        <f t="shared" si="24"/>
        <v>-1.582400617522195E-2</v>
      </c>
      <c r="K101" s="9">
        <f t="shared" si="24"/>
        <v>4.1403508771929776E-2</v>
      </c>
      <c r="L101" s="9">
        <f t="shared" si="24"/>
        <v>2.620086299074309E-2</v>
      </c>
      <c r="M101" s="9">
        <f t="shared" si="24"/>
        <v>-1.1555525925926013E-2</v>
      </c>
      <c r="N101" s="9">
        <f t="shared" si="25"/>
        <v>1.9613893458978113E-2</v>
      </c>
      <c r="T101" s="39">
        <f t="shared" si="26"/>
        <v>1.28880928264247E-2</v>
      </c>
      <c r="U101" s="39">
        <f t="shared" si="27"/>
        <v>4.0961160472272516E-2</v>
      </c>
      <c r="V101" s="39">
        <f t="shared" si="28"/>
        <v>2.6992773443601105E-2</v>
      </c>
      <c r="W101" s="39">
        <f t="shared" si="29"/>
        <v>2.314052293809573E-2</v>
      </c>
      <c r="X101" s="39">
        <f t="shared" si="30"/>
        <v>1.9367495721342175E-2</v>
      </c>
      <c r="Y101" s="39">
        <f t="shared" si="31"/>
        <v>1.8197255754258578E-2</v>
      </c>
      <c r="AA101" s="39">
        <f t="shared" si="33"/>
        <v>1.3325831209446668E-2</v>
      </c>
      <c r="AB101" s="39">
        <f t="shared" si="33"/>
        <v>2.235035412502567E-2</v>
      </c>
      <c r="AC101" s="39">
        <f t="shared" si="33"/>
        <v>2.3607254600532337E-2</v>
      </c>
      <c r="AD101" s="39">
        <f t="shared" si="33"/>
        <v>2.7052302845722524E-2</v>
      </c>
      <c r="AE101" s="39">
        <f t="shared" si="33"/>
        <v>1.9315885184439004E-2</v>
      </c>
      <c r="AF101" s="39">
        <f t="shared" si="33"/>
        <v>1.7580256458181402E-2</v>
      </c>
      <c r="AH101" s="39">
        <f t="shared" si="19"/>
        <v>8.0455931464385802E-3</v>
      </c>
      <c r="AI101" s="39">
        <f t="shared" si="19"/>
        <v>2.3957189192872277E-2</v>
      </c>
      <c r="AJ101" s="39">
        <f t="shared" si="19"/>
        <v>1.7649721321114371E-2</v>
      </c>
      <c r="AK101" s="39">
        <f t="shared" ref="AK101:AM164" si="34">_xlfn.STDEV.S(AR$3:AR$497)</f>
        <v>1.3310752807225216E-2</v>
      </c>
      <c r="AL101" s="39">
        <f t="shared" si="34"/>
        <v>1.1450442796261926E-2</v>
      </c>
      <c r="AM101" s="39">
        <f t="shared" si="34"/>
        <v>1.1684533239097758E-2</v>
      </c>
      <c r="AO101" s="39">
        <f t="shared" si="20"/>
        <v>0</v>
      </c>
      <c r="AP101" s="39">
        <f t="shared" si="20"/>
        <v>-1.582400617522195E-2</v>
      </c>
      <c r="AQ101" s="39">
        <f t="shared" si="20"/>
        <v>0</v>
      </c>
      <c r="AR101" s="39">
        <f t="shared" ref="AR101:AT164" si="35">IF(L101&lt;0,L101,0)</f>
        <v>0</v>
      </c>
      <c r="AS101" s="39">
        <f t="shared" si="35"/>
        <v>-1.1555525925926013E-2</v>
      </c>
      <c r="AT101" s="39">
        <f t="shared" si="35"/>
        <v>0</v>
      </c>
      <c r="AV101" s="39">
        <f t="shared" si="21"/>
        <v>8.9443086290863314E-3</v>
      </c>
      <c r="AW101" s="39">
        <f t="shared" si="21"/>
        <v>2.5412829604014087E-2</v>
      </c>
      <c r="AX101" s="39">
        <f t="shared" si="21"/>
        <v>2.1847982402357861E-2</v>
      </c>
      <c r="AY101" s="39">
        <f t="shared" ref="AY101:BA164" si="36">_xlfn.STDEV.S(BF$3:BF$497)</f>
        <v>1.436996588464901E-2</v>
      </c>
      <c r="AZ101" s="39">
        <f t="shared" si="36"/>
        <v>1.2982651097780988E-2</v>
      </c>
      <c r="BA101" s="39">
        <f t="shared" si="36"/>
        <v>1.4027474457131752E-2</v>
      </c>
      <c r="BC101" s="39" t="str">
        <f t="shared" si="22"/>
        <v/>
      </c>
      <c r="BD101" s="39">
        <f t="shared" si="22"/>
        <v>-1.582400617522195E-2</v>
      </c>
      <c r="BE101" s="39" t="str">
        <f t="shared" si="22"/>
        <v/>
      </c>
      <c r="BF101" s="39" t="str">
        <f t="shared" ref="BF101:BH164" si="37">IF(L101&lt;0,L101,"")</f>
        <v/>
      </c>
      <c r="BG101" s="39">
        <f t="shared" si="37"/>
        <v>-1.1555525925926013E-2</v>
      </c>
      <c r="BH101" s="39" t="str">
        <f t="shared" si="37"/>
        <v/>
      </c>
      <c r="BJ101" s="39">
        <f>'Q9'!BJ101</f>
        <v>1.2035352735663698E-2</v>
      </c>
      <c r="BK101" s="39">
        <f>'Q9'!BK101</f>
        <v>2.0684123695128249E-2</v>
      </c>
      <c r="BL101" s="39">
        <f>'Q9'!BL101</f>
        <v>2.2386908371449344E-2</v>
      </c>
      <c r="BM101" s="39">
        <f>'Q9'!BM101</f>
        <v>2.3360952695769224E-2</v>
      </c>
      <c r="BN101" s="39">
        <f>'Q9'!BN101</f>
        <v>1.7305860280311159E-2</v>
      </c>
      <c r="BO101" s="39">
        <f>'Q9'!BO101</f>
        <v>1.5920135377583852E-2</v>
      </c>
    </row>
    <row r="102" spans="1:67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24"/>
        <v>-1.039114219501458E-2</v>
      </c>
      <c r="J102" s="9">
        <f t="shared" si="24"/>
        <v>-1.8039176470588281E-2</v>
      </c>
      <c r="K102" s="9">
        <f t="shared" si="24"/>
        <v>-8.4231805929919634E-3</v>
      </c>
      <c r="L102" s="9">
        <f t="shared" si="24"/>
        <v>1.0897810293675425E-2</v>
      </c>
      <c r="M102" s="9">
        <f t="shared" si="24"/>
        <v>-2.9976917566637562E-3</v>
      </c>
      <c r="N102" s="9">
        <f t="shared" si="25"/>
        <v>-3.412135558639839E-3</v>
      </c>
      <c r="T102" s="39">
        <f t="shared" si="26"/>
        <v>1.28880928264247E-2</v>
      </c>
      <c r="U102" s="39">
        <f t="shared" si="27"/>
        <v>4.0961160472272516E-2</v>
      </c>
      <c r="V102" s="39">
        <f t="shared" si="28"/>
        <v>2.6992773443601105E-2</v>
      </c>
      <c r="W102" s="39">
        <f t="shared" si="29"/>
        <v>2.314052293809573E-2</v>
      </c>
      <c r="X102" s="39">
        <f t="shared" si="30"/>
        <v>1.9367495721342175E-2</v>
      </c>
      <c r="Y102" s="39">
        <f t="shared" si="31"/>
        <v>1.8197255754258578E-2</v>
      </c>
      <c r="AA102" s="39">
        <f t="shared" si="33"/>
        <v>1.3417760359182514E-2</v>
      </c>
      <c r="AB102" s="39">
        <f t="shared" si="33"/>
        <v>2.2544781191226496E-2</v>
      </c>
      <c r="AC102" s="39">
        <f t="shared" si="33"/>
        <v>2.33182671632997E-2</v>
      </c>
      <c r="AD102" s="39">
        <f t="shared" si="33"/>
        <v>2.5897126331573872E-2</v>
      </c>
      <c r="AE102" s="39">
        <f t="shared" si="33"/>
        <v>1.8664855745602595E-2</v>
      </c>
      <c r="AF102" s="39">
        <f t="shared" si="33"/>
        <v>1.7474088309614347E-2</v>
      </c>
      <c r="AH102" s="39">
        <f t="shared" ref="AH102:AM165" si="38">_xlfn.STDEV.S(AO$3:AO$497)</f>
        <v>8.0455931464385802E-3</v>
      </c>
      <c r="AI102" s="39">
        <f t="shared" si="38"/>
        <v>2.3957189192872277E-2</v>
      </c>
      <c r="AJ102" s="39">
        <f t="shared" si="38"/>
        <v>1.7649721321114371E-2</v>
      </c>
      <c r="AK102" s="39">
        <f t="shared" si="34"/>
        <v>1.3310752807225216E-2</v>
      </c>
      <c r="AL102" s="39">
        <f t="shared" si="34"/>
        <v>1.1450442796261926E-2</v>
      </c>
      <c r="AM102" s="39">
        <f t="shared" si="34"/>
        <v>1.1684533239097758E-2</v>
      </c>
      <c r="AO102" s="39">
        <f t="shared" ref="AO102:AT165" si="39">IF(I102&lt;0,I102,0)</f>
        <v>-1.039114219501458E-2</v>
      </c>
      <c r="AP102" s="39">
        <f t="shared" si="39"/>
        <v>-1.8039176470588281E-2</v>
      </c>
      <c r="AQ102" s="39">
        <f t="shared" si="39"/>
        <v>-8.4231805929919634E-3</v>
      </c>
      <c r="AR102" s="39">
        <f t="shared" si="35"/>
        <v>0</v>
      </c>
      <c r="AS102" s="39">
        <f t="shared" si="35"/>
        <v>-2.9976917566637562E-3</v>
      </c>
      <c r="AT102" s="39">
        <f t="shared" si="35"/>
        <v>-3.412135558639839E-3</v>
      </c>
      <c r="AV102" s="39">
        <f t="shared" ref="AV102:BA165" si="40">_xlfn.STDEV.S(BC$3:BC$497)</f>
        <v>8.9443086290863314E-3</v>
      </c>
      <c r="AW102" s="39">
        <f t="shared" si="40"/>
        <v>2.5412829604014087E-2</v>
      </c>
      <c r="AX102" s="39">
        <f t="shared" si="40"/>
        <v>2.1847982402357861E-2</v>
      </c>
      <c r="AY102" s="39">
        <f t="shared" si="36"/>
        <v>1.436996588464901E-2</v>
      </c>
      <c r="AZ102" s="39">
        <f t="shared" si="36"/>
        <v>1.2982651097780988E-2</v>
      </c>
      <c r="BA102" s="39">
        <f t="shared" si="36"/>
        <v>1.4027474457131752E-2</v>
      </c>
      <c r="BC102" s="39">
        <f t="shared" ref="BC102:BH165" si="41">IF(I102&lt;0,I102,"")</f>
        <v>-1.039114219501458E-2</v>
      </c>
      <c r="BD102" s="39">
        <f t="shared" si="41"/>
        <v>-1.8039176470588281E-2</v>
      </c>
      <c r="BE102" s="39">
        <f t="shared" si="41"/>
        <v>-8.4231805929919634E-3</v>
      </c>
      <c r="BF102" s="39" t="str">
        <f t="shared" si="37"/>
        <v/>
      </c>
      <c r="BG102" s="39">
        <f t="shared" si="37"/>
        <v>-2.9976917566637562E-3</v>
      </c>
      <c r="BH102" s="39">
        <f t="shared" si="37"/>
        <v>-3.412135558639839E-3</v>
      </c>
      <c r="BJ102" s="39">
        <f>'Q9'!BJ102</f>
        <v>1.1855860962366129E-2</v>
      </c>
      <c r="BK102" s="39">
        <f>'Q9'!BK102</f>
        <v>2.051020540469518E-2</v>
      </c>
      <c r="BL102" s="39">
        <f>'Q9'!BL102</f>
        <v>2.3638133947630358E-2</v>
      </c>
      <c r="BM102" s="39">
        <f>'Q9'!BM102</f>
        <v>2.3256803941059351E-2</v>
      </c>
      <c r="BN102" s="39">
        <f>'Q9'!BN102</f>
        <v>1.7033463660338657E-2</v>
      </c>
      <c r="BO102" s="39">
        <f>'Q9'!BO102</f>
        <v>1.5980611091515627E-2</v>
      </c>
    </row>
    <row r="103" spans="1:67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24"/>
        <v>-3.2902467685076431E-3</v>
      </c>
      <c r="J103" s="9">
        <f t="shared" si="24"/>
        <v>-3.993610064152997E-3</v>
      </c>
      <c r="K103" s="9">
        <f t="shared" si="24"/>
        <v>-7.9170914033299344E-2</v>
      </c>
      <c r="L103" s="9">
        <f t="shared" si="24"/>
        <v>3.7987165544410839E-3</v>
      </c>
      <c r="M103" s="9">
        <f t="shared" si="24"/>
        <v>-1.8941582618255182E-2</v>
      </c>
      <c r="N103" s="9">
        <f t="shared" si="25"/>
        <v>-4.0749323292780693E-2</v>
      </c>
      <c r="T103" s="39">
        <f t="shared" si="26"/>
        <v>1.28880928264247E-2</v>
      </c>
      <c r="U103" s="39">
        <f t="shared" si="27"/>
        <v>4.0961160472272516E-2</v>
      </c>
      <c r="V103" s="39">
        <f t="shared" si="28"/>
        <v>2.6992773443601105E-2</v>
      </c>
      <c r="W103" s="39">
        <f t="shared" si="29"/>
        <v>2.314052293809573E-2</v>
      </c>
      <c r="X103" s="39">
        <f t="shared" si="30"/>
        <v>1.9367495721342175E-2</v>
      </c>
      <c r="Y103" s="39">
        <f t="shared" si="31"/>
        <v>1.8197255754258578E-2</v>
      </c>
      <c r="AA103" s="39">
        <f t="shared" si="33"/>
        <v>1.3393552728279077E-2</v>
      </c>
      <c r="AB103" s="39">
        <f t="shared" si="33"/>
        <v>2.23173694748348E-2</v>
      </c>
      <c r="AC103" s="39">
        <f t="shared" si="33"/>
        <v>2.6746191166239067E-2</v>
      </c>
      <c r="AD103" s="39">
        <f t="shared" si="33"/>
        <v>2.5755876339752681E-2</v>
      </c>
      <c r="AE103" s="39">
        <f t="shared" si="33"/>
        <v>1.883207564608088E-2</v>
      </c>
      <c r="AF103" s="39">
        <f t="shared" si="33"/>
        <v>1.873786462193713E-2</v>
      </c>
      <c r="AH103" s="39">
        <f t="shared" si="38"/>
        <v>8.0455931464385802E-3</v>
      </c>
      <c r="AI103" s="39">
        <f t="shared" si="38"/>
        <v>2.3957189192872277E-2</v>
      </c>
      <c r="AJ103" s="39">
        <f t="shared" si="38"/>
        <v>1.7649721321114371E-2</v>
      </c>
      <c r="AK103" s="39">
        <f t="shared" si="34"/>
        <v>1.3310752807225216E-2</v>
      </c>
      <c r="AL103" s="39">
        <f t="shared" si="34"/>
        <v>1.1450442796261926E-2</v>
      </c>
      <c r="AM103" s="39">
        <f t="shared" si="34"/>
        <v>1.1684533239097758E-2</v>
      </c>
      <c r="AO103" s="39">
        <f t="shared" si="39"/>
        <v>-3.2902467685076431E-3</v>
      </c>
      <c r="AP103" s="39">
        <f t="shared" si="39"/>
        <v>-3.993610064152997E-3</v>
      </c>
      <c r="AQ103" s="39">
        <f t="shared" si="39"/>
        <v>-7.9170914033299344E-2</v>
      </c>
      <c r="AR103" s="39">
        <f t="shared" si="35"/>
        <v>0</v>
      </c>
      <c r="AS103" s="39">
        <f t="shared" si="35"/>
        <v>-1.8941582618255182E-2</v>
      </c>
      <c r="AT103" s="39">
        <f t="shared" si="35"/>
        <v>-4.0749323292780693E-2</v>
      </c>
      <c r="AV103" s="39">
        <f t="shared" si="40"/>
        <v>8.9443086290863314E-3</v>
      </c>
      <c r="AW103" s="39">
        <f t="shared" si="40"/>
        <v>2.5412829604014087E-2</v>
      </c>
      <c r="AX103" s="39">
        <f t="shared" si="40"/>
        <v>2.1847982402357861E-2</v>
      </c>
      <c r="AY103" s="39">
        <f t="shared" si="36"/>
        <v>1.436996588464901E-2</v>
      </c>
      <c r="AZ103" s="39">
        <f t="shared" si="36"/>
        <v>1.2982651097780988E-2</v>
      </c>
      <c r="BA103" s="39">
        <f t="shared" si="36"/>
        <v>1.4027474457131752E-2</v>
      </c>
      <c r="BC103" s="39">
        <f t="shared" si="41"/>
        <v>-3.2902467685076431E-3</v>
      </c>
      <c r="BD103" s="39">
        <f t="shared" si="41"/>
        <v>-3.993610064152997E-3</v>
      </c>
      <c r="BE103" s="39">
        <f t="shared" si="41"/>
        <v>-7.9170914033299344E-2</v>
      </c>
      <c r="BF103" s="39" t="str">
        <f t="shared" si="37"/>
        <v/>
      </c>
      <c r="BG103" s="39">
        <f t="shared" si="37"/>
        <v>-1.8941582618255182E-2</v>
      </c>
      <c r="BH103" s="39">
        <f t="shared" si="37"/>
        <v>-4.0749323292780693E-2</v>
      </c>
      <c r="BJ103" s="39">
        <f>'Q9'!BJ103</f>
        <v>1.1872919336968539E-2</v>
      </c>
      <c r="BK103" s="39">
        <f>'Q9'!BK103</f>
        <v>2.0458963049409216E-2</v>
      </c>
      <c r="BL103" s="39">
        <f>'Q9'!BL103</f>
        <v>2.3075819013642283E-2</v>
      </c>
      <c r="BM103" s="39">
        <f>'Q9'!BM103</f>
        <v>2.2598535284261694E-2</v>
      </c>
      <c r="BN103" s="39">
        <f>'Q9'!BN103</f>
        <v>1.6498705888874959E-2</v>
      </c>
      <c r="BO103" s="39">
        <f>'Q9'!BO103</f>
        <v>1.5526030621253012E-2</v>
      </c>
    </row>
    <row r="104" spans="1:67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24"/>
        <v>-5.1200862330312957E-2</v>
      </c>
      <c r="J104" s="9">
        <f t="shared" si="24"/>
        <v>-2.7666438345371303E-2</v>
      </c>
      <c r="K104" s="9">
        <f t="shared" si="24"/>
        <v>-0.2047970848708488</v>
      </c>
      <c r="L104" s="9">
        <f t="shared" si="24"/>
        <v>-2.4751959438026772E-2</v>
      </c>
      <c r="M104" s="9">
        <f t="shared" si="24"/>
        <v>-0.11645727500897107</v>
      </c>
      <c r="N104" s="9">
        <f t="shared" si="25"/>
        <v>-0.1334295844994472</v>
      </c>
      <c r="T104" s="39">
        <f t="shared" si="26"/>
        <v>1.28880928264247E-2</v>
      </c>
      <c r="U104" s="39">
        <f t="shared" si="27"/>
        <v>4.0961160472272516E-2</v>
      </c>
      <c r="V104" s="39">
        <f t="shared" si="28"/>
        <v>2.6992773443601105E-2</v>
      </c>
      <c r="W104" s="39">
        <f t="shared" si="29"/>
        <v>2.314052293809573E-2</v>
      </c>
      <c r="X104" s="39">
        <f t="shared" si="30"/>
        <v>1.9367495721342175E-2</v>
      </c>
      <c r="Y104" s="39">
        <f t="shared" si="31"/>
        <v>1.8197255754258578E-2</v>
      </c>
      <c r="AA104" s="39">
        <f t="shared" si="33"/>
        <v>1.6278271885077071E-2</v>
      </c>
      <c r="AB104" s="39">
        <f t="shared" si="33"/>
        <v>2.0684918807142978E-2</v>
      </c>
      <c r="AC104" s="39">
        <f t="shared" si="33"/>
        <v>4.5293479226671339E-2</v>
      </c>
      <c r="AD104" s="39">
        <f t="shared" si="33"/>
        <v>2.5524209203754034E-2</v>
      </c>
      <c r="AE104" s="39">
        <f t="shared" si="33"/>
        <v>2.7235430934291909E-2</v>
      </c>
      <c r="AF104" s="39">
        <f t="shared" si="33"/>
        <v>3.0097798363604236E-2</v>
      </c>
      <c r="AH104" s="39">
        <f t="shared" si="38"/>
        <v>8.0455931464385802E-3</v>
      </c>
      <c r="AI104" s="39">
        <f t="shared" si="38"/>
        <v>2.3957189192872277E-2</v>
      </c>
      <c r="AJ104" s="39">
        <f t="shared" si="38"/>
        <v>1.7649721321114371E-2</v>
      </c>
      <c r="AK104" s="39">
        <f t="shared" si="34"/>
        <v>1.3310752807225216E-2</v>
      </c>
      <c r="AL104" s="39">
        <f t="shared" si="34"/>
        <v>1.1450442796261926E-2</v>
      </c>
      <c r="AM104" s="39">
        <f t="shared" si="34"/>
        <v>1.1684533239097758E-2</v>
      </c>
      <c r="AO104" s="39">
        <f t="shared" si="39"/>
        <v>-5.1200862330312957E-2</v>
      </c>
      <c r="AP104" s="39">
        <f t="shared" si="39"/>
        <v>-2.7666438345371303E-2</v>
      </c>
      <c r="AQ104" s="39">
        <f t="shared" si="39"/>
        <v>-0.2047970848708488</v>
      </c>
      <c r="AR104" s="39">
        <f t="shared" si="35"/>
        <v>-2.4751959438026772E-2</v>
      </c>
      <c r="AS104" s="39">
        <f t="shared" si="35"/>
        <v>-0.11645727500897107</v>
      </c>
      <c r="AT104" s="39">
        <f t="shared" si="35"/>
        <v>-0.1334295844994472</v>
      </c>
      <c r="AV104" s="39">
        <f t="shared" si="40"/>
        <v>8.9443086290863314E-3</v>
      </c>
      <c r="AW104" s="39">
        <f t="shared" si="40"/>
        <v>2.5412829604014087E-2</v>
      </c>
      <c r="AX104" s="39">
        <f t="shared" si="40"/>
        <v>2.1847982402357861E-2</v>
      </c>
      <c r="AY104" s="39">
        <f t="shared" si="36"/>
        <v>1.436996588464901E-2</v>
      </c>
      <c r="AZ104" s="39">
        <f t="shared" si="36"/>
        <v>1.2982651097780988E-2</v>
      </c>
      <c r="BA104" s="39">
        <f t="shared" si="36"/>
        <v>1.4027474457131752E-2</v>
      </c>
      <c r="BC104" s="39">
        <f t="shared" si="41"/>
        <v>-5.1200862330312957E-2</v>
      </c>
      <c r="BD104" s="39">
        <f t="shared" si="41"/>
        <v>-2.7666438345371303E-2</v>
      </c>
      <c r="BE104" s="39">
        <f t="shared" si="41"/>
        <v>-0.2047970848708488</v>
      </c>
      <c r="BF104" s="39">
        <f t="shared" si="37"/>
        <v>-2.4751959438026772E-2</v>
      </c>
      <c r="BG104" s="39">
        <f t="shared" si="37"/>
        <v>-0.11645727500897107</v>
      </c>
      <c r="BH104" s="39">
        <f t="shared" si="37"/>
        <v>-0.1334295844994472</v>
      </c>
      <c r="BJ104" s="39">
        <f>'Q9'!BJ104</f>
        <v>1.1520554233852261E-2</v>
      </c>
      <c r="BK104" s="39">
        <f>'Q9'!BK104</f>
        <v>1.9856704424974333E-2</v>
      </c>
      <c r="BL104" s="39">
        <f>'Q9'!BL104</f>
        <v>2.9707710133544552E-2</v>
      </c>
      <c r="BM104" s="39">
        <f>'Q9'!BM104</f>
        <v>2.1907802504338332E-2</v>
      </c>
      <c r="BN104" s="39">
        <f>'Q9'!BN104</f>
        <v>1.6430397173479935E-2</v>
      </c>
      <c r="BO104" s="39">
        <f>'Q9'!BO104</f>
        <v>1.8141341049925656E-2</v>
      </c>
    </row>
    <row r="105" spans="1:67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24"/>
        <v>2.2712748961550844E-2</v>
      </c>
      <c r="J105" s="9">
        <f t="shared" si="24"/>
        <v>2.5154680412371233E-2</v>
      </c>
      <c r="K105" s="9">
        <f t="shared" si="24"/>
        <v>8.955921529277111E-2</v>
      </c>
      <c r="L105" s="9">
        <f t="shared" si="24"/>
        <v>1.6780273031573589E-2</v>
      </c>
      <c r="M105" s="9">
        <f t="shared" si="24"/>
        <v>5.5497745404093024E-2</v>
      </c>
      <c r="N105" s="9">
        <f t="shared" si="25"/>
        <v>6.1564759129908178E-2</v>
      </c>
      <c r="T105" s="39">
        <f t="shared" si="26"/>
        <v>1.28880928264247E-2</v>
      </c>
      <c r="U105" s="39">
        <f t="shared" si="27"/>
        <v>4.0961160472272516E-2</v>
      </c>
      <c r="V105" s="39">
        <f t="shared" si="28"/>
        <v>2.6992773443601105E-2</v>
      </c>
      <c r="W105" s="39">
        <f t="shared" si="29"/>
        <v>2.314052293809573E-2</v>
      </c>
      <c r="X105" s="39">
        <f t="shared" si="30"/>
        <v>1.9367495721342175E-2</v>
      </c>
      <c r="Y105" s="39">
        <f t="shared" si="31"/>
        <v>1.8197255754258578E-2</v>
      </c>
      <c r="AA105" s="39">
        <f t="shared" si="33"/>
        <v>1.6516297216185864E-2</v>
      </c>
      <c r="AB105" s="39">
        <f t="shared" si="33"/>
        <v>2.0951439087183728E-2</v>
      </c>
      <c r="AC105" s="39">
        <f t="shared" si="33"/>
        <v>4.8360886934864469E-2</v>
      </c>
      <c r="AD105" s="39">
        <f t="shared" si="33"/>
        <v>2.2622619347386241E-2</v>
      </c>
      <c r="AE105" s="39">
        <f t="shared" si="33"/>
        <v>2.8337490043463302E-2</v>
      </c>
      <c r="AF105" s="39">
        <f t="shared" si="33"/>
        <v>3.1617764439583022E-2</v>
      </c>
      <c r="AH105" s="39">
        <f t="shared" si="38"/>
        <v>8.0455931464385802E-3</v>
      </c>
      <c r="AI105" s="39">
        <f t="shared" si="38"/>
        <v>2.3957189192872277E-2</v>
      </c>
      <c r="AJ105" s="39">
        <f t="shared" si="38"/>
        <v>1.7649721321114371E-2</v>
      </c>
      <c r="AK105" s="39">
        <f t="shared" si="34"/>
        <v>1.3310752807225216E-2</v>
      </c>
      <c r="AL105" s="39">
        <f t="shared" si="34"/>
        <v>1.1450442796261926E-2</v>
      </c>
      <c r="AM105" s="39">
        <f t="shared" si="34"/>
        <v>1.1684533239097758E-2</v>
      </c>
      <c r="AO105" s="39">
        <f t="shared" si="39"/>
        <v>0</v>
      </c>
      <c r="AP105" s="39">
        <f t="shared" si="39"/>
        <v>0</v>
      </c>
      <c r="AQ105" s="39">
        <f t="shared" si="39"/>
        <v>0</v>
      </c>
      <c r="AR105" s="39">
        <f t="shared" si="35"/>
        <v>0</v>
      </c>
      <c r="AS105" s="39">
        <f t="shared" si="35"/>
        <v>0</v>
      </c>
      <c r="AT105" s="39">
        <f t="shared" si="35"/>
        <v>0</v>
      </c>
      <c r="AV105" s="39">
        <f t="shared" si="40"/>
        <v>8.9443086290863314E-3</v>
      </c>
      <c r="AW105" s="39">
        <f t="shared" si="40"/>
        <v>2.5412829604014087E-2</v>
      </c>
      <c r="AX105" s="39">
        <f t="shared" si="40"/>
        <v>2.1847982402357861E-2</v>
      </c>
      <c r="AY105" s="39">
        <f t="shared" si="36"/>
        <v>1.436996588464901E-2</v>
      </c>
      <c r="AZ105" s="39">
        <f t="shared" si="36"/>
        <v>1.2982651097780988E-2</v>
      </c>
      <c r="BA105" s="39">
        <f t="shared" si="36"/>
        <v>1.4027474457131752E-2</v>
      </c>
      <c r="BC105" s="39" t="str">
        <f t="shared" si="41"/>
        <v/>
      </c>
      <c r="BD105" s="39" t="str">
        <f t="shared" si="41"/>
        <v/>
      </c>
      <c r="BE105" s="39" t="str">
        <f t="shared" si="41"/>
        <v/>
      </c>
      <c r="BF105" s="39" t="str">
        <f t="shared" si="37"/>
        <v/>
      </c>
      <c r="BG105" s="39" t="str">
        <f t="shared" si="37"/>
        <v/>
      </c>
      <c r="BH105" s="39" t="str">
        <f t="shared" si="37"/>
        <v/>
      </c>
      <c r="BJ105" s="39">
        <f>'Q9'!BJ105</f>
        <v>1.7079183095231924E-2</v>
      </c>
      <c r="BK105" s="39">
        <f>'Q9'!BK105</f>
        <v>2.0560120921024296E-2</v>
      </c>
      <c r="BL105" s="39">
        <f>'Q9'!BL105</f>
        <v>5.8120988295187817E-2</v>
      </c>
      <c r="BM105" s="39">
        <f>'Q9'!BM105</f>
        <v>2.2422166535512524E-2</v>
      </c>
      <c r="BN105" s="39">
        <f>'Q9'!BN105</f>
        <v>3.2675580625632188E-2</v>
      </c>
      <c r="BO105" s="39">
        <f>'Q9'!BO105</f>
        <v>3.7458081959646741E-2</v>
      </c>
    </row>
    <row r="106" spans="1:67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24"/>
        <v>3.8272279934390419E-3</v>
      </c>
      <c r="J106" s="9">
        <f t="shared" si="24"/>
        <v>-8.8496376166679047E-3</v>
      </c>
      <c r="K106" s="9">
        <f t="shared" si="24"/>
        <v>1.2776873935264055E-2</v>
      </c>
      <c r="L106" s="9">
        <f t="shared" si="24"/>
        <v>1.0108334505673167E-2</v>
      </c>
      <c r="M106" s="9">
        <f t="shared" si="24"/>
        <v>-3.9435096943805092E-3</v>
      </c>
      <c r="N106" s="9">
        <f t="shared" si="25"/>
        <v>6.1457253828559105E-3</v>
      </c>
      <c r="T106" s="39">
        <f t="shared" si="26"/>
        <v>1.28880928264247E-2</v>
      </c>
      <c r="U106" s="39">
        <f t="shared" si="27"/>
        <v>4.0961160472272516E-2</v>
      </c>
      <c r="V106" s="39">
        <f t="shared" si="28"/>
        <v>2.6992773443601105E-2</v>
      </c>
      <c r="W106" s="39">
        <f t="shared" si="29"/>
        <v>2.314052293809573E-2</v>
      </c>
      <c r="X106" s="39">
        <f t="shared" si="30"/>
        <v>1.9367495721342175E-2</v>
      </c>
      <c r="Y106" s="39">
        <f t="shared" si="31"/>
        <v>1.8197255754258578E-2</v>
      </c>
      <c r="AA106" s="39">
        <f t="shared" si="33"/>
        <v>1.5733034376731955E-2</v>
      </c>
      <c r="AB106" s="39">
        <f t="shared" si="33"/>
        <v>2.0421669972544746E-2</v>
      </c>
      <c r="AC106" s="39">
        <f t="shared" si="33"/>
        <v>4.8505751756686678E-2</v>
      </c>
      <c r="AD106" s="39">
        <f t="shared" si="33"/>
        <v>2.2719593748725678E-2</v>
      </c>
      <c r="AE106" s="39">
        <f t="shared" si="33"/>
        <v>2.8225632949292666E-2</v>
      </c>
      <c r="AF106" s="39">
        <f t="shared" si="33"/>
        <v>3.166796175110996E-2</v>
      </c>
      <c r="AH106" s="39">
        <f t="shared" si="38"/>
        <v>8.0455931464385802E-3</v>
      </c>
      <c r="AI106" s="39">
        <f t="shared" si="38"/>
        <v>2.3957189192872277E-2</v>
      </c>
      <c r="AJ106" s="39">
        <f t="shared" si="38"/>
        <v>1.7649721321114371E-2</v>
      </c>
      <c r="AK106" s="39">
        <f t="shared" si="34"/>
        <v>1.3310752807225216E-2</v>
      </c>
      <c r="AL106" s="39">
        <f t="shared" si="34"/>
        <v>1.1450442796261926E-2</v>
      </c>
      <c r="AM106" s="39">
        <f t="shared" si="34"/>
        <v>1.1684533239097758E-2</v>
      </c>
      <c r="AO106" s="39">
        <f t="shared" si="39"/>
        <v>0</v>
      </c>
      <c r="AP106" s="39">
        <f t="shared" si="39"/>
        <v>-8.8496376166679047E-3</v>
      </c>
      <c r="AQ106" s="39">
        <f t="shared" si="39"/>
        <v>0</v>
      </c>
      <c r="AR106" s="39">
        <f t="shared" si="35"/>
        <v>0</v>
      </c>
      <c r="AS106" s="39">
        <f t="shared" si="35"/>
        <v>-3.9435096943805092E-3</v>
      </c>
      <c r="AT106" s="39">
        <f t="shared" si="35"/>
        <v>0</v>
      </c>
      <c r="AV106" s="39">
        <f t="shared" si="40"/>
        <v>8.9443086290863314E-3</v>
      </c>
      <c r="AW106" s="39">
        <f t="shared" si="40"/>
        <v>2.5412829604014087E-2</v>
      </c>
      <c r="AX106" s="39">
        <f t="shared" si="40"/>
        <v>2.1847982402357861E-2</v>
      </c>
      <c r="AY106" s="39">
        <f t="shared" si="36"/>
        <v>1.436996588464901E-2</v>
      </c>
      <c r="AZ106" s="39">
        <f t="shared" si="36"/>
        <v>1.2982651097780988E-2</v>
      </c>
      <c r="BA106" s="39">
        <f t="shared" si="36"/>
        <v>1.4027474457131752E-2</v>
      </c>
      <c r="BC106" s="39" t="str">
        <f t="shared" si="41"/>
        <v/>
      </c>
      <c r="BD106" s="39">
        <f t="shared" si="41"/>
        <v>-8.8496376166679047E-3</v>
      </c>
      <c r="BE106" s="39" t="str">
        <f t="shared" si="41"/>
        <v/>
      </c>
      <c r="BF106" s="39" t="str">
        <f t="shared" si="37"/>
        <v/>
      </c>
      <c r="BG106" s="39">
        <f t="shared" si="37"/>
        <v>-3.9435096943805092E-3</v>
      </c>
      <c r="BH106" s="39" t="str">
        <f t="shared" si="37"/>
        <v/>
      </c>
      <c r="BJ106" s="39">
        <f>'Q9'!BJ106</f>
        <v>1.7360307844180061E-2</v>
      </c>
      <c r="BK106" s="39">
        <f>'Q9'!BK106</f>
        <v>2.0744695132747969E-2</v>
      </c>
      <c r="BL106" s="39">
        <f>'Q9'!BL106</f>
        <v>6.039252391973713E-2</v>
      </c>
      <c r="BM106" s="39">
        <f>'Q9'!BM106</f>
        <v>2.1946959757267383E-2</v>
      </c>
      <c r="BN106" s="39">
        <f>'Q9'!BN106</f>
        <v>3.4489327544523767E-2</v>
      </c>
      <c r="BO106" s="39">
        <f>'Q9'!BO106</f>
        <v>3.9200170233763487E-2</v>
      </c>
    </row>
    <row r="107" spans="1:67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24"/>
        <v>-2.9498219040702711E-2</v>
      </c>
      <c r="J107" s="9">
        <f t="shared" si="24"/>
        <v>-2.3944806166591115E-2</v>
      </c>
      <c r="K107" s="9">
        <f t="shared" si="24"/>
        <v>-3.5323800028435604E-2</v>
      </c>
      <c r="L107" s="9">
        <f t="shared" si="24"/>
        <v>-2.2669263759828584E-2</v>
      </c>
      <c r="M107" s="9">
        <f t="shared" si="24"/>
        <v>-2.8043550908728232E-2</v>
      </c>
      <c r="N107" s="9">
        <f t="shared" si="25"/>
        <v>-3.0039868345709764E-2</v>
      </c>
      <c r="T107" s="39">
        <f t="shared" si="26"/>
        <v>1.28880928264247E-2</v>
      </c>
      <c r="U107" s="39">
        <f t="shared" si="27"/>
        <v>4.0961160472272516E-2</v>
      </c>
      <c r="V107" s="39">
        <f t="shared" si="28"/>
        <v>2.6992773443601105E-2</v>
      </c>
      <c r="W107" s="39">
        <f t="shared" si="29"/>
        <v>2.314052293809573E-2</v>
      </c>
      <c r="X107" s="39">
        <f t="shared" si="30"/>
        <v>1.9367495721342175E-2</v>
      </c>
      <c r="Y107" s="39">
        <f t="shared" si="31"/>
        <v>1.8197255754258578E-2</v>
      </c>
      <c r="AA107" s="39">
        <f t="shared" si="33"/>
        <v>1.6250670314917066E-2</v>
      </c>
      <c r="AB107" s="39">
        <f t="shared" si="33"/>
        <v>2.0739234977666363E-2</v>
      </c>
      <c r="AC107" s="39">
        <f t="shared" si="33"/>
        <v>4.8758421203630053E-2</v>
      </c>
      <c r="AD107" s="39">
        <f t="shared" si="33"/>
        <v>2.3056550255972013E-2</v>
      </c>
      <c r="AE107" s="39">
        <f t="shared" si="33"/>
        <v>2.8416151149363651E-2</v>
      </c>
      <c r="AF107" s="39">
        <f t="shared" si="33"/>
        <v>3.1956138272224134E-2</v>
      </c>
      <c r="AH107" s="39">
        <f t="shared" si="38"/>
        <v>8.0455931464385802E-3</v>
      </c>
      <c r="AI107" s="39">
        <f t="shared" si="38"/>
        <v>2.3957189192872277E-2</v>
      </c>
      <c r="AJ107" s="39">
        <f t="shared" si="38"/>
        <v>1.7649721321114371E-2</v>
      </c>
      <c r="AK107" s="39">
        <f t="shared" si="34"/>
        <v>1.3310752807225216E-2</v>
      </c>
      <c r="AL107" s="39">
        <f t="shared" si="34"/>
        <v>1.1450442796261926E-2</v>
      </c>
      <c r="AM107" s="39">
        <f t="shared" si="34"/>
        <v>1.1684533239097758E-2</v>
      </c>
      <c r="AO107" s="39">
        <f t="shared" si="39"/>
        <v>-2.9498219040702711E-2</v>
      </c>
      <c r="AP107" s="39">
        <f t="shared" si="39"/>
        <v>-2.3944806166591115E-2</v>
      </c>
      <c r="AQ107" s="39">
        <f t="shared" si="39"/>
        <v>-3.5323800028435604E-2</v>
      </c>
      <c r="AR107" s="39">
        <f t="shared" si="35"/>
        <v>-2.2669263759828584E-2</v>
      </c>
      <c r="AS107" s="39">
        <f t="shared" si="35"/>
        <v>-2.8043550908728232E-2</v>
      </c>
      <c r="AT107" s="39">
        <f t="shared" si="35"/>
        <v>-3.0039868345709764E-2</v>
      </c>
      <c r="AV107" s="39">
        <f t="shared" si="40"/>
        <v>8.9443086290863314E-3</v>
      </c>
      <c r="AW107" s="39">
        <f t="shared" si="40"/>
        <v>2.5412829604014087E-2</v>
      </c>
      <c r="AX107" s="39">
        <f t="shared" si="40"/>
        <v>2.1847982402357861E-2</v>
      </c>
      <c r="AY107" s="39">
        <f t="shared" si="36"/>
        <v>1.436996588464901E-2</v>
      </c>
      <c r="AZ107" s="39">
        <f t="shared" si="36"/>
        <v>1.2982651097780988E-2</v>
      </c>
      <c r="BA107" s="39">
        <f t="shared" si="36"/>
        <v>1.4027474457131752E-2</v>
      </c>
      <c r="BC107" s="39">
        <f t="shared" si="41"/>
        <v>-2.9498219040702711E-2</v>
      </c>
      <c r="BD107" s="39">
        <f t="shared" si="41"/>
        <v>-2.3944806166591115E-2</v>
      </c>
      <c r="BE107" s="39">
        <f t="shared" si="41"/>
        <v>-3.5323800028435604E-2</v>
      </c>
      <c r="BF107" s="39">
        <f t="shared" si="37"/>
        <v>-2.2669263759828584E-2</v>
      </c>
      <c r="BG107" s="39">
        <f t="shared" si="37"/>
        <v>-2.8043550908728232E-2</v>
      </c>
      <c r="BH107" s="39">
        <f t="shared" si="37"/>
        <v>-3.0039868345709764E-2</v>
      </c>
      <c r="BJ107" s="39">
        <f>'Q9'!BJ107</f>
        <v>1.6799824931547053E-2</v>
      </c>
      <c r="BK107" s="39">
        <f>'Q9'!BK107</f>
        <v>2.0244331941955983E-2</v>
      </c>
      <c r="BL107" s="39">
        <f>'Q9'!BL107</f>
        <v>5.8572511081127022E-2</v>
      </c>
      <c r="BM107" s="39">
        <f>'Q9'!BM107</f>
        <v>2.131288996810982E-2</v>
      </c>
      <c r="BN107" s="39">
        <f>'Q9'!BN107</f>
        <v>3.340283259500907E-2</v>
      </c>
      <c r="BO107" s="39">
        <f>'Q9'!BO107</f>
        <v>3.797780627844495E-2</v>
      </c>
    </row>
    <row r="108" spans="1:67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24"/>
        <v>-1.9785133979475455E-2</v>
      </c>
      <c r="J108" s="9">
        <f t="shared" si="24"/>
        <v>5.4054472102056383E-3</v>
      </c>
      <c r="K108" s="9">
        <f t="shared" si="24"/>
        <v>-3.4437705560692922E-2</v>
      </c>
      <c r="L108" s="9">
        <f t="shared" si="24"/>
        <v>-1.2433413566329654E-2</v>
      </c>
      <c r="M108" s="9">
        <f t="shared" si="24"/>
        <v>-4.7861508752936488E-2</v>
      </c>
      <c r="N108" s="9">
        <f t="shared" si="25"/>
        <v>-3.2071830480948409E-2</v>
      </c>
      <c r="T108" s="39">
        <f t="shared" si="26"/>
        <v>1.28880928264247E-2</v>
      </c>
      <c r="U108" s="39">
        <f t="shared" si="27"/>
        <v>4.0961160472272516E-2</v>
      </c>
      <c r="V108" s="39">
        <f t="shared" si="28"/>
        <v>2.6992773443601105E-2</v>
      </c>
      <c r="W108" s="39">
        <f t="shared" si="29"/>
        <v>2.314052293809573E-2</v>
      </c>
      <c r="X108" s="39">
        <f t="shared" si="30"/>
        <v>1.9367495721342175E-2</v>
      </c>
      <c r="Y108" s="39">
        <f t="shared" si="31"/>
        <v>1.8197255754258578E-2</v>
      </c>
      <c r="AA108" s="39">
        <f t="shared" si="33"/>
        <v>1.6356136899624299E-2</v>
      </c>
      <c r="AB108" s="39">
        <f t="shared" si="33"/>
        <v>2.001527578449587E-2</v>
      </c>
      <c r="AC108" s="39">
        <f t="shared" si="33"/>
        <v>4.8963946478476857E-2</v>
      </c>
      <c r="AD108" s="39">
        <f t="shared" si="33"/>
        <v>2.2644624837410136E-2</v>
      </c>
      <c r="AE108" s="39">
        <f t="shared" si="33"/>
        <v>2.9057090835951194E-2</v>
      </c>
      <c r="AF108" s="39">
        <f t="shared" si="33"/>
        <v>3.2265705552166943E-2</v>
      </c>
      <c r="AH108" s="39">
        <f t="shared" si="38"/>
        <v>8.0455931464385802E-3</v>
      </c>
      <c r="AI108" s="39">
        <f t="shared" si="38"/>
        <v>2.3957189192872277E-2</v>
      </c>
      <c r="AJ108" s="39">
        <f t="shared" si="38"/>
        <v>1.7649721321114371E-2</v>
      </c>
      <c r="AK108" s="39">
        <f t="shared" si="34"/>
        <v>1.3310752807225216E-2</v>
      </c>
      <c r="AL108" s="39">
        <f t="shared" si="34"/>
        <v>1.1450442796261926E-2</v>
      </c>
      <c r="AM108" s="39">
        <f t="shared" si="34"/>
        <v>1.1684533239097758E-2</v>
      </c>
      <c r="AO108" s="39">
        <f t="shared" si="39"/>
        <v>-1.9785133979475455E-2</v>
      </c>
      <c r="AP108" s="39">
        <f t="shared" si="39"/>
        <v>0</v>
      </c>
      <c r="AQ108" s="39">
        <f t="shared" si="39"/>
        <v>-3.4437705560692922E-2</v>
      </c>
      <c r="AR108" s="39">
        <f t="shared" si="35"/>
        <v>-1.2433413566329654E-2</v>
      </c>
      <c r="AS108" s="39">
        <f t="shared" si="35"/>
        <v>-4.7861508752936488E-2</v>
      </c>
      <c r="AT108" s="39">
        <f t="shared" si="35"/>
        <v>-3.2071830480948409E-2</v>
      </c>
      <c r="AV108" s="39">
        <f t="shared" si="40"/>
        <v>8.9443086290863314E-3</v>
      </c>
      <c r="AW108" s="39">
        <f t="shared" si="40"/>
        <v>2.5412829604014087E-2</v>
      </c>
      <c r="AX108" s="39">
        <f t="shared" si="40"/>
        <v>2.1847982402357861E-2</v>
      </c>
      <c r="AY108" s="39">
        <f t="shared" si="36"/>
        <v>1.436996588464901E-2</v>
      </c>
      <c r="AZ108" s="39">
        <f t="shared" si="36"/>
        <v>1.2982651097780988E-2</v>
      </c>
      <c r="BA108" s="39">
        <f t="shared" si="36"/>
        <v>1.4027474457131752E-2</v>
      </c>
      <c r="BC108" s="39">
        <f t="shared" si="41"/>
        <v>-1.9785133979475455E-2</v>
      </c>
      <c r="BD108" s="39" t="str">
        <f t="shared" si="41"/>
        <v/>
      </c>
      <c r="BE108" s="39">
        <f t="shared" si="41"/>
        <v>-3.4437705560692922E-2</v>
      </c>
      <c r="BF108" s="39">
        <f t="shared" si="37"/>
        <v>-1.2433413566329654E-2</v>
      </c>
      <c r="BG108" s="39">
        <f t="shared" si="37"/>
        <v>-4.7861508752936488E-2</v>
      </c>
      <c r="BH108" s="39">
        <f t="shared" si="37"/>
        <v>-3.2071830480948409E-2</v>
      </c>
      <c r="BJ108" s="39">
        <f>'Q9'!BJ108</f>
        <v>1.7898278901598185E-2</v>
      </c>
      <c r="BK108" s="39">
        <f>'Q9'!BK108</f>
        <v>2.058025910551808E-2</v>
      </c>
      <c r="BL108" s="39">
        <f>'Q9'!BL108</f>
        <v>5.7419476746154371E-2</v>
      </c>
      <c r="BM108" s="39">
        <f>'Q9'!BM108</f>
        <v>2.1683183365243931E-2</v>
      </c>
      <c r="BN108" s="39">
        <f>'Q9'!BN108</f>
        <v>3.2984441296879517E-2</v>
      </c>
      <c r="BO108" s="39">
        <f>'Q9'!BO108</f>
        <v>3.7546884034886374E-2</v>
      </c>
    </row>
    <row r="109" spans="1:67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24"/>
        <v>2.7264052346980261E-3</v>
      </c>
      <c r="J109" s="9">
        <f t="shared" si="24"/>
        <v>1.5301861042183562E-2</v>
      </c>
      <c r="K109" s="9">
        <f t="shared" si="24"/>
        <v>-6.3205417607221648E-3</v>
      </c>
      <c r="L109" s="9">
        <f t="shared" si="24"/>
        <v>4.2848107580875094E-2</v>
      </c>
      <c r="M109" s="9">
        <f t="shared" si="24"/>
        <v>-6.7735474785578509E-3</v>
      </c>
      <c r="N109" s="9">
        <f t="shared" si="25"/>
        <v>4.4584065323918683E-3</v>
      </c>
      <c r="T109" s="39">
        <f t="shared" si="26"/>
        <v>1.28880928264247E-2</v>
      </c>
      <c r="U109" s="39">
        <f t="shared" si="27"/>
        <v>4.0961160472272516E-2</v>
      </c>
      <c r="V109" s="39">
        <f t="shared" si="28"/>
        <v>2.6992773443601105E-2</v>
      </c>
      <c r="W109" s="39">
        <f t="shared" si="29"/>
        <v>2.314052293809573E-2</v>
      </c>
      <c r="X109" s="39">
        <f t="shared" si="30"/>
        <v>1.9367495721342175E-2</v>
      </c>
      <c r="Y109" s="39">
        <f t="shared" si="31"/>
        <v>1.8197255754258578E-2</v>
      </c>
      <c r="AA109" s="39">
        <f t="shared" si="33"/>
        <v>1.6238713589214599E-2</v>
      </c>
      <c r="AB109" s="39">
        <f t="shared" si="33"/>
        <v>2.0147555440677454E-2</v>
      </c>
      <c r="AC109" s="39">
        <f t="shared" si="33"/>
        <v>4.8488819483784716E-2</v>
      </c>
      <c r="AD109" s="39">
        <f t="shared" si="33"/>
        <v>2.3364443781087704E-2</v>
      </c>
      <c r="AE109" s="39">
        <f t="shared" si="33"/>
        <v>2.8139929786350208E-2</v>
      </c>
      <c r="AF109" s="39">
        <f t="shared" si="33"/>
        <v>3.1692803886319988E-2</v>
      </c>
      <c r="AH109" s="39">
        <f t="shared" si="38"/>
        <v>8.0455931464385802E-3</v>
      </c>
      <c r="AI109" s="39">
        <f t="shared" si="38"/>
        <v>2.3957189192872277E-2</v>
      </c>
      <c r="AJ109" s="39">
        <f t="shared" si="38"/>
        <v>1.7649721321114371E-2</v>
      </c>
      <c r="AK109" s="39">
        <f t="shared" si="34"/>
        <v>1.3310752807225216E-2</v>
      </c>
      <c r="AL109" s="39">
        <f t="shared" si="34"/>
        <v>1.1450442796261926E-2</v>
      </c>
      <c r="AM109" s="39">
        <f t="shared" si="34"/>
        <v>1.1684533239097758E-2</v>
      </c>
      <c r="AO109" s="39">
        <f t="shared" si="39"/>
        <v>0</v>
      </c>
      <c r="AP109" s="39">
        <f t="shared" si="39"/>
        <v>0</v>
      </c>
      <c r="AQ109" s="39">
        <f t="shared" si="39"/>
        <v>-6.3205417607221648E-3</v>
      </c>
      <c r="AR109" s="39">
        <f t="shared" si="35"/>
        <v>0</v>
      </c>
      <c r="AS109" s="39">
        <f t="shared" si="35"/>
        <v>-6.7735474785578509E-3</v>
      </c>
      <c r="AT109" s="39">
        <f t="shared" si="35"/>
        <v>0</v>
      </c>
      <c r="AV109" s="39">
        <f t="shared" si="40"/>
        <v>8.9443086290863314E-3</v>
      </c>
      <c r="AW109" s="39">
        <f t="shared" si="40"/>
        <v>2.5412829604014087E-2</v>
      </c>
      <c r="AX109" s="39">
        <f t="shared" si="40"/>
        <v>2.1847982402357861E-2</v>
      </c>
      <c r="AY109" s="39">
        <f t="shared" si="36"/>
        <v>1.436996588464901E-2</v>
      </c>
      <c r="AZ109" s="39">
        <f t="shared" si="36"/>
        <v>1.2982651097780988E-2</v>
      </c>
      <c r="BA109" s="39">
        <f t="shared" si="36"/>
        <v>1.4027474457131752E-2</v>
      </c>
      <c r="BC109" s="39" t="str">
        <f t="shared" si="41"/>
        <v/>
      </c>
      <c r="BD109" s="39" t="str">
        <f t="shared" si="41"/>
        <v/>
      </c>
      <c r="BE109" s="39">
        <f t="shared" si="41"/>
        <v>-6.3205417607221648E-3</v>
      </c>
      <c r="BF109" s="39" t="str">
        <f t="shared" si="37"/>
        <v/>
      </c>
      <c r="BG109" s="39">
        <f t="shared" si="37"/>
        <v>-6.7735474785578509E-3</v>
      </c>
      <c r="BH109" s="39" t="str">
        <f t="shared" si="37"/>
        <v/>
      </c>
      <c r="BJ109" s="39">
        <f>'Q9'!BJ109</f>
        <v>1.8089151803211433E-2</v>
      </c>
      <c r="BK109" s="39">
        <f>'Q9'!BK109</f>
        <v>1.9999609906371073E-2</v>
      </c>
      <c r="BL109" s="39">
        <f>'Q9'!BL109</f>
        <v>5.6312226432901943E-2</v>
      </c>
      <c r="BM109" s="39">
        <f>'Q9'!BM109</f>
        <v>2.1464502864010745E-2</v>
      </c>
      <c r="BN109" s="39">
        <f>'Q9'!BN109</f>
        <v>3.3964577813530746E-2</v>
      </c>
      <c r="BO109" s="39">
        <f>'Q9'!BO109</f>
        <v>3.7292662058415152E-2</v>
      </c>
    </row>
    <row r="110" spans="1:67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24"/>
        <v>1.0921285176961115E-2</v>
      </c>
      <c r="J110" s="9">
        <f t="shared" si="24"/>
        <v>-1.140525504705725E-2</v>
      </c>
      <c r="K110" s="9">
        <f t="shared" si="24"/>
        <v>-4.5433893684689863E-3</v>
      </c>
      <c r="L110" s="9">
        <f t="shared" si="24"/>
        <v>3.0739555645734162E-2</v>
      </c>
      <c r="M110" s="9">
        <f t="shared" si="24"/>
        <v>3.840628002848967E-2</v>
      </c>
      <c r="N110" s="9">
        <f t="shared" si="25"/>
        <v>1.5055007169529826E-2</v>
      </c>
      <c r="T110" s="39">
        <f t="shared" si="26"/>
        <v>1.28880928264247E-2</v>
      </c>
      <c r="U110" s="39">
        <f t="shared" si="27"/>
        <v>4.0961160472272516E-2</v>
      </c>
      <c r="V110" s="39">
        <f t="shared" si="28"/>
        <v>2.6992773443601105E-2</v>
      </c>
      <c r="W110" s="39">
        <f t="shared" si="29"/>
        <v>2.314052293809573E-2</v>
      </c>
      <c r="X110" s="39">
        <f t="shared" si="30"/>
        <v>1.9367495721342175E-2</v>
      </c>
      <c r="Y110" s="39">
        <f t="shared" si="31"/>
        <v>1.8197255754258578E-2</v>
      </c>
      <c r="AA110" s="39">
        <f t="shared" si="33"/>
        <v>1.6211201253544274E-2</v>
      </c>
      <c r="AB110" s="39">
        <f t="shared" si="33"/>
        <v>2.0133060189673282E-2</v>
      </c>
      <c r="AC110" s="39">
        <f t="shared" si="33"/>
        <v>4.8436118794666652E-2</v>
      </c>
      <c r="AD110" s="39">
        <f t="shared" si="33"/>
        <v>2.383047786950376E-2</v>
      </c>
      <c r="AE110" s="39">
        <f t="shared" si="33"/>
        <v>2.9450741138869946E-2</v>
      </c>
      <c r="AF110" s="39">
        <f t="shared" si="33"/>
        <v>3.1885531492240445E-2</v>
      </c>
      <c r="AH110" s="39">
        <f t="shared" si="38"/>
        <v>8.0455931464385802E-3</v>
      </c>
      <c r="AI110" s="39">
        <f t="shared" si="38"/>
        <v>2.3957189192872277E-2</v>
      </c>
      <c r="AJ110" s="39">
        <f t="shared" si="38"/>
        <v>1.7649721321114371E-2</v>
      </c>
      <c r="AK110" s="39">
        <f t="shared" si="34"/>
        <v>1.3310752807225216E-2</v>
      </c>
      <c r="AL110" s="39">
        <f t="shared" si="34"/>
        <v>1.1450442796261926E-2</v>
      </c>
      <c r="AM110" s="39">
        <f t="shared" si="34"/>
        <v>1.1684533239097758E-2</v>
      </c>
      <c r="AO110" s="39">
        <f t="shared" si="39"/>
        <v>0</v>
      </c>
      <c r="AP110" s="39">
        <f t="shared" si="39"/>
        <v>-1.140525504705725E-2</v>
      </c>
      <c r="AQ110" s="39">
        <f t="shared" si="39"/>
        <v>-4.5433893684689863E-3</v>
      </c>
      <c r="AR110" s="39">
        <f t="shared" si="35"/>
        <v>0</v>
      </c>
      <c r="AS110" s="39">
        <f t="shared" si="35"/>
        <v>0</v>
      </c>
      <c r="AT110" s="39">
        <f t="shared" si="35"/>
        <v>0</v>
      </c>
      <c r="AV110" s="39">
        <f t="shared" si="40"/>
        <v>8.9443086290863314E-3</v>
      </c>
      <c r="AW110" s="39">
        <f t="shared" si="40"/>
        <v>2.5412829604014087E-2</v>
      </c>
      <c r="AX110" s="39">
        <f t="shared" si="40"/>
        <v>2.1847982402357861E-2</v>
      </c>
      <c r="AY110" s="39">
        <f t="shared" si="36"/>
        <v>1.436996588464901E-2</v>
      </c>
      <c r="AZ110" s="39">
        <f t="shared" si="36"/>
        <v>1.2982651097780988E-2</v>
      </c>
      <c r="BA110" s="39">
        <f t="shared" si="36"/>
        <v>1.4027474457131752E-2</v>
      </c>
      <c r="BC110" s="39" t="str">
        <f t="shared" si="41"/>
        <v/>
      </c>
      <c r="BD110" s="39">
        <f t="shared" si="41"/>
        <v>-1.140525504705725E-2</v>
      </c>
      <c r="BE110" s="39">
        <f t="shared" si="41"/>
        <v>-4.5433893684689863E-3</v>
      </c>
      <c r="BF110" s="39" t="str">
        <f t="shared" si="37"/>
        <v/>
      </c>
      <c r="BG110" s="39" t="str">
        <f t="shared" si="37"/>
        <v/>
      </c>
      <c r="BH110" s="39" t="str">
        <f t="shared" si="37"/>
        <v/>
      </c>
      <c r="BJ110" s="39">
        <f>'Q9'!BJ110</f>
        <v>1.7566098719237904E-2</v>
      </c>
      <c r="BK110" s="39">
        <f>'Q9'!BK110</f>
        <v>1.9674265276814245E-2</v>
      </c>
      <c r="BL110" s="39">
        <f>'Q9'!BL110</f>
        <v>5.4612904760448326E-2</v>
      </c>
      <c r="BM110" s="39">
        <f>'Q9'!BM110</f>
        <v>2.283528214171476E-2</v>
      </c>
      <c r="BN110" s="39">
        <f>'Q9'!BN110</f>
        <v>3.3060640150061694E-2</v>
      </c>
      <c r="BO110" s="39">
        <f>'Q9'!BO110</f>
        <v>3.6195486841953978E-2</v>
      </c>
    </row>
    <row r="111" spans="1:67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24"/>
        <v>-3.1916801147570117E-3</v>
      </c>
      <c r="J111" s="9">
        <f t="shared" si="24"/>
        <v>3.50227029254222E-2</v>
      </c>
      <c r="K111" s="9">
        <f t="shared" si="24"/>
        <v>-4.2902829758101224E-2</v>
      </c>
      <c r="L111" s="9">
        <f t="shared" si="24"/>
        <v>-1.2303149848487238E-2</v>
      </c>
      <c r="M111" s="9">
        <f t="shared" si="24"/>
        <v>2.0739716557207633E-3</v>
      </c>
      <c r="N111" s="9">
        <f t="shared" si="25"/>
        <v>-1.9393576717855663E-2</v>
      </c>
      <c r="T111" s="39">
        <f t="shared" si="26"/>
        <v>1.28880928264247E-2</v>
      </c>
      <c r="U111" s="39">
        <f t="shared" si="27"/>
        <v>4.0961160472272516E-2</v>
      </c>
      <c r="V111" s="39">
        <f t="shared" si="28"/>
        <v>2.6992773443601105E-2</v>
      </c>
      <c r="W111" s="39">
        <f t="shared" si="29"/>
        <v>2.314052293809573E-2</v>
      </c>
      <c r="X111" s="39">
        <f t="shared" si="30"/>
        <v>1.9367495721342175E-2</v>
      </c>
      <c r="Y111" s="39">
        <f t="shared" si="31"/>
        <v>1.8197255754258578E-2</v>
      </c>
      <c r="AA111" s="39">
        <f t="shared" si="33"/>
        <v>1.572518257793604E-2</v>
      </c>
      <c r="AB111" s="39">
        <f t="shared" si="33"/>
        <v>2.1023978660810558E-2</v>
      </c>
      <c r="AC111" s="39">
        <f t="shared" si="33"/>
        <v>4.8600422049624614E-2</v>
      </c>
      <c r="AD111" s="39">
        <f t="shared" si="33"/>
        <v>2.2440051005006716E-2</v>
      </c>
      <c r="AE111" s="39">
        <f t="shared" si="33"/>
        <v>2.9184347815521785E-2</v>
      </c>
      <c r="AF111" s="39">
        <f t="shared" si="33"/>
        <v>3.1576195706056659E-2</v>
      </c>
      <c r="AH111" s="39">
        <f t="shared" si="38"/>
        <v>8.0455931464385802E-3</v>
      </c>
      <c r="AI111" s="39">
        <f t="shared" si="38"/>
        <v>2.3957189192872277E-2</v>
      </c>
      <c r="AJ111" s="39">
        <f t="shared" si="38"/>
        <v>1.7649721321114371E-2</v>
      </c>
      <c r="AK111" s="39">
        <f t="shared" si="34"/>
        <v>1.3310752807225216E-2</v>
      </c>
      <c r="AL111" s="39">
        <f t="shared" si="34"/>
        <v>1.1450442796261926E-2</v>
      </c>
      <c r="AM111" s="39">
        <f t="shared" si="34"/>
        <v>1.1684533239097758E-2</v>
      </c>
      <c r="AO111" s="39">
        <f t="shared" si="39"/>
        <v>-3.1916801147570117E-3</v>
      </c>
      <c r="AP111" s="39">
        <f t="shared" si="39"/>
        <v>0</v>
      </c>
      <c r="AQ111" s="39">
        <f t="shared" si="39"/>
        <v>-4.2902829758101224E-2</v>
      </c>
      <c r="AR111" s="39">
        <f t="shared" si="35"/>
        <v>-1.2303149848487238E-2</v>
      </c>
      <c r="AS111" s="39">
        <f t="shared" si="35"/>
        <v>0</v>
      </c>
      <c r="AT111" s="39">
        <f t="shared" si="35"/>
        <v>-1.9393576717855663E-2</v>
      </c>
      <c r="AV111" s="39">
        <f t="shared" si="40"/>
        <v>8.9443086290863314E-3</v>
      </c>
      <c r="AW111" s="39">
        <f t="shared" si="40"/>
        <v>2.5412829604014087E-2</v>
      </c>
      <c r="AX111" s="39">
        <f t="shared" si="40"/>
        <v>2.1847982402357861E-2</v>
      </c>
      <c r="AY111" s="39">
        <f t="shared" si="36"/>
        <v>1.436996588464901E-2</v>
      </c>
      <c r="AZ111" s="39">
        <f t="shared" si="36"/>
        <v>1.2982651097780988E-2</v>
      </c>
      <c r="BA111" s="39">
        <f t="shared" si="36"/>
        <v>1.4027474457131752E-2</v>
      </c>
      <c r="BC111" s="39">
        <f t="shared" si="41"/>
        <v>-3.1916801147570117E-3</v>
      </c>
      <c r="BD111" s="39" t="str">
        <f t="shared" si="41"/>
        <v/>
      </c>
      <c r="BE111" s="39">
        <f t="shared" si="41"/>
        <v>-4.2902829758101224E-2</v>
      </c>
      <c r="BF111" s="39">
        <f t="shared" si="37"/>
        <v>-1.2303149848487238E-2</v>
      </c>
      <c r="BG111" s="39" t="str">
        <f t="shared" si="37"/>
        <v/>
      </c>
      <c r="BH111" s="39">
        <f t="shared" si="37"/>
        <v>-1.9393576717855663E-2</v>
      </c>
      <c r="BJ111" s="39">
        <f>'Q9'!BJ111</f>
        <v>1.7191316568119161E-2</v>
      </c>
      <c r="BK111" s="39">
        <f>'Q9'!BK111</f>
        <v>1.937207597259093E-2</v>
      </c>
      <c r="BL111" s="39">
        <f>'Q9'!BL111</f>
        <v>5.2887502731517246E-2</v>
      </c>
      <c r="BM111" s="39">
        <f>'Q9'!BM111</f>
        <v>2.3038337855503094E-2</v>
      </c>
      <c r="BN111" s="39">
        <f>'Q9'!BN111</f>
        <v>3.3456628871560076E-2</v>
      </c>
      <c r="BO111" s="39">
        <f>'Q9'!BO111</f>
        <v>3.5226973414266755E-2</v>
      </c>
    </row>
    <row r="112" spans="1:67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24"/>
        <v>1.354511440495032E-2</v>
      </c>
      <c r="J112" s="9">
        <f t="shared" si="24"/>
        <v>1.2738852996064809E-2</v>
      </c>
      <c r="K112" s="9">
        <f t="shared" si="24"/>
        <v>4.291855235663089E-2</v>
      </c>
      <c r="L112" s="9">
        <f t="shared" si="24"/>
        <v>-1.4848002288948781E-2</v>
      </c>
      <c r="M112" s="9">
        <f t="shared" si="24"/>
        <v>3.6219420489824072E-2</v>
      </c>
      <c r="N112" s="9">
        <f t="shared" si="25"/>
        <v>2.7846516899444604E-2</v>
      </c>
      <c r="T112" s="39">
        <f t="shared" si="26"/>
        <v>1.28880928264247E-2</v>
      </c>
      <c r="U112" s="39">
        <f t="shared" si="27"/>
        <v>4.0961160472272516E-2</v>
      </c>
      <c r="V112" s="39">
        <f t="shared" si="28"/>
        <v>2.6992773443601105E-2</v>
      </c>
      <c r="W112" s="39">
        <f t="shared" si="29"/>
        <v>2.314052293809573E-2</v>
      </c>
      <c r="X112" s="39">
        <f t="shared" si="30"/>
        <v>1.9367495721342175E-2</v>
      </c>
      <c r="Y112" s="39">
        <f t="shared" si="31"/>
        <v>1.8197255754258578E-2</v>
      </c>
      <c r="AA112" s="39">
        <f t="shared" ref="AA112:AF127" si="42">_xlfn.STDEV.S(I83:I112)</f>
        <v>1.5923277597098832E-2</v>
      </c>
      <c r="AB112" s="39">
        <f t="shared" si="42"/>
        <v>2.0834229901544151E-2</v>
      </c>
      <c r="AC112" s="39">
        <f t="shared" si="42"/>
        <v>4.9514940464988222E-2</v>
      </c>
      <c r="AD112" s="39">
        <f t="shared" si="42"/>
        <v>2.263559657474554E-2</v>
      </c>
      <c r="AE112" s="39">
        <f t="shared" si="42"/>
        <v>3.0223161765390392E-2</v>
      </c>
      <c r="AF112" s="39">
        <f t="shared" si="42"/>
        <v>3.2158414065439712E-2</v>
      </c>
      <c r="AH112" s="39">
        <f t="shared" si="38"/>
        <v>8.0455931464385802E-3</v>
      </c>
      <c r="AI112" s="39">
        <f t="shared" si="38"/>
        <v>2.3957189192872277E-2</v>
      </c>
      <c r="AJ112" s="39">
        <f t="shared" si="38"/>
        <v>1.7649721321114371E-2</v>
      </c>
      <c r="AK112" s="39">
        <f t="shared" si="34"/>
        <v>1.3310752807225216E-2</v>
      </c>
      <c r="AL112" s="39">
        <f t="shared" si="34"/>
        <v>1.1450442796261926E-2</v>
      </c>
      <c r="AM112" s="39">
        <f t="shared" si="34"/>
        <v>1.1684533239097758E-2</v>
      </c>
      <c r="AO112" s="39">
        <f t="shared" si="39"/>
        <v>0</v>
      </c>
      <c r="AP112" s="39">
        <f t="shared" si="39"/>
        <v>0</v>
      </c>
      <c r="AQ112" s="39">
        <f t="shared" si="39"/>
        <v>0</v>
      </c>
      <c r="AR112" s="39">
        <f t="shared" si="35"/>
        <v>-1.4848002288948781E-2</v>
      </c>
      <c r="AS112" s="39">
        <f t="shared" si="35"/>
        <v>0</v>
      </c>
      <c r="AT112" s="39">
        <f t="shared" si="35"/>
        <v>0</v>
      </c>
      <c r="AV112" s="39">
        <f t="shared" si="40"/>
        <v>8.9443086290863314E-3</v>
      </c>
      <c r="AW112" s="39">
        <f t="shared" si="40"/>
        <v>2.5412829604014087E-2</v>
      </c>
      <c r="AX112" s="39">
        <f t="shared" si="40"/>
        <v>2.1847982402357861E-2</v>
      </c>
      <c r="AY112" s="39">
        <f t="shared" si="36"/>
        <v>1.436996588464901E-2</v>
      </c>
      <c r="AZ112" s="39">
        <f t="shared" si="36"/>
        <v>1.2982651097780988E-2</v>
      </c>
      <c r="BA112" s="39">
        <f t="shared" si="36"/>
        <v>1.4027474457131752E-2</v>
      </c>
      <c r="BC112" s="39" t="str">
        <f t="shared" si="41"/>
        <v/>
      </c>
      <c r="BD112" s="39" t="str">
        <f t="shared" si="41"/>
        <v/>
      </c>
      <c r="BE112" s="39" t="str">
        <f t="shared" si="41"/>
        <v/>
      </c>
      <c r="BF112" s="39">
        <f t="shared" si="37"/>
        <v>-1.4848002288948781E-2</v>
      </c>
      <c r="BG112" s="39" t="str">
        <f t="shared" si="37"/>
        <v/>
      </c>
      <c r="BH112" s="39" t="str">
        <f t="shared" si="37"/>
        <v/>
      </c>
      <c r="BJ112" s="39">
        <f>'Q9'!BJ112</f>
        <v>1.6725180198273324E-2</v>
      </c>
      <c r="BK112" s="39">
        <f>'Q9'!BK112</f>
        <v>2.04937857597015E-2</v>
      </c>
      <c r="BL112" s="39">
        <f>'Q9'!BL112</f>
        <v>5.2432012085764472E-2</v>
      </c>
      <c r="BM112" s="39">
        <f>'Q9'!BM112</f>
        <v>2.2717727201474178E-2</v>
      </c>
      <c r="BN112" s="39">
        <f>'Q9'!BN112</f>
        <v>3.2506463239904339E-2</v>
      </c>
      <c r="BO112" s="39">
        <f>'Q9'!BO112</f>
        <v>3.4562727488473291E-2</v>
      </c>
    </row>
    <row r="113" spans="1:67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24"/>
        <v>2.2291241458869404E-2</v>
      </c>
      <c r="J113" s="9">
        <f t="shared" si="24"/>
        <v>-1.2185612728552897E-2</v>
      </c>
      <c r="K113" s="9">
        <f t="shared" si="24"/>
        <v>8.6876081990121534E-3</v>
      </c>
      <c r="L113" s="9">
        <f t="shared" si="24"/>
        <v>1.3655654322722421E-2</v>
      </c>
      <c r="M113" s="9">
        <f t="shared" si="24"/>
        <v>1.8641777009261729E-2</v>
      </c>
      <c r="N113" s="9">
        <f t="shared" si="25"/>
        <v>1.1623807020450828E-2</v>
      </c>
      <c r="T113" s="39">
        <f t="shared" si="26"/>
        <v>1.28880928264247E-2</v>
      </c>
      <c r="U113" s="39">
        <f t="shared" si="27"/>
        <v>4.0961160472272516E-2</v>
      </c>
      <c r="V113" s="39">
        <f t="shared" si="28"/>
        <v>2.6992773443601105E-2</v>
      </c>
      <c r="W113" s="39">
        <f t="shared" si="29"/>
        <v>2.314052293809573E-2</v>
      </c>
      <c r="X113" s="39">
        <f t="shared" si="30"/>
        <v>1.9367495721342175E-2</v>
      </c>
      <c r="Y113" s="39">
        <f t="shared" si="31"/>
        <v>1.8197255754258578E-2</v>
      </c>
      <c r="AA113" s="39">
        <f t="shared" si="42"/>
        <v>1.653451360767878E-2</v>
      </c>
      <c r="AB113" s="39">
        <f t="shared" si="42"/>
        <v>2.0759747546892741E-2</v>
      </c>
      <c r="AC113" s="39">
        <f t="shared" si="42"/>
        <v>4.9465662073452626E-2</v>
      </c>
      <c r="AD113" s="39">
        <f t="shared" si="42"/>
        <v>2.2720193183497269E-2</v>
      </c>
      <c r="AE113" s="39">
        <f t="shared" si="42"/>
        <v>3.0455215774441619E-2</v>
      </c>
      <c r="AF113" s="39">
        <f t="shared" si="42"/>
        <v>3.2290133839801539E-2</v>
      </c>
      <c r="AH113" s="39">
        <f t="shared" si="38"/>
        <v>8.0455931464385802E-3</v>
      </c>
      <c r="AI113" s="39">
        <f t="shared" si="38"/>
        <v>2.3957189192872277E-2</v>
      </c>
      <c r="AJ113" s="39">
        <f t="shared" si="38"/>
        <v>1.7649721321114371E-2</v>
      </c>
      <c r="AK113" s="39">
        <f t="shared" si="34"/>
        <v>1.3310752807225216E-2</v>
      </c>
      <c r="AL113" s="39">
        <f t="shared" si="34"/>
        <v>1.1450442796261926E-2</v>
      </c>
      <c r="AM113" s="39">
        <f t="shared" si="34"/>
        <v>1.1684533239097758E-2</v>
      </c>
      <c r="AO113" s="39">
        <f t="shared" si="39"/>
        <v>0</v>
      </c>
      <c r="AP113" s="39">
        <f t="shared" si="39"/>
        <v>-1.2185612728552897E-2</v>
      </c>
      <c r="AQ113" s="39">
        <f t="shared" si="39"/>
        <v>0</v>
      </c>
      <c r="AR113" s="39">
        <f t="shared" si="35"/>
        <v>0</v>
      </c>
      <c r="AS113" s="39">
        <f t="shared" si="35"/>
        <v>0</v>
      </c>
      <c r="AT113" s="39">
        <f t="shared" si="35"/>
        <v>0</v>
      </c>
      <c r="AV113" s="39">
        <f t="shared" si="40"/>
        <v>8.9443086290863314E-3</v>
      </c>
      <c r="AW113" s="39">
        <f t="shared" si="40"/>
        <v>2.5412829604014087E-2</v>
      </c>
      <c r="AX113" s="39">
        <f t="shared" si="40"/>
        <v>2.1847982402357861E-2</v>
      </c>
      <c r="AY113" s="39">
        <f t="shared" si="36"/>
        <v>1.436996588464901E-2</v>
      </c>
      <c r="AZ113" s="39">
        <f t="shared" si="36"/>
        <v>1.2982651097780988E-2</v>
      </c>
      <c r="BA113" s="39">
        <f t="shared" si="36"/>
        <v>1.4027474457131752E-2</v>
      </c>
      <c r="BC113" s="39" t="str">
        <f t="shared" si="41"/>
        <v/>
      </c>
      <c r="BD113" s="39">
        <f t="shared" si="41"/>
        <v>-1.2185612728552897E-2</v>
      </c>
      <c r="BE113" s="39" t="str">
        <f t="shared" si="41"/>
        <v/>
      </c>
      <c r="BF113" s="39" t="str">
        <f t="shared" si="37"/>
        <v/>
      </c>
      <c r="BG113" s="39" t="str">
        <f t="shared" si="37"/>
        <v/>
      </c>
      <c r="BH113" s="39" t="str">
        <f t="shared" si="37"/>
        <v/>
      </c>
      <c r="BJ113" s="39">
        <f>'Q9'!BJ113</f>
        <v>1.6528570142055769E-2</v>
      </c>
      <c r="BK113" s="39">
        <f>'Q9'!BK113</f>
        <v>2.0051939453583256E-2</v>
      </c>
      <c r="BL113" s="39">
        <f>'Q9'!BL113</f>
        <v>5.1903877333463758E-2</v>
      </c>
      <c r="BM113" s="39">
        <f>'Q9'!BM113</f>
        <v>2.2532692011791842E-2</v>
      </c>
      <c r="BN113" s="39">
        <f>'Q9'!BN113</f>
        <v>3.2780877767745874E-2</v>
      </c>
      <c r="BO113" s="39">
        <f>'Q9'!BO113</f>
        <v>3.4161065723742452E-2</v>
      </c>
    </row>
    <row r="114" spans="1:67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24"/>
        <v>-3.9843058280238153E-2</v>
      </c>
      <c r="J114" s="9">
        <f t="shared" si="24"/>
        <v>-8.0779907711098553E-2</v>
      </c>
      <c r="K114" s="9">
        <f t="shared" si="24"/>
        <v>-4.8050727472834454E-2</v>
      </c>
      <c r="L114" s="9">
        <f t="shared" si="24"/>
        <v>-5.3886937969133131E-3</v>
      </c>
      <c r="M114" s="9">
        <f t="shared" si="24"/>
        <v>-4.5751601307189582E-2</v>
      </c>
      <c r="N114" s="9">
        <f t="shared" si="25"/>
        <v>-4.046504189986997E-2</v>
      </c>
      <c r="T114" s="39">
        <f t="shared" si="26"/>
        <v>1.28880928264247E-2</v>
      </c>
      <c r="U114" s="39">
        <f t="shared" si="27"/>
        <v>4.0961160472272516E-2</v>
      </c>
      <c r="V114" s="39">
        <f t="shared" si="28"/>
        <v>2.6992773443601105E-2</v>
      </c>
      <c r="W114" s="39">
        <f t="shared" si="29"/>
        <v>2.314052293809573E-2</v>
      </c>
      <c r="X114" s="39">
        <f t="shared" si="30"/>
        <v>1.9367495721342175E-2</v>
      </c>
      <c r="Y114" s="39">
        <f t="shared" si="31"/>
        <v>1.8197255754258578E-2</v>
      </c>
      <c r="AA114" s="39">
        <f t="shared" si="42"/>
        <v>1.793484759328132E-2</v>
      </c>
      <c r="AB114" s="39">
        <f t="shared" si="42"/>
        <v>2.3305603393397767E-2</v>
      </c>
      <c r="AC114" s="39">
        <f t="shared" si="42"/>
        <v>4.9985108775295349E-2</v>
      </c>
      <c r="AD114" s="39">
        <f t="shared" si="42"/>
        <v>2.2429330214778338E-2</v>
      </c>
      <c r="AE114" s="39">
        <f t="shared" si="42"/>
        <v>3.1222995269304242E-2</v>
      </c>
      <c r="AF114" s="39">
        <f t="shared" si="42"/>
        <v>3.2907643692285139E-2</v>
      </c>
      <c r="AH114" s="39">
        <f t="shared" si="38"/>
        <v>8.0455931464385802E-3</v>
      </c>
      <c r="AI114" s="39">
        <f t="shared" si="38"/>
        <v>2.3957189192872277E-2</v>
      </c>
      <c r="AJ114" s="39">
        <f t="shared" si="38"/>
        <v>1.7649721321114371E-2</v>
      </c>
      <c r="AK114" s="39">
        <f t="shared" si="34"/>
        <v>1.3310752807225216E-2</v>
      </c>
      <c r="AL114" s="39">
        <f t="shared" si="34"/>
        <v>1.1450442796261926E-2</v>
      </c>
      <c r="AM114" s="39">
        <f t="shared" si="34"/>
        <v>1.1684533239097758E-2</v>
      </c>
      <c r="AO114" s="39">
        <f t="shared" si="39"/>
        <v>-3.9843058280238153E-2</v>
      </c>
      <c r="AP114" s="39">
        <f t="shared" si="39"/>
        <v>-8.0779907711098553E-2</v>
      </c>
      <c r="AQ114" s="39">
        <f t="shared" si="39"/>
        <v>-4.8050727472834454E-2</v>
      </c>
      <c r="AR114" s="39">
        <f t="shared" si="35"/>
        <v>-5.3886937969133131E-3</v>
      </c>
      <c r="AS114" s="39">
        <f t="shared" si="35"/>
        <v>-4.5751601307189582E-2</v>
      </c>
      <c r="AT114" s="39">
        <f t="shared" si="35"/>
        <v>-4.046504189986997E-2</v>
      </c>
      <c r="AV114" s="39">
        <f t="shared" si="40"/>
        <v>8.9443086290863314E-3</v>
      </c>
      <c r="AW114" s="39">
        <f t="shared" si="40"/>
        <v>2.5412829604014087E-2</v>
      </c>
      <c r="AX114" s="39">
        <f t="shared" si="40"/>
        <v>2.1847982402357861E-2</v>
      </c>
      <c r="AY114" s="39">
        <f t="shared" si="36"/>
        <v>1.436996588464901E-2</v>
      </c>
      <c r="AZ114" s="39">
        <f t="shared" si="36"/>
        <v>1.2982651097780988E-2</v>
      </c>
      <c r="BA114" s="39">
        <f t="shared" si="36"/>
        <v>1.4027474457131752E-2</v>
      </c>
      <c r="BC114" s="39">
        <f t="shared" si="41"/>
        <v>-3.9843058280238153E-2</v>
      </c>
      <c r="BD114" s="39">
        <f t="shared" si="41"/>
        <v>-8.0779907711098553E-2</v>
      </c>
      <c r="BE114" s="39">
        <f t="shared" si="41"/>
        <v>-4.8050727472834454E-2</v>
      </c>
      <c r="BF114" s="39">
        <f t="shared" si="37"/>
        <v>-5.3886937969133131E-3</v>
      </c>
      <c r="BG114" s="39">
        <f t="shared" si="37"/>
        <v>-4.5751601307189582E-2</v>
      </c>
      <c r="BH114" s="39">
        <f t="shared" si="37"/>
        <v>-4.046504189986997E-2</v>
      </c>
      <c r="BJ114" s="39">
        <f>'Q9'!BJ114</f>
        <v>1.6794771466877863E-2</v>
      </c>
      <c r="BK114" s="39">
        <f>'Q9'!BK114</f>
        <v>1.9710938649000333E-2</v>
      </c>
      <c r="BL114" s="39">
        <f>'Q9'!BL114</f>
        <v>5.0296024522185713E-2</v>
      </c>
      <c r="BM114" s="39">
        <f>'Q9'!BM114</f>
        <v>2.1957257176900394E-2</v>
      </c>
      <c r="BN114" s="39">
        <f>'Q9'!BN114</f>
        <v>3.2084788946145075E-2</v>
      </c>
      <c r="BO114" s="39">
        <f>'Q9'!BO114</f>
        <v>3.3170996984367263E-2</v>
      </c>
    </row>
    <row r="115" spans="1:67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24"/>
        <v>6.5001988934292321E-3</v>
      </c>
      <c r="J115" s="9">
        <f t="shared" si="24"/>
        <v>1.2554069264069101E-2</v>
      </c>
      <c r="K115" s="9">
        <f t="shared" si="24"/>
        <v>1.8571380952380867E-2</v>
      </c>
      <c r="L115" s="9">
        <f t="shared" si="24"/>
        <v>-1.0033109461886403E-2</v>
      </c>
      <c r="M115" s="9">
        <f t="shared" si="24"/>
        <v>-7.191814822198217E-3</v>
      </c>
      <c r="N115" s="9">
        <f t="shared" si="25"/>
        <v>4.8206585527381003E-3</v>
      </c>
      <c r="T115" s="39">
        <f t="shared" si="26"/>
        <v>1.28880928264247E-2</v>
      </c>
      <c r="U115" s="39">
        <f t="shared" si="27"/>
        <v>4.0961160472272516E-2</v>
      </c>
      <c r="V115" s="39">
        <f t="shared" si="28"/>
        <v>2.6992773443601105E-2</v>
      </c>
      <c r="W115" s="39">
        <f t="shared" si="29"/>
        <v>2.314052293809573E-2</v>
      </c>
      <c r="X115" s="39">
        <f t="shared" si="30"/>
        <v>1.9367495721342175E-2</v>
      </c>
      <c r="Y115" s="39">
        <f t="shared" si="31"/>
        <v>1.8197255754258578E-2</v>
      </c>
      <c r="AA115" s="39">
        <f t="shared" si="42"/>
        <v>1.793994439577563E-2</v>
      </c>
      <c r="AB115" s="39">
        <f t="shared" si="42"/>
        <v>2.3456025885377155E-2</v>
      </c>
      <c r="AC115" s="39">
        <f t="shared" si="42"/>
        <v>5.0196421323468229E-2</v>
      </c>
      <c r="AD115" s="39">
        <f t="shared" si="42"/>
        <v>2.2489116483179986E-2</v>
      </c>
      <c r="AE115" s="39">
        <f t="shared" si="42"/>
        <v>3.1211198154529191E-2</v>
      </c>
      <c r="AF115" s="39">
        <f t="shared" si="42"/>
        <v>3.2947938721097074E-2</v>
      </c>
      <c r="AH115" s="39">
        <f t="shared" si="38"/>
        <v>8.0455931464385802E-3</v>
      </c>
      <c r="AI115" s="39">
        <f t="shared" si="38"/>
        <v>2.3957189192872277E-2</v>
      </c>
      <c r="AJ115" s="39">
        <f t="shared" si="38"/>
        <v>1.7649721321114371E-2</v>
      </c>
      <c r="AK115" s="39">
        <f t="shared" si="34"/>
        <v>1.3310752807225216E-2</v>
      </c>
      <c r="AL115" s="39">
        <f t="shared" si="34"/>
        <v>1.1450442796261926E-2</v>
      </c>
      <c r="AM115" s="39">
        <f t="shared" si="34"/>
        <v>1.1684533239097758E-2</v>
      </c>
      <c r="AO115" s="39">
        <f t="shared" si="39"/>
        <v>0</v>
      </c>
      <c r="AP115" s="39">
        <f t="shared" si="39"/>
        <v>0</v>
      </c>
      <c r="AQ115" s="39">
        <f t="shared" si="39"/>
        <v>0</v>
      </c>
      <c r="AR115" s="39">
        <f t="shared" si="35"/>
        <v>-1.0033109461886403E-2</v>
      </c>
      <c r="AS115" s="39">
        <f t="shared" si="35"/>
        <v>-7.191814822198217E-3</v>
      </c>
      <c r="AT115" s="39">
        <f t="shared" si="35"/>
        <v>0</v>
      </c>
      <c r="AV115" s="39">
        <f t="shared" si="40"/>
        <v>8.9443086290863314E-3</v>
      </c>
      <c r="AW115" s="39">
        <f t="shared" si="40"/>
        <v>2.5412829604014087E-2</v>
      </c>
      <c r="AX115" s="39">
        <f t="shared" si="40"/>
        <v>2.1847982402357861E-2</v>
      </c>
      <c r="AY115" s="39">
        <f t="shared" si="36"/>
        <v>1.436996588464901E-2</v>
      </c>
      <c r="AZ115" s="39">
        <f t="shared" si="36"/>
        <v>1.2982651097780988E-2</v>
      </c>
      <c r="BA115" s="39">
        <f t="shared" si="36"/>
        <v>1.4027474457131752E-2</v>
      </c>
      <c r="BC115" s="39" t="str">
        <f t="shared" si="41"/>
        <v/>
      </c>
      <c r="BD115" s="39" t="str">
        <f t="shared" si="41"/>
        <v/>
      </c>
      <c r="BE115" s="39" t="str">
        <f t="shared" si="41"/>
        <v/>
      </c>
      <c r="BF115" s="39">
        <f t="shared" si="37"/>
        <v>-1.0033109461886403E-2</v>
      </c>
      <c r="BG115" s="39">
        <f t="shared" si="37"/>
        <v>-7.191814822198217E-3</v>
      </c>
      <c r="BH115" s="39" t="str">
        <f t="shared" si="37"/>
        <v/>
      </c>
      <c r="BJ115" s="39">
        <f>'Q9'!BJ115</f>
        <v>1.91213075420959E-2</v>
      </c>
      <c r="BK115" s="39">
        <f>'Q9'!BK115</f>
        <v>2.767502617964995E-2</v>
      </c>
      <c r="BL115" s="39">
        <f>'Q9'!BL115</f>
        <v>5.0199095848380719E-2</v>
      </c>
      <c r="BM115" s="39">
        <f>'Q9'!BM115</f>
        <v>2.1418129263313827E-2</v>
      </c>
      <c r="BN115" s="39">
        <f>'Q9'!BN115</f>
        <v>3.3011484263336686E-2</v>
      </c>
      <c r="BO115" s="39">
        <f>'Q9'!BO115</f>
        <v>3.3717293807093783E-2</v>
      </c>
    </row>
    <row r="116" spans="1:67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24"/>
        <v>1.297931393771723E-2</v>
      </c>
      <c r="J116" s="9">
        <f t="shared" si="24"/>
        <v>6.4557548719860858E-2</v>
      </c>
      <c r="K116" s="9">
        <f t="shared" si="24"/>
        <v>4.2075831794101459E-2</v>
      </c>
      <c r="L116" s="9">
        <f t="shared" si="24"/>
        <v>-1.5404844743181267E-2</v>
      </c>
      <c r="M116" s="9">
        <f t="shared" si="24"/>
        <v>3.1390134529148073E-2</v>
      </c>
      <c r="N116" s="9">
        <f t="shared" si="25"/>
        <v>2.8498073153446869E-2</v>
      </c>
      <c r="T116" s="39">
        <f t="shared" si="26"/>
        <v>1.28880928264247E-2</v>
      </c>
      <c r="U116" s="39">
        <f t="shared" si="27"/>
        <v>4.0961160472272516E-2</v>
      </c>
      <c r="V116" s="39">
        <f t="shared" si="28"/>
        <v>2.6992773443601105E-2</v>
      </c>
      <c r="W116" s="39">
        <f t="shared" si="29"/>
        <v>2.314052293809573E-2</v>
      </c>
      <c r="X116" s="39">
        <f t="shared" si="30"/>
        <v>1.9367495721342175E-2</v>
      </c>
      <c r="Y116" s="39">
        <f t="shared" si="31"/>
        <v>1.8197255754258578E-2</v>
      </c>
      <c r="AA116" s="39">
        <f t="shared" si="42"/>
        <v>1.8059564868402822E-2</v>
      </c>
      <c r="AB116" s="39">
        <f t="shared" si="42"/>
        <v>2.6198011050355619E-2</v>
      </c>
      <c r="AC116" s="39">
        <f t="shared" si="42"/>
        <v>5.0998347568816271E-2</v>
      </c>
      <c r="AD116" s="39">
        <f t="shared" si="42"/>
        <v>2.2705101917087789E-2</v>
      </c>
      <c r="AE116" s="39">
        <f t="shared" si="42"/>
        <v>3.1848929564718784E-2</v>
      </c>
      <c r="AF116" s="39">
        <f t="shared" si="42"/>
        <v>3.3482428613330111E-2</v>
      </c>
      <c r="AH116" s="39">
        <f t="shared" si="38"/>
        <v>8.0455931464385802E-3</v>
      </c>
      <c r="AI116" s="39">
        <f t="shared" si="38"/>
        <v>2.3957189192872277E-2</v>
      </c>
      <c r="AJ116" s="39">
        <f t="shared" si="38"/>
        <v>1.7649721321114371E-2</v>
      </c>
      <c r="AK116" s="39">
        <f t="shared" si="34"/>
        <v>1.3310752807225216E-2</v>
      </c>
      <c r="AL116" s="39">
        <f t="shared" si="34"/>
        <v>1.1450442796261926E-2</v>
      </c>
      <c r="AM116" s="39">
        <f t="shared" si="34"/>
        <v>1.1684533239097758E-2</v>
      </c>
      <c r="AO116" s="39">
        <f t="shared" si="39"/>
        <v>0</v>
      </c>
      <c r="AP116" s="39">
        <f t="shared" si="39"/>
        <v>0</v>
      </c>
      <c r="AQ116" s="39">
        <f t="shared" si="39"/>
        <v>0</v>
      </c>
      <c r="AR116" s="39">
        <f t="shared" si="35"/>
        <v>-1.5404844743181267E-2</v>
      </c>
      <c r="AS116" s="39">
        <f t="shared" si="35"/>
        <v>0</v>
      </c>
      <c r="AT116" s="39">
        <f t="shared" si="35"/>
        <v>0</v>
      </c>
      <c r="AV116" s="39">
        <f t="shared" si="40"/>
        <v>8.9443086290863314E-3</v>
      </c>
      <c r="AW116" s="39">
        <f t="shared" si="40"/>
        <v>2.5412829604014087E-2</v>
      </c>
      <c r="AX116" s="39">
        <f t="shared" si="40"/>
        <v>2.1847982402357861E-2</v>
      </c>
      <c r="AY116" s="39">
        <f t="shared" si="36"/>
        <v>1.436996588464901E-2</v>
      </c>
      <c r="AZ116" s="39">
        <f t="shared" si="36"/>
        <v>1.2982651097780988E-2</v>
      </c>
      <c r="BA116" s="39">
        <f t="shared" si="36"/>
        <v>1.4027474457131752E-2</v>
      </c>
      <c r="BC116" s="39" t="str">
        <f t="shared" si="41"/>
        <v/>
      </c>
      <c r="BD116" s="39" t="str">
        <f t="shared" si="41"/>
        <v/>
      </c>
      <c r="BE116" s="39" t="str">
        <f t="shared" si="41"/>
        <v/>
      </c>
      <c r="BF116" s="39">
        <f t="shared" si="37"/>
        <v>-1.5404844743181267E-2</v>
      </c>
      <c r="BG116" s="39" t="str">
        <f t="shared" si="37"/>
        <v/>
      </c>
      <c r="BH116" s="39" t="str">
        <f t="shared" si="37"/>
        <v/>
      </c>
      <c r="BJ116" s="39">
        <f>'Q9'!BJ116</f>
        <v>1.8604017145489687E-2</v>
      </c>
      <c r="BK116" s="39">
        <f>'Q9'!BK116</f>
        <v>2.7073860440686461E-2</v>
      </c>
      <c r="BL116" s="39">
        <f>'Q9'!BL116</f>
        <v>4.8942211450213026E-2</v>
      </c>
      <c r="BM116" s="39">
        <f>'Q9'!BM116</f>
        <v>2.1047412054390383E-2</v>
      </c>
      <c r="BN116" s="39">
        <f>'Q9'!BN116</f>
        <v>3.2088836627581746E-2</v>
      </c>
      <c r="BO116" s="39">
        <f>'Q9'!BO116</f>
        <v>3.2748563527626749E-2</v>
      </c>
    </row>
    <row r="117" spans="1:67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24"/>
        <v>1.9578633751862196E-2</v>
      </c>
      <c r="J117" s="9">
        <f t="shared" si="24"/>
        <v>-4.0161044176706406E-3</v>
      </c>
      <c r="K117" s="9">
        <f t="shared" si="24"/>
        <v>2.9609689115760895E-2</v>
      </c>
      <c r="L117" s="9">
        <f t="shared" si="24"/>
        <v>2.6248017987688721E-2</v>
      </c>
      <c r="M117" s="9">
        <f t="shared" si="24"/>
        <v>5.0166889632108358E-3</v>
      </c>
      <c r="N117" s="9">
        <f t="shared" si="25"/>
        <v>1.9878165167709867E-2</v>
      </c>
      <c r="T117" s="39">
        <f t="shared" si="26"/>
        <v>1.28880928264247E-2</v>
      </c>
      <c r="U117" s="39">
        <f t="shared" si="27"/>
        <v>4.0961160472272516E-2</v>
      </c>
      <c r="V117" s="39">
        <f t="shared" si="28"/>
        <v>2.6992773443601105E-2</v>
      </c>
      <c r="W117" s="39">
        <f t="shared" si="29"/>
        <v>2.314052293809573E-2</v>
      </c>
      <c r="X117" s="39">
        <f t="shared" si="30"/>
        <v>1.9367495721342175E-2</v>
      </c>
      <c r="Y117" s="39">
        <f t="shared" si="31"/>
        <v>1.8197255754258578E-2</v>
      </c>
      <c r="AA117" s="39">
        <f t="shared" si="42"/>
        <v>1.8420668714742763E-2</v>
      </c>
      <c r="AB117" s="39">
        <f t="shared" si="42"/>
        <v>2.6159379431851159E-2</v>
      </c>
      <c r="AC117" s="39">
        <f t="shared" si="42"/>
        <v>5.1409041934522261E-2</v>
      </c>
      <c r="AD117" s="39">
        <f t="shared" si="42"/>
        <v>2.2903869941122614E-2</v>
      </c>
      <c r="AE117" s="39">
        <f t="shared" si="42"/>
        <v>3.1575867241704275E-2</v>
      </c>
      <c r="AF117" s="39">
        <f t="shared" si="42"/>
        <v>3.3688176865934415E-2</v>
      </c>
      <c r="AH117" s="39">
        <f t="shared" si="38"/>
        <v>8.0455931464385802E-3</v>
      </c>
      <c r="AI117" s="39">
        <f t="shared" si="38"/>
        <v>2.3957189192872277E-2</v>
      </c>
      <c r="AJ117" s="39">
        <f t="shared" si="38"/>
        <v>1.7649721321114371E-2</v>
      </c>
      <c r="AK117" s="39">
        <f t="shared" si="34"/>
        <v>1.3310752807225216E-2</v>
      </c>
      <c r="AL117" s="39">
        <f t="shared" si="34"/>
        <v>1.1450442796261926E-2</v>
      </c>
      <c r="AM117" s="39">
        <f t="shared" si="34"/>
        <v>1.1684533239097758E-2</v>
      </c>
      <c r="AO117" s="39">
        <f t="shared" si="39"/>
        <v>0</v>
      </c>
      <c r="AP117" s="39">
        <f t="shared" si="39"/>
        <v>-4.0161044176706406E-3</v>
      </c>
      <c r="AQ117" s="39">
        <f t="shared" si="39"/>
        <v>0</v>
      </c>
      <c r="AR117" s="39">
        <f t="shared" si="35"/>
        <v>0</v>
      </c>
      <c r="AS117" s="39">
        <f t="shared" si="35"/>
        <v>0</v>
      </c>
      <c r="AT117" s="39">
        <f t="shared" si="35"/>
        <v>0</v>
      </c>
      <c r="AV117" s="39">
        <f t="shared" si="40"/>
        <v>8.9443086290863314E-3</v>
      </c>
      <c r="AW117" s="39">
        <f t="shared" si="40"/>
        <v>2.5412829604014087E-2</v>
      </c>
      <c r="AX117" s="39">
        <f t="shared" si="40"/>
        <v>2.1847982402357861E-2</v>
      </c>
      <c r="AY117" s="39">
        <f t="shared" si="36"/>
        <v>1.436996588464901E-2</v>
      </c>
      <c r="AZ117" s="39">
        <f t="shared" si="36"/>
        <v>1.2982651097780988E-2</v>
      </c>
      <c r="BA117" s="39">
        <f t="shared" si="36"/>
        <v>1.4027474457131752E-2</v>
      </c>
      <c r="BC117" s="39" t="str">
        <f t="shared" si="41"/>
        <v/>
      </c>
      <c r="BD117" s="39">
        <f t="shared" si="41"/>
        <v>-4.0161044176706406E-3</v>
      </c>
      <c r="BE117" s="39" t="str">
        <f t="shared" si="41"/>
        <v/>
      </c>
      <c r="BF117" s="39" t="str">
        <f t="shared" si="37"/>
        <v/>
      </c>
      <c r="BG117" s="39" t="str">
        <f t="shared" si="37"/>
        <v/>
      </c>
      <c r="BH117" s="39" t="str">
        <f t="shared" si="37"/>
        <v/>
      </c>
      <c r="BJ117" s="39">
        <f>'Q9'!BJ117</f>
        <v>1.8288361981369721E-2</v>
      </c>
      <c r="BK117" s="39">
        <f>'Q9'!BK117</f>
        <v>3.0456049646245379E-2</v>
      </c>
      <c r="BL117" s="39">
        <f>'Q9'!BL117</f>
        <v>4.8559112389724483E-2</v>
      </c>
      <c r="BM117" s="39">
        <f>'Q9'!BM117</f>
        <v>2.0987189829583194E-2</v>
      </c>
      <c r="BN117" s="39">
        <f>'Q9'!BN117</f>
        <v>3.2070327420697174E-2</v>
      </c>
      <c r="BO117" s="39">
        <f>'Q9'!BO117</f>
        <v>3.247481164161499E-2</v>
      </c>
    </row>
    <row r="118" spans="1:67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43">B118/B117 - 1</f>
        <v>-7.1662144298336727E-3</v>
      </c>
      <c r="J118" s="9">
        <f t="shared" si="43"/>
        <v>-9.2741535997642455E-3</v>
      </c>
      <c r="K118" s="9">
        <f t="shared" si="43"/>
        <v>-1.0893245712712551E-2</v>
      </c>
      <c r="L118" s="9">
        <f t="shared" si="43"/>
        <v>-2.3069158166574399E-2</v>
      </c>
      <c r="M118" s="9">
        <f t="shared" si="43"/>
        <v>-1.6638602883147779E-3</v>
      </c>
      <c r="N118" s="9">
        <f t="shared" si="25"/>
        <v>-1.0478657970518173E-2</v>
      </c>
      <c r="T118" s="39">
        <f t="shared" si="26"/>
        <v>1.28880928264247E-2</v>
      </c>
      <c r="U118" s="39">
        <f t="shared" si="27"/>
        <v>4.0961160472272516E-2</v>
      </c>
      <c r="V118" s="39">
        <f t="shared" si="28"/>
        <v>2.6992773443601105E-2</v>
      </c>
      <c r="W118" s="39">
        <f t="shared" si="29"/>
        <v>2.314052293809573E-2</v>
      </c>
      <c r="X118" s="39">
        <f t="shared" si="30"/>
        <v>1.9367495721342175E-2</v>
      </c>
      <c r="Y118" s="39">
        <f t="shared" si="31"/>
        <v>1.8197255754258578E-2</v>
      </c>
      <c r="AA118" s="39">
        <f t="shared" si="42"/>
        <v>1.8444144055119072E-2</v>
      </c>
      <c r="AB118" s="39">
        <f t="shared" si="42"/>
        <v>2.6198771716296573E-2</v>
      </c>
      <c r="AC118" s="39">
        <f t="shared" si="42"/>
        <v>5.1299802742437971E-2</v>
      </c>
      <c r="AD118" s="39">
        <f t="shared" si="42"/>
        <v>2.2700015170602838E-2</v>
      </c>
      <c r="AE118" s="39">
        <f t="shared" si="42"/>
        <v>3.1005485262231146E-2</v>
      </c>
      <c r="AF118" s="39">
        <f t="shared" si="42"/>
        <v>3.3644357756754284E-2</v>
      </c>
      <c r="AH118" s="39">
        <f t="shared" si="38"/>
        <v>8.0455931464385802E-3</v>
      </c>
      <c r="AI118" s="39">
        <f t="shared" si="38"/>
        <v>2.3957189192872277E-2</v>
      </c>
      <c r="AJ118" s="39">
        <f t="shared" si="38"/>
        <v>1.7649721321114371E-2</v>
      </c>
      <c r="AK118" s="39">
        <f t="shared" si="34"/>
        <v>1.3310752807225216E-2</v>
      </c>
      <c r="AL118" s="39">
        <f t="shared" si="34"/>
        <v>1.1450442796261926E-2</v>
      </c>
      <c r="AM118" s="39">
        <f t="shared" si="34"/>
        <v>1.1684533239097758E-2</v>
      </c>
      <c r="AO118" s="39">
        <f t="shared" si="39"/>
        <v>-7.1662144298336727E-3</v>
      </c>
      <c r="AP118" s="39">
        <f t="shared" si="39"/>
        <v>-9.2741535997642455E-3</v>
      </c>
      <c r="AQ118" s="39">
        <f t="shared" si="39"/>
        <v>-1.0893245712712551E-2</v>
      </c>
      <c r="AR118" s="39">
        <f t="shared" si="35"/>
        <v>-2.3069158166574399E-2</v>
      </c>
      <c r="AS118" s="39">
        <f t="shared" si="35"/>
        <v>-1.6638602883147779E-3</v>
      </c>
      <c r="AT118" s="39">
        <f t="shared" si="35"/>
        <v>-1.0478657970518173E-2</v>
      </c>
      <c r="AV118" s="39">
        <f t="shared" si="40"/>
        <v>8.9443086290863314E-3</v>
      </c>
      <c r="AW118" s="39">
        <f t="shared" si="40"/>
        <v>2.5412829604014087E-2</v>
      </c>
      <c r="AX118" s="39">
        <f t="shared" si="40"/>
        <v>2.1847982402357861E-2</v>
      </c>
      <c r="AY118" s="39">
        <f t="shared" si="36"/>
        <v>1.436996588464901E-2</v>
      </c>
      <c r="AZ118" s="39">
        <f t="shared" si="36"/>
        <v>1.2982651097780988E-2</v>
      </c>
      <c r="BA118" s="39">
        <f t="shared" si="36"/>
        <v>1.4027474457131752E-2</v>
      </c>
      <c r="BC118" s="39">
        <f t="shared" si="41"/>
        <v>-7.1662144298336727E-3</v>
      </c>
      <c r="BD118" s="39">
        <f t="shared" si="41"/>
        <v>-9.2741535997642455E-3</v>
      </c>
      <c r="BE118" s="39">
        <f t="shared" si="41"/>
        <v>-1.0893245712712551E-2</v>
      </c>
      <c r="BF118" s="39">
        <f t="shared" si="37"/>
        <v>-2.3069158166574399E-2</v>
      </c>
      <c r="BG118" s="39">
        <f t="shared" si="37"/>
        <v>-1.6638602883147779E-3</v>
      </c>
      <c r="BH118" s="39">
        <f t="shared" si="37"/>
        <v>-1.0478657970518173E-2</v>
      </c>
      <c r="BJ118" s="39">
        <f>'Q9'!BJ118</f>
        <v>1.8281866513943323E-2</v>
      </c>
      <c r="BK118" s="39">
        <f>'Q9'!BK118</f>
        <v>2.9555913877218783E-2</v>
      </c>
      <c r="BL118" s="39">
        <f>'Q9'!BL118</f>
        <v>4.7596778208831854E-2</v>
      </c>
      <c r="BM118" s="39">
        <f>'Q9'!BM118</f>
        <v>2.1028167307509119E-2</v>
      </c>
      <c r="BN118" s="39">
        <f>'Q9'!BN118</f>
        <v>3.1119436657016258E-2</v>
      </c>
      <c r="BO118" s="39">
        <f>'Q9'!BO118</f>
        <v>3.1806401940269548E-2</v>
      </c>
    </row>
    <row r="119" spans="1:67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43"/>
        <v>6.0529081990188249E-3</v>
      </c>
      <c r="J119" s="9">
        <f t="shared" si="43"/>
        <v>-3.4595075295075217E-2</v>
      </c>
      <c r="K119" s="9">
        <f t="shared" si="43"/>
        <v>2.4669558384601054E-2</v>
      </c>
      <c r="L119" s="9">
        <f t="shared" si="43"/>
        <v>-5.954845873617165E-3</v>
      </c>
      <c r="M119" s="9">
        <f t="shared" si="43"/>
        <v>-6.9999666666666904E-3</v>
      </c>
      <c r="N119" s="9">
        <f t="shared" si="25"/>
        <v>6.0805883335932742E-3</v>
      </c>
      <c r="T119" s="39">
        <f t="shared" si="26"/>
        <v>1.28880928264247E-2</v>
      </c>
      <c r="U119" s="39">
        <f t="shared" si="27"/>
        <v>4.0961160472272516E-2</v>
      </c>
      <c r="V119" s="39">
        <f t="shared" si="28"/>
        <v>2.6992773443601105E-2</v>
      </c>
      <c r="W119" s="39">
        <f t="shared" si="29"/>
        <v>2.314052293809573E-2</v>
      </c>
      <c r="X119" s="39">
        <f t="shared" si="30"/>
        <v>1.9367495721342175E-2</v>
      </c>
      <c r="Y119" s="39">
        <f t="shared" si="31"/>
        <v>1.8197255754258578E-2</v>
      </c>
      <c r="AA119" s="39">
        <f t="shared" si="42"/>
        <v>1.7607546333744242E-2</v>
      </c>
      <c r="AB119" s="39">
        <f t="shared" si="42"/>
        <v>2.6684185823461284E-2</v>
      </c>
      <c r="AC119" s="39">
        <f t="shared" si="42"/>
        <v>5.134862792764356E-2</v>
      </c>
      <c r="AD119" s="39">
        <f t="shared" si="42"/>
        <v>2.2494434718097468E-2</v>
      </c>
      <c r="AE119" s="39">
        <f t="shared" si="42"/>
        <v>3.0591926696068715E-2</v>
      </c>
      <c r="AF119" s="39">
        <f t="shared" si="42"/>
        <v>3.3360609071209232E-2</v>
      </c>
      <c r="AH119" s="39">
        <f t="shared" si="38"/>
        <v>8.0455931464385802E-3</v>
      </c>
      <c r="AI119" s="39">
        <f t="shared" si="38"/>
        <v>2.3957189192872277E-2</v>
      </c>
      <c r="AJ119" s="39">
        <f t="shared" si="38"/>
        <v>1.7649721321114371E-2</v>
      </c>
      <c r="AK119" s="39">
        <f t="shared" si="34"/>
        <v>1.3310752807225216E-2</v>
      </c>
      <c r="AL119" s="39">
        <f t="shared" si="34"/>
        <v>1.1450442796261926E-2</v>
      </c>
      <c r="AM119" s="39">
        <f t="shared" si="34"/>
        <v>1.1684533239097758E-2</v>
      </c>
      <c r="AO119" s="39">
        <f t="shared" si="39"/>
        <v>0</v>
      </c>
      <c r="AP119" s="39">
        <f t="shared" si="39"/>
        <v>-3.4595075295075217E-2</v>
      </c>
      <c r="AQ119" s="39">
        <f t="shared" si="39"/>
        <v>0</v>
      </c>
      <c r="AR119" s="39">
        <f t="shared" si="35"/>
        <v>-5.954845873617165E-3</v>
      </c>
      <c r="AS119" s="39">
        <f t="shared" si="35"/>
        <v>-6.9999666666666904E-3</v>
      </c>
      <c r="AT119" s="39">
        <f t="shared" si="35"/>
        <v>0</v>
      </c>
      <c r="AV119" s="39">
        <f t="shared" si="40"/>
        <v>8.9443086290863314E-3</v>
      </c>
      <c r="AW119" s="39">
        <f t="shared" si="40"/>
        <v>2.5412829604014087E-2</v>
      </c>
      <c r="AX119" s="39">
        <f t="shared" si="40"/>
        <v>2.1847982402357861E-2</v>
      </c>
      <c r="AY119" s="39">
        <f t="shared" si="36"/>
        <v>1.436996588464901E-2</v>
      </c>
      <c r="AZ119" s="39">
        <f t="shared" si="36"/>
        <v>1.2982651097780988E-2</v>
      </c>
      <c r="BA119" s="39">
        <f t="shared" si="36"/>
        <v>1.4027474457131752E-2</v>
      </c>
      <c r="BC119" s="39" t="str">
        <f t="shared" si="41"/>
        <v/>
      </c>
      <c r="BD119" s="39">
        <f t="shared" si="41"/>
        <v>-3.4595075295075217E-2</v>
      </c>
      <c r="BE119" s="39" t="str">
        <f t="shared" si="41"/>
        <v/>
      </c>
      <c r="BF119" s="39">
        <f t="shared" si="37"/>
        <v>-5.954845873617165E-3</v>
      </c>
      <c r="BG119" s="39">
        <f t="shared" si="37"/>
        <v>-6.9999666666666904E-3</v>
      </c>
      <c r="BH119" s="39" t="str">
        <f t="shared" si="37"/>
        <v/>
      </c>
      <c r="BJ119" s="39">
        <f>'Q9'!BJ119</f>
        <v>1.7847982778955138E-2</v>
      </c>
      <c r="BK119" s="39">
        <f>'Q9'!BK119</f>
        <v>2.8760406101624003E-2</v>
      </c>
      <c r="BL119" s="39">
        <f>'Q9'!BL119</f>
        <v>4.6253919375419464E-2</v>
      </c>
      <c r="BM119" s="39">
        <f>'Q9'!BM119</f>
        <v>2.1436545795199175E-2</v>
      </c>
      <c r="BN119" s="39">
        <f>'Q9'!BN119</f>
        <v>3.0169043826959677E-2</v>
      </c>
      <c r="BO119" s="39">
        <f>'Q9'!BO119</f>
        <v>3.0972691800080207E-2</v>
      </c>
    </row>
    <row r="120" spans="1:67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43"/>
        <v>-7.2441685314015292E-3</v>
      </c>
      <c r="J120" s="9">
        <f t="shared" si="43"/>
        <v>1.8128204811475701E-2</v>
      </c>
      <c r="K120" s="9">
        <f t="shared" si="43"/>
        <v>-1.5047291487532255E-2</v>
      </c>
      <c r="L120" s="9">
        <f t="shared" si="43"/>
        <v>-3.2017971493492059E-3</v>
      </c>
      <c r="M120" s="9">
        <f t="shared" si="43"/>
        <v>2.6854648309679874E-3</v>
      </c>
      <c r="N120" s="9">
        <f t="shared" si="25"/>
        <v>-5.6995909093951755E-3</v>
      </c>
      <c r="T120" s="39">
        <f t="shared" si="26"/>
        <v>1.28880928264247E-2</v>
      </c>
      <c r="U120" s="39">
        <f t="shared" si="27"/>
        <v>4.0961160472272516E-2</v>
      </c>
      <c r="V120" s="39">
        <f t="shared" si="28"/>
        <v>2.6992773443601105E-2</v>
      </c>
      <c r="W120" s="39">
        <f t="shared" si="29"/>
        <v>2.314052293809573E-2</v>
      </c>
      <c r="X120" s="39">
        <f t="shared" si="30"/>
        <v>1.9367495721342175E-2</v>
      </c>
      <c r="Y120" s="39">
        <f t="shared" si="31"/>
        <v>1.8197255754258578E-2</v>
      </c>
      <c r="AA120" s="39">
        <f t="shared" si="42"/>
        <v>1.692458155897885E-2</v>
      </c>
      <c r="AB120" s="39">
        <f t="shared" si="42"/>
        <v>2.6237340807388917E-2</v>
      </c>
      <c r="AC120" s="39">
        <f t="shared" si="42"/>
        <v>5.0858750779369508E-2</v>
      </c>
      <c r="AD120" s="39">
        <f t="shared" si="42"/>
        <v>2.1425919232680106E-2</v>
      </c>
      <c r="AE120" s="39">
        <f t="shared" si="42"/>
        <v>3.0480176735536203E-2</v>
      </c>
      <c r="AF120" s="39">
        <f t="shared" si="42"/>
        <v>3.2846082868379659E-2</v>
      </c>
      <c r="AH120" s="39">
        <f t="shared" si="38"/>
        <v>8.0455931464385802E-3</v>
      </c>
      <c r="AI120" s="39">
        <f t="shared" si="38"/>
        <v>2.3957189192872277E-2</v>
      </c>
      <c r="AJ120" s="39">
        <f t="shared" si="38"/>
        <v>1.7649721321114371E-2</v>
      </c>
      <c r="AK120" s="39">
        <f t="shared" si="34"/>
        <v>1.3310752807225216E-2</v>
      </c>
      <c r="AL120" s="39">
        <f t="shared" si="34"/>
        <v>1.1450442796261926E-2</v>
      </c>
      <c r="AM120" s="39">
        <f t="shared" si="34"/>
        <v>1.1684533239097758E-2</v>
      </c>
      <c r="AO120" s="39">
        <f t="shared" si="39"/>
        <v>-7.2441685314015292E-3</v>
      </c>
      <c r="AP120" s="39">
        <f t="shared" si="39"/>
        <v>0</v>
      </c>
      <c r="AQ120" s="39">
        <f t="shared" si="39"/>
        <v>-1.5047291487532255E-2</v>
      </c>
      <c r="AR120" s="39">
        <f t="shared" si="35"/>
        <v>-3.2017971493492059E-3</v>
      </c>
      <c r="AS120" s="39">
        <f t="shared" si="35"/>
        <v>0</v>
      </c>
      <c r="AT120" s="39">
        <f t="shared" si="35"/>
        <v>-5.6995909093951755E-3</v>
      </c>
      <c r="AV120" s="39">
        <f t="shared" si="40"/>
        <v>8.9443086290863314E-3</v>
      </c>
      <c r="AW120" s="39">
        <f t="shared" si="40"/>
        <v>2.5412829604014087E-2</v>
      </c>
      <c r="AX120" s="39">
        <f t="shared" si="40"/>
        <v>2.1847982402357861E-2</v>
      </c>
      <c r="AY120" s="39">
        <f t="shared" si="36"/>
        <v>1.436996588464901E-2</v>
      </c>
      <c r="AZ120" s="39">
        <f t="shared" si="36"/>
        <v>1.2982651097780988E-2</v>
      </c>
      <c r="BA120" s="39">
        <f t="shared" si="36"/>
        <v>1.4027474457131752E-2</v>
      </c>
      <c r="BC120" s="39">
        <f t="shared" si="41"/>
        <v>-7.2441685314015292E-3</v>
      </c>
      <c r="BD120" s="39" t="str">
        <f t="shared" si="41"/>
        <v/>
      </c>
      <c r="BE120" s="39">
        <f t="shared" si="41"/>
        <v>-1.5047291487532255E-2</v>
      </c>
      <c r="BF120" s="39">
        <f t="shared" si="37"/>
        <v>-3.2017971493492059E-3</v>
      </c>
      <c r="BG120" s="39" t="str">
        <f t="shared" si="37"/>
        <v/>
      </c>
      <c r="BH120" s="39">
        <f t="shared" si="37"/>
        <v>-5.6995909093951755E-3</v>
      </c>
      <c r="BJ120" s="39">
        <f>'Q9'!BJ120</f>
        <v>1.7338707273707454E-2</v>
      </c>
      <c r="BK120" s="39">
        <f>'Q9'!BK120</f>
        <v>2.9235011143538266E-2</v>
      </c>
      <c r="BL120" s="39">
        <f>'Q9'!BL120</f>
        <v>4.5212241819528605E-2</v>
      </c>
      <c r="BM120" s="39">
        <f>'Q9'!BM120</f>
        <v>2.0917886532494864E-2</v>
      </c>
      <c r="BN120" s="39">
        <f>'Q9'!BN120</f>
        <v>2.9297562825353056E-2</v>
      </c>
      <c r="BO120" s="39">
        <f>'Q9'!BO120</f>
        <v>3.0047861827999282E-2</v>
      </c>
    </row>
    <row r="121" spans="1:67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43"/>
        <v>2.2189284242100094E-2</v>
      </c>
      <c r="J121" s="9">
        <f t="shared" si="43"/>
        <v>-8.6956107660455251E-3</v>
      </c>
      <c r="K121" s="9">
        <f t="shared" si="43"/>
        <v>3.1863771278917374E-2</v>
      </c>
      <c r="L121" s="9">
        <f t="shared" si="43"/>
        <v>1.4402652276393146E-2</v>
      </c>
      <c r="M121" s="9">
        <f t="shared" si="43"/>
        <v>2.7787076404851785E-2</v>
      </c>
      <c r="N121" s="9">
        <f t="shared" si="25"/>
        <v>2.5120569913944707E-2</v>
      </c>
      <c r="T121" s="39">
        <f t="shared" si="26"/>
        <v>1.28880928264247E-2</v>
      </c>
      <c r="U121" s="39">
        <f t="shared" si="27"/>
        <v>4.0961160472272516E-2</v>
      </c>
      <c r="V121" s="39">
        <f t="shared" si="28"/>
        <v>2.6992773443601105E-2</v>
      </c>
      <c r="W121" s="39">
        <f t="shared" si="29"/>
        <v>2.314052293809573E-2</v>
      </c>
      <c r="X121" s="39">
        <f t="shared" si="30"/>
        <v>1.9367495721342175E-2</v>
      </c>
      <c r="Y121" s="39">
        <f t="shared" si="31"/>
        <v>1.8197255754258578E-2</v>
      </c>
      <c r="AA121" s="39">
        <f t="shared" si="42"/>
        <v>1.7288223799445342E-2</v>
      </c>
      <c r="AB121" s="39">
        <f t="shared" si="42"/>
        <v>2.6174840033174662E-2</v>
      </c>
      <c r="AC121" s="39">
        <f t="shared" si="42"/>
        <v>5.0936784615270909E-2</v>
      </c>
      <c r="AD121" s="39">
        <f t="shared" si="42"/>
        <v>2.0537954735216017E-2</v>
      </c>
      <c r="AE121" s="39">
        <f t="shared" si="42"/>
        <v>3.0882005201869782E-2</v>
      </c>
      <c r="AF121" s="39">
        <f t="shared" si="42"/>
        <v>3.2890863039809232E-2</v>
      </c>
      <c r="AH121" s="39">
        <f t="shared" si="38"/>
        <v>8.0455931464385802E-3</v>
      </c>
      <c r="AI121" s="39">
        <f t="shared" si="38"/>
        <v>2.3957189192872277E-2</v>
      </c>
      <c r="AJ121" s="39">
        <f t="shared" si="38"/>
        <v>1.7649721321114371E-2</v>
      </c>
      <c r="AK121" s="39">
        <f t="shared" si="34"/>
        <v>1.3310752807225216E-2</v>
      </c>
      <c r="AL121" s="39">
        <f t="shared" si="34"/>
        <v>1.1450442796261926E-2</v>
      </c>
      <c r="AM121" s="39">
        <f t="shared" si="34"/>
        <v>1.1684533239097758E-2</v>
      </c>
      <c r="AO121" s="39">
        <f t="shared" si="39"/>
        <v>0</v>
      </c>
      <c r="AP121" s="39">
        <f t="shared" si="39"/>
        <v>-8.6956107660455251E-3</v>
      </c>
      <c r="AQ121" s="39">
        <f t="shared" si="39"/>
        <v>0</v>
      </c>
      <c r="AR121" s="39">
        <f t="shared" si="35"/>
        <v>0</v>
      </c>
      <c r="AS121" s="39">
        <f t="shared" si="35"/>
        <v>0</v>
      </c>
      <c r="AT121" s="39">
        <f t="shared" si="35"/>
        <v>0</v>
      </c>
      <c r="AV121" s="39">
        <f t="shared" si="40"/>
        <v>8.9443086290863314E-3</v>
      </c>
      <c r="AW121" s="39">
        <f t="shared" si="40"/>
        <v>2.5412829604014087E-2</v>
      </c>
      <c r="AX121" s="39">
        <f t="shared" si="40"/>
        <v>2.1847982402357861E-2</v>
      </c>
      <c r="AY121" s="39">
        <f t="shared" si="36"/>
        <v>1.436996588464901E-2</v>
      </c>
      <c r="AZ121" s="39">
        <f t="shared" si="36"/>
        <v>1.2982651097780988E-2</v>
      </c>
      <c r="BA121" s="39">
        <f t="shared" si="36"/>
        <v>1.4027474457131752E-2</v>
      </c>
      <c r="BC121" s="39" t="str">
        <f t="shared" si="41"/>
        <v/>
      </c>
      <c r="BD121" s="39">
        <f t="shared" si="41"/>
        <v>-8.6956107660455251E-3</v>
      </c>
      <c r="BE121" s="39" t="str">
        <f t="shared" si="41"/>
        <v/>
      </c>
      <c r="BF121" s="39" t="str">
        <f t="shared" si="37"/>
        <v/>
      </c>
      <c r="BG121" s="39" t="str">
        <f t="shared" si="37"/>
        <v/>
      </c>
      <c r="BH121" s="39" t="str">
        <f t="shared" si="37"/>
        <v/>
      </c>
      <c r="BJ121" s="39">
        <f>'Q9'!BJ121</f>
        <v>1.6954971310903854E-2</v>
      </c>
      <c r="BK121" s="39">
        <f>'Q9'!BK121</f>
        <v>2.8640466692374099E-2</v>
      </c>
      <c r="BL121" s="39">
        <f>'Q9'!BL121</f>
        <v>4.4027580978685643E-2</v>
      </c>
      <c r="BM121" s="39">
        <f>'Q9'!BM121</f>
        <v>2.0370887661098559E-2</v>
      </c>
      <c r="BN121" s="39">
        <f>'Q9'!BN121</f>
        <v>2.8433590729857856E-2</v>
      </c>
      <c r="BO121" s="39">
        <f>'Q9'!BO121</f>
        <v>2.9201510571719994E-2</v>
      </c>
    </row>
    <row r="122" spans="1:67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43"/>
        <v>-1.4706260885979261E-2</v>
      </c>
      <c r="J122" s="9">
        <f t="shared" si="43"/>
        <v>-6.9340013812029477E-2</v>
      </c>
      <c r="K122" s="9">
        <f t="shared" si="43"/>
        <v>-2.8341794769111361E-2</v>
      </c>
      <c r="L122" s="9">
        <f t="shared" si="43"/>
        <v>-1.7773217205858671E-2</v>
      </c>
      <c r="M122" s="9">
        <f t="shared" si="43"/>
        <v>-8.4690550987278623E-3</v>
      </c>
      <c r="N122" s="9">
        <f t="shared" si="25"/>
        <v>-2.2316168307491679E-2</v>
      </c>
      <c r="T122" s="39">
        <f t="shared" si="26"/>
        <v>1.28880928264247E-2</v>
      </c>
      <c r="U122" s="39">
        <f t="shared" si="27"/>
        <v>4.0961160472272516E-2</v>
      </c>
      <c r="V122" s="39">
        <f t="shared" si="28"/>
        <v>2.6992773443601105E-2</v>
      </c>
      <c r="W122" s="39">
        <f t="shared" si="29"/>
        <v>2.314052293809573E-2</v>
      </c>
      <c r="X122" s="39">
        <f t="shared" si="30"/>
        <v>1.9367495721342175E-2</v>
      </c>
      <c r="Y122" s="39">
        <f t="shared" si="31"/>
        <v>1.8197255754258578E-2</v>
      </c>
      <c r="AA122" s="39">
        <f t="shared" si="42"/>
        <v>1.7428623650520517E-2</v>
      </c>
      <c r="AB122" s="39">
        <f t="shared" si="42"/>
        <v>2.8797264327979966E-2</v>
      </c>
      <c r="AC122" s="39">
        <f t="shared" si="42"/>
        <v>5.0572660503683163E-2</v>
      </c>
      <c r="AD122" s="39">
        <f t="shared" si="42"/>
        <v>1.934913335215685E-2</v>
      </c>
      <c r="AE122" s="39">
        <f t="shared" si="42"/>
        <v>3.0890574047545614E-2</v>
      </c>
      <c r="AF122" s="39">
        <f t="shared" si="42"/>
        <v>3.3041527780539495E-2</v>
      </c>
      <c r="AH122" s="39">
        <f t="shared" si="38"/>
        <v>8.0455931464385802E-3</v>
      </c>
      <c r="AI122" s="39">
        <f t="shared" si="38"/>
        <v>2.3957189192872277E-2</v>
      </c>
      <c r="AJ122" s="39">
        <f t="shared" si="38"/>
        <v>1.7649721321114371E-2</v>
      </c>
      <c r="AK122" s="39">
        <f t="shared" si="34"/>
        <v>1.3310752807225216E-2</v>
      </c>
      <c r="AL122" s="39">
        <f t="shared" si="34"/>
        <v>1.1450442796261926E-2</v>
      </c>
      <c r="AM122" s="39">
        <f t="shared" si="34"/>
        <v>1.1684533239097758E-2</v>
      </c>
      <c r="AO122" s="39">
        <f t="shared" si="39"/>
        <v>-1.4706260885979261E-2</v>
      </c>
      <c r="AP122" s="39">
        <f t="shared" si="39"/>
        <v>-6.9340013812029477E-2</v>
      </c>
      <c r="AQ122" s="39">
        <f t="shared" si="39"/>
        <v>-2.8341794769111361E-2</v>
      </c>
      <c r="AR122" s="39">
        <f t="shared" si="35"/>
        <v>-1.7773217205858671E-2</v>
      </c>
      <c r="AS122" s="39">
        <f t="shared" si="35"/>
        <v>-8.4690550987278623E-3</v>
      </c>
      <c r="AT122" s="39">
        <f t="shared" si="35"/>
        <v>-2.2316168307491679E-2</v>
      </c>
      <c r="AV122" s="39">
        <f t="shared" si="40"/>
        <v>8.9443086290863314E-3</v>
      </c>
      <c r="AW122" s="39">
        <f t="shared" si="40"/>
        <v>2.5412829604014087E-2</v>
      </c>
      <c r="AX122" s="39">
        <f t="shared" si="40"/>
        <v>2.1847982402357861E-2</v>
      </c>
      <c r="AY122" s="39">
        <f t="shared" si="36"/>
        <v>1.436996588464901E-2</v>
      </c>
      <c r="AZ122" s="39">
        <f t="shared" si="36"/>
        <v>1.2982651097780988E-2</v>
      </c>
      <c r="BA122" s="39">
        <f t="shared" si="36"/>
        <v>1.4027474457131752E-2</v>
      </c>
      <c r="BC122" s="39">
        <f t="shared" si="41"/>
        <v>-1.4706260885979261E-2</v>
      </c>
      <c r="BD122" s="39">
        <f t="shared" si="41"/>
        <v>-6.9340013812029477E-2</v>
      </c>
      <c r="BE122" s="39">
        <f t="shared" si="41"/>
        <v>-2.8341794769111361E-2</v>
      </c>
      <c r="BF122" s="39">
        <f t="shared" si="37"/>
        <v>-1.7773217205858671E-2</v>
      </c>
      <c r="BG122" s="39">
        <f t="shared" si="37"/>
        <v>-8.4690550987278623E-3</v>
      </c>
      <c r="BH122" s="39">
        <f t="shared" si="37"/>
        <v>-2.2316168307491679E-2</v>
      </c>
      <c r="BJ122" s="39">
        <f>'Q9'!BJ122</f>
        <v>1.7207021980169254E-2</v>
      </c>
      <c r="BK122" s="39">
        <f>'Q9'!BK122</f>
        <v>2.7825815136084588E-2</v>
      </c>
      <c r="BL122" s="39">
        <f>'Q9'!BL122</f>
        <v>4.333981211224909E-2</v>
      </c>
      <c r="BM122" s="39">
        <f>'Q9'!BM122</f>
        <v>1.9889768245946043E-2</v>
      </c>
      <c r="BN122" s="39">
        <f>'Q9'!BN122</f>
        <v>2.8398650308138179E-2</v>
      </c>
      <c r="BO122" s="39">
        <f>'Q9'!BO122</f>
        <v>2.8896256539170783E-2</v>
      </c>
    </row>
    <row r="123" spans="1:67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43"/>
        <v>1.2078199155309832E-2</v>
      </c>
      <c r="J123" s="9">
        <f t="shared" si="43"/>
        <v>4.4883301396625441E-4</v>
      </c>
      <c r="K123" s="9">
        <f t="shared" si="43"/>
        <v>2.3944319718951501E-2</v>
      </c>
      <c r="L123" s="9">
        <f t="shared" si="43"/>
        <v>-1.4351132930485289E-2</v>
      </c>
      <c r="M123" s="9">
        <f t="shared" si="43"/>
        <v>8.5413926234760851E-3</v>
      </c>
      <c r="N123" s="9">
        <f t="shared" si="25"/>
        <v>1.0489576725172256E-2</v>
      </c>
      <c r="T123" s="39">
        <f t="shared" si="26"/>
        <v>1.28880928264247E-2</v>
      </c>
      <c r="U123" s="39">
        <f t="shared" si="27"/>
        <v>4.0961160472272516E-2</v>
      </c>
      <c r="V123" s="39">
        <f t="shared" si="28"/>
        <v>2.6992773443601105E-2</v>
      </c>
      <c r="W123" s="39">
        <f t="shared" si="29"/>
        <v>2.314052293809573E-2</v>
      </c>
      <c r="X123" s="39">
        <f t="shared" si="30"/>
        <v>1.9367495721342175E-2</v>
      </c>
      <c r="Y123" s="39">
        <f t="shared" si="31"/>
        <v>1.8197255754258578E-2</v>
      </c>
      <c r="AA123" s="39">
        <f t="shared" si="42"/>
        <v>1.7414739110130955E-2</v>
      </c>
      <c r="AB123" s="39">
        <f t="shared" si="42"/>
        <v>2.8617420497244021E-2</v>
      </c>
      <c r="AC123" s="39">
        <f t="shared" si="42"/>
        <v>5.0817474471512504E-2</v>
      </c>
      <c r="AD123" s="39">
        <f t="shared" si="42"/>
        <v>1.8841247471204067E-2</v>
      </c>
      <c r="AE123" s="39">
        <f t="shared" si="42"/>
        <v>3.08984469167791E-2</v>
      </c>
      <c r="AF123" s="39">
        <f t="shared" si="42"/>
        <v>3.3005150006019619E-2</v>
      </c>
      <c r="AH123" s="39">
        <f t="shared" si="38"/>
        <v>8.0455931464385802E-3</v>
      </c>
      <c r="AI123" s="39">
        <f t="shared" si="38"/>
        <v>2.3957189192872277E-2</v>
      </c>
      <c r="AJ123" s="39">
        <f t="shared" si="38"/>
        <v>1.7649721321114371E-2</v>
      </c>
      <c r="AK123" s="39">
        <f t="shared" si="34"/>
        <v>1.3310752807225216E-2</v>
      </c>
      <c r="AL123" s="39">
        <f t="shared" si="34"/>
        <v>1.1450442796261926E-2</v>
      </c>
      <c r="AM123" s="39">
        <f t="shared" si="34"/>
        <v>1.1684533239097758E-2</v>
      </c>
      <c r="AO123" s="39">
        <f t="shared" si="39"/>
        <v>0</v>
      </c>
      <c r="AP123" s="39">
        <f t="shared" si="39"/>
        <v>0</v>
      </c>
      <c r="AQ123" s="39">
        <f t="shared" si="39"/>
        <v>0</v>
      </c>
      <c r="AR123" s="39">
        <f t="shared" si="35"/>
        <v>-1.4351132930485289E-2</v>
      </c>
      <c r="AS123" s="39">
        <f t="shared" si="35"/>
        <v>0</v>
      </c>
      <c r="AT123" s="39">
        <f t="shared" si="35"/>
        <v>0</v>
      </c>
      <c r="AV123" s="39">
        <f t="shared" si="40"/>
        <v>8.9443086290863314E-3</v>
      </c>
      <c r="AW123" s="39">
        <f t="shared" si="40"/>
        <v>2.5412829604014087E-2</v>
      </c>
      <c r="AX123" s="39">
        <f t="shared" si="40"/>
        <v>2.1847982402357861E-2</v>
      </c>
      <c r="AY123" s="39">
        <f t="shared" si="36"/>
        <v>1.436996588464901E-2</v>
      </c>
      <c r="AZ123" s="39">
        <f t="shared" si="36"/>
        <v>1.2982651097780988E-2</v>
      </c>
      <c r="BA123" s="39">
        <f t="shared" si="36"/>
        <v>1.4027474457131752E-2</v>
      </c>
      <c r="BC123" s="39" t="str">
        <f t="shared" si="41"/>
        <v/>
      </c>
      <c r="BD123" s="39" t="str">
        <f t="shared" si="41"/>
        <v/>
      </c>
      <c r="BE123" s="39" t="str">
        <f t="shared" si="41"/>
        <v/>
      </c>
      <c r="BF123" s="39">
        <f t="shared" si="37"/>
        <v>-1.4351132930485289E-2</v>
      </c>
      <c r="BG123" s="39" t="str">
        <f t="shared" si="37"/>
        <v/>
      </c>
      <c r="BH123" s="39" t="str">
        <f t="shared" si="37"/>
        <v/>
      </c>
      <c r="BJ123" s="39">
        <f>'Q9'!BJ123</f>
        <v>1.7141617648851356E-2</v>
      </c>
      <c r="BK123" s="39">
        <f>'Q9'!BK123</f>
        <v>3.1947632334334598E-2</v>
      </c>
      <c r="BL123" s="39">
        <f>'Q9'!BL123</f>
        <v>4.2635947573351068E-2</v>
      </c>
      <c r="BM123" s="39">
        <f>'Q9'!BM123</f>
        <v>1.9973513253641328E-2</v>
      </c>
      <c r="BN123" s="39">
        <f>'Q9'!BN123</f>
        <v>2.7611454296981922E-2</v>
      </c>
      <c r="BO123" s="39">
        <f>'Q9'!BO123</f>
        <v>2.8605305676609297E-2</v>
      </c>
    </row>
    <row r="124" spans="1:67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43"/>
        <v>-1.0695049130113099E-2</v>
      </c>
      <c r="J124" s="9">
        <f t="shared" si="43"/>
        <v>-1.7048047687391321E-2</v>
      </c>
      <c r="K124" s="9">
        <f t="shared" si="43"/>
        <v>-1.8707482993197355E-2</v>
      </c>
      <c r="L124" s="9">
        <f t="shared" si="43"/>
        <v>-1.6564676266772382E-2</v>
      </c>
      <c r="M124" s="9">
        <f t="shared" si="43"/>
        <v>2.9315959957134652E-3</v>
      </c>
      <c r="N124" s="9">
        <f t="shared" si="25"/>
        <v>-1.1704226185948814E-2</v>
      </c>
      <c r="T124" s="39">
        <f t="shared" si="26"/>
        <v>1.28880928264247E-2</v>
      </c>
      <c r="U124" s="39">
        <f t="shared" si="27"/>
        <v>4.0961160472272516E-2</v>
      </c>
      <c r="V124" s="39">
        <f t="shared" si="28"/>
        <v>2.6992773443601105E-2</v>
      </c>
      <c r="W124" s="39">
        <f t="shared" si="29"/>
        <v>2.314052293809573E-2</v>
      </c>
      <c r="X124" s="39">
        <f t="shared" si="30"/>
        <v>1.9367495721342175E-2</v>
      </c>
      <c r="Y124" s="39">
        <f t="shared" si="31"/>
        <v>1.8197255754258578E-2</v>
      </c>
      <c r="AA124" s="39">
        <f t="shared" si="42"/>
        <v>1.7500017782356863E-2</v>
      </c>
      <c r="AB124" s="39">
        <f t="shared" si="42"/>
        <v>2.8666830468032357E-2</v>
      </c>
      <c r="AC124" s="39">
        <f t="shared" si="42"/>
        <v>5.0860948838362847E-2</v>
      </c>
      <c r="AD124" s="39">
        <f t="shared" si="42"/>
        <v>1.8958653283102783E-2</v>
      </c>
      <c r="AE124" s="39">
        <f t="shared" si="42"/>
        <v>3.0918389225533648E-2</v>
      </c>
      <c r="AF124" s="39">
        <f t="shared" si="42"/>
        <v>3.3038404723179586E-2</v>
      </c>
      <c r="AH124" s="39">
        <f t="shared" si="38"/>
        <v>8.0455931464385802E-3</v>
      </c>
      <c r="AI124" s="39">
        <f t="shared" si="38"/>
        <v>2.3957189192872277E-2</v>
      </c>
      <c r="AJ124" s="39">
        <f t="shared" si="38"/>
        <v>1.7649721321114371E-2</v>
      </c>
      <c r="AK124" s="39">
        <f t="shared" si="34"/>
        <v>1.3310752807225216E-2</v>
      </c>
      <c r="AL124" s="39">
        <f t="shared" si="34"/>
        <v>1.1450442796261926E-2</v>
      </c>
      <c r="AM124" s="39">
        <f t="shared" si="34"/>
        <v>1.1684533239097758E-2</v>
      </c>
      <c r="AO124" s="39">
        <f t="shared" si="39"/>
        <v>-1.0695049130113099E-2</v>
      </c>
      <c r="AP124" s="39">
        <f t="shared" si="39"/>
        <v>-1.7048047687391321E-2</v>
      </c>
      <c r="AQ124" s="39">
        <f t="shared" si="39"/>
        <v>-1.8707482993197355E-2</v>
      </c>
      <c r="AR124" s="39">
        <f t="shared" si="35"/>
        <v>-1.6564676266772382E-2</v>
      </c>
      <c r="AS124" s="39">
        <f t="shared" si="35"/>
        <v>0</v>
      </c>
      <c r="AT124" s="39">
        <f t="shared" si="35"/>
        <v>-1.1704226185948814E-2</v>
      </c>
      <c r="AV124" s="39">
        <f t="shared" si="40"/>
        <v>8.9443086290863314E-3</v>
      </c>
      <c r="AW124" s="39">
        <f t="shared" si="40"/>
        <v>2.5412829604014087E-2</v>
      </c>
      <c r="AX124" s="39">
        <f t="shared" si="40"/>
        <v>2.1847982402357861E-2</v>
      </c>
      <c r="AY124" s="39">
        <f t="shared" si="36"/>
        <v>1.436996588464901E-2</v>
      </c>
      <c r="AZ124" s="39">
        <f t="shared" si="36"/>
        <v>1.2982651097780988E-2</v>
      </c>
      <c r="BA124" s="39">
        <f t="shared" si="36"/>
        <v>1.4027474457131752E-2</v>
      </c>
      <c r="BC124" s="39">
        <f t="shared" si="41"/>
        <v>-1.0695049130113099E-2</v>
      </c>
      <c r="BD124" s="39">
        <f t="shared" si="41"/>
        <v>-1.7048047687391321E-2</v>
      </c>
      <c r="BE124" s="39">
        <f t="shared" si="41"/>
        <v>-1.8707482993197355E-2</v>
      </c>
      <c r="BF124" s="39">
        <f t="shared" si="37"/>
        <v>-1.6564676266772382E-2</v>
      </c>
      <c r="BG124" s="39" t="str">
        <f t="shared" si="37"/>
        <v/>
      </c>
      <c r="BH124" s="39">
        <f t="shared" si="37"/>
        <v>-1.1704226185948814E-2</v>
      </c>
      <c r="BJ124" s="39">
        <f>'Q9'!BJ124</f>
        <v>1.6822871968182492E-2</v>
      </c>
      <c r="BK124" s="39">
        <f>'Q9'!BK124</f>
        <v>3.0948650848903525E-2</v>
      </c>
      <c r="BL124" s="39">
        <f>'Q9'!BL124</f>
        <v>4.1711274140718638E-2</v>
      </c>
      <c r="BM124" s="39">
        <f>'Q9'!BM124</f>
        <v>1.9829672126552633E-2</v>
      </c>
      <c r="BN124" s="39">
        <f>'Q9'!BN124</f>
        <v>2.6853912624710593E-2</v>
      </c>
      <c r="BO124" s="39">
        <f>'Q9'!BO124</f>
        <v>2.7819613862200023E-2</v>
      </c>
    </row>
    <row r="125" spans="1:67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43"/>
        <v>-1.4933161707790132E-2</v>
      </c>
      <c r="J125" s="9">
        <f t="shared" si="43"/>
        <v>-1.8256503879507058E-2</v>
      </c>
      <c r="K125" s="9">
        <f t="shared" si="43"/>
        <v>-2.2963648180242546E-2</v>
      </c>
      <c r="L125" s="9">
        <f t="shared" si="43"/>
        <v>-2.3066205590239308E-2</v>
      </c>
      <c r="M125" s="9">
        <f t="shared" si="43"/>
        <v>-3.6050697107804619E-2</v>
      </c>
      <c r="N125" s="9">
        <f t="shared" si="25"/>
        <v>-2.6674917125473749E-2</v>
      </c>
      <c r="T125" s="39">
        <f t="shared" si="26"/>
        <v>1.28880928264247E-2</v>
      </c>
      <c r="U125" s="39">
        <f t="shared" si="27"/>
        <v>4.0961160472272516E-2</v>
      </c>
      <c r="V125" s="39">
        <f t="shared" si="28"/>
        <v>2.6992773443601105E-2</v>
      </c>
      <c r="W125" s="39">
        <f t="shared" si="29"/>
        <v>2.314052293809573E-2</v>
      </c>
      <c r="X125" s="39">
        <f t="shared" si="30"/>
        <v>1.9367495721342175E-2</v>
      </c>
      <c r="Y125" s="39">
        <f t="shared" si="31"/>
        <v>1.8197255754258578E-2</v>
      </c>
      <c r="AA125" s="39">
        <f t="shared" si="42"/>
        <v>1.7631737843692992E-2</v>
      </c>
      <c r="AB125" s="39">
        <f t="shared" si="42"/>
        <v>2.8351099629382183E-2</v>
      </c>
      <c r="AC125" s="39">
        <f t="shared" si="42"/>
        <v>5.0793880605814724E-2</v>
      </c>
      <c r="AD125" s="39">
        <f t="shared" si="42"/>
        <v>1.8172846941493324E-2</v>
      </c>
      <c r="AE125" s="39">
        <f t="shared" si="42"/>
        <v>3.1498150423111229E-2</v>
      </c>
      <c r="AF125" s="39">
        <f t="shared" si="42"/>
        <v>3.3139673645037608E-2</v>
      </c>
      <c r="AH125" s="39">
        <f t="shared" si="38"/>
        <v>8.0455931464385802E-3</v>
      </c>
      <c r="AI125" s="39">
        <f t="shared" si="38"/>
        <v>2.3957189192872277E-2</v>
      </c>
      <c r="AJ125" s="39">
        <f t="shared" si="38"/>
        <v>1.7649721321114371E-2</v>
      </c>
      <c r="AK125" s="39">
        <f t="shared" si="34"/>
        <v>1.3310752807225216E-2</v>
      </c>
      <c r="AL125" s="39">
        <f t="shared" si="34"/>
        <v>1.1450442796261926E-2</v>
      </c>
      <c r="AM125" s="39">
        <f t="shared" si="34"/>
        <v>1.1684533239097758E-2</v>
      </c>
      <c r="AO125" s="39">
        <f t="shared" si="39"/>
        <v>-1.4933161707790132E-2</v>
      </c>
      <c r="AP125" s="39">
        <f t="shared" si="39"/>
        <v>-1.8256503879507058E-2</v>
      </c>
      <c r="AQ125" s="39">
        <f t="shared" si="39"/>
        <v>-2.2963648180242546E-2</v>
      </c>
      <c r="AR125" s="39">
        <f t="shared" si="35"/>
        <v>-2.3066205590239308E-2</v>
      </c>
      <c r="AS125" s="39">
        <f t="shared" si="35"/>
        <v>-3.6050697107804619E-2</v>
      </c>
      <c r="AT125" s="39">
        <f t="shared" si="35"/>
        <v>-2.6674917125473749E-2</v>
      </c>
      <c r="AV125" s="39">
        <f t="shared" si="40"/>
        <v>8.9443086290863314E-3</v>
      </c>
      <c r="AW125" s="39">
        <f t="shared" si="40"/>
        <v>2.5412829604014087E-2</v>
      </c>
      <c r="AX125" s="39">
        <f t="shared" si="40"/>
        <v>2.1847982402357861E-2</v>
      </c>
      <c r="AY125" s="39">
        <f t="shared" si="36"/>
        <v>1.436996588464901E-2</v>
      </c>
      <c r="AZ125" s="39">
        <f t="shared" si="36"/>
        <v>1.2982651097780988E-2</v>
      </c>
      <c r="BA125" s="39">
        <f t="shared" si="36"/>
        <v>1.4027474457131752E-2</v>
      </c>
      <c r="BC125" s="39">
        <f t="shared" si="41"/>
        <v>-1.4933161707790132E-2</v>
      </c>
      <c r="BD125" s="39">
        <f t="shared" si="41"/>
        <v>-1.8256503879507058E-2</v>
      </c>
      <c r="BE125" s="39">
        <f t="shared" si="41"/>
        <v>-2.2963648180242546E-2</v>
      </c>
      <c r="BF125" s="39">
        <f t="shared" si="37"/>
        <v>-2.3066205590239308E-2</v>
      </c>
      <c r="BG125" s="39">
        <f t="shared" si="37"/>
        <v>-3.6050697107804619E-2</v>
      </c>
      <c r="BH125" s="39">
        <f t="shared" si="37"/>
        <v>-2.6674917125473749E-2</v>
      </c>
      <c r="BJ125" s="39">
        <f>'Q9'!BJ125</f>
        <v>1.6562184845528138E-2</v>
      </c>
      <c r="BK125" s="39">
        <f>'Q9'!BK125</f>
        <v>3.0277364880135053E-2</v>
      </c>
      <c r="BL125" s="39">
        <f>'Q9'!BL125</f>
        <v>4.0710874333085213E-2</v>
      </c>
      <c r="BM125" s="39">
        <f>'Q9'!BM125</f>
        <v>1.9793267216408204E-2</v>
      </c>
      <c r="BN125" s="39">
        <f>'Q9'!BN125</f>
        <v>2.6044438440655768E-2</v>
      </c>
      <c r="BO125" s="39">
        <f>'Q9'!BO125</f>
        <v>2.7132958348394229E-2</v>
      </c>
    </row>
    <row r="126" spans="1:67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43"/>
        <v>-1.0577245678162095E-2</v>
      </c>
      <c r="J126" s="9">
        <f t="shared" si="43"/>
        <v>-5.2998558809856045E-2</v>
      </c>
      <c r="K126" s="9">
        <f t="shared" si="43"/>
        <v>-8.8682930761996293E-4</v>
      </c>
      <c r="L126" s="9">
        <f t="shared" si="43"/>
        <v>2.2951944277442404E-2</v>
      </c>
      <c r="M126" s="9">
        <f t="shared" si="43"/>
        <v>-1.819410377358488E-2</v>
      </c>
      <c r="N126" s="9">
        <f t="shared" si="25"/>
        <v>-3.9168434055087678E-3</v>
      </c>
      <c r="T126" s="39">
        <f t="shared" si="26"/>
        <v>1.28880928264247E-2</v>
      </c>
      <c r="U126" s="39">
        <f t="shared" si="27"/>
        <v>4.0961160472272516E-2</v>
      </c>
      <c r="V126" s="39">
        <f t="shared" si="28"/>
        <v>2.6992773443601105E-2</v>
      </c>
      <c r="W126" s="39">
        <f t="shared" si="29"/>
        <v>2.314052293809573E-2</v>
      </c>
      <c r="X126" s="39">
        <f t="shared" si="30"/>
        <v>1.9367495721342175E-2</v>
      </c>
      <c r="Y126" s="39">
        <f t="shared" si="31"/>
        <v>1.8197255754258578E-2</v>
      </c>
      <c r="AA126" s="39">
        <f t="shared" si="42"/>
        <v>1.770339710904268E-2</v>
      </c>
      <c r="AB126" s="39">
        <f t="shared" si="42"/>
        <v>2.9414606774583216E-2</v>
      </c>
      <c r="AC126" s="39">
        <f t="shared" si="42"/>
        <v>5.0404957563033537E-2</v>
      </c>
      <c r="AD126" s="39">
        <f t="shared" si="42"/>
        <v>1.8482339541614979E-2</v>
      </c>
      <c r="AE126" s="39">
        <f t="shared" si="42"/>
        <v>3.1603124441580185E-2</v>
      </c>
      <c r="AF126" s="39">
        <f t="shared" si="42"/>
        <v>3.3075576182945127E-2</v>
      </c>
      <c r="AH126" s="39">
        <f t="shared" si="38"/>
        <v>8.0455931464385802E-3</v>
      </c>
      <c r="AI126" s="39">
        <f t="shared" si="38"/>
        <v>2.3957189192872277E-2</v>
      </c>
      <c r="AJ126" s="39">
        <f t="shared" si="38"/>
        <v>1.7649721321114371E-2</v>
      </c>
      <c r="AK126" s="39">
        <f t="shared" si="34"/>
        <v>1.3310752807225216E-2</v>
      </c>
      <c r="AL126" s="39">
        <f t="shared" si="34"/>
        <v>1.1450442796261926E-2</v>
      </c>
      <c r="AM126" s="39">
        <f t="shared" si="34"/>
        <v>1.1684533239097758E-2</v>
      </c>
      <c r="AO126" s="39">
        <f t="shared" si="39"/>
        <v>-1.0577245678162095E-2</v>
      </c>
      <c r="AP126" s="39">
        <f t="shared" si="39"/>
        <v>-5.2998558809856045E-2</v>
      </c>
      <c r="AQ126" s="39">
        <f t="shared" si="39"/>
        <v>-8.8682930761996293E-4</v>
      </c>
      <c r="AR126" s="39">
        <f t="shared" si="35"/>
        <v>0</v>
      </c>
      <c r="AS126" s="39">
        <f t="shared" si="35"/>
        <v>-1.819410377358488E-2</v>
      </c>
      <c r="AT126" s="39">
        <f t="shared" si="35"/>
        <v>-3.9168434055087678E-3</v>
      </c>
      <c r="AV126" s="39">
        <f t="shared" si="40"/>
        <v>8.9443086290863314E-3</v>
      </c>
      <c r="AW126" s="39">
        <f t="shared" si="40"/>
        <v>2.5412829604014087E-2</v>
      </c>
      <c r="AX126" s="39">
        <f t="shared" si="40"/>
        <v>2.1847982402357861E-2</v>
      </c>
      <c r="AY126" s="39">
        <f t="shared" si="36"/>
        <v>1.436996588464901E-2</v>
      </c>
      <c r="AZ126" s="39">
        <f t="shared" si="36"/>
        <v>1.2982651097780988E-2</v>
      </c>
      <c r="BA126" s="39">
        <f t="shared" si="36"/>
        <v>1.4027474457131752E-2</v>
      </c>
      <c r="BC126" s="39">
        <f t="shared" si="41"/>
        <v>-1.0577245678162095E-2</v>
      </c>
      <c r="BD126" s="39">
        <f t="shared" si="41"/>
        <v>-5.2998558809856045E-2</v>
      </c>
      <c r="BE126" s="39">
        <f t="shared" si="41"/>
        <v>-8.8682930761996293E-4</v>
      </c>
      <c r="BF126" s="39" t="str">
        <f t="shared" si="37"/>
        <v/>
      </c>
      <c r="BG126" s="39">
        <f t="shared" si="37"/>
        <v>-1.819410377358488E-2</v>
      </c>
      <c r="BH126" s="39">
        <f t="shared" si="37"/>
        <v>-3.9168434055087678E-3</v>
      </c>
      <c r="BJ126" s="39">
        <f>'Q9'!BJ126</f>
        <v>1.6521382601074445E-2</v>
      </c>
      <c r="BK126" s="39">
        <f>'Q9'!BK126</f>
        <v>2.9607089081733807E-2</v>
      </c>
      <c r="BL126" s="39">
        <f>'Q9'!BL126</f>
        <v>3.9890731742603901E-2</v>
      </c>
      <c r="BM126" s="39">
        <f>'Q9'!BM126</f>
        <v>2.0299488009706081E-2</v>
      </c>
      <c r="BN126" s="39">
        <f>'Q9'!BN126</f>
        <v>2.6711412612968194E-2</v>
      </c>
      <c r="BO126" s="39">
        <f>'Q9'!BO126</f>
        <v>2.7151961010041161E-2</v>
      </c>
    </row>
    <row r="127" spans="1:67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43"/>
        <v>1.5044974300399749E-2</v>
      </c>
      <c r="J127" s="9">
        <f t="shared" si="43"/>
        <v>-3.4365241317365625E-3</v>
      </c>
      <c r="K127" s="9">
        <f t="shared" si="43"/>
        <v>1.9085573942051903E-2</v>
      </c>
      <c r="L127" s="9">
        <f t="shared" si="43"/>
        <v>-7.6221147048390891E-3</v>
      </c>
      <c r="M127" s="9">
        <f t="shared" si="43"/>
        <v>1.4413178257144166E-2</v>
      </c>
      <c r="N127" s="9">
        <f t="shared" si="25"/>
        <v>1.1216212603511961E-2</v>
      </c>
      <c r="T127" s="39">
        <f t="shared" si="26"/>
        <v>1.28880928264247E-2</v>
      </c>
      <c r="U127" s="39">
        <f t="shared" si="27"/>
        <v>4.0961160472272516E-2</v>
      </c>
      <c r="V127" s="39">
        <f t="shared" si="28"/>
        <v>2.6992773443601105E-2</v>
      </c>
      <c r="W127" s="39">
        <f t="shared" si="29"/>
        <v>2.314052293809573E-2</v>
      </c>
      <c r="X127" s="39">
        <f t="shared" si="30"/>
        <v>1.9367495721342175E-2</v>
      </c>
      <c r="Y127" s="39">
        <f t="shared" si="31"/>
        <v>1.8197255754258578E-2</v>
      </c>
      <c r="AA127" s="39">
        <f t="shared" si="42"/>
        <v>1.7974323211082111E-2</v>
      </c>
      <c r="AB127" s="39">
        <f t="shared" si="42"/>
        <v>2.935516884731211E-2</v>
      </c>
      <c r="AC127" s="39">
        <f t="shared" si="42"/>
        <v>5.0472852345465814E-2</v>
      </c>
      <c r="AD127" s="39">
        <f t="shared" si="42"/>
        <v>1.852449004861946E-2</v>
      </c>
      <c r="AE127" s="39">
        <f t="shared" si="42"/>
        <v>3.1647725566565039E-2</v>
      </c>
      <c r="AF127" s="39">
        <f t="shared" si="42"/>
        <v>3.3196781058520711E-2</v>
      </c>
      <c r="AH127" s="39">
        <f t="shared" si="38"/>
        <v>8.0455931464385802E-3</v>
      </c>
      <c r="AI127" s="39">
        <f t="shared" si="38"/>
        <v>2.3957189192872277E-2</v>
      </c>
      <c r="AJ127" s="39">
        <f t="shared" si="38"/>
        <v>1.7649721321114371E-2</v>
      </c>
      <c r="AK127" s="39">
        <f t="shared" si="34"/>
        <v>1.3310752807225216E-2</v>
      </c>
      <c r="AL127" s="39">
        <f t="shared" si="34"/>
        <v>1.1450442796261926E-2</v>
      </c>
      <c r="AM127" s="39">
        <f t="shared" si="34"/>
        <v>1.1684533239097758E-2</v>
      </c>
      <c r="AO127" s="39">
        <f t="shared" si="39"/>
        <v>0</v>
      </c>
      <c r="AP127" s="39">
        <f t="shared" si="39"/>
        <v>-3.4365241317365625E-3</v>
      </c>
      <c r="AQ127" s="39">
        <f t="shared" si="39"/>
        <v>0</v>
      </c>
      <c r="AR127" s="39">
        <f t="shared" si="35"/>
        <v>-7.6221147048390891E-3</v>
      </c>
      <c r="AS127" s="39">
        <f t="shared" si="35"/>
        <v>0</v>
      </c>
      <c r="AT127" s="39">
        <f t="shared" si="35"/>
        <v>0</v>
      </c>
      <c r="AV127" s="39">
        <f t="shared" si="40"/>
        <v>8.9443086290863314E-3</v>
      </c>
      <c r="AW127" s="39">
        <f t="shared" si="40"/>
        <v>2.5412829604014087E-2</v>
      </c>
      <c r="AX127" s="39">
        <f t="shared" si="40"/>
        <v>2.1847982402357861E-2</v>
      </c>
      <c r="AY127" s="39">
        <f t="shared" si="36"/>
        <v>1.436996588464901E-2</v>
      </c>
      <c r="AZ127" s="39">
        <f t="shared" si="36"/>
        <v>1.2982651097780988E-2</v>
      </c>
      <c r="BA127" s="39">
        <f t="shared" si="36"/>
        <v>1.4027474457131752E-2</v>
      </c>
      <c r="BC127" s="39" t="str">
        <f t="shared" si="41"/>
        <v/>
      </c>
      <c r="BD127" s="39">
        <f t="shared" si="41"/>
        <v>-3.4365241317365625E-3</v>
      </c>
      <c r="BE127" s="39" t="str">
        <f t="shared" si="41"/>
        <v/>
      </c>
      <c r="BF127" s="39">
        <f t="shared" si="37"/>
        <v>-7.6221147048390891E-3</v>
      </c>
      <c r="BG127" s="39" t="str">
        <f t="shared" si="37"/>
        <v/>
      </c>
      <c r="BH127" s="39" t="str">
        <f t="shared" si="37"/>
        <v/>
      </c>
      <c r="BJ127" s="39">
        <f>'Q9'!BJ127</f>
        <v>1.6285286771404988E-2</v>
      </c>
      <c r="BK127" s="39">
        <f>'Q9'!BK127</f>
        <v>3.147619872839532E-2</v>
      </c>
      <c r="BL127" s="39">
        <f>'Q9'!BL127</f>
        <v>3.8691133144667378E-2</v>
      </c>
      <c r="BM127" s="39">
        <f>'Q9'!BM127</f>
        <v>2.022907430988876E-2</v>
      </c>
      <c r="BN127" s="39">
        <f>'Q9'!BN127</f>
        <v>2.6271813731476655E-2</v>
      </c>
      <c r="BO127" s="39">
        <f>'Q9'!BO127</f>
        <v>2.6362806056349348E-2</v>
      </c>
    </row>
    <row r="128" spans="1:67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43"/>
        <v>9.063736263736244E-3</v>
      </c>
      <c r="J128" s="9">
        <f t="shared" si="43"/>
        <v>-1.576349831347279E-2</v>
      </c>
      <c r="K128" s="9">
        <f t="shared" si="43"/>
        <v>1.480836301430144E-2</v>
      </c>
      <c r="L128" s="9">
        <f t="shared" si="43"/>
        <v>3.3427054664062039E-2</v>
      </c>
      <c r="M128" s="9">
        <f t="shared" si="43"/>
        <v>3.3829838762848841E-3</v>
      </c>
      <c r="N128" s="9">
        <f t="shared" si="25"/>
        <v>1.3575894536459883E-2</v>
      </c>
      <c r="T128" s="39">
        <f t="shared" si="26"/>
        <v>1.28880928264247E-2</v>
      </c>
      <c r="U128" s="39">
        <f t="shared" si="27"/>
        <v>4.0961160472272516E-2</v>
      </c>
      <c r="V128" s="39">
        <f t="shared" si="28"/>
        <v>2.6992773443601105E-2</v>
      </c>
      <c r="W128" s="39">
        <f t="shared" si="29"/>
        <v>2.314052293809573E-2</v>
      </c>
      <c r="X128" s="39">
        <f t="shared" si="30"/>
        <v>1.9367495721342175E-2</v>
      </c>
      <c r="Y128" s="39">
        <f t="shared" si="31"/>
        <v>1.8197255754258578E-2</v>
      </c>
      <c r="AA128" s="39">
        <f t="shared" ref="AA128:AF143" si="44">_xlfn.STDEV.S(I99:I128)</f>
        <v>1.8025192035596951E-2</v>
      </c>
      <c r="AB128" s="39">
        <f t="shared" si="44"/>
        <v>2.8927164390973221E-2</v>
      </c>
      <c r="AC128" s="39">
        <f t="shared" si="44"/>
        <v>5.0504769509284009E-2</v>
      </c>
      <c r="AD128" s="39">
        <f t="shared" si="44"/>
        <v>1.9516865214533424E-2</v>
      </c>
      <c r="AE128" s="39">
        <f t="shared" si="44"/>
        <v>3.1628656613640456E-2</v>
      </c>
      <c r="AF128" s="39">
        <f t="shared" si="44"/>
        <v>3.3343645305745281E-2</v>
      </c>
      <c r="AH128" s="39">
        <f t="shared" si="38"/>
        <v>8.0455931464385802E-3</v>
      </c>
      <c r="AI128" s="39">
        <f t="shared" si="38"/>
        <v>2.3957189192872277E-2</v>
      </c>
      <c r="AJ128" s="39">
        <f t="shared" si="38"/>
        <v>1.7649721321114371E-2</v>
      </c>
      <c r="AK128" s="39">
        <f t="shared" si="34"/>
        <v>1.3310752807225216E-2</v>
      </c>
      <c r="AL128" s="39">
        <f t="shared" si="34"/>
        <v>1.1450442796261926E-2</v>
      </c>
      <c r="AM128" s="39">
        <f t="shared" si="34"/>
        <v>1.1684533239097758E-2</v>
      </c>
      <c r="AO128" s="39">
        <f t="shared" si="39"/>
        <v>0</v>
      </c>
      <c r="AP128" s="39">
        <f t="shared" si="39"/>
        <v>-1.576349831347279E-2</v>
      </c>
      <c r="AQ128" s="39">
        <f t="shared" si="39"/>
        <v>0</v>
      </c>
      <c r="AR128" s="39">
        <f t="shared" si="35"/>
        <v>0</v>
      </c>
      <c r="AS128" s="39">
        <f t="shared" si="35"/>
        <v>0</v>
      </c>
      <c r="AT128" s="39">
        <f t="shared" si="35"/>
        <v>0</v>
      </c>
      <c r="AV128" s="39">
        <f t="shared" si="40"/>
        <v>8.9443086290863314E-3</v>
      </c>
      <c r="AW128" s="39">
        <f t="shared" si="40"/>
        <v>2.5412829604014087E-2</v>
      </c>
      <c r="AX128" s="39">
        <f t="shared" si="40"/>
        <v>2.1847982402357861E-2</v>
      </c>
      <c r="AY128" s="39">
        <f t="shared" si="36"/>
        <v>1.436996588464901E-2</v>
      </c>
      <c r="AZ128" s="39">
        <f t="shared" si="36"/>
        <v>1.2982651097780988E-2</v>
      </c>
      <c r="BA128" s="39">
        <f t="shared" si="36"/>
        <v>1.4027474457131752E-2</v>
      </c>
      <c r="BC128" s="39" t="str">
        <f t="shared" si="41"/>
        <v/>
      </c>
      <c r="BD128" s="39">
        <f t="shared" si="41"/>
        <v>-1.576349831347279E-2</v>
      </c>
      <c r="BE128" s="39" t="str">
        <f t="shared" si="41"/>
        <v/>
      </c>
      <c r="BF128" s="39" t="str">
        <f t="shared" si="37"/>
        <v/>
      </c>
      <c r="BG128" s="39" t="str">
        <f t="shared" si="37"/>
        <v/>
      </c>
      <c r="BH128" s="39" t="str">
        <f t="shared" si="37"/>
        <v/>
      </c>
      <c r="BJ128" s="39">
        <f>'Q9'!BJ128</f>
        <v>1.6158596207050627E-2</v>
      </c>
      <c r="BK128" s="39">
        <f>'Q9'!BK128</f>
        <v>3.0492298596746809E-2</v>
      </c>
      <c r="BL128" s="39">
        <f>'Q9'!BL128</f>
        <v>3.7786796103343359E-2</v>
      </c>
      <c r="BM128" s="39">
        <f>'Q9'!BM128</f>
        <v>1.9860055359611016E-2</v>
      </c>
      <c r="BN128" s="39">
        <f>'Q9'!BN128</f>
        <v>2.572998438329225E-2</v>
      </c>
      <c r="BO128" s="39">
        <f>'Q9'!BO128</f>
        <v>2.569650014540131E-2</v>
      </c>
    </row>
    <row r="129" spans="1:67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43"/>
        <v>5.5584112353088688E-3</v>
      </c>
      <c r="J129" s="9">
        <f t="shared" si="43"/>
        <v>-1.6516516516516644E-2</v>
      </c>
      <c r="K129" s="9">
        <f t="shared" si="43"/>
        <v>1.5021502790622421E-2</v>
      </c>
      <c r="L129" s="9">
        <f t="shared" si="43"/>
        <v>2.5646435943121881E-2</v>
      </c>
      <c r="M129" s="9">
        <f t="shared" si="43"/>
        <v>4.7201281186783905E-3</v>
      </c>
      <c r="N129" s="9">
        <f t="shared" si="25"/>
        <v>1.247917605418215E-2</v>
      </c>
      <c r="T129" s="39">
        <f t="shared" si="26"/>
        <v>1.28880928264247E-2</v>
      </c>
      <c r="U129" s="39">
        <f t="shared" si="27"/>
        <v>4.0961160472272516E-2</v>
      </c>
      <c r="V129" s="39">
        <f t="shared" si="28"/>
        <v>2.6992773443601105E-2</v>
      </c>
      <c r="W129" s="39">
        <f t="shared" si="29"/>
        <v>2.314052293809573E-2</v>
      </c>
      <c r="X129" s="39">
        <f t="shared" si="30"/>
        <v>1.9367495721342175E-2</v>
      </c>
      <c r="Y129" s="39">
        <f t="shared" si="31"/>
        <v>1.8197255754258578E-2</v>
      </c>
      <c r="AA129" s="39">
        <f t="shared" si="44"/>
        <v>1.8008399915480946E-2</v>
      </c>
      <c r="AB129" s="39">
        <f t="shared" si="44"/>
        <v>2.8687668144219795E-2</v>
      </c>
      <c r="AC129" s="39">
        <f t="shared" si="44"/>
        <v>5.0571014025690808E-2</v>
      </c>
      <c r="AD129" s="39">
        <f t="shared" si="44"/>
        <v>1.9755381674676047E-2</v>
      </c>
      <c r="AE129" s="39">
        <f t="shared" si="44"/>
        <v>3.1636406480393377E-2</v>
      </c>
      <c r="AF129" s="39">
        <f t="shared" si="44"/>
        <v>3.3455420358505523E-2</v>
      </c>
      <c r="AH129" s="39">
        <f t="shared" si="38"/>
        <v>8.0455931464385802E-3</v>
      </c>
      <c r="AI129" s="39">
        <f t="shared" si="38"/>
        <v>2.3957189192872277E-2</v>
      </c>
      <c r="AJ129" s="39">
        <f t="shared" si="38"/>
        <v>1.7649721321114371E-2</v>
      </c>
      <c r="AK129" s="39">
        <f t="shared" si="34"/>
        <v>1.3310752807225216E-2</v>
      </c>
      <c r="AL129" s="39">
        <f t="shared" si="34"/>
        <v>1.1450442796261926E-2</v>
      </c>
      <c r="AM129" s="39">
        <f t="shared" si="34"/>
        <v>1.1684533239097758E-2</v>
      </c>
      <c r="AO129" s="39">
        <f t="shared" si="39"/>
        <v>0</v>
      </c>
      <c r="AP129" s="39">
        <f t="shared" si="39"/>
        <v>-1.6516516516516644E-2</v>
      </c>
      <c r="AQ129" s="39">
        <f t="shared" si="39"/>
        <v>0</v>
      </c>
      <c r="AR129" s="39">
        <f t="shared" si="35"/>
        <v>0</v>
      </c>
      <c r="AS129" s="39">
        <f t="shared" si="35"/>
        <v>0</v>
      </c>
      <c r="AT129" s="39">
        <f t="shared" si="35"/>
        <v>0</v>
      </c>
      <c r="AV129" s="39">
        <f t="shared" si="40"/>
        <v>8.9443086290863314E-3</v>
      </c>
      <c r="AW129" s="39">
        <f t="shared" si="40"/>
        <v>2.5412829604014087E-2</v>
      </c>
      <c r="AX129" s="39">
        <f t="shared" si="40"/>
        <v>2.1847982402357861E-2</v>
      </c>
      <c r="AY129" s="39">
        <f t="shared" si="36"/>
        <v>1.436996588464901E-2</v>
      </c>
      <c r="AZ129" s="39">
        <f t="shared" si="36"/>
        <v>1.2982651097780988E-2</v>
      </c>
      <c r="BA129" s="39">
        <f t="shared" si="36"/>
        <v>1.4027474457131752E-2</v>
      </c>
      <c r="BC129" s="39" t="str">
        <f t="shared" si="41"/>
        <v/>
      </c>
      <c r="BD129" s="39">
        <f t="shared" si="41"/>
        <v>-1.6516516516516644E-2</v>
      </c>
      <c r="BE129" s="39" t="str">
        <f t="shared" si="41"/>
        <v/>
      </c>
      <c r="BF129" s="39" t="str">
        <f t="shared" si="37"/>
        <v/>
      </c>
      <c r="BG129" s="39" t="str">
        <f t="shared" si="37"/>
        <v/>
      </c>
      <c r="BH129" s="39" t="str">
        <f t="shared" si="37"/>
        <v/>
      </c>
      <c r="BJ129" s="39">
        <f>'Q9'!BJ129</f>
        <v>1.5786578690004011E-2</v>
      </c>
      <c r="BK129" s="39">
        <f>'Q9'!BK129</f>
        <v>2.9765062143551613E-2</v>
      </c>
      <c r="BL129" s="39">
        <f>'Q9'!BL129</f>
        <v>3.6798750295937641E-2</v>
      </c>
      <c r="BM129" s="39">
        <f>'Q9'!BM129</f>
        <v>2.0617843403890401E-2</v>
      </c>
      <c r="BN129" s="39">
        <f>'Q9'!BN129</f>
        <v>2.4965540121636084E-2</v>
      </c>
      <c r="BO129" s="39">
        <f>'Q9'!BO129</f>
        <v>2.5111476651147175E-2</v>
      </c>
    </row>
    <row r="130" spans="1:67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43"/>
        <v>1.2398305305019175E-2</v>
      </c>
      <c r="J130" s="9">
        <f t="shared" si="43"/>
        <v>2.0865089058524244E-2</v>
      </c>
      <c r="K130" s="9">
        <f t="shared" si="43"/>
        <v>-2.9598308668076223E-3</v>
      </c>
      <c r="L130" s="9">
        <f t="shared" si="43"/>
        <v>-9.2876400503887346E-3</v>
      </c>
      <c r="M130" s="9">
        <f t="shared" si="43"/>
        <v>3.0872484257465915E-2</v>
      </c>
      <c r="N130" s="9">
        <f t="shared" si="25"/>
        <v>7.11554783002481E-3</v>
      </c>
      <c r="T130" s="39">
        <f t="shared" si="26"/>
        <v>1.28880928264247E-2</v>
      </c>
      <c r="U130" s="39">
        <f t="shared" si="27"/>
        <v>4.0961160472272516E-2</v>
      </c>
      <c r="V130" s="39">
        <f t="shared" si="28"/>
        <v>2.6992773443601105E-2</v>
      </c>
      <c r="W130" s="39">
        <f t="shared" si="29"/>
        <v>2.314052293809573E-2</v>
      </c>
      <c r="X130" s="39">
        <f t="shared" si="30"/>
        <v>1.9367495721342175E-2</v>
      </c>
      <c r="Y130" s="39">
        <f t="shared" si="31"/>
        <v>1.8197255754258578E-2</v>
      </c>
      <c r="AA130" s="39">
        <f t="shared" si="44"/>
        <v>1.8171872822537134E-2</v>
      </c>
      <c r="AB130" s="39">
        <f t="shared" si="44"/>
        <v>2.8992472070719928E-2</v>
      </c>
      <c r="AC130" s="39">
        <f t="shared" si="44"/>
        <v>5.0526984451056127E-2</v>
      </c>
      <c r="AD130" s="39">
        <f t="shared" si="44"/>
        <v>1.9817227797709537E-2</v>
      </c>
      <c r="AE130" s="39">
        <f t="shared" si="44"/>
        <v>3.226053715953054E-2</v>
      </c>
      <c r="AF130" s="39">
        <f t="shared" si="44"/>
        <v>3.3486869097861735E-2</v>
      </c>
      <c r="AH130" s="39">
        <f t="shared" si="38"/>
        <v>8.0455931464385802E-3</v>
      </c>
      <c r="AI130" s="39">
        <f t="shared" si="38"/>
        <v>2.3957189192872277E-2</v>
      </c>
      <c r="AJ130" s="39">
        <f t="shared" si="38"/>
        <v>1.7649721321114371E-2</v>
      </c>
      <c r="AK130" s="39">
        <f t="shared" si="34"/>
        <v>1.3310752807225216E-2</v>
      </c>
      <c r="AL130" s="39">
        <f t="shared" si="34"/>
        <v>1.1450442796261926E-2</v>
      </c>
      <c r="AM130" s="39">
        <f t="shared" si="34"/>
        <v>1.1684533239097758E-2</v>
      </c>
      <c r="AO130" s="39">
        <f t="shared" si="39"/>
        <v>0</v>
      </c>
      <c r="AP130" s="39">
        <f t="shared" si="39"/>
        <v>0</v>
      </c>
      <c r="AQ130" s="39">
        <f t="shared" si="39"/>
        <v>-2.9598308668076223E-3</v>
      </c>
      <c r="AR130" s="39">
        <f t="shared" si="35"/>
        <v>-9.2876400503887346E-3</v>
      </c>
      <c r="AS130" s="39">
        <f t="shared" si="35"/>
        <v>0</v>
      </c>
      <c r="AT130" s="39">
        <f t="shared" si="35"/>
        <v>0</v>
      </c>
      <c r="AV130" s="39">
        <f t="shared" si="40"/>
        <v>8.9443086290863314E-3</v>
      </c>
      <c r="AW130" s="39">
        <f t="shared" si="40"/>
        <v>2.5412829604014087E-2</v>
      </c>
      <c r="AX130" s="39">
        <f t="shared" si="40"/>
        <v>2.1847982402357861E-2</v>
      </c>
      <c r="AY130" s="39">
        <f t="shared" si="36"/>
        <v>1.436996588464901E-2</v>
      </c>
      <c r="AZ130" s="39">
        <f t="shared" si="36"/>
        <v>1.2982651097780988E-2</v>
      </c>
      <c r="BA130" s="39">
        <f t="shared" si="36"/>
        <v>1.4027474457131752E-2</v>
      </c>
      <c r="BC130" s="39" t="str">
        <f t="shared" si="41"/>
        <v/>
      </c>
      <c r="BD130" s="39" t="str">
        <f t="shared" si="41"/>
        <v/>
      </c>
      <c r="BE130" s="39">
        <f t="shared" si="41"/>
        <v>-2.9598308668076223E-3</v>
      </c>
      <c r="BF130" s="39">
        <f t="shared" si="37"/>
        <v>-9.2876400503887346E-3</v>
      </c>
      <c r="BG130" s="39" t="str">
        <f t="shared" si="37"/>
        <v/>
      </c>
      <c r="BH130" s="39" t="str">
        <f t="shared" si="37"/>
        <v/>
      </c>
      <c r="BJ130" s="39">
        <f>'Q9'!BJ130</f>
        <v>1.5346738006860278E-2</v>
      </c>
      <c r="BK130" s="39">
        <f>'Q9'!BK130</f>
        <v>2.9178295872094154E-2</v>
      </c>
      <c r="BL130" s="39">
        <f>'Q9'!BL130</f>
        <v>3.5842112318247674E-2</v>
      </c>
      <c r="BM130" s="39">
        <f>'Q9'!BM130</f>
        <v>2.0683465402458329E-2</v>
      </c>
      <c r="BN130" s="39">
        <f>'Q9'!BN130</f>
        <v>2.4250639078064032E-2</v>
      </c>
      <c r="BO130" s="39">
        <f>'Q9'!BO130</f>
        <v>2.4508543338621857E-2</v>
      </c>
    </row>
    <row r="131" spans="1:67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43"/>
        <v>-1.848523748395392E-3</v>
      </c>
      <c r="J131" s="9">
        <f t="shared" si="43"/>
        <v>8.9731310554899135E-3</v>
      </c>
      <c r="K131" s="9">
        <f t="shared" si="43"/>
        <v>1.5267217981340231E-2</v>
      </c>
      <c r="L131" s="9">
        <f t="shared" si="43"/>
        <v>9.2716699289172588E-3</v>
      </c>
      <c r="M131" s="9">
        <f t="shared" si="43"/>
        <v>-8.7889976819335303E-3</v>
      </c>
      <c r="N131" s="9">
        <f t="shared" ref="N131:N194" si="45">(J131*$Q$3)+(K131*$Q$4)+(L131*$Q$5)+(M131*$Q$6)</f>
        <v>6.5365393255809937E-3</v>
      </c>
      <c r="T131" s="39">
        <f t="shared" si="26"/>
        <v>1.28880928264247E-2</v>
      </c>
      <c r="U131" s="39">
        <f t="shared" si="27"/>
        <v>4.0961160472272516E-2</v>
      </c>
      <c r="V131" s="39">
        <f t="shared" si="28"/>
        <v>2.6992773443601105E-2</v>
      </c>
      <c r="W131" s="39">
        <f t="shared" si="29"/>
        <v>2.314052293809573E-2</v>
      </c>
      <c r="X131" s="39">
        <f t="shared" si="30"/>
        <v>1.9367495721342175E-2</v>
      </c>
      <c r="Y131" s="39">
        <f t="shared" si="31"/>
        <v>1.8197255754258578E-2</v>
      </c>
      <c r="AA131" s="39">
        <f t="shared" si="44"/>
        <v>1.8049620760648012E-2</v>
      </c>
      <c r="AB131" s="39">
        <f t="shared" si="44"/>
        <v>2.9117341848338828E-2</v>
      </c>
      <c r="AC131" s="39">
        <f t="shared" si="44"/>
        <v>4.9921713931869838E-2</v>
      </c>
      <c r="AD131" s="39">
        <f t="shared" si="44"/>
        <v>1.9318451253778807E-2</v>
      </c>
      <c r="AE131" s="39">
        <f t="shared" si="44"/>
        <v>3.2238032098125771E-2</v>
      </c>
      <c r="AF131" s="39">
        <f t="shared" si="44"/>
        <v>3.3264582283348408E-2</v>
      </c>
      <c r="AH131" s="39">
        <f t="shared" si="38"/>
        <v>8.0455931464385802E-3</v>
      </c>
      <c r="AI131" s="39">
        <f t="shared" si="38"/>
        <v>2.3957189192872277E-2</v>
      </c>
      <c r="AJ131" s="39">
        <f t="shared" si="38"/>
        <v>1.7649721321114371E-2</v>
      </c>
      <c r="AK131" s="39">
        <f t="shared" si="34"/>
        <v>1.3310752807225216E-2</v>
      </c>
      <c r="AL131" s="39">
        <f t="shared" si="34"/>
        <v>1.1450442796261926E-2</v>
      </c>
      <c r="AM131" s="39">
        <f t="shared" si="34"/>
        <v>1.1684533239097758E-2</v>
      </c>
      <c r="AO131" s="39">
        <f t="shared" si="39"/>
        <v>-1.848523748395392E-3</v>
      </c>
      <c r="AP131" s="39">
        <f t="shared" si="39"/>
        <v>0</v>
      </c>
      <c r="AQ131" s="39">
        <f t="shared" si="39"/>
        <v>0</v>
      </c>
      <c r="AR131" s="39">
        <f t="shared" si="35"/>
        <v>0</v>
      </c>
      <c r="AS131" s="39">
        <f t="shared" si="35"/>
        <v>-8.7889976819335303E-3</v>
      </c>
      <c r="AT131" s="39">
        <f t="shared" si="35"/>
        <v>0</v>
      </c>
      <c r="AV131" s="39">
        <f t="shared" si="40"/>
        <v>8.9443086290863314E-3</v>
      </c>
      <c r="AW131" s="39">
        <f t="shared" si="40"/>
        <v>2.5412829604014087E-2</v>
      </c>
      <c r="AX131" s="39">
        <f t="shared" si="40"/>
        <v>2.1847982402357861E-2</v>
      </c>
      <c r="AY131" s="39">
        <f t="shared" si="36"/>
        <v>1.436996588464901E-2</v>
      </c>
      <c r="AZ131" s="39">
        <f t="shared" si="36"/>
        <v>1.2982651097780988E-2</v>
      </c>
      <c r="BA131" s="39">
        <f t="shared" si="36"/>
        <v>1.4027474457131752E-2</v>
      </c>
      <c r="BC131" s="39">
        <f t="shared" si="41"/>
        <v>-1.848523748395392E-3</v>
      </c>
      <c r="BD131" s="39" t="str">
        <f t="shared" si="41"/>
        <v/>
      </c>
      <c r="BE131" s="39" t="str">
        <f t="shared" si="41"/>
        <v/>
      </c>
      <c r="BF131" s="39" t="str">
        <f t="shared" si="37"/>
        <v/>
      </c>
      <c r="BG131" s="39">
        <f t="shared" si="37"/>
        <v>-8.7889976819335303E-3</v>
      </c>
      <c r="BH131" s="39" t="str">
        <f t="shared" si="37"/>
        <v/>
      </c>
      <c r="BJ131" s="39">
        <f>'Q9'!BJ131</f>
        <v>1.5124368049793283E-2</v>
      </c>
      <c r="BK131" s="39">
        <f>'Q9'!BK131</f>
        <v>2.8780384234135762E-2</v>
      </c>
      <c r="BL131" s="39">
        <f>'Q9'!BL131</f>
        <v>3.4766407562948617E-2</v>
      </c>
      <c r="BM131" s="39">
        <f>'Q9'!BM131</f>
        <v>2.030999955446959E-2</v>
      </c>
      <c r="BN131" s="39">
        <f>'Q9'!BN131</f>
        <v>2.4703681436106274E-2</v>
      </c>
      <c r="BO131" s="39">
        <f>'Q9'!BO131</f>
        <v>2.3808886765718594E-2</v>
      </c>
    </row>
    <row r="132" spans="1:67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43"/>
        <v>-1.1840458185434777E-2</v>
      </c>
      <c r="J132" s="9">
        <f t="shared" si="43"/>
        <v>9.8814723320157505E-3</v>
      </c>
      <c r="K132" s="9">
        <f t="shared" si="43"/>
        <v>-1.3366749650511767E-2</v>
      </c>
      <c r="L132" s="9">
        <f t="shared" si="43"/>
        <v>-5.9202000008145017E-3</v>
      </c>
      <c r="M132" s="9">
        <f t="shared" si="43"/>
        <v>-1.6420360708690906E-2</v>
      </c>
      <c r="N132" s="9">
        <f t="shared" si="45"/>
        <v>-1.163111193889968E-2</v>
      </c>
      <c r="T132" s="39">
        <f t="shared" ref="T132:T195" si="46">_xlfn.STDEV.S($I$3:$I$497)</f>
        <v>1.28880928264247E-2</v>
      </c>
      <c r="U132" s="39">
        <f t="shared" ref="U132:U195" si="47">_xlfn.STDEV.S($J$3:$J$497)</f>
        <v>4.0961160472272516E-2</v>
      </c>
      <c r="V132" s="39">
        <f t="shared" ref="V132:V195" si="48">_xlfn.STDEV.S($K$3:$K$497)</f>
        <v>2.6992773443601105E-2</v>
      </c>
      <c r="W132" s="39">
        <f t="shared" ref="W132:W195" si="49">_xlfn.STDEV.S($L$3:$L$497)</f>
        <v>2.314052293809573E-2</v>
      </c>
      <c r="X132" s="39">
        <f t="shared" ref="X132:X195" si="50">_xlfn.STDEV.S($M$3:$M$497)</f>
        <v>1.9367495721342175E-2</v>
      </c>
      <c r="Y132" s="39">
        <f t="shared" ref="Y132:Y195" si="51">_xlfn.STDEV.S($N$3:$N$497)</f>
        <v>1.8197255754258578E-2</v>
      </c>
      <c r="AA132" s="39">
        <f t="shared" si="44"/>
        <v>1.8077826655254987E-2</v>
      </c>
      <c r="AB132" s="39">
        <f t="shared" si="44"/>
        <v>2.9206843620395946E-2</v>
      </c>
      <c r="AC132" s="39">
        <f t="shared" si="44"/>
        <v>4.9938723812154001E-2</v>
      </c>
      <c r="AD132" s="39">
        <f t="shared" si="44"/>
        <v>1.9257294510601611E-2</v>
      </c>
      <c r="AE132" s="39">
        <f t="shared" si="44"/>
        <v>3.2337905092822548E-2</v>
      </c>
      <c r="AF132" s="39">
        <f t="shared" si="44"/>
        <v>3.3296855206339009E-2</v>
      </c>
      <c r="AH132" s="39">
        <f t="shared" si="38"/>
        <v>8.0455931464385802E-3</v>
      </c>
      <c r="AI132" s="39">
        <f t="shared" si="38"/>
        <v>2.3957189192872277E-2</v>
      </c>
      <c r="AJ132" s="39">
        <f t="shared" si="38"/>
        <v>1.7649721321114371E-2</v>
      </c>
      <c r="AK132" s="39">
        <f t="shared" si="34"/>
        <v>1.3310752807225216E-2</v>
      </c>
      <c r="AL132" s="39">
        <f t="shared" si="34"/>
        <v>1.1450442796261926E-2</v>
      </c>
      <c r="AM132" s="39">
        <f t="shared" si="34"/>
        <v>1.1684533239097758E-2</v>
      </c>
      <c r="AO132" s="39">
        <f t="shared" si="39"/>
        <v>-1.1840458185434777E-2</v>
      </c>
      <c r="AP132" s="39">
        <f t="shared" si="39"/>
        <v>0</v>
      </c>
      <c r="AQ132" s="39">
        <f t="shared" si="39"/>
        <v>-1.3366749650511767E-2</v>
      </c>
      <c r="AR132" s="39">
        <f t="shared" si="35"/>
        <v>-5.9202000008145017E-3</v>
      </c>
      <c r="AS132" s="39">
        <f t="shared" si="35"/>
        <v>-1.6420360708690906E-2</v>
      </c>
      <c r="AT132" s="39">
        <f t="shared" si="35"/>
        <v>-1.163111193889968E-2</v>
      </c>
      <c r="AV132" s="39">
        <f t="shared" si="40"/>
        <v>8.9443086290863314E-3</v>
      </c>
      <c r="AW132" s="39">
        <f t="shared" si="40"/>
        <v>2.5412829604014087E-2</v>
      </c>
      <c r="AX132" s="39">
        <f t="shared" si="40"/>
        <v>2.1847982402357861E-2</v>
      </c>
      <c r="AY132" s="39">
        <f t="shared" si="36"/>
        <v>1.436996588464901E-2</v>
      </c>
      <c r="AZ132" s="39">
        <f t="shared" si="36"/>
        <v>1.2982651097780988E-2</v>
      </c>
      <c r="BA132" s="39">
        <f t="shared" si="36"/>
        <v>1.4027474457131752E-2</v>
      </c>
      <c r="BC132" s="39">
        <f t="shared" si="41"/>
        <v>-1.1840458185434777E-2</v>
      </c>
      <c r="BD132" s="39" t="str">
        <f t="shared" si="41"/>
        <v/>
      </c>
      <c r="BE132" s="39">
        <f t="shared" si="41"/>
        <v>-1.3366749650511767E-2</v>
      </c>
      <c r="BF132" s="39">
        <f t="shared" si="37"/>
        <v>-5.9202000008145017E-3</v>
      </c>
      <c r="BG132" s="39">
        <f t="shared" si="37"/>
        <v>-1.6420360708690906E-2</v>
      </c>
      <c r="BH132" s="39">
        <f t="shared" si="37"/>
        <v>-1.163111193889968E-2</v>
      </c>
      <c r="BJ132" s="39">
        <f>'Q9'!BJ132</f>
        <v>1.4682294379725454E-2</v>
      </c>
      <c r="BK132" s="39">
        <f>'Q9'!BK132</f>
        <v>2.8013540892199304E-2</v>
      </c>
      <c r="BL132" s="39">
        <f>'Q9'!BL132</f>
        <v>3.3886014798416242E-2</v>
      </c>
      <c r="BM132" s="39">
        <f>'Q9'!BM132</f>
        <v>1.9730163893005449E-2</v>
      </c>
      <c r="BN132" s="39">
        <f>'Q9'!BN132</f>
        <v>2.4044786111178378E-2</v>
      </c>
      <c r="BO132" s="39">
        <f>'Q9'!BO132</f>
        <v>2.3117617721901976E-2</v>
      </c>
    </row>
    <row r="133" spans="1:67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43"/>
        <v>1.9652416856827948E-2</v>
      </c>
      <c r="J133" s="9">
        <f t="shared" si="43"/>
        <v>-9.7852245701934848E-4</v>
      </c>
      <c r="K133" s="9">
        <f t="shared" si="43"/>
        <v>1.0584250186949529E-2</v>
      </c>
      <c r="L133" s="9">
        <f t="shared" si="43"/>
        <v>6.1607968596447016E-2</v>
      </c>
      <c r="M133" s="9">
        <f t="shared" si="43"/>
        <v>-1.3355926098299609E-3</v>
      </c>
      <c r="N133" s="9">
        <f t="shared" si="45"/>
        <v>1.6634902397616735E-2</v>
      </c>
      <c r="T133" s="39">
        <f t="shared" si="46"/>
        <v>1.28880928264247E-2</v>
      </c>
      <c r="U133" s="39">
        <f t="shared" si="47"/>
        <v>4.0961160472272516E-2</v>
      </c>
      <c r="V133" s="39">
        <f t="shared" si="48"/>
        <v>2.6992773443601105E-2</v>
      </c>
      <c r="W133" s="39">
        <f t="shared" si="49"/>
        <v>2.314052293809573E-2</v>
      </c>
      <c r="X133" s="39">
        <f t="shared" si="50"/>
        <v>1.9367495721342175E-2</v>
      </c>
      <c r="Y133" s="39">
        <f t="shared" si="51"/>
        <v>1.8197255754258578E-2</v>
      </c>
      <c r="AA133" s="39">
        <f t="shared" si="44"/>
        <v>1.8456508114395601E-2</v>
      </c>
      <c r="AB133" s="39">
        <f t="shared" si="44"/>
        <v>2.9220325302066402E-2</v>
      </c>
      <c r="AC133" s="39">
        <f t="shared" si="44"/>
        <v>4.8056740340596989E-2</v>
      </c>
      <c r="AD133" s="39">
        <f t="shared" si="44"/>
        <v>2.2286533374904372E-2</v>
      </c>
      <c r="AE133" s="39">
        <f t="shared" si="44"/>
        <v>3.219742935676722E-2</v>
      </c>
      <c r="AF133" s="39">
        <f t="shared" si="44"/>
        <v>3.2748891041967168E-2</v>
      </c>
      <c r="AH133" s="39">
        <f t="shared" si="38"/>
        <v>8.0455931464385802E-3</v>
      </c>
      <c r="AI133" s="39">
        <f t="shared" si="38"/>
        <v>2.3957189192872277E-2</v>
      </c>
      <c r="AJ133" s="39">
        <f t="shared" si="38"/>
        <v>1.7649721321114371E-2</v>
      </c>
      <c r="AK133" s="39">
        <f t="shared" si="34"/>
        <v>1.3310752807225216E-2</v>
      </c>
      <c r="AL133" s="39">
        <f t="shared" si="34"/>
        <v>1.1450442796261926E-2</v>
      </c>
      <c r="AM133" s="39">
        <f t="shared" si="34"/>
        <v>1.1684533239097758E-2</v>
      </c>
      <c r="AO133" s="39">
        <f t="shared" si="39"/>
        <v>0</v>
      </c>
      <c r="AP133" s="39">
        <f t="shared" si="39"/>
        <v>-9.7852245701934848E-4</v>
      </c>
      <c r="AQ133" s="39">
        <f t="shared" si="39"/>
        <v>0</v>
      </c>
      <c r="AR133" s="39">
        <f t="shared" si="35"/>
        <v>0</v>
      </c>
      <c r="AS133" s="39">
        <f t="shared" si="35"/>
        <v>-1.3355926098299609E-3</v>
      </c>
      <c r="AT133" s="39">
        <f t="shared" si="35"/>
        <v>0</v>
      </c>
      <c r="AV133" s="39">
        <f t="shared" si="40"/>
        <v>8.9443086290863314E-3</v>
      </c>
      <c r="AW133" s="39">
        <f t="shared" si="40"/>
        <v>2.5412829604014087E-2</v>
      </c>
      <c r="AX133" s="39">
        <f t="shared" si="40"/>
        <v>2.1847982402357861E-2</v>
      </c>
      <c r="AY133" s="39">
        <f t="shared" si="36"/>
        <v>1.436996588464901E-2</v>
      </c>
      <c r="AZ133" s="39">
        <f t="shared" si="36"/>
        <v>1.2982651097780988E-2</v>
      </c>
      <c r="BA133" s="39">
        <f t="shared" si="36"/>
        <v>1.4027474457131752E-2</v>
      </c>
      <c r="BC133" s="39" t="str">
        <f t="shared" si="41"/>
        <v/>
      </c>
      <c r="BD133" s="39">
        <f t="shared" si="41"/>
        <v>-9.7852245701934848E-4</v>
      </c>
      <c r="BE133" s="39" t="str">
        <f t="shared" si="41"/>
        <v/>
      </c>
      <c r="BF133" s="39" t="str">
        <f t="shared" si="37"/>
        <v/>
      </c>
      <c r="BG133" s="39">
        <f t="shared" si="37"/>
        <v>-1.3355926098299609E-3</v>
      </c>
      <c r="BH133" s="39" t="str">
        <f t="shared" si="37"/>
        <v/>
      </c>
      <c r="BJ133" s="39">
        <f>'Q9'!BJ133</f>
        <v>1.4598646430692645E-2</v>
      </c>
      <c r="BK133" s="39">
        <f>'Q9'!BK133</f>
        <v>2.7270040691940566E-2</v>
      </c>
      <c r="BL133" s="39">
        <f>'Q9'!BL133</f>
        <v>3.3042653249288061E-2</v>
      </c>
      <c r="BM133" s="39">
        <f>'Q9'!BM133</f>
        <v>1.9332515763482338E-2</v>
      </c>
      <c r="BN133" s="39">
        <f>'Q9'!BN133</f>
        <v>2.3645969117797466E-2</v>
      </c>
      <c r="BO133" s="39">
        <f>'Q9'!BO133</f>
        <v>2.2636551665679079E-2</v>
      </c>
    </row>
    <row r="134" spans="1:67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43"/>
        <v>-1.6167736006400535E-4</v>
      </c>
      <c r="J134" s="9">
        <f t="shared" si="43"/>
        <v>8.8148873653282056E-3</v>
      </c>
      <c r="K134" s="9">
        <f t="shared" si="43"/>
        <v>-7.5408459346105738E-3</v>
      </c>
      <c r="L134" s="9">
        <f t="shared" si="43"/>
        <v>-1.2960595927658303E-2</v>
      </c>
      <c r="M134" s="9">
        <f t="shared" si="43"/>
        <v>-1.2036141758609231E-2</v>
      </c>
      <c r="N134" s="9">
        <f t="shared" si="45"/>
        <v>-9.1555980154227768E-3</v>
      </c>
      <c r="T134" s="39">
        <f t="shared" si="46"/>
        <v>1.28880928264247E-2</v>
      </c>
      <c r="U134" s="39">
        <f t="shared" si="47"/>
        <v>4.0961160472272516E-2</v>
      </c>
      <c r="V134" s="39">
        <f t="shared" si="48"/>
        <v>2.6992773443601105E-2</v>
      </c>
      <c r="W134" s="39">
        <f t="shared" si="49"/>
        <v>2.314052293809573E-2</v>
      </c>
      <c r="X134" s="39">
        <f t="shared" si="50"/>
        <v>1.9367495721342175E-2</v>
      </c>
      <c r="Y134" s="39">
        <f t="shared" si="51"/>
        <v>1.8197255754258578E-2</v>
      </c>
      <c r="AA134" s="39">
        <f t="shared" si="44"/>
        <v>1.5744412795169815E-2</v>
      </c>
      <c r="AB134" s="39">
        <f t="shared" si="44"/>
        <v>2.9055843551407577E-2</v>
      </c>
      <c r="AC134" s="39">
        <f t="shared" si="44"/>
        <v>2.9347453971425134E-2</v>
      </c>
      <c r="AD134" s="39">
        <f t="shared" si="44"/>
        <v>2.1897190836020004E-2</v>
      </c>
      <c r="AE134" s="39">
        <f t="shared" si="44"/>
        <v>2.4054158532537423E-2</v>
      </c>
      <c r="AF134" s="39">
        <f t="shared" si="44"/>
        <v>2.1458819235206646E-2</v>
      </c>
      <c r="AH134" s="39">
        <f t="shared" si="38"/>
        <v>8.0455931464385802E-3</v>
      </c>
      <c r="AI134" s="39">
        <f t="shared" si="38"/>
        <v>2.3957189192872277E-2</v>
      </c>
      <c r="AJ134" s="39">
        <f t="shared" si="38"/>
        <v>1.7649721321114371E-2</v>
      </c>
      <c r="AK134" s="39">
        <f t="shared" si="34"/>
        <v>1.3310752807225216E-2</v>
      </c>
      <c r="AL134" s="39">
        <f t="shared" si="34"/>
        <v>1.1450442796261926E-2</v>
      </c>
      <c r="AM134" s="39">
        <f t="shared" si="34"/>
        <v>1.1684533239097758E-2</v>
      </c>
      <c r="AO134" s="39">
        <f t="shared" si="39"/>
        <v>-1.6167736006400535E-4</v>
      </c>
      <c r="AP134" s="39">
        <f t="shared" si="39"/>
        <v>0</v>
      </c>
      <c r="AQ134" s="39">
        <f t="shared" si="39"/>
        <v>-7.5408459346105738E-3</v>
      </c>
      <c r="AR134" s="39">
        <f t="shared" si="35"/>
        <v>-1.2960595927658303E-2</v>
      </c>
      <c r="AS134" s="39">
        <f t="shared" si="35"/>
        <v>-1.2036141758609231E-2</v>
      </c>
      <c r="AT134" s="39">
        <f t="shared" si="35"/>
        <v>-9.1555980154227768E-3</v>
      </c>
      <c r="AV134" s="39">
        <f t="shared" si="40"/>
        <v>8.9443086290863314E-3</v>
      </c>
      <c r="AW134" s="39">
        <f t="shared" si="40"/>
        <v>2.5412829604014087E-2</v>
      </c>
      <c r="AX134" s="39">
        <f t="shared" si="40"/>
        <v>2.1847982402357861E-2</v>
      </c>
      <c r="AY134" s="39">
        <f t="shared" si="36"/>
        <v>1.436996588464901E-2</v>
      </c>
      <c r="AZ134" s="39">
        <f t="shared" si="36"/>
        <v>1.2982651097780988E-2</v>
      </c>
      <c r="BA134" s="39">
        <f t="shared" si="36"/>
        <v>1.4027474457131752E-2</v>
      </c>
      <c r="BC134" s="39">
        <f t="shared" si="41"/>
        <v>-1.6167736006400535E-4</v>
      </c>
      <c r="BD134" s="39" t="str">
        <f t="shared" si="41"/>
        <v/>
      </c>
      <c r="BE134" s="39">
        <f t="shared" si="41"/>
        <v>-7.5408459346105738E-3</v>
      </c>
      <c r="BF134" s="39">
        <f t="shared" si="37"/>
        <v>-1.2960595927658303E-2</v>
      </c>
      <c r="BG134" s="39">
        <f t="shared" si="37"/>
        <v>-1.2036141758609231E-2</v>
      </c>
      <c r="BH134" s="39">
        <f t="shared" si="37"/>
        <v>-9.1555980154227768E-3</v>
      </c>
      <c r="BJ134" s="39">
        <f>'Q9'!BJ134</f>
        <v>1.4847937689832013E-2</v>
      </c>
      <c r="BK134" s="39">
        <f>'Q9'!BK134</f>
        <v>2.6454219268039942E-2</v>
      </c>
      <c r="BL134" s="39">
        <f>'Q9'!BL134</f>
        <v>3.2120781596299816E-2</v>
      </c>
      <c r="BM134" s="39">
        <f>'Q9'!BM134</f>
        <v>2.3447344124231384E-2</v>
      </c>
      <c r="BN134" s="39">
        <f>'Q9'!BN134</f>
        <v>2.2923670672811279E-2</v>
      </c>
      <c r="BO134" s="39">
        <f>'Q9'!BO134</f>
        <v>2.2268275288468743E-2</v>
      </c>
    </row>
    <row r="135" spans="1:67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43"/>
        <v>1.0638388411816635E-3</v>
      </c>
      <c r="J135" s="9">
        <f t="shared" si="43"/>
        <v>-2.0388349514563142E-2</v>
      </c>
      <c r="K135" s="9">
        <f t="shared" si="43"/>
        <v>4.6432247934478088E-3</v>
      </c>
      <c r="L135" s="9">
        <f t="shared" si="43"/>
        <v>2.4595736660585787E-2</v>
      </c>
      <c r="M135" s="9">
        <f t="shared" si="43"/>
        <v>-6.4297125695333968E-3</v>
      </c>
      <c r="N135" s="9">
        <f t="shared" si="45"/>
        <v>4.0602672425804958E-3</v>
      </c>
      <c r="T135" s="39">
        <f t="shared" si="46"/>
        <v>1.28880928264247E-2</v>
      </c>
      <c r="U135" s="39">
        <f t="shared" si="47"/>
        <v>4.0961160472272516E-2</v>
      </c>
      <c r="V135" s="39">
        <f t="shared" si="48"/>
        <v>2.6992773443601105E-2</v>
      </c>
      <c r="W135" s="39">
        <f t="shared" si="49"/>
        <v>2.314052293809573E-2</v>
      </c>
      <c r="X135" s="39">
        <f t="shared" si="50"/>
        <v>1.9367495721342175E-2</v>
      </c>
      <c r="Y135" s="39">
        <f t="shared" si="51"/>
        <v>1.8197255754258578E-2</v>
      </c>
      <c r="AA135" s="39">
        <f t="shared" si="44"/>
        <v>1.5227249975161903E-2</v>
      </c>
      <c r="AB135" s="39">
        <f t="shared" si="44"/>
        <v>2.8611943258721288E-2</v>
      </c>
      <c r="AC135" s="39">
        <f t="shared" si="44"/>
        <v>2.4455371310589075E-2</v>
      </c>
      <c r="AD135" s="39">
        <f t="shared" si="44"/>
        <v>2.2118386028006878E-2</v>
      </c>
      <c r="AE135" s="39">
        <f t="shared" si="44"/>
        <v>2.1774275544594802E-2</v>
      </c>
      <c r="AF135" s="39">
        <f t="shared" si="44"/>
        <v>1.8309076065400658E-2</v>
      </c>
      <c r="AH135" s="39">
        <f t="shared" si="38"/>
        <v>8.0455931464385802E-3</v>
      </c>
      <c r="AI135" s="39">
        <f t="shared" si="38"/>
        <v>2.3957189192872277E-2</v>
      </c>
      <c r="AJ135" s="39">
        <f t="shared" si="38"/>
        <v>1.7649721321114371E-2</v>
      </c>
      <c r="AK135" s="39">
        <f t="shared" si="34"/>
        <v>1.3310752807225216E-2</v>
      </c>
      <c r="AL135" s="39">
        <f t="shared" si="34"/>
        <v>1.1450442796261926E-2</v>
      </c>
      <c r="AM135" s="39">
        <f t="shared" si="34"/>
        <v>1.1684533239097758E-2</v>
      </c>
      <c r="AO135" s="39">
        <f t="shared" si="39"/>
        <v>0</v>
      </c>
      <c r="AP135" s="39">
        <f t="shared" si="39"/>
        <v>-2.0388349514563142E-2</v>
      </c>
      <c r="AQ135" s="39">
        <f t="shared" si="39"/>
        <v>0</v>
      </c>
      <c r="AR135" s="39">
        <f t="shared" si="35"/>
        <v>0</v>
      </c>
      <c r="AS135" s="39">
        <f t="shared" si="35"/>
        <v>-6.4297125695333968E-3</v>
      </c>
      <c r="AT135" s="39">
        <f t="shared" si="35"/>
        <v>0</v>
      </c>
      <c r="AV135" s="39">
        <f t="shared" si="40"/>
        <v>8.9443086290863314E-3</v>
      </c>
      <c r="AW135" s="39">
        <f t="shared" si="40"/>
        <v>2.5412829604014087E-2</v>
      </c>
      <c r="AX135" s="39">
        <f t="shared" si="40"/>
        <v>2.1847982402357861E-2</v>
      </c>
      <c r="AY135" s="39">
        <f t="shared" si="36"/>
        <v>1.436996588464901E-2</v>
      </c>
      <c r="AZ135" s="39">
        <f t="shared" si="36"/>
        <v>1.2982651097780988E-2</v>
      </c>
      <c r="BA135" s="39">
        <f t="shared" si="36"/>
        <v>1.4027474457131752E-2</v>
      </c>
      <c r="BC135" s="39" t="str">
        <f t="shared" si="41"/>
        <v/>
      </c>
      <c r="BD135" s="39">
        <f t="shared" si="41"/>
        <v>-2.0388349514563142E-2</v>
      </c>
      <c r="BE135" s="39" t="str">
        <f t="shared" si="41"/>
        <v/>
      </c>
      <c r="BF135" s="39" t="str">
        <f t="shared" si="37"/>
        <v/>
      </c>
      <c r="BG135" s="39">
        <f t="shared" si="37"/>
        <v>-6.4297125695333968E-3</v>
      </c>
      <c r="BH135" s="39" t="str">
        <f t="shared" si="37"/>
        <v/>
      </c>
      <c r="BJ135" s="39">
        <f>'Q9'!BJ135</f>
        <v>1.4400221127423186E-2</v>
      </c>
      <c r="BK135" s="39">
        <f>'Q9'!BK135</f>
        <v>2.571384683491551E-2</v>
      </c>
      <c r="BL135" s="39">
        <f>'Q9'!BL135</f>
        <v>3.1212660072808141E-2</v>
      </c>
      <c r="BM135" s="39">
        <f>'Q9'!BM135</f>
        <v>2.3110936521304016E-2</v>
      </c>
      <c r="BN135" s="39">
        <f>'Q9'!BN135</f>
        <v>2.2405910375619953E-2</v>
      </c>
      <c r="BO135" s="39">
        <f>'Q9'!BO135</f>
        <v>2.1737412496359826E-2</v>
      </c>
    </row>
    <row r="136" spans="1:67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43"/>
        <v>5.857648099027335E-3</v>
      </c>
      <c r="J136" s="9">
        <f t="shared" si="43"/>
        <v>8.2755203171456904E-2</v>
      </c>
      <c r="K136" s="9">
        <f t="shared" si="43"/>
        <v>-1.6806681378431998E-2</v>
      </c>
      <c r="L136" s="9">
        <f t="shared" si="43"/>
        <v>-5.738140890170218E-4</v>
      </c>
      <c r="M136" s="9">
        <f t="shared" si="43"/>
        <v>-8.5149860860018745E-3</v>
      </c>
      <c r="N136" s="9">
        <f t="shared" si="45"/>
        <v>-6.0945051053255201E-3</v>
      </c>
      <c r="T136" s="39">
        <f t="shared" si="46"/>
        <v>1.28880928264247E-2</v>
      </c>
      <c r="U136" s="39">
        <f t="shared" si="47"/>
        <v>4.0961160472272516E-2</v>
      </c>
      <c r="V136" s="39">
        <f t="shared" si="48"/>
        <v>2.6992773443601105E-2</v>
      </c>
      <c r="W136" s="39">
        <f t="shared" si="49"/>
        <v>2.314052293809573E-2</v>
      </c>
      <c r="X136" s="39">
        <f t="shared" si="50"/>
        <v>1.9367495721342175E-2</v>
      </c>
      <c r="Y136" s="39">
        <f t="shared" si="51"/>
        <v>1.8197255754258578E-2</v>
      </c>
      <c r="AA136" s="39">
        <f t="shared" si="44"/>
        <v>1.5245673221336747E-2</v>
      </c>
      <c r="AB136" s="39">
        <f t="shared" si="44"/>
        <v>3.2919273425515559E-2</v>
      </c>
      <c r="AC136" s="39">
        <f t="shared" si="44"/>
        <v>2.4549596574208698E-2</v>
      </c>
      <c r="AD136" s="39">
        <f t="shared" si="44"/>
        <v>2.2081880262359226E-2</v>
      </c>
      <c r="AE136" s="39">
        <f t="shared" si="44"/>
        <v>2.1811821602549367E-2</v>
      </c>
      <c r="AF136" s="39">
        <f t="shared" si="44"/>
        <v>1.8309997991465776E-2</v>
      </c>
      <c r="AH136" s="39">
        <f t="shared" si="38"/>
        <v>8.0455931464385802E-3</v>
      </c>
      <c r="AI136" s="39">
        <f t="shared" si="38"/>
        <v>2.3957189192872277E-2</v>
      </c>
      <c r="AJ136" s="39">
        <f t="shared" si="38"/>
        <v>1.7649721321114371E-2</v>
      </c>
      <c r="AK136" s="39">
        <f t="shared" si="34"/>
        <v>1.3310752807225216E-2</v>
      </c>
      <c r="AL136" s="39">
        <f t="shared" si="34"/>
        <v>1.1450442796261926E-2</v>
      </c>
      <c r="AM136" s="39">
        <f t="shared" si="34"/>
        <v>1.1684533239097758E-2</v>
      </c>
      <c r="AO136" s="39">
        <f t="shared" si="39"/>
        <v>0</v>
      </c>
      <c r="AP136" s="39">
        <f t="shared" si="39"/>
        <v>0</v>
      </c>
      <c r="AQ136" s="39">
        <f t="shared" si="39"/>
        <v>-1.6806681378431998E-2</v>
      </c>
      <c r="AR136" s="39">
        <f t="shared" si="35"/>
        <v>-5.738140890170218E-4</v>
      </c>
      <c r="AS136" s="39">
        <f t="shared" si="35"/>
        <v>-8.5149860860018745E-3</v>
      </c>
      <c r="AT136" s="39">
        <f t="shared" si="35"/>
        <v>-6.0945051053255201E-3</v>
      </c>
      <c r="AV136" s="39">
        <f t="shared" si="40"/>
        <v>8.9443086290863314E-3</v>
      </c>
      <c r="AW136" s="39">
        <f t="shared" si="40"/>
        <v>2.5412829604014087E-2</v>
      </c>
      <c r="AX136" s="39">
        <f t="shared" si="40"/>
        <v>2.1847982402357861E-2</v>
      </c>
      <c r="AY136" s="39">
        <f t="shared" si="36"/>
        <v>1.436996588464901E-2</v>
      </c>
      <c r="AZ136" s="39">
        <f t="shared" si="36"/>
        <v>1.2982651097780988E-2</v>
      </c>
      <c r="BA136" s="39">
        <f t="shared" si="36"/>
        <v>1.4027474457131752E-2</v>
      </c>
      <c r="BC136" s="39" t="str">
        <f t="shared" si="41"/>
        <v/>
      </c>
      <c r="BD136" s="39" t="str">
        <f t="shared" si="41"/>
        <v/>
      </c>
      <c r="BE136" s="39">
        <f t="shared" si="41"/>
        <v>-1.6806681378431998E-2</v>
      </c>
      <c r="BF136" s="39">
        <f t="shared" si="37"/>
        <v>-5.738140890170218E-4</v>
      </c>
      <c r="BG136" s="39">
        <f t="shared" si="37"/>
        <v>-8.5149860860018745E-3</v>
      </c>
      <c r="BH136" s="39">
        <f t="shared" si="37"/>
        <v>-6.0945051053255201E-3</v>
      </c>
      <c r="BJ136" s="39">
        <f>'Q9'!BJ136</f>
        <v>1.3961770119284234E-2</v>
      </c>
      <c r="BK136" s="39">
        <f>'Q9'!BK136</f>
        <v>2.5553991693260326E-2</v>
      </c>
      <c r="BL136" s="39">
        <f>'Q9'!BL136</f>
        <v>3.0273239692485968E-2</v>
      </c>
      <c r="BM136" s="39">
        <f>'Q9'!BM136</f>
        <v>2.2961010407074375E-2</v>
      </c>
      <c r="BN136" s="39">
        <f>'Q9'!BN136</f>
        <v>2.1768849722961274E-2</v>
      </c>
      <c r="BO136" s="39">
        <f>'Q9'!BO136</f>
        <v>2.1085259782966794E-2</v>
      </c>
    </row>
    <row r="137" spans="1:67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43"/>
        <v>-5.4347366730621571E-3</v>
      </c>
      <c r="J137" s="9">
        <f t="shared" si="43"/>
        <v>-8.2379862700229234E-3</v>
      </c>
      <c r="K137" s="9">
        <f t="shared" si="43"/>
        <v>4.2735042735042583E-3</v>
      </c>
      <c r="L137" s="9">
        <f t="shared" si="43"/>
        <v>-1.4354066985645897E-2</v>
      </c>
      <c r="M137" s="9">
        <f t="shared" si="43"/>
        <v>2.7481964016420335E-3</v>
      </c>
      <c r="N137" s="9">
        <f t="shared" si="45"/>
        <v>-5.3517686706079952E-4</v>
      </c>
      <c r="T137" s="39">
        <f t="shared" si="46"/>
        <v>1.28880928264247E-2</v>
      </c>
      <c r="U137" s="39">
        <f t="shared" si="47"/>
        <v>4.0961160472272516E-2</v>
      </c>
      <c r="V137" s="39">
        <f t="shared" si="48"/>
        <v>2.6992773443601105E-2</v>
      </c>
      <c r="W137" s="39">
        <f t="shared" si="49"/>
        <v>2.314052293809573E-2</v>
      </c>
      <c r="X137" s="39">
        <f t="shared" si="50"/>
        <v>1.9367495721342175E-2</v>
      </c>
      <c r="Y137" s="39">
        <f t="shared" si="51"/>
        <v>1.8197255754258578E-2</v>
      </c>
      <c r="AA137" s="39">
        <f t="shared" si="44"/>
        <v>1.4189418047661623E-2</v>
      </c>
      <c r="AB137" s="39">
        <f t="shared" si="44"/>
        <v>3.2706663975204574E-2</v>
      </c>
      <c r="AC137" s="39">
        <f t="shared" si="44"/>
        <v>2.3646395209107086E-2</v>
      </c>
      <c r="AD137" s="39">
        <f t="shared" si="44"/>
        <v>2.1806845567566339E-2</v>
      </c>
      <c r="AE137" s="39">
        <f t="shared" si="44"/>
        <v>2.12173235960606E-2</v>
      </c>
      <c r="AF137" s="39">
        <f t="shared" si="44"/>
        <v>1.7419239147640545E-2</v>
      </c>
      <c r="AH137" s="39">
        <f t="shared" si="38"/>
        <v>8.0455931464385802E-3</v>
      </c>
      <c r="AI137" s="39">
        <f t="shared" si="38"/>
        <v>2.3957189192872277E-2</v>
      </c>
      <c r="AJ137" s="39">
        <f t="shared" si="38"/>
        <v>1.7649721321114371E-2</v>
      </c>
      <c r="AK137" s="39">
        <f t="shared" si="34"/>
        <v>1.3310752807225216E-2</v>
      </c>
      <c r="AL137" s="39">
        <f t="shared" si="34"/>
        <v>1.1450442796261926E-2</v>
      </c>
      <c r="AM137" s="39">
        <f t="shared" si="34"/>
        <v>1.1684533239097758E-2</v>
      </c>
      <c r="AO137" s="39">
        <f t="shared" si="39"/>
        <v>-5.4347366730621571E-3</v>
      </c>
      <c r="AP137" s="39">
        <f t="shared" si="39"/>
        <v>-8.2379862700229234E-3</v>
      </c>
      <c r="AQ137" s="39">
        <f t="shared" si="39"/>
        <v>0</v>
      </c>
      <c r="AR137" s="39">
        <f t="shared" si="35"/>
        <v>-1.4354066985645897E-2</v>
      </c>
      <c r="AS137" s="39">
        <f t="shared" si="35"/>
        <v>0</v>
      </c>
      <c r="AT137" s="39">
        <f t="shared" si="35"/>
        <v>-5.3517686706079952E-4</v>
      </c>
      <c r="AV137" s="39">
        <f t="shared" si="40"/>
        <v>8.9443086290863314E-3</v>
      </c>
      <c r="AW137" s="39">
        <f t="shared" si="40"/>
        <v>2.5412829604014087E-2</v>
      </c>
      <c r="AX137" s="39">
        <f t="shared" si="40"/>
        <v>2.1847982402357861E-2</v>
      </c>
      <c r="AY137" s="39">
        <f t="shared" si="36"/>
        <v>1.436996588464901E-2</v>
      </c>
      <c r="AZ137" s="39">
        <f t="shared" si="36"/>
        <v>1.2982651097780988E-2</v>
      </c>
      <c r="BA137" s="39">
        <f t="shared" si="36"/>
        <v>1.4027474457131752E-2</v>
      </c>
      <c r="BC137" s="39">
        <f t="shared" si="41"/>
        <v>-5.4347366730621571E-3</v>
      </c>
      <c r="BD137" s="39">
        <f t="shared" si="41"/>
        <v>-8.2379862700229234E-3</v>
      </c>
      <c r="BE137" s="39" t="str">
        <f t="shared" si="41"/>
        <v/>
      </c>
      <c r="BF137" s="39">
        <f t="shared" si="37"/>
        <v>-1.4354066985645897E-2</v>
      </c>
      <c r="BG137" s="39" t="str">
        <f t="shared" si="37"/>
        <v/>
      </c>
      <c r="BH137" s="39">
        <f t="shared" si="37"/>
        <v>-5.3517686706079952E-4</v>
      </c>
      <c r="BJ137" s="39">
        <f>'Q9'!BJ137</f>
        <v>1.358213810023213E-2</v>
      </c>
      <c r="BK137" s="39">
        <f>'Q9'!BK137</f>
        <v>3.195336144007313E-2</v>
      </c>
      <c r="BL137" s="39">
        <f>'Q9'!BL137</f>
        <v>2.9669821896675632E-2</v>
      </c>
      <c r="BM137" s="39">
        <f>'Q9'!BM137</f>
        <v>2.2295593315433716E-2</v>
      </c>
      <c r="BN137" s="39">
        <f>'Q9'!BN137</f>
        <v>2.1200105173902643E-2</v>
      </c>
      <c r="BO137" s="39">
        <f>'Q9'!BO137</f>
        <v>2.0518005203513559E-2</v>
      </c>
    </row>
    <row r="138" spans="1:67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43"/>
        <v>9.7051075040366364E-3</v>
      </c>
      <c r="J138" s="9">
        <f t="shared" si="43"/>
        <v>-9.2293493308737151E-4</v>
      </c>
      <c r="K138" s="9">
        <f t="shared" si="43"/>
        <v>1.021276595744669E-2</v>
      </c>
      <c r="L138" s="9">
        <f t="shared" si="43"/>
        <v>3.8835145631068713E-3</v>
      </c>
      <c r="M138" s="9">
        <f t="shared" si="43"/>
        <v>1.2332921811136766E-2</v>
      </c>
      <c r="N138" s="9">
        <f t="shared" si="45"/>
        <v>9.0261773901590455E-3</v>
      </c>
      <c r="T138" s="39">
        <f t="shared" si="46"/>
        <v>1.28880928264247E-2</v>
      </c>
      <c r="U138" s="39">
        <f t="shared" si="47"/>
        <v>4.0961160472272516E-2</v>
      </c>
      <c r="V138" s="39">
        <f t="shared" si="48"/>
        <v>2.6992773443601105E-2</v>
      </c>
      <c r="W138" s="39">
        <f t="shared" si="49"/>
        <v>2.314052293809573E-2</v>
      </c>
      <c r="X138" s="39">
        <f t="shared" si="50"/>
        <v>1.9367495721342175E-2</v>
      </c>
      <c r="Y138" s="39">
        <f t="shared" si="51"/>
        <v>1.8197255754258578E-2</v>
      </c>
      <c r="AA138" s="39">
        <f t="shared" si="44"/>
        <v>1.3663630338598257E-2</v>
      </c>
      <c r="AB138" s="39">
        <f t="shared" si="44"/>
        <v>3.267131180429475E-2</v>
      </c>
      <c r="AC138" s="39">
        <f t="shared" si="44"/>
        <v>2.272116213621168E-2</v>
      </c>
      <c r="AD138" s="39">
        <f t="shared" si="44"/>
        <v>2.1619676054799013E-2</v>
      </c>
      <c r="AE138" s="39">
        <f t="shared" si="44"/>
        <v>1.9303659481924501E-2</v>
      </c>
      <c r="AF138" s="39">
        <f t="shared" si="44"/>
        <v>1.632279131641956E-2</v>
      </c>
      <c r="AH138" s="39">
        <f t="shared" si="38"/>
        <v>8.0455931464385802E-3</v>
      </c>
      <c r="AI138" s="39">
        <f t="shared" si="38"/>
        <v>2.3957189192872277E-2</v>
      </c>
      <c r="AJ138" s="39">
        <f t="shared" si="38"/>
        <v>1.7649721321114371E-2</v>
      </c>
      <c r="AK138" s="39">
        <f t="shared" si="34"/>
        <v>1.3310752807225216E-2</v>
      </c>
      <c r="AL138" s="39">
        <f t="shared" si="34"/>
        <v>1.1450442796261926E-2</v>
      </c>
      <c r="AM138" s="39">
        <f t="shared" si="34"/>
        <v>1.1684533239097758E-2</v>
      </c>
      <c r="AO138" s="39">
        <f t="shared" si="39"/>
        <v>0</v>
      </c>
      <c r="AP138" s="39">
        <f t="shared" si="39"/>
        <v>-9.2293493308737151E-4</v>
      </c>
      <c r="AQ138" s="39">
        <f t="shared" si="39"/>
        <v>0</v>
      </c>
      <c r="AR138" s="39">
        <f t="shared" si="35"/>
        <v>0</v>
      </c>
      <c r="AS138" s="39">
        <f t="shared" si="35"/>
        <v>0</v>
      </c>
      <c r="AT138" s="39">
        <f t="shared" si="35"/>
        <v>0</v>
      </c>
      <c r="AV138" s="39">
        <f t="shared" si="40"/>
        <v>8.9443086290863314E-3</v>
      </c>
      <c r="AW138" s="39">
        <f t="shared" si="40"/>
        <v>2.5412829604014087E-2</v>
      </c>
      <c r="AX138" s="39">
        <f t="shared" si="40"/>
        <v>2.1847982402357861E-2</v>
      </c>
      <c r="AY138" s="39">
        <f t="shared" si="36"/>
        <v>1.436996588464901E-2</v>
      </c>
      <c r="AZ138" s="39">
        <f t="shared" si="36"/>
        <v>1.2982651097780988E-2</v>
      </c>
      <c r="BA138" s="39">
        <f t="shared" si="36"/>
        <v>1.4027474457131752E-2</v>
      </c>
      <c r="BC138" s="39" t="str">
        <f t="shared" si="41"/>
        <v/>
      </c>
      <c r="BD138" s="39">
        <f t="shared" si="41"/>
        <v>-9.2293493308737151E-4</v>
      </c>
      <c r="BE138" s="39" t="str">
        <f t="shared" si="41"/>
        <v/>
      </c>
      <c r="BF138" s="39" t="str">
        <f t="shared" si="37"/>
        <v/>
      </c>
      <c r="BG138" s="39" t="str">
        <f t="shared" si="37"/>
        <v/>
      </c>
      <c r="BH138" s="39" t="str">
        <f t="shared" si="37"/>
        <v/>
      </c>
      <c r="BJ138" s="39">
        <f>'Q9'!BJ138</f>
        <v>1.327238516729805E-2</v>
      </c>
      <c r="BK138" s="39">
        <f>'Q9'!BK138</f>
        <v>3.1050128872826092E-2</v>
      </c>
      <c r="BL138" s="39">
        <f>'Q9'!BL138</f>
        <v>2.8780557453695097E-2</v>
      </c>
      <c r="BM138" s="39">
        <f>'Q9'!BM138</f>
        <v>2.2078058487282826E-2</v>
      </c>
      <c r="BN138" s="39">
        <f>'Q9'!BN138</f>
        <v>2.0577248970599676E-2</v>
      </c>
      <c r="BO138" s="39">
        <f>'Q9'!BO138</f>
        <v>1.9900369887517821E-2</v>
      </c>
    </row>
    <row r="139" spans="1:67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43"/>
        <v>4.0820792512541448E-3</v>
      </c>
      <c r="J139" s="9">
        <f t="shared" si="43"/>
        <v>2.5404203233256428E-2</v>
      </c>
      <c r="K139" s="9">
        <f t="shared" si="43"/>
        <v>0</v>
      </c>
      <c r="L139" s="9">
        <f t="shared" si="43"/>
        <v>1.7408123454387692E-3</v>
      </c>
      <c r="M139" s="9">
        <f t="shared" si="43"/>
        <v>0</v>
      </c>
      <c r="N139" s="9">
        <f t="shared" si="45"/>
        <v>1.6183726307505753E-3</v>
      </c>
      <c r="T139" s="39">
        <f t="shared" si="46"/>
        <v>1.28880928264247E-2</v>
      </c>
      <c r="U139" s="39">
        <f t="shared" si="47"/>
        <v>4.0961160472272516E-2</v>
      </c>
      <c r="V139" s="39">
        <f t="shared" si="48"/>
        <v>2.6992773443601105E-2</v>
      </c>
      <c r="W139" s="39">
        <f t="shared" si="49"/>
        <v>2.314052293809573E-2</v>
      </c>
      <c r="X139" s="39">
        <f t="shared" si="50"/>
        <v>1.9367495721342175E-2</v>
      </c>
      <c r="Y139" s="39">
        <f t="shared" si="51"/>
        <v>1.8197255754258578E-2</v>
      </c>
      <c r="AA139" s="39">
        <f t="shared" si="44"/>
        <v>1.3666125908312846E-2</v>
      </c>
      <c r="AB139" s="39">
        <f t="shared" si="44"/>
        <v>3.2919281381285505E-2</v>
      </c>
      <c r="AC139" s="39">
        <f t="shared" si="44"/>
        <v>2.2665178101758131E-2</v>
      </c>
      <c r="AD139" s="39">
        <f t="shared" si="44"/>
        <v>2.028280939696038E-2</v>
      </c>
      <c r="AE139" s="39">
        <f t="shared" si="44"/>
        <v>1.9237993750794127E-2</v>
      </c>
      <c r="AF139" s="39">
        <f t="shared" si="44"/>
        <v>1.6317566516220738E-2</v>
      </c>
      <c r="AH139" s="39">
        <f t="shared" si="38"/>
        <v>8.0455931464385802E-3</v>
      </c>
      <c r="AI139" s="39">
        <f t="shared" si="38"/>
        <v>2.3957189192872277E-2</v>
      </c>
      <c r="AJ139" s="39">
        <f t="shared" si="38"/>
        <v>1.7649721321114371E-2</v>
      </c>
      <c r="AK139" s="39">
        <f t="shared" si="34"/>
        <v>1.3310752807225216E-2</v>
      </c>
      <c r="AL139" s="39">
        <f t="shared" si="34"/>
        <v>1.1450442796261926E-2</v>
      </c>
      <c r="AM139" s="39">
        <f t="shared" si="34"/>
        <v>1.1684533239097758E-2</v>
      </c>
      <c r="AO139" s="39">
        <f t="shared" si="39"/>
        <v>0</v>
      </c>
      <c r="AP139" s="39">
        <f t="shared" si="39"/>
        <v>0</v>
      </c>
      <c r="AQ139" s="39">
        <f t="shared" si="39"/>
        <v>0</v>
      </c>
      <c r="AR139" s="39">
        <f t="shared" si="35"/>
        <v>0</v>
      </c>
      <c r="AS139" s="39">
        <f t="shared" si="35"/>
        <v>0</v>
      </c>
      <c r="AT139" s="39">
        <f t="shared" si="35"/>
        <v>0</v>
      </c>
      <c r="AV139" s="39">
        <f t="shared" si="40"/>
        <v>8.9443086290863314E-3</v>
      </c>
      <c r="AW139" s="39">
        <f t="shared" si="40"/>
        <v>2.5412829604014087E-2</v>
      </c>
      <c r="AX139" s="39">
        <f t="shared" si="40"/>
        <v>2.1847982402357861E-2</v>
      </c>
      <c r="AY139" s="39">
        <f t="shared" si="36"/>
        <v>1.436996588464901E-2</v>
      </c>
      <c r="AZ139" s="39">
        <f t="shared" si="36"/>
        <v>1.2982651097780988E-2</v>
      </c>
      <c r="BA139" s="39">
        <f t="shared" si="36"/>
        <v>1.4027474457131752E-2</v>
      </c>
      <c r="BC139" s="39" t="str">
        <f t="shared" si="41"/>
        <v/>
      </c>
      <c r="BD139" s="39" t="str">
        <f t="shared" si="41"/>
        <v/>
      </c>
      <c r="BE139" s="39" t="str">
        <f t="shared" si="41"/>
        <v/>
      </c>
      <c r="BF139" s="39" t="str">
        <f t="shared" si="37"/>
        <v/>
      </c>
      <c r="BG139" s="39" t="str">
        <f t="shared" si="37"/>
        <v/>
      </c>
      <c r="BH139" s="39" t="str">
        <f t="shared" si="37"/>
        <v/>
      </c>
      <c r="BJ139" s="39">
        <f>'Q9'!BJ139</f>
        <v>1.302859875547753E-2</v>
      </c>
      <c r="BK139" s="39">
        <f>'Q9'!BK139</f>
        <v>3.0113398979197438E-2</v>
      </c>
      <c r="BL139" s="39">
        <f>'Q9'!BL139</f>
        <v>2.7995467339732474E-2</v>
      </c>
      <c r="BM139" s="39">
        <f>'Q9'!BM139</f>
        <v>2.140522847940398E-2</v>
      </c>
      <c r="BN139" s="39">
        <f>'Q9'!BN139</f>
        <v>2.0190501331797665E-2</v>
      </c>
      <c r="BO139" s="39">
        <f>'Q9'!BO139</f>
        <v>1.9390626060524649E-2</v>
      </c>
    </row>
    <row r="140" spans="1:67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43"/>
        <v>8.3656755827892226E-3</v>
      </c>
      <c r="J140" s="9">
        <f t="shared" si="43"/>
        <v>-3.6036034412791906E-3</v>
      </c>
      <c r="K140" s="9">
        <f t="shared" si="43"/>
        <v>1.6006781802864412E-2</v>
      </c>
      <c r="L140" s="9">
        <f t="shared" si="43"/>
        <v>3.301793718830015E-2</v>
      </c>
      <c r="M140" s="9">
        <f t="shared" si="43"/>
        <v>1.6920812755358838E-3</v>
      </c>
      <c r="N140" s="9">
        <f t="shared" si="45"/>
        <v>1.4134083459545822E-2</v>
      </c>
      <c r="T140" s="39">
        <f t="shared" si="46"/>
        <v>1.28880928264247E-2</v>
      </c>
      <c r="U140" s="39">
        <f t="shared" si="47"/>
        <v>4.0961160472272516E-2</v>
      </c>
      <c r="V140" s="39">
        <f t="shared" si="48"/>
        <v>2.6992773443601105E-2</v>
      </c>
      <c r="W140" s="39">
        <f t="shared" si="49"/>
        <v>2.314052293809573E-2</v>
      </c>
      <c r="X140" s="39">
        <f t="shared" si="50"/>
        <v>1.9367495721342175E-2</v>
      </c>
      <c r="Y140" s="39">
        <f t="shared" si="51"/>
        <v>1.8197255754258578E-2</v>
      </c>
      <c r="AA140" s="39">
        <f t="shared" si="44"/>
        <v>1.3620985352102193E-2</v>
      </c>
      <c r="AB140" s="39">
        <f t="shared" si="44"/>
        <v>3.287993911151961E-2</v>
      </c>
      <c r="AC140" s="39">
        <f t="shared" si="44"/>
        <v>2.2746789158549021E-2</v>
      </c>
      <c r="AD140" s="39">
        <f t="shared" si="44"/>
        <v>2.0398647818654414E-2</v>
      </c>
      <c r="AE140" s="39">
        <f t="shared" si="44"/>
        <v>1.7978170748528793E-2</v>
      </c>
      <c r="AF140" s="39">
        <f t="shared" si="44"/>
        <v>1.629324220752399E-2</v>
      </c>
      <c r="AH140" s="39">
        <f t="shared" si="38"/>
        <v>8.0455931464385802E-3</v>
      </c>
      <c r="AI140" s="39">
        <f t="shared" si="38"/>
        <v>2.3957189192872277E-2</v>
      </c>
      <c r="AJ140" s="39">
        <f t="shared" si="38"/>
        <v>1.7649721321114371E-2</v>
      </c>
      <c r="AK140" s="39">
        <f t="shared" si="34"/>
        <v>1.3310752807225216E-2</v>
      </c>
      <c r="AL140" s="39">
        <f t="shared" si="34"/>
        <v>1.1450442796261926E-2</v>
      </c>
      <c r="AM140" s="39">
        <f t="shared" si="34"/>
        <v>1.1684533239097758E-2</v>
      </c>
      <c r="AO140" s="39">
        <f t="shared" si="39"/>
        <v>0</v>
      </c>
      <c r="AP140" s="39">
        <f t="shared" si="39"/>
        <v>-3.6036034412791906E-3</v>
      </c>
      <c r="AQ140" s="39">
        <f t="shared" si="39"/>
        <v>0</v>
      </c>
      <c r="AR140" s="39">
        <f t="shared" si="35"/>
        <v>0</v>
      </c>
      <c r="AS140" s="39">
        <f t="shared" si="35"/>
        <v>0</v>
      </c>
      <c r="AT140" s="39">
        <f t="shared" si="35"/>
        <v>0</v>
      </c>
      <c r="AV140" s="39">
        <f t="shared" si="40"/>
        <v>8.9443086290863314E-3</v>
      </c>
      <c r="AW140" s="39">
        <f t="shared" si="40"/>
        <v>2.5412829604014087E-2</v>
      </c>
      <c r="AX140" s="39">
        <f t="shared" si="40"/>
        <v>2.1847982402357861E-2</v>
      </c>
      <c r="AY140" s="39">
        <f t="shared" si="36"/>
        <v>1.436996588464901E-2</v>
      </c>
      <c r="AZ140" s="39">
        <f t="shared" si="36"/>
        <v>1.2982651097780988E-2</v>
      </c>
      <c r="BA140" s="39">
        <f t="shared" si="36"/>
        <v>1.4027474457131752E-2</v>
      </c>
      <c r="BC140" s="39" t="str">
        <f t="shared" si="41"/>
        <v/>
      </c>
      <c r="BD140" s="39">
        <f t="shared" si="41"/>
        <v>-3.6036034412791906E-3</v>
      </c>
      <c r="BE140" s="39" t="str">
        <f t="shared" si="41"/>
        <v/>
      </c>
      <c r="BF140" s="39" t="str">
        <f t="shared" si="37"/>
        <v/>
      </c>
      <c r="BG140" s="39" t="str">
        <f t="shared" si="37"/>
        <v/>
      </c>
      <c r="BH140" s="39" t="str">
        <f t="shared" si="37"/>
        <v/>
      </c>
      <c r="BJ140" s="39">
        <f>'Q9'!BJ140</f>
        <v>1.264731080788639E-2</v>
      </c>
      <c r="BK140" s="39">
        <f>'Q9'!BK140</f>
        <v>2.982795660582456E-2</v>
      </c>
      <c r="BL140" s="39">
        <f>'Q9'!BL140</f>
        <v>2.7146098239794691E-2</v>
      </c>
      <c r="BM140" s="39">
        <f>'Q9'!BM140</f>
        <v>2.0765837147978639E-2</v>
      </c>
      <c r="BN140" s="39">
        <f>'Q9'!BN140</f>
        <v>1.9576272996701602E-2</v>
      </c>
      <c r="BO140" s="39">
        <f>'Q9'!BO140</f>
        <v>1.8803506295673466E-2</v>
      </c>
    </row>
    <row r="141" spans="1:67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43"/>
        <v>3.3750363689264429E-3</v>
      </c>
      <c r="J141" s="9">
        <f t="shared" si="43"/>
        <v>3.6166363645282473E-3</v>
      </c>
      <c r="K141" s="9">
        <f t="shared" si="43"/>
        <v>-4.9751283177807415E-2</v>
      </c>
      <c r="L141" s="9">
        <f t="shared" si="43"/>
        <v>1.1308401869158935E-2</v>
      </c>
      <c r="M141" s="9">
        <f t="shared" si="43"/>
        <v>1.351317567567456E-3</v>
      </c>
      <c r="N141" s="9">
        <f t="shared" si="45"/>
        <v>-1.9540169967684901E-2</v>
      </c>
      <c r="T141" s="39">
        <f t="shared" si="46"/>
        <v>1.28880928264247E-2</v>
      </c>
      <c r="U141" s="39">
        <f t="shared" si="47"/>
        <v>4.0961160472272516E-2</v>
      </c>
      <c r="V141" s="39">
        <f t="shared" si="48"/>
        <v>2.6992773443601105E-2</v>
      </c>
      <c r="W141" s="39">
        <f t="shared" si="49"/>
        <v>2.314052293809573E-2</v>
      </c>
      <c r="X141" s="39">
        <f t="shared" si="50"/>
        <v>1.9367495721342175E-2</v>
      </c>
      <c r="Y141" s="39">
        <f t="shared" si="51"/>
        <v>1.8197255754258578E-2</v>
      </c>
      <c r="AA141" s="39">
        <f t="shared" si="44"/>
        <v>1.3577194395562519E-2</v>
      </c>
      <c r="AB141" s="39">
        <f t="shared" si="44"/>
        <v>3.2133471284073185E-2</v>
      </c>
      <c r="AC141" s="39">
        <f t="shared" si="44"/>
        <v>2.3256760533917974E-2</v>
      </c>
      <c r="AD141" s="39">
        <f t="shared" si="44"/>
        <v>2.0285913051286891E-2</v>
      </c>
      <c r="AE141" s="39">
        <f t="shared" si="44"/>
        <v>1.7977055474644951E-2</v>
      </c>
      <c r="AF141" s="39">
        <f t="shared" si="44"/>
        <v>1.6299927940142813E-2</v>
      </c>
      <c r="AH141" s="39">
        <f t="shared" si="38"/>
        <v>8.0455931464385802E-3</v>
      </c>
      <c r="AI141" s="39">
        <f t="shared" si="38"/>
        <v>2.3957189192872277E-2</v>
      </c>
      <c r="AJ141" s="39">
        <f t="shared" si="38"/>
        <v>1.7649721321114371E-2</v>
      </c>
      <c r="AK141" s="39">
        <f t="shared" si="34"/>
        <v>1.3310752807225216E-2</v>
      </c>
      <c r="AL141" s="39">
        <f t="shared" si="34"/>
        <v>1.1450442796261926E-2</v>
      </c>
      <c r="AM141" s="39">
        <f t="shared" si="34"/>
        <v>1.1684533239097758E-2</v>
      </c>
      <c r="AO141" s="39">
        <f t="shared" si="39"/>
        <v>0</v>
      </c>
      <c r="AP141" s="39">
        <f t="shared" si="39"/>
        <v>0</v>
      </c>
      <c r="AQ141" s="39">
        <f t="shared" si="39"/>
        <v>-4.9751283177807415E-2</v>
      </c>
      <c r="AR141" s="39">
        <f t="shared" si="35"/>
        <v>0</v>
      </c>
      <c r="AS141" s="39">
        <f t="shared" si="35"/>
        <v>0</v>
      </c>
      <c r="AT141" s="39">
        <f t="shared" si="35"/>
        <v>-1.9540169967684901E-2</v>
      </c>
      <c r="AV141" s="39">
        <f t="shared" si="40"/>
        <v>8.9443086290863314E-3</v>
      </c>
      <c r="AW141" s="39">
        <f t="shared" si="40"/>
        <v>2.5412829604014087E-2</v>
      </c>
      <c r="AX141" s="39">
        <f t="shared" si="40"/>
        <v>2.1847982402357861E-2</v>
      </c>
      <c r="AY141" s="39">
        <f t="shared" si="36"/>
        <v>1.436996588464901E-2</v>
      </c>
      <c r="AZ141" s="39">
        <f t="shared" si="36"/>
        <v>1.2982651097780988E-2</v>
      </c>
      <c r="BA141" s="39">
        <f t="shared" si="36"/>
        <v>1.4027474457131752E-2</v>
      </c>
      <c r="BC141" s="39" t="str">
        <f t="shared" si="41"/>
        <v/>
      </c>
      <c r="BD141" s="39" t="str">
        <f t="shared" si="41"/>
        <v/>
      </c>
      <c r="BE141" s="39">
        <f t="shared" si="41"/>
        <v>-4.9751283177807415E-2</v>
      </c>
      <c r="BF141" s="39" t="str">
        <f t="shared" si="37"/>
        <v/>
      </c>
      <c r="BG141" s="39" t="str">
        <f t="shared" si="37"/>
        <v/>
      </c>
      <c r="BH141" s="39">
        <f t="shared" si="37"/>
        <v>-1.9540169967684901E-2</v>
      </c>
      <c r="BJ141" s="39">
        <f>'Q9'!BJ141</f>
        <v>1.237796911207539E-2</v>
      </c>
      <c r="BK141" s="39">
        <f>'Q9'!BK141</f>
        <v>2.8936302717460678E-2</v>
      </c>
      <c r="BL141" s="39">
        <f>'Q9'!BL141</f>
        <v>2.6578530438305725E-2</v>
      </c>
      <c r="BM141" s="39">
        <f>'Q9'!BM141</f>
        <v>2.1334177137441724E-2</v>
      </c>
      <c r="BN141" s="39">
        <f>'Q9'!BN141</f>
        <v>1.8986780049465336E-2</v>
      </c>
      <c r="BO141" s="39">
        <f>'Q9'!BO141</f>
        <v>1.8503789700842137E-2</v>
      </c>
    </row>
    <row r="142" spans="1:67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43"/>
        <v>3.4216783622340596E-3</v>
      </c>
      <c r="J142" s="9">
        <f t="shared" si="43"/>
        <v>-1.2612657089519863E-2</v>
      </c>
      <c r="K142" s="9">
        <f t="shared" si="43"/>
        <v>-1.178010471204205E-2</v>
      </c>
      <c r="L142" s="9">
        <f t="shared" si="43"/>
        <v>4.2509842366786899E-3</v>
      </c>
      <c r="M142" s="9">
        <f t="shared" si="43"/>
        <v>4.385998798448032E-3</v>
      </c>
      <c r="N142" s="9">
        <f t="shared" si="45"/>
        <v>-3.7656834880247687E-3</v>
      </c>
      <c r="T142" s="39">
        <f t="shared" si="46"/>
        <v>1.28880928264247E-2</v>
      </c>
      <c r="U142" s="39">
        <f t="shared" si="47"/>
        <v>4.0961160472272516E-2</v>
      </c>
      <c r="V142" s="39">
        <f t="shared" si="48"/>
        <v>2.6992773443601105E-2</v>
      </c>
      <c r="W142" s="39">
        <f t="shared" si="49"/>
        <v>2.314052293809573E-2</v>
      </c>
      <c r="X142" s="39">
        <f t="shared" si="50"/>
        <v>1.9367495721342175E-2</v>
      </c>
      <c r="Y142" s="39">
        <f t="shared" si="51"/>
        <v>1.8197255754258578E-2</v>
      </c>
      <c r="AA142" s="39">
        <f t="shared" si="44"/>
        <v>1.3426694463752751E-2</v>
      </c>
      <c r="AB142" s="39">
        <f t="shared" si="44"/>
        <v>3.2021856700833434E-2</v>
      </c>
      <c r="AC142" s="39">
        <f t="shared" si="44"/>
        <v>2.2156124126503141E-2</v>
      </c>
      <c r="AD142" s="39">
        <f t="shared" si="44"/>
        <v>2.0013663757392445E-2</v>
      </c>
      <c r="AE142" s="39">
        <f t="shared" si="44"/>
        <v>1.6715384453992822E-2</v>
      </c>
      <c r="AF142" s="39">
        <f t="shared" si="44"/>
        <v>1.5583137529253327E-2</v>
      </c>
      <c r="AH142" s="39">
        <f t="shared" si="38"/>
        <v>8.0455931464385802E-3</v>
      </c>
      <c r="AI142" s="39">
        <f t="shared" si="38"/>
        <v>2.3957189192872277E-2</v>
      </c>
      <c r="AJ142" s="39">
        <f t="shared" si="38"/>
        <v>1.7649721321114371E-2</v>
      </c>
      <c r="AK142" s="39">
        <f t="shared" si="34"/>
        <v>1.3310752807225216E-2</v>
      </c>
      <c r="AL142" s="39">
        <f t="shared" si="34"/>
        <v>1.1450442796261926E-2</v>
      </c>
      <c r="AM142" s="39">
        <f t="shared" si="34"/>
        <v>1.1684533239097758E-2</v>
      </c>
      <c r="AO142" s="39">
        <f t="shared" si="39"/>
        <v>0</v>
      </c>
      <c r="AP142" s="39">
        <f t="shared" si="39"/>
        <v>-1.2612657089519863E-2</v>
      </c>
      <c r="AQ142" s="39">
        <f t="shared" si="39"/>
        <v>-1.178010471204205E-2</v>
      </c>
      <c r="AR142" s="39">
        <f t="shared" si="35"/>
        <v>0</v>
      </c>
      <c r="AS142" s="39">
        <f t="shared" si="35"/>
        <v>0</v>
      </c>
      <c r="AT142" s="39">
        <f t="shared" si="35"/>
        <v>-3.7656834880247687E-3</v>
      </c>
      <c r="AV142" s="39">
        <f t="shared" si="40"/>
        <v>8.9443086290863314E-3</v>
      </c>
      <c r="AW142" s="39">
        <f t="shared" si="40"/>
        <v>2.5412829604014087E-2</v>
      </c>
      <c r="AX142" s="39">
        <f t="shared" si="40"/>
        <v>2.1847982402357861E-2</v>
      </c>
      <c r="AY142" s="39">
        <f t="shared" si="36"/>
        <v>1.436996588464901E-2</v>
      </c>
      <c r="AZ142" s="39">
        <f t="shared" si="36"/>
        <v>1.2982651097780988E-2</v>
      </c>
      <c r="BA142" s="39">
        <f t="shared" si="36"/>
        <v>1.4027474457131752E-2</v>
      </c>
      <c r="BC142" s="39" t="str">
        <f t="shared" si="41"/>
        <v/>
      </c>
      <c r="BD142" s="39">
        <f t="shared" si="41"/>
        <v>-1.2612657089519863E-2</v>
      </c>
      <c r="BE142" s="39">
        <f t="shared" si="41"/>
        <v>-1.178010471204205E-2</v>
      </c>
      <c r="BF142" s="39" t="str">
        <f t="shared" si="37"/>
        <v/>
      </c>
      <c r="BG142" s="39" t="str">
        <f t="shared" si="37"/>
        <v/>
      </c>
      <c r="BH142" s="39">
        <f t="shared" si="37"/>
        <v>-3.7656834880247687E-3</v>
      </c>
      <c r="BJ142" s="39">
        <f>'Q9'!BJ142</f>
        <v>1.2009155756385019E-2</v>
      </c>
      <c r="BK142" s="39">
        <f>'Q9'!BK142</f>
        <v>2.8066062186759309E-2</v>
      </c>
      <c r="BL142" s="39">
        <f>'Q9'!BL142</f>
        <v>2.8571473335163342E-2</v>
      </c>
      <c r="BM142" s="39">
        <f>'Q9'!BM142</f>
        <v>2.0756843050513268E-2</v>
      </c>
      <c r="BN142" s="39">
        <f>'Q9'!BN142</f>
        <v>1.8413997549182166E-2</v>
      </c>
      <c r="BO142" s="39">
        <f>'Q9'!BO142</f>
        <v>1.8636498162686529E-2</v>
      </c>
    </row>
    <row r="143" spans="1:67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43"/>
        <v>-1.486203081394355E-3</v>
      </c>
      <c r="J143" s="9">
        <f t="shared" si="43"/>
        <v>-1.2317518248175285E-2</v>
      </c>
      <c r="K143" s="9">
        <f t="shared" si="43"/>
        <v>5.0331169977924972E-2</v>
      </c>
      <c r="L143" s="9">
        <f t="shared" si="43"/>
        <v>-8.6499955581117449E-3</v>
      </c>
      <c r="M143" s="9">
        <f t="shared" si="43"/>
        <v>-5.0385959019146886E-3</v>
      </c>
      <c r="N143" s="9">
        <f t="shared" si="45"/>
        <v>1.8791572695460716E-2</v>
      </c>
      <c r="T143" s="39">
        <f t="shared" si="46"/>
        <v>1.28880928264247E-2</v>
      </c>
      <c r="U143" s="39">
        <f t="shared" si="47"/>
        <v>4.0961160472272516E-2</v>
      </c>
      <c r="V143" s="39">
        <f t="shared" si="48"/>
        <v>2.6992773443601105E-2</v>
      </c>
      <c r="W143" s="39">
        <f t="shared" si="49"/>
        <v>2.314052293809573E-2</v>
      </c>
      <c r="X143" s="39">
        <f t="shared" si="50"/>
        <v>1.9367495721342175E-2</v>
      </c>
      <c r="Y143" s="39">
        <f t="shared" si="51"/>
        <v>1.8197255754258578E-2</v>
      </c>
      <c r="AA143" s="39">
        <f t="shared" si="44"/>
        <v>1.2909572065115267E-2</v>
      </c>
      <c r="AB143" s="39">
        <f t="shared" si="44"/>
        <v>3.2022963809195983E-2</v>
      </c>
      <c r="AC143" s="39">
        <f t="shared" si="44"/>
        <v>2.3866460324939907E-2</v>
      </c>
      <c r="AD143" s="39">
        <f t="shared" si="44"/>
        <v>2.0031904082292547E-2</v>
      </c>
      <c r="AE143" s="39">
        <f t="shared" si="44"/>
        <v>1.6351819303736023E-2</v>
      </c>
      <c r="AF143" s="39">
        <f t="shared" si="44"/>
        <v>1.5804526263481652E-2</v>
      </c>
      <c r="AH143" s="39">
        <f t="shared" si="38"/>
        <v>8.0455931464385802E-3</v>
      </c>
      <c r="AI143" s="39">
        <f t="shared" si="38"/>
        <v>2.3957189192872277E-2</v>
      </c>
      <c r="AJ143" s="39">
        <f t="shared" si="38"/>
        <v>1.7649721321114371E-2</v>
      </c>
      <c r="AK143" s="39">
        <f t="shared" si="34"/>
        <v>1.3310752807225216E-2</v>
      </c>
      <c r="AL143" s="39">
        <f t="shared" si="34"/>
        <v>1.1450442796261926E-2</v>
      </c>
      <c r="AM143" s="39">
        <f t="shared" si="34"/>
        <v>1.1684533239097758E-2</v>
      </c>
      <c r="AO143" s="39">
        <f t="shared" si="39"/>
        <v>-1.486203081394355E-3</v>
      </c>
      <c r="AP143" s="39">
        <f t="shared" si="39"/>
        <v>-1.2317518248175285E-2</v>
      </c>
      <c r="AQ143" s="39">
        <f t="shared" si="39"/>
        <v>0</v>
      </c>
      <c r="AR143" s="39">
        <f t="shared" si="35"/>
        <v>-8.6499955581117449E-3</v>
      </c>
      <c r="AS143" s="39">
        <f t="shared" si="35"/>
        <v>-5.0385959019146886E-3</v>
      </c>
      <c r="AT143" s="39">
        <f t="shared" si="35"/>
        <v>0</v>
      </c>
      <c r="AV143" s="39">
        <f t="shared" si="40"/>
        <v>8.9443086290863314E-3</v>
      </c>
      <c r="AW143" s="39">
        <f t="shared" si="40"/>
        <v>2.5412829604014087E-2</v>
      </c>
      <c r="AX143" s="39">
        <f t="shared" si="40"/>
        <v>2.1847982402357861E-2</v>
      </c>
      <c r="AY143" s="39">
        <f t="shared" si="36"/>
        <v>1.436996588464901E-2</v>
      </c>
      <c r="AZ143" s="39">
        <f t="shared" si="36"/>
        <v>1.2982651097780988E-2</v>
      </c>
      <c r="BA143" s="39">
        <f t="shared" si="36"/>
        <v>1.4027474457131752E-2</v>
      </c>
      <c r="BC143" s="39">
        <f t="shared" si="41"/>
        <v>-1.486203081394355E-3</v>
      </c>
      <c r="BD143" s="39">
        <f t="shared" si="41"/>
        <v>-1.2317518248175285E-2</v>
      </c>
      <c r="BE143" s="39" t="str">
        <f t="shared" si="41"/>
        <v/>
      </c>
      <c r="BF143" s="39">
        <f t="shared" si="37"/>
        <v>-8.6499955581117449E-3</v>
      </c>
      <c r="BG143" s="39">
        <f t="shared" si="37"/>
        <v>-5.0385959019146886E-3</v>
      </c>
      <c r="BH143" s="39" t="str">
        <f t="shared" si="37"/>
        <v/>
      </c>
      <c r="BJ143" s="39">
        <f>'Q9'!BJ143</f>
        <v>1.1654737681485035E-2</v>
      </c>
      <c r="BK143" s="39">
        <f>'Q9'!BK143</f>
        <v>2.7394777827638828E-2</v>
      </c>
      <c r="BL143" s="39">
        <f>'Q9'!BL143</f>
        <v>2.7906351318893349E-2</v>
      </c>
      <c r="BM143" s="39">
        <f>'Q9'!BM143</f>
        <v>2.0130806012983324E-2</v>
      </c>
      <c r="BN143" s="39">
        <f>'Q9'!BN143</f>
        <v>1.7888933038123115E-2</v>
      </c>
      <c r="BO143" s="39">
        <f>'Q9'!BO143</f>
        <v>1.8115966502206229E-2</v>
      </c>
    </row>
    <row r="144" spans="1:67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43"/>
        <v>-7.2105445945722657E-3</v>
      </c>
      <c r="J144" s="9">
        <f t="shared" si="43"/>
        <v>-2.3094688221707571E-3</v>
      </c>
      <c r="K144" s="9">
        <f t="shared" si="43"/>
        <v>-2.4800335233277182E-2</v>
      </c>
      <c r="L144" s="9">
        <f t="shared" si="43"/>
        <v>-1.4573461025523149E-2</v>
      </c>
      <c r="M144" s="9">
        <f t="shared" si="43"/>
        <v>1.6205232403604608E-2</v>
      </c>
      <c r="N144" s="9">
        <f t="shared" si="45"/>
        <v>-9.3287467801065165E-3</v>
      </c>
      <c r="T144" s="39">
        <f t="shared" si="46"/>
        <v>1.28880928264247E-2</v>
      </c>
      <c r="U144" s="39">
        <f t="shared" si="47"/>
        <v>4.0961160472272516E-2</v>
      </c>
      <c r="V144" s="39">
        <f t="shared" si="48"/>
        <v>2.6992773443601105E-2</v>
      </c>
      <c r="W144" s="39">
        <f t="shared" si="49"/>
        <v>2.314052293809573E-2</v>
      </c>
      <c r="X144" s="39">
        <f t="shared" si="50"/>
        <v>1.9367495721342175E-2</v>
      </c>
      <c r="Y144" s="39">
        <f t="shared" si="51"/>
        <v>1.8197255754258578E-2</v>
      </c>
      <c r="AA144" s="39">
        <f t="shared" ref="AA144:AF159" si="52">_xlfn.STDEV.S(I115:I144)</f>
        <v>1.042388470095797E-2</v>
      </c>
      <c r="AB144" s="39">
        <f t="shared" si="52"/>
        <v>2.8595387257436183E-2</v>
      </c>
      <c r="AC144" s="39">
        <f t="shared" si="52"/>
        <v>2.2496582411443047E-2</v>
      </c>
      <c r="AD144" s="39">
        <f t="shared" si="52"/>
        <v>2.0227536015218674E-2</v>
      </c>
      <c r="AE144" s="39">
        <f t="shared" si="52"/>
        <v>1.4280193924685587E-2</v>
      </c>
      <c r="AF144" s="39">
        <f t="shared" si="52"/>
        <v>1.387371027817981E-2</v>
      </c>
      <c r="AH144" s="39">
        <f t="shared" si="38"/>
        <v>8.0455931464385802E-3</v>
      </c>
      <c r="AI144" s="39">
        <f t="shared" si="38"/>
        <v>2.3957189192872277E-2</v>
      </c>
      <c r="AJ144" s="39">
        <f t="shared" si="38"/>
        <v>1.7649721321114371E-2</v>
      </c>
      <c r="AK144" s="39">
        <f t="shared" si="34"/>
        <v>1.3310752807225216E-2</v>
      </c>
      <c r="AL144" s="39">
        <f t="shared" si="34"/>
        <v>1.1450442796261926E-2</v>
      </c>
      <c r="AM144" s="39">
        <f t="shared" si="34"/>
        <v>1.1684533239097758E-2</v>
      </c>
      <c r="AO144" s="39">
        <f t="shared" si="39"/>
        <v>-7.2105445945722657E-3</v>
      </c>
      <c r="AP144" s="39">
        <f t="shared" si="39"/>
        <v>-2.3094688221707571E-3</v>
      </c>
      <c r="AQ144" s="39">
        <f t="shared" si="39"/>
        <v>-2.4800335233277182E-2</v>
      </c>
      <c r="AR144" s="39">
        <f t="shared" si="35"/>
        <v>-1.4573461025523149E-2</v>
      </c>
      <c r="AS144" s="39">
        <f t="shared" si="35"/>
        <v>0</v>
      </c>
      <c r="AT144" s="39">
        <f t="shared" si="35"/>
        <v>-9.3287467801065165E-3</v>
      </c>
      <c r="AV144" s="39">
        <f t="shared" si="40"/>
        <v>8.9443086290863314E-3</v>
      </c>
      <c r="AW144" s="39">
        <f t="shared" si="40"/>
        <v>2.5412829604014087E-2</v>
      </c>
      <c r="AX144" s="39">
        <f t="shared" si="40"/>
        <v>2.1847982402357861E-2</v>
      </c>
      <c r="AY144" s="39">
        <f t="shared" si="36"/>
        <v>1.436996588464901E-2</v>
      </c>
      <c r="AZ144" s="39">
        <f t="shared" si="36"/>
        <v>1.2982651097780988E-2</v>
      </c>
      <c r="BA144" s="39">
        <f t="shared" si="36"/>
        <v>1.4027474457131752E-2</v>
      </c>
      <c r="BC144" s="39">
        <f t="shared" si="41"/>
        <v>-7.2105445945722657E-3</v>
      </c>
      <c r="BD144" s="39">
        <f t="shared" si="41"/>
        <v>-2.3094688221707571E-3</v>
      </c>
      <c r="BE144" s="39">
        <f t="shared" si="41"/>
        <v>-2.4800335233277182E-2</v>
      </c>
      <c r="BF144" s="39">
        <f t="shared" si="37"/>
        <v>-1.4573461025523149E-2</v>
      </c>
      <c r="BG144" s="39" t="str">
        <f t="shared" si="37"/>
        <v/>
      </c>
      <c r="BH144" s="39">
        <f t="shared" si="37"/>
        <v>-9.3287467801065165E-3</v>
      </c>
      <c r="BJ144" s="39">
        <f>'Q9'!BJ144</f>
        <v>1.1326267920993057E-2</v>
      </c>
      <c r="BK144" s="39">
        <f>'Q9'!BK144</f>
        <v>2.6738229874136515E-2</v>
      </c>
      <c r="BL144" s="39">
        <f>'Q9'!BL144</f>
        <v>2.9635271103277978E-2</v>
      </c>
      <c r="BM144" s="39">
        <f>'Q9'!BM144</f>
        <v>1.9771533006152527E-2</v>
      </c>
      <c r="BN144" s="39">
        <f>'Q9'!BN144</f>
        <v>1.7386715602066897E-2</v>
      </c>
      <c r="BO144" s="39">
        <f>'Q9'!BO144</f>
        <v>1.8085408938194103E-2</v>
      </c>
    </row>
    <row r="145" spans="1:67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43"/>
        <v>-5.7553597308057647E-3</v>
      </c>
      <c r="J145" s="9">
        <f t="shared" si="43"/>
        <v>-2.0833333333333481E-2</v>
      </c>
      <c r="K145" s="9">
        <f t="shared" si="43"/>
        <v>4.30948257286623E-4</v>
      </c>
      <c r="L145" s="9">
        <f t="shared" si="43"/>
        <v>6.593726202195338E-4</v>
      </c>
      <c r="M145" s="9">
        <f t="shared" si="43"/>
        <v>-8.9700996677741784E-3</v>
      </c>
      <c r="N145" s="9">
        <f t="shared" si="45"/>
        <v>-3.4068953271760402E-3</v>
      </c>
      <c r="T145" s="39">
        <f t="shared" si="46"/>
        <v>1.28880928264247E-2</v>
      </c>
      <c r="U145" s="39">
        <f t="shared" si="47"/>
        <v>4.0961160472272516E-2</v>
      </c>
      <c r="V145" s="39">
        <f t="shared" si="48"/>
        <v>2.6992773443601105E-2</v>
      </c>
      <c r="W145" s="39">
        <f t="shared" si="49"/>
        <v>2.314052293809573E-2</v>
      </c>
      <c r="X145" s="39">
        <f t="shared" si="50"/>
        <v>1.9367495721342175E-2</v>
      </c>
      <c r="Y145" s="39">
        <f t="shared" si="51"/>
        <v>1.8197255754258578E-2</v>
      </c>
      <c r="AA145" s="39">
        <f t="shared" si="52"/>
        <v>1.0513184995079193E-2</v>
      </c>
      <c r="AB145" s="39">
        <f t="shared" si="52"/>
        <v>2.8665333549188224E-2</v>
      </c>
      <c r="AC145" s="39">
        <f t="shared" si="52"/>
        <v>2.2322604112679733E-2</v>
      </c>
      <c r="AD145" s="39">
        <f t="shared" si="52"/>
        <v>2.0096511793694406E-2</v>
      </c>
      <c r="AE145" s="39">
        <f t="shared" si="52"/>
        <v>1.431948252410219E-2</v>
      </c>
      <c r="AF145" s="39">
        <f t="shared" si="52"/>
        <v>1.3903612370286264E-2</v>
      </c>
      <c r="AH145" s="39">
        <f t="shared" si="38"/>
        <v>8.0455931464385802E-3</v>
      </c>
      <c r="AI145" s="39">
        <f t="shared" si="38"/>
        <v>2.3957189192872277E-2</v>
      </c>
      <c r="AJ145" s="39">
        <f t="shared" si="38"/>
        <v>1.7649721321114371E-2</v>
      </c>
      <c r="AK145" s="39">
        <f t="shared" si="34"/>
        <v>1.3310752807225216E-2</v>
      </c>
      <c r="AL145" s="39">
        <f t="shared" si="34"/>
        <v>1.1450442796261926E-2</v>
      </c>
      <c r="AM145" s="39">
        <f t="shared" si="34"/>
        <v>1.1684533239097758E-2</v>
      </c>
      <c r="AO145" s="39">
        <f t="shared" si="39"/>
        <v>-5.7553597308057647E-3</v>
      </c>
      <c r="AP145" s="39">
        <f t="shared" si="39"/>
        <v>-2.0833333333333481E-2</v>
      </c>
      <c r="AQ145" s="39">
        <f t="shared" si="39"/>
        <v>0</v>
      </c>
      <c r="AR145" s="39">
        <f t="shared" si="35"/>
        <v>0</v>
      </c>
      <c r="AS145" s="39">
        <f t="shared" si="35"/>
        <v>-8.9700996677741784E-3</v>
      </c>
      <c r="AT145" s="39">
        <f t="shared" si="35"/>
        <v>-3.4068953271760402E-3</v>
      </c>
      <c r="AV145" s="39">
        <f t="shared" si="40"/>
        <v>8.9443086290863314E-3</v>
      </c>
      <c r="AW145" s="39">
        <f t="shared" si="40"/>
        <v>2.5412829604014087E-2</v>
      </c>
      <c r="AX145" s="39">
        <f t="shared" si="40"/>
        <v>2.1847982402357861E-2</v>
      </c>
      <c r="AY145" s="39">
        <f t="shared" si="36"/>
        <v>1.436996588464901E-2</v>
      </c>
      <c r="AZ145" s="39">
        <f t="shared" si="36"/>
        <v>1.2982651097780988E-2</v>
      </c>
      <c r="BA145" s="39">
        <f t="shared" si="36"/>
        <v>1.4027474457131752E-2</v>
      </c>
      <c r="BC145" s="39">
        <f t="shared" si="41"/>
        <v>-5.7553597308057647E-3</v>
      </c>
      <c r="BD145" s="39">
        <f t="shared" si="41"/>
        <v>-2.0833333333333481E-2</v>
      </c>
      <c r="BE145" s="39" t="str">
        <f t="shared" si="41"/>
        <v/>
      </c>
      <c r="BF145" s="39" t="str">
        <f t="shared" si="37"/>
        <v/>
      </c>
      <c r="BG145" s="39">
        <f t="shared" si="37"/>
        <v>-8.9700996677741784E-3</v>
      </c>
      <c r="BH145" s="39">
        <f t="shared" si="37"/>
        <v>-3.4068953271760402E-3</v>
      </c>
      <c r="BJ145" s="39">
        <f>'Q9'!BJ145</f>
        <v>1.1182157498292943E-2</v>
      </c>
      <c r="BK145" s="39">
        <f>'Q9'!BK145</f>
        <v>2.5924676805332999E-2</v>
      </c>
      <c r="BL145" s="39">
        <f>'Q9'!BL145</f>
        <v>2.9407743807758496E-2</v>
      </c>
      <c r="BM145" s="39">
        <f>'Q9'!BM145</f>
        <v>1.9701422958712543E-2</v>
      </c>
      <c r="BN145" s="39">
        <f>'Q9'!BN145</f>
        <v>1.7330358645354683E-2</v>
      </c>
      <c r="BO145" s="39">
        <f>'Q9'!BO145</f>
        <v>1.7718595690145916E-2</v>
      </c>
    </row>
    <row r="146" spans="1:67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43"/>
        <v>9.709225858876902E-3</v>
      </c>
      <c r="J146" s="9">
        <f t="shared" si="43"/>
        <v>2.7423167848699803E-2</v>
      </c>
      <c r="K146" s="9">
        <f t="shared" si="43"/>
        <v>2.5851358287434234E-3</v>
      </c>
      <c r="L146" s="9">
        <f t="shared" si="43"/>
        <v>1.6567776996109229E-2</v>
      </c>
      <c r="M146" s="9">
        <f t="shared" si="43"/>
        <v>8.0455916862220977E-3</v>
      </c>
      <c r="N146" s="9">
        <f t="shared" si="45"/>
        <v>8.2617024204580062E-3</v>
      </c>
      <c r="T146" s="39">
        <f t="shared" si="46"/>
        <v>1.28880928264247E-2</v>
      </c>
      <c r="U146" s="39">
        <f t="shared" si="47"/>
        <v>4.0961160472272516E-2</v>
      </c>
      <c r="V146" s="39">
        <f t="shared" si="48"/>
        <v>2.6992773443601105E-2</v>
      </c>
      <c r="W146" s="39">
        <f t="shared" si="49"/>
        <v>2.314052293809573E-2</v>
      </c>
      <c r="X146" s="39">
        <f t="shared" si="50"/>
        <v>1.9367495721342175E-2</v>
      </c>
      <c r="Y146" s="39">
        <f t="shared" si="51"/>
        <v>1.8197255754258578E-2</v>
      </c>
      <c r="AA146" s="39">
        <f t="shared" si="52"/>
        <v>1.041600561528676E-2</v>
      </c>
      <c r="AB146" s="39">
        <f t="shared" si="52"/>
        <v>2.6358365353304585E-2</v>
      </c>
      <c r="AC146" s="39">
        <f t="shared" si="52"/>
        <v>2.1065783207531261E-2</v>
      </c>
      <c r="AD146" s="39">
        <f t="shared" si="52"/>
        <v>1.9952946528771005E-2</v>
      </c>
      <c r="AE146" s="39">
        <f t="shared" si="52"/>
        <v>1.320488198618841E-2</v>
      </c>
      <c r="AF146" s="39">
        <f t="shared" si="52"/>
        <v>1.3039426240219048E-2</v>
      </c>
      <c r="AH146" s="39">
        <f t="shared" si="38"/>
        <v>8.0455931464385802E-3</v>
      </c>
      <c r="AI146" s="39">
        <f t="shared" si="38"/>
        <v>2.3957189192872277E-2</v>
      </c>
      <c r="AJ146" s="39">
        <f t="shared" si="38"/>
        <v>1.7649721321114371E-2</v>
      </c>
      <c r="AK146" s="39">
        <f t="shared" si="34"/>
        <v>1.3310752807225216E-2</v>
      </c>
      <c r="AL146" s="39">
        <f t="shared" si="34"/>
        <v>1.1450442796261926E-2</v>
      </c>
      <c r="AM146" s="39">
        <f t="shared" si="34"/>
        <v>1.1684533239097758E-2</v>
      </c>
      <c r="AO146" s="39">
        <f t="shared" si="39"/>
        <v>0</v>
      </c>
      <c r="AP146" s="39">
        <f t="shared" si="39"/>
        <v>0</v>
      </c>
      <c r="AQ146" s="39">
        <f t="shared" si="39"/>
        <v>0</v>
      </c>
      <c r="AR146" s="39">
        <f t="shared" si="35"/>
        <v>0</v>
      </c>
      <c r="AS146" s="39">
        <f t="shared" si="35"/>
        <v>0</v>
      </c>
      <c r="AT146" s="39">
        <f t="shared" si="35"/>
        <v>0</v>
      </c>
      <c r="AV146" s="39">
        <f t="shared" si="40"/>
        <v>8.9443086290863314E-3</v>
      </c>
      <c r="AW146" s="39">
        <f t="shared" si="40"/>
        <v>2.5412829604014087E-2</v>
      </c>
      <c r="AX146" s="39">
        <f t="shared" si="40"/>
        <v>2.1847982402357861E-2</v>
      </c>
      <c r="AY146" s="39">
        <f t="shared" si="36"/>
        <v>1.436996588464901E-2</v>
      </c>
      <c r="AZ146" s="39">
        <f t="shared" si="36"/>
        <v>1.2982651097780988E-2</v>
      </c>
      <c r="BA146" s="39">
        <f t="shared" si="36"/>
        <v>1.4027474457131752E-2</v>
      </c>
      <c r="BC146" s="39" t="str">
        <f t="shared" si="41"/>
        <v/>
      </c>
      <c r="BD146" s="39" t="str">
        <f t="shared" si="41"/>
        <v/>
      </c>
      <c r="BE146" s="39" t="str">
        <f t="shared" si="41"/>
        <v/>
      </c>
      <c r="BF146" s="39" t="str">
        <f t="shared" si="37"/>
        <v/>
      </c>
      <c r="BG146" s="39" t="str">
        <f t="shared" si="37"/>
        <v/>
      </c>
      <c r="BH146" s="39" t="str">
        <f t="shared" si="37"/>
        <v/>
      </c>
      <c r="BJ146" s="39">
        <f>'Q9'!BJ146</f>
        <v>1.0981083055306068E-2</v>
      </c>
      <c r="BK146" s="39">
        <f>'Q9'!BK146</f>
        <v>2.5671199239773571E-2</v>
      </c>
      <c r="BL146" s="39">
        <f>'Q9'!BL146</f>
        <v>2.8512622564225428E-2</v>
      </c>
      <c r="BM146" s="39">
        <f>'Q9'!BM146</f>
        <v>1.9121478510864414E-2</v>
      </c>
      <c r="BN146" s="39">
        <f>'Q9'!BN146</f>
        <v>1.6938045344089263E-2</v>
      </c>
      <c r="BO146" s="39">
        <f>'Q9'!BO146</f>
        <v>1.7216610796075869E-2</v>
      </c>
    </row>
    <row r="147" spans="1:67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43"/>
        <v>5.3928482535470224E-4</v>
      </c>
      <c r="J147" s="9">
        <f t="shared" si="43"/>
        <v>-9.2043258168428288E-4</v>
      </c>
      <c r="K147" s="9">
        <f t="shared" si="43"/>
        <v>1.2891706059303676E-3</v>
      </c>
      <c r="L147" s="9">
        <f t="shared" si="43"/>
        <v>5.3708862926360457E-3</v>
      </c>
      <c r="M147" s="9">
        <f t="shared" si="43"/>
        <v>9.976720984370413E-4</v>
      </c>
      <c r="N147" s="9">
        <f t="shared" si="45"/>
        <v>1.9075840316427727E-3</v>
      </c>
      <c r="T147" s="39">
        <f t="shared" si="46"/>
        <v>1.28880928264247E-2</v>
      </c>
      <c r="U147" s="39">
        <f t="shared" si="47"/>
        <v>4.0961160472272516E-2</v>
      </c>
      <c r="V147" s="39">
        <f t="shared" si="48"/>
        <v>2.6992773443601105E-2</v>
      </c>
      <c r="W147" s="39">
        <f t="shared" si="49"/>
        <v>2.314052293809573E-2</v>
      </c>
      <c r="X147" s="39">
        <f t="shared" si="50"/>
        <v>1.9367495721342175E-2</v>
      </c>
      <c r="Y147" s="39">
        <f t="shared" si="51"/>
        <v>1.8197255754258578E-2</v>
      </c>
      <c r="AA147" s="39">
        <f t="shared" si="52"/>
        <v>9.8919560334041721E-3</v>
      </c>
      <c r="AB147" s="39">
        <f t="shared" si="52"/>
        <v>2.6365146387549585E-2</v>
      </c>
      <c r="AC147" s="39">
        <f t="shared" si="52"/>
        <v>2.0393444355695668E-2</v>
      </c>
      <c r="AD147" s="39">
        <f t="shared" si="52"/>
        <v>1.9499113468766243E-2</v>
      </c>
      <c r="AE147" s="39">
        <f t="shared" si="52"/>
        <v>1.3175454204088119E-2</v>
      </c>
      <c r="AF147" s="39">
        <f t="shared" si="52"/>
        <v>1.2563425941162847E-2</v>
      </c>
      <c r="AH147" s="39">
        <f t="shared" si="38"/>
        <v>8.0455931464385802E-3</v>
      </c>
      <c r="AI147" s="39">
        <f t="shared" si="38"/>
        <v>2.3957189192872277E-2</v>
      </c>
      <c r="AJ147" s="39">
        <f t="shared" si="38"/>
        <v>1.7649721321114371E-2</v>
      </c>
      <c r="AK147" s="39">
        <f t="shared" si="34"/>
        <v>1.3310752807225216E-2</v>
      </c>
      <c r="AL147" s="39">
        <f t="shared" si="34"/>
        <v>1.1450442796261926E-2</v>
      </c>
      <c r="AM147" s="39">
        <f t="shared" si="34"/>
        <v>1.1684533239097758E-2</v>
      </c>
      <c r="AO147" s="39">
        <f t="shared" si="39"/>
        <v>0</v>
      </c>
      <c r="AP147" s="39">
        <f t="shared" si="39"/>
        <v>-9.2043258168428288E-4</v>
      </c>
      <c r="AQ147" s="39">
        <f t="shared" si="39"/>
        <v>0</v>
      </c>
      <c r="AR147" s="39">
        <f t="shared" si="35"/>
        <v>0</v>
      </c>
      <c r="AS147" s="39">
        <f t="shared" si="35"/>
        <v>0</v>
      </c>
      <c r="AT147" s="39">
        <f t="shared" si="35"/>
        <v>0</v>
      </c>
      <c r="AV147" s="39">
        <f t="shared" si="40"/>
        <v>8.9443086290863314E-3</v>
      </c>
      <c r="AW147" s="39">
        <f t="shared" si="40"/>
        <v>2.5412829604014087E-2</v>
      </c>
      <c r="AX147" s="39">
        <f t="shared" si="40"/>
        <v>2.1847982402357861E-2</v>
      </c>
      <c r="AY147" s="39">
        <f t="shared" si="36"/>
        <v>1.436996588464901E-2</v>
      </c>
      <c r="AZ147" s="39">
        <f t="shared" si="36"/>
        <v>1.2982651097780988E-2</v>
      </c>
      <c r="BA147" s="39">
        <f t="shared" si="36"/>
        <v>1.4027474457131752E-2</v>
      </c>
      <c r="BC147" s="39" t="str">
        <f t="shared" si="41"/>
        <v/>
      </c>
      <c r="BD147" s="39">
        <f t="shared" si="41"/>
        <v>-9.2043258168428288E-4</v>
      </c>
      <c r="BE147" s="39" t="str">
        <f t="shared" si="41"/>
        <v/>
      </c>
      <c r="BF147" s="39" t="str">
        <f t="shared" si="37"/>
        <v/>
      </c>
      <c r="BG147" s="39" t="str">
        <f t="shared" si="37"/>
        <v/>
      </c>
      <c r="BH147" s="39" t="str">
        <f t="shared" si="37"/>
        <v/>
      </c>
      <c r="BJ147" s="39">
        <f>'Q9'!BJ147</f>
        <v>1.0839764866276439E-2</v>
      </c>
      <c r="BK147" s="39">
        <f>'Q9'!BK147</f>
        <v>2.5759800474743751E-2</v>
      </c>
      <c r="BL147" s="39">
        <f>'Q9'!BL147</f>
        <v>2.7647654963205683E-2</v>
      </c>
      <c r="BM147" s="39">
        <f>'Q9'!BM147</f>
        <v>1.8790041394964492E-2</v>
      </c>
      <c r="BN147" s="39">
        <f>'Q9'!BN147</f>
        <v>1.6545534727734769E-2</v>
      </c>
      <c r="BO147" s="39">
        <f>'Q9'!BO147</f>
        <v>1.6783525484917319E-2</v>
      </c>
    </row>
    <row r="148" spans="1:67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43"/>
        <v>-1.0008706828641301E-2</v>
      </c>
      <c r="J148" s="9">
        <f t="shared" si="43"/>
        <v>-3.5006818747435164E-2</v>
      </c>
      <c r="K148" s="9">
        <f t="shared" si="43"/>
        <v>-2.4034292877008312E-2</v>
      </c>
      <c r="L148" s="9">
        <f t="shared" si="43"/>
        <v>1.4276531270148274E-2</v>
      </c>
      <c r="M148" s="9">
        <f t="shared" si="43"/>
        <v>-1.09634551495017E-2</v>
      </c>
      <c r="N148" s="9">
        <f t="shared" si="45"/>
        <v>-1.2999503022846352E-2</v>
      </c>
      <c r="T148" s="39">
        <f t="shared" si="46"/>
        <v>1.28880928264247E-2</v>
      </c>
      <c r="U148" s="39">
        <f t="shared" si="47"/>
        <v>4.0961160472272516E-2</v>
      </c>
      <c r="V148" s="39">
        <f t="shared" si="48"/>
        <v>2.6992773443601105E-2</v>
      </c>
      <c r="W148" s="39">
        <f t="shared" si="49"/>
        <v>2.314052293809573E-2</v>
      </c>
      <c r="X148" s="39">
        <f t="shared" si="50"/>
        <v>1.9367495721342175E-2</v>
      </c>
      <c r="Y148" s="39">
        <f t="shared" si="51"/>
        <v>1.8197255754258578E-2</v>
      </c>
      <c r="AA148" s="39">
        <f t="shared" si="52"/>
        <v>9.9922855998914508E-3</v>
      </c>
      <c r="AB148" s="39">
        <f t="shared" si="52"/>
        <v>2.695164460454158E-2</v>
      </c>
      <c r="AC148" s="39">
        <f t="shared" si="52"/>
        <v>2.0788475085592128E-2</v>
      </c>
      <c r="AD148" s="39">
        <f t="shared" si="52"/>
        <v>1.8960370602165419E-2</v>
      </c>
      <c r="AE148" s="39">
        <f t="shared" si="52"/>
        <v>1.3327859824916603E-2</v>
      </c>
      <c r="AF148" s="39">
        <f t="shared" si="52"/>
        <v>1.2649322209572744E-2</v>
      </c>
      <c r="AH148" s="39">
        <f t="shared" si="38"/>
        <v>8.0455931464385802E-3</v>
      </c>
      <c r="AI148" s="39">
        <f t="shared" si="38"/>
        <v>2.3957189192872277E-2</v>
      </c>
      <c r="AJ148" s="39">
        <f t="shared" si="38"/>
        <v>1.7649721321114371E-2</v>
      </c>
      <c r="AK148" s="39">
        <f t="shared" si="34"/>
        <v>1.3310752807225216E-2</v>
      </c>
      <c r="AL148" s="39">
        <f t="shared" si="34"/>
        <v>1.1450442796261926E-2</v>
      </c>
      <c r="AM148" s="39">
        <f t="shared" si="34"/>
        <v>1.1684533239097758E-2</v>
      </c>
      <c r="AO148" s="39">
        <f t="shared" si="39"/>
        <v>-1.0008706828641301E-2</v>
      </c>
      <c r="AP148" s="39">
        <f t="shared" si="39"/>
        <v>-3.5006818747435164E-2</v>
      </c>
      <c r="AQ148" s="39">
        <f t="shared" si="39"/>
        <v>-2.4034292877008312E-2</v>
      </c>
      <c r="AR148" s="39">
        <f t="shared" si="35"/>
        <v>0</v>
      </c>
      <c r="AS148" s="39">
        <f t="shared" si="35"/>
        <v>-1.09634551495017E-2</v>
      </c>
      <c r="AT148" s="39">
        <f t="shared" si="35"/>
        <v>-1.2999503022846352E-2</v>
      </c>
      <c r="AV148" s="39">
        <f t="shared" si="40"/>
        <v>8.9443086290863314E-3</v>
      </c>
      <c r="AW148" s="39">
        <f t="shared" si="40"/>
        <v>2.5412829604014087E-2</v>
      </c>
      <c r="AX148" s="39">
        <f t="shared" si="40"/>
        <v>2.1847982402357861E-2</v>
      </c>
      <c r="AY148" s="39">
        <f t="shared" si="36"/>
        <v>1.436996588464901E-2</v>
      </c>
      <c r="AZ148" s="39">
        <f t="shared" si="36"/>
        <v>1.2982651097780988E-2</v>
      </c>
      <c r="BA148" s="39">
        <f t="shared" si="36"/>
        <v>1.4027474457131752E-2</v>
      </c>
      <c r="BC148" s="39">
        <f t="shared" si="41"/>
        <v>-1.0008706828641301E-2</v>
      </c>
      <c r="BD148" s="39">
        <f t="shared" si="41"/>
        <v>-3.5006818747435164E-2</v>
      </c>
      <c r="BE148" s="39">
        <f t="shared" si="41"/>
        <v>-2.4034292877008312E-2</v>
      </c>
      <c r="BF148" s="39" t="str">
        <f t="shared" si="37"/>
        <v/>
      </c>
      <c r="BG148" s="39">
        <f t="shared" si="37"/>
        <v>-1.09634551495017E-2</v>
      </c>
      <c r="BH148" s="39">
        <f t="shared" si="37"/>
        <v>-1.2999503022846352E-2</v>
      </c>
      <c r="BJ148" s="39">
        <f>'Q9'!BJ148</f>
        <v>1.0513217764231539E-2</v>
      </c>
      <c r="BK148" s="39">
        <f>'Q9'!BK148</f>
        <v>2.4970962510243926E-2</v>
      </c>
      <c r="BL148" s="39">
        <f>'Q9'!BL148</f>
        <v>2.679896108283478E-2</v>
      </c>
      <c r="BM148" s="39">
        <f>'Q9'!BM148</f>
        <v>1.8219856442310792E-2</v>
      </c>
      <c r="BN148" s="39">
        <f>'Q9'!BN148</f>
        <v>1.6045941345976058E-2</v>
      </c>
      <c r="BO148" s="39">
        <f>'Q9'!BO148</f>
        <v>1.6271197643677033E-2</v>
      </c>
    </row>
    <row r="149" spans="1:67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43"/>
        <v>1.3946125238717411E-2</v>
      </c>
      <c r="J149" s="9">
        <f t="shared" si="43"/>
        <v>-1.4319856118384044E-2</v>
      </c>
      <c r="K149" s="9">
        <f t="shared" si="43"/>
        <v>3.5620008795074876E-2</v>
      </c>
      <c r="L149" s="9">
        <f t="shared" si="43"/>
        <v>1.6345758726505011E-2</v>
      </c>
      <c r="M149" s="9">
        <f t="shared" si="43"/>
        <v>1.7803123950285604E-2</v>
      </c>
      <c r="N149" s="9">
        <f t="shared" si="45"/>
        <v>2.3923100082251177E-2</v>
      </c>
      <c r="T149" s="39">
        <f t="shared" si="46"/>
        <v>1.28880928264247E-2</v>
      </c>
      <c r="U149" s="39">
        <f t="shared" si="47"/>
        <v>4.0961160472272516E-2</v>
      </c>
      <c r="V149" s="39">
        <f t="shared" si="48"/>
        <v>2.6992773443601105E-2</v>
      </c>
      <c r="W149" s="39">
        <f t="shared" si="49"/>
        <v>2.314052293809573E-2</v>
      </c>
      <c r="X149" s="39">
        <f t="shared" si="50"/>
        <v>1.9367495721342175E-2</v>
      </c>
      <c r="Y149" s="39">
        <f t="shared" si="51"/>
        <v>1.8197255754258578E-2</v>
      </c>
      <c r="AA149" s="39">
        <f t="shared" si="52"/>
        <v>1.0216563456109225E-2</v>
      </c>
      <c r="AB149" s="39">
        <f t="shared" si="52"/>
        <v>2.6431802394123811E-2</v>
      </c>
      <c r="AC149" s="39">
        <f t="shared" si="52"/>
        <v>2.132102639251551E-2</v>
      </c>
      <c r="AD149" s="39">
        <f t="shared" si="52"/>
        <v>1.8982782272383501E-2</v>
      </c>
      <c r="AE149" s="39">
        <f t="shared" si="52"/>
        <v>1.3654899814492201E-2</v>
      </c>
      <c r="AF149" s="39">
        <f t="shared" si="52"/>
        <v>1.3314189868227053E-2</v>
      </c>
      <c r="AH149" s="39">
        <f t="shared" si="38"/>
        <v>8.0455931464385802E-3</v>
      </c>
      <c r="AI149" s="39">
        <f t="shared" si="38"/>
        <v>2.3957189192872277E-2</v>
      </c>
      <c r="AJ149" s="39">
        <f t="shared" si="38"/>
        <v>1.7649721321114371E-2</v>
      </c>
      <c r="AK149" s="39">
        <f t="shared" si="34"/>
        <v>1.3310752807225216E-2</v>
      </c>
      <c r="AL149" s="39">
        <f t="shared" si="34"/>
        <v>1.1450442796261926E-2</v>
      </c>
      <c r="AM149" s="39">
        <f t="shared" si="34"/>
        <v>1.1684533239097758E-2</v>
      </c>
      <c r="AO149" s="39">
        <f t="shared" si="39"/>
        <v>0</v>
      </c>
      <c r="AP149" s="39">
        <f t="shared" si="39"/>
        <v>-1.4319856118384044E-2</v>
      </c>
      <c r="AQ149" s="39">
        <f t="shared" si="39"/>
        <v>0</v>
      </c>
      <c r="AR149" s="39">
        <f t="shared" si="35"/>
        <v>0</v>
      </c>
      <c r="AS149" s="39">
        <f t="shared" si="35"/>
        <v>0</v>
      </c>
      <c r="AT149" s="39">
        <f t="shared" si="35"/>
        <v>0</v>
      </c>
      <c r="AV149" s="39">
        <f t="shared" si="40"/>
        <v>8.9443086290863314E-3</v>
      </c>
      <c r="AW149" s="39">
        <f t="shared" si="40"/>
        <v>2.5412829604014087E-2</v>
      </c>
      <c r="AX149" s="39">
        <f t="shared" si="40"/>
        <v>2.1847982402357861E-2</v>
      </c>
      <c r="AY149" s="39">
        <f t="shared" si="36"/>
        <v>1.436996588464901E-2</v>
      </c>
      <c r="AZ149" s="39">
        <f t="shared" si="36"/>
        <v>1.2982651097780988E-2</v>
      </c>
      <c r="BA149" s="39">
        <f t="shared" si="36"/>
        <v>1.4027474457131752E-2</v>
      </c>
      <c r="BC149" s="39" t="str">
        <f t="shared" si="41"/>
        <v/>
      </c>
      <c r="BD149" s="39">
        <f t="shared" si="41"/>
        <v>-1.4319856118384044E-2</v>
      </c>
      <c r="BE149" s="39" t="str">
        <f t="shared" si="41"/>
        <v/>
      </c>
      <c r="BF149" s="39" t="str">
        <f t="shared" si="37"/>
        <v/>
      </c>
      <c r="BG149" s="39" t="str">
        <f t="shared" si="37"/>
        <v/>
      </c>
      <c r="BH149" s="39" t="str">
        <f t="shared" si="37"/>
        <v/>
      </c>
      <c r="BJ149" s="39">
        <f>'Q9'!BJ149</f>
        <v>1.0567195142335664E-2</v>
      </c>
      <c r="BK149" s="39">
        <f>'Q9'!BK149</f>
        <v>2.5679205462248122E-2</v>
      </c>
      <c r="BL149" s="39">
        <f>'Q9'!BL149</f>
        <v>2.6697875352850897E-2</v>
      </c>
      <c r="BM149" s="39">
        <f>'Q9'!BM149</f>
        <v>1.7835136713441568E-2</v>
      </c>
      <c r="BN149" s="39">
        <f>'Q9'!BN149</f>
        <v>1.5778709021021017E-2</v>
      </c>
      <c r="BO149" s="39">
        <f>'Q9'!BO149</f>
        <v>1.6157442071735365E-2</v>
      </c>
    </row>
    <row r="150" spans="1:67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43"/>
        <v>-8.1534534460112607E-3</v>
      </c>
      <c r="J150" s="9">
        <f t="shared" si="43"/>
        <v>-1.8886198547215405E-2</v>
      </c>
      <c r="K150" s="9">
        <f t="shared" si="43"/>
        <v>-1.995749553959647E-2</v>
      </c>
      <c r="L150" s="9">
        <f t="shared" si="43"/>
        <v>2.6803967598354461E-4</v>
      </c>
      <c r="M150" s="9">
        <f t="shared" si="43"/>
        <v>-2.1782178936705532E-2</v>
      </c>
      <c r="N150" s="9">
        <f t="shared" si="45"/>
        <v>-1.6406228665994133E-2</v>
      </c>
      <c r="T150" s="39">
        <f t="shared" si="46"/>
        <v>1.28880928264247E-2</v>
      </c>
      <c r="U150" s="39">
        <f t="shared" si="47"/>
        <v>4.0961160472272516E-2</v>
      </c>
      <c r="V150" s="39">
        <f t="shared" si="48"/>
        <v>2.6992773443601105E-2</v>
      </c>
      <c r="W150" s="39">
        <f t="shared" si="49"/>
        <v>2.314052293809573E-2</v>
      </c>
      <c r="X150" s="39">
        <f t="shared" si="50"/>
        <v>1.9367495721342175E-2</v>
      </c>
      <c r="Y150" s="39">
        <f t="shared" si="51"/>
        <v>1.8197255754258578E-2</v>
      </c>
      <c r="AA150" s="39">
        <f t="shared" si="52"/>
        <v>1.0245642666593864E-2</v>
      </c>
      <c r="AB150" s="39">
        <f t="shared" si="52"/>
        <v>2.621306153515961E-2</v>
      </c>
      <c r="AC150" s="39">
        <f t="shared" si="52"/>
        <v>2.1463914403928738E-2</v>
      </c>
      <c r="AD150" s="39">
        <f t="shared" si="52"/>
        <v>1.894152220859778E-2</v>
      </c>
      <c r="AE150" s="39">
        <f t="shared" si="52"/>
        <v>1.4247368272972762E-2</v>
      </c>
      <c r="AF150" s="39">
        <f t="shared" si="52"/>
        <v>1.3646814079767176E-2</v>
      </c>
      <c r="AH150" s="39">
        <f t="shared" si="38"/>
        <v>8.0455931464385802E-3</v>
      </c>
      <c r="AI150" s="39">
        <f t="shared" si="38"/>
        <v>2.3957189192872277E-2</v>
      </c>
      <c r="AJ150" s="39">
        <f t="shared" si="38"/>
        <v>1.7649721321114371E-2</v>
      </c>
      <c r="AK150" s="39">
        <f t="shared" si="34"/>
        <v>1.3310752807225216E-2</v>
      </c>
      <c r="AL150" s="39">
        <f t="shared" si="34"/>
        <v>1.1450442796261926E-2</v>
      </c>
      <c r="AM150" s="39">
        <f t="shared" si="34"/>
        <v>1.1684533239097758E-2</v>
      </c>
      <c r="AO150" s="39">
        <f t="shared" si="39"/>
        <v>-8.1534534460112607E-3</v>
      </c>
      <c r="AP150" s="39">
        <f t="shared" si="39"/>
        <v>-1.8886198547215405E-2</v>
      </c>
      <c r="AQ150" s="39">
        <f t="shared" si="39"/>
        <v>-1.995749553959647E-2</v>
      </c>
      <c r="AR150" s="39">
        <f t="shared" si="35"/>
        <v>0</v>
      </c>
      <c r="AS150" s="39">
        <f t="shared" si="35"/>
        <v>-2.1782178936705532E-2</v>
      </c>
      <c r="AT150" s="39">
        <f t="shared" si="35"/>
        <v>-1.6406228665994133E-2</v>
      </c>
      <c r="AV150" s="39">
        <f t="shared" si="40"/>
        <v>8.9443086290863314E-3</v>
      </c>
      <c r="AW150" s="39">
        <f t="shared" si="40"/>
        <v>2.5412829604014087E-2</v>
      </c>
      <c r="AX150" s="39">
        <f t="shared" si="40"/>
        <v>2.1847982402357861E-2</v>
      </c>
      <c r="AY150" s="39">
        <f t="shared" si="36"/>
        <v>1.436996588464901E-2</v>
      </c>
      <c r="AZ150" s="39">
        <f t="shared" si="36"/>
        <v>1.2982651097780988E-2</v>
      </c>
      <c r="BA150" s="39">
        <f t="shared" si="36"/>
        <v>1.4027474457131752E-2</v>
      </c>
      <c r="BC150" s="39">
        <f t="shared" si="41"/>
        <v>-8.1534534460112607E-3</v>
      </c>
      <c r="BD150" s="39">
        <f t="shared" si="41"/>
        <v>-1.8886198547215405E-2</v>
      </c>
      <c r="BE150" s="39">
        <f t="shared" si="41"/>
        <v>-1.995749553959647E-2</v>
      </c>
      <c r="BF150" s="39" t="str">
        <f t="shared" si="37"/>
        <v/>
      </c>
      <c r="BG150" s="39">
        <f t="shared" si="37"/>
        <v>-2.1782178936705532E-2</v>
      </c>
      <c r="BH150" s="39">
        <f t="shared" si="37"/>
        <v>-1.6406228665994133E-2</v>
      </c>
      <c r="BJ150" s="39">
        <f>'Q9'!BJ150</f>
        <v>1.0698306380393771E-2</v>
      </c>
      <c r="BK150" s="39">
        <f>'Q9'!BK150</f>
        <v>2.5125714241672877E-2</v>
      </c>
      <c r="BL150" s="39">
        <f>'Q9'!BL150</f>
        <v>2.7247019110659302E-2</v>
      </c>
      <c r="BM150" s="39">
        <f>'Q9'!BM150</f>
        <v>1.7546649724766512E-2</v>
      </c>
      <c r="BN150" s="39">
        <f>'Q9'!BN150</f>
        <v>1.5924308128470361E-2</v>
      </c>
      <c r="BO150" s="39">
        <f>'Q9'!BO150</f>
        <v>1.6626911190401921E-2</v>
      </c>
    </row>
    <row r="151" spans="1:67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43"/>
        <v>-9.7612979527926802E-3</v>
      </c>
      <c r="J151" s="9">
        <f t="shared" si="43"/>
        <v>-1.1352369200395063E-2</v>
      </c>
      <c r="K151" s="9">
        <f t="shared" si="43"/>
        <v>8.665511265166792E-4</v>
      </c>
      <c r="L151" s="9">
        <f t="shared" si="43"/>
        <v>-2.6172399093498777E-2</v>
      </c>
      <c r="M151" s="9">
        <f t="shared" si="43"/>
        <v>0</v>
      </c>
      <c r="N151" s="9">
        <f t="shared" si="45"/>
        <v>-5.4121502717870036E-3</v>
      </c>
      <c r="T151" s="39">
        <f t="shared" si="46"/>
        <v>1.28880928264247E-2</v>
      </c>
      <c r="U151" s="39">
        <f t="shared" si="47"/>
        <v>4.0961160472272516E-2</v>
      </c>
      <c r="V151" s="39">
        <f t="shared" si="48"/>
        <v>2.6992773443601105E-2</v>
      </c>
      <c r="W151" s="39">
        <f t="shared" si="49"/>
        <v>2.314052293809573E-2</v>
      </c>
      <c r="X151" s="39">
        <f t="shared" si="50"/>
        <v>1.9367495721342175E-2</v>
      </c>
      <c r="Y151" s="39">
        <f t="shared" si="51"/>
        <v>1.8197255754258578E-2</v>
      </c>
      <c r="AA151" s="39">
        <f t="shared" si="52"/>
        <v>9.696276820542386E-3</v>
      </c>
      <c r="AB151" s="39">
        <f t="shared" si="52"/>
        <v>2.6228688571611279E-2</v>
      </c>
      <c r="AC151" s="39">
        <f t="shared" si="52"/>
        <v>2.0630399824564358E-2</v>
      </c>
      <c r="AD151" s="39">
        <f t="shared" si="52"/>
        <v>1.9690385430742634E-2</v>
      </c>
      <c r="AE151" s="39">
        <f t="shared" si="52"/>
        <v>1.3235165021068529E-2</v>
      </c>
      <c r="AF151" s="39">
        <f t="shared" si="52"/>
        <v>1.2897217826339191E-2</v>
      </c>
      <c r="AH151" s="39">
        <f t="shared" si="38"/>
        <v>8.0455931464385802E-3</v>
      </c>
      <c r="AI151" s="39">
        <f t="shared" si="38"/>
        <v>2.3957189192872277E-2</v>
      </c>
      <c r="AJ151" s="39">
        <f t="shared" si="38"/>
        <v>1.7649721321114371E-2</v>
      </c>
      <c r="AK151" s="39">
        <f t="shared" si="34"/>
        <v>1.3310752807225216E-2</v>
      </c>
      <c r="AL151" s="39">
        <f t="shared" si="34"/>
        <v>1.1450442796261926E-2</v>
      </c>
      <c r="AM151" s="39">
        <f t="shared" si="34"/>
        <v>1.1684533239097758E-2</v>
      </c>
      <c r="AO151" s="39">
        <f t="shared" si="39"/>
        <v>-9.7612979527926802E-3</v>
      </c>
      <c r="AP151" s="39">
        <f t="shared" si="39"/>
        <v>-1.1352369200395063E-2</v>
      </c>
      <c r="AQ151" s="39">
        <f t="shared" si="39"/>
        <v>0</v>
      </c>
      <c r="AR151" s="39">
        <f t="shared" si="35"/>
        <v>-2.6172399093498777E-2</v>
      </c>
      <c r="AS151" s="39">
        <f t="shared" si="35"/>
        <v>0</v>
      </c>
      <c r="AT151" s="39">
        <f t="shared" si="35"/>
        <v>-5.4121502717870036E-3</v>
      </c>
      <c r="AV151" s="39">
        <f t="shared" si="40"/>
        <v>8.9443086290863314E-3</v>
      </c>
      <c r="AW151" s="39">
        <f t="shared" si="40"/>
        <v>2.5412829604014087E-2</v>
      </c>
      <c r="AX151" s="39">
        <f t="shared" si="40"/>
        <v>2.1847982402357861E-2</v>
      </c>
      <c r="AY151" s="39">
        <f t="shared" si="36"/>
        <v>1.436996588464901E-2</v>
      </c>
      <c r="AZ151" s="39">
        <f t="shared" si="36"/>
        <v>1.2982651097780988E-2</v>
      </c>
      <c r="BA151" s="39">
        <f t="shared" si="36"/>
        <v>1.4027474457131752E-2</v>
      </c>
      <c r="BC151" s="39">
        <f t="shared" si="41"/>
        <v>-9.7612979527926802E-3</v>
      </c>
      <c r="BD151" s="39">
        <f t="shared" si="41"/>
        <v>-1.1352369200395063E-2</v>
      </c>
      <c r="BE151" s="39" t="str">
        <f t="shared" si="41"/>
        <v/>
      </c>
      <c r="BF151" s="39">
        <f t="shared" si="37"/>
        <v>-2.6172399093498777E-2</v>
      </c>
      <c r="BG151" s="39" t="str">
        <f t="shared" si="37"/>
        <v/>
      </c>
      <c r="BH151" s="39">
        <f t="shared" si="37"/>
        <v>-5.4121502717870036E-3</v>
      </c>
      <c r="BJ151" s="39">
        <f>'Q9'!BJ151</f>
        <v>1.0627831429756309E-2</v>
      </c>
      <c r="BK151" s="39">
        <f>'Q9'!BK151</f>
        <v>2.4776141385262261E-2</v>
      </c>
      <c r="BL151" s="39">
        <f>'Q9'!BL151</f>
        <v>2.6898331329442242E-2</v>
      </c>
      <c r="BM151" s="39">
        <f>'Q9'!BM151</f>
        <v>1.7052810482125542E-2</v>
      </c>
      <c r="BN151" s="39">
        <f>'Q9'!BN151</f>
        <v>1.6312451564394589E-2</v>
      </c>
      <c r="BO151" s="39">
        <f>'Q9'!BO151</f>
        <v>1.6677198331116749E-2</v>
      </c>
    </row>
    <row r="152" spans="1:67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43"/>
        <v>2.6494188100325555E-3</v>
      </c>
      <c r="J152" s="9">
        <f t="shared" si="43"/>
        <v>7.4887165507380171E-3</v>
      </c>
      <c r="K152" s="9">
        <f t="shared" si="43"/>
        <v>-3.8961038961038419E-3</v>
      </c>
      <c r="L152" s="9">
        <f t="shared" si="43"/>
        <v>-5.1366539663362243E-3</v>
      </c>
      <c r="M152" s="9">
        <f t="shared" si="43"/>
        <v>3.7112349430241665E-3</v>
      </c>
      <c r="N152" s="9">
        <f t="shared" si="45"/>
        <v>-1.292771236069823E-3</v>
      </c>
      <c r="T152" s="39">
        <f t="shared" si="46"/>
        <v>1.28880928264247E-2</v>
      </c>
      <c r="U152" s="39">
        <f t="shared" si="47"/>
        <v>4.0961160472272516E-2</v>
      </c>
      <c r="V152" s="39">
        <f t="shared" si="48"/>
        <v>2.6992773443601105E-2</v>
      </c>
      <c r="W152" s="39">
        <f t="shared" si="49"/>
        <v>2.314052293809573E-2</v>
      </c>
      <c r="X152" s="39">
        <f t="shared" si="50"/>
        <v>1.9367495721342175E-2</v>
      </c>
      <c r="Y152" s="39">
        <f t="shared" si="51"/>
        <v>1.8197255754258578E-2</v>
      </c>
      <c r="AA152" s="39">
        <f t="shared" si="52"/>
        <v>9.2523771154788409E-3</v>
      </c>
      <c r="AB152" s="39">
        <f t="shared" si="52"/>
        <v>2.3386901930865421E-2</v>
      </c>
      <c r="AC152" s="39">
        <f t="shared" si="52"/>
        <v>1.9967540072288039E-2</v>
      </c>
      <c r="AD152" s="39">
        <f t="shared" si="52"/>
        <v>1.9345618907663058E-2</v>
      </c>
      <c r="AE152" s="39">
        <f t="shared" si="52"/>
        <v>1.3187597084447403E-2</v>
      </c>
      <c r="AF152" s="39">
        <f t="shared" si="52"/>
        <v>1.2201052358301273E-2</v>
      </c>
      <c r="AH152" s="39">
        <f t="shared" si="38"/>
        <v>8.0455931464385802E-3</v>
      </c>
      <c r="AI152" s="39">
        <f t="shared" si="38"/>
        <v>2.3957189192872277E-2</v>
      </c>
      <c r="AJ152" s="39">
        <f t="shared" si="38"/>
        <v>1.7649721321114371E-2</v>
      </c>
      <c r="AK152" s="39">
        <f t="shared" si="34"/>
        <v>1.3310752807225216E-2</v>
      </c>
      <c r="AL152" s="39">
        <f t="shared" si="34"/>
        <v>1.1450442796261926E-2</v>
      </c>
      <c r="AM152" s="39">
        <f t="shared" si="34"/>
        <v>1.1684533239097758E-2</v>
      </c>
      <c r="AO152" s="39">
        <f t="shared" si="39"/>
        <v>0</v>
      </c>
      <c r="AP152" s="39">
        <f t="shared" si="39"/>
        <v>0</v>
      </c>
      <c r="AQ152" s="39">
        <f t="shared" si="39"/>
        <v>-3.8961038961038419E-3</v>
      </c>
      <c r="AR152" s="39">
        <f t="shared" si="35"/>
        <v>-5.1366539663362243E-3</v>
      </c>
      <c r="AS152" s="39">
        <f t="shared" si="35"/>
        <v>0</v>
      </c>
      <c r="AT152" s="39">
        <f t="shared" si="35"/>
        <v>-1.292771236069823E-3</v>
      </c>
      <c r="AV152" s="39">
        <f t="shared" si="40"/>
        <v>8.9443086290863314E-3</v>
      </c>
      <c r="AW152" s="39">
        <f t="shared" si="40"/>
        <v>2.5412829604014087E-2</v>
      </c>
      <c r="AX152" s="39">
        <f t="shared" si="40"/>
        <v>2.1847982402357861E-2</v>
      </c>
      <c r="AY152" s="39">
        <f t="shared" si="36"/>
        <v>1.436996588464901E-2</v>
      </c>
      <c r="AZ152" s="39">
        <f t="shared" si="36"/>
        <v>1.2982651097780988E-2</v>
      </c>
      <c r="BA152" s="39">
        <f t="shared" si="36"/>
        <v>1.4027474457131752E-2</v>
      </c>
      <c r="BC152" s="39" t="str">
        <f t="shared" si="41"/>
        <v/>
      </c>
      <c r="BD152" s="39" t="str">
        <f t="shared" si="41"/>
        <v/>
      </c>
      <c r="BE152" s="39">
        <f t="shared" si="41"/>
        <v>-3.8961038961038419E-3</v>
      </c>
      <c r="BF152" s="39">
        <f t="shared" si="37"/>
        <v>-5.1366539663362243E-3</v>
      </c>
      <c r="BG152" s="39" t="str">
        <f t="shared" si="37"/>
        <v/>
      </c>
      <c r="BH152" s="39">
        <f t="shared" si="37"/>
        <v>-1.292771236069823E-3</v>
      </c>
      <c r="BJ152" s="39">
        <f>'Q9'!BJ152</f>
        <v>1.0652403417116107E-2</v>
      </c>
      <c r="BK152" s="39">
        <f>'Q9'!BK152</f>
        <v>2.4184365462119869E-2</v>
      </c>
      <c r="BL152" s="39">
        <f>'Q9'!BL152</f>
        <v>2.6077314493940872E-2</v>
      </c>
      <c r="BM152" s="39">
        <f>'Q9'!BM152</f>
        <v>1.8107838804404933E-2</v>
      </c>
      <c r="BN152" s="39">
        <f>'Q9'!BN152</f>
        <v>1.5816381947879703E-2</v>
      </c>
      <c r="BO152" s="39">
        <f>'Q9'!BO152</f>
        <v>1.624489253053632E-2</v>
      </c>
    </row>
    <row r="153" spans="1:67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43"/>
        <v>-1.2557776677935339E-2</v>
      </c>
      <c r="J153" s="9">
        <f t="shared" si="43"/>
        <v>-2.1308225966303218E-2</v>
      </c>
      <c r="K153" s="9">
        <f t="shared" si="43"/>
        <v>-2.3033463711429891E-2</v>
      </c>
      <c r="L153" s="9">
        <f t="shared" si="43"/>
        <v>1.5120772774486202E-2</v>
      </c>
      <c r="M153" s="9">
        <f t="shared" si="43"/>
        <v>-1.2773075630252206E-2</v>
      </c>
      <c r="N153" s="9">
        <f t="shared" si="45"/>
        <v>-1.2238238102637033E-2</v>
      </c>
      <c r="T153" s="39">
        <f t="shared" si="46"/>
        <v>1.28880928264247E-2</v>
      </c>
      <c r="U153" s="39">
        <f t="shared" si="47"/>
        <v>4.0961160472272516E-2</v>
      </c>
      <c r="V153" s="39">
        <f t="shared" si="48"/>
        <v>2.6992773443601105E-2</v>
      </c>
      <c r="W153" s="39">
        <f t="shared" si="49"/>
        <v>2.314052293809573E-2</v>
      </c>
      <c r="X153" s="39">
        <f t="shared" si="50"/>
        <v>1.9367495721342175E-2</v>
      </c>
      <c r="Y153" s="39">
        <f t="shared" si="51"/>
        <v>1.8197255754258578E-2</v>
      </c>
      <c r="AA153" s="39">
        <f t="shared" si="52"/>
        <v>9.3544049515564415E-3</v>
      </c>
      <c r="AB153" s="39">
        <f t="shared" si="52"/>
        <v>2.3611423206162892E-2</v>
      </c>
      <c r="AC153" s="39">
        <f t="shared" si="52"/>
        <v>1.9887243435691211E-2</v>
      </c>
      <c r="AD153" s="39">
        <f t="shared" si="52"/>
        <v>1.9118130563970531E-2</v>
      </c>
      <c r="AE153" s="39">
        <f t="shared" si="52"/>
        <v>1.3247703957765167E-2</v>
      </c>
      <c r="AF153" s="39">
        <f t="shared" si="52"/>
        <v>1.2271020959908584E-2</v>
      </c>
      <c r="AH153" s="39">
        <f t="shared" si="38"/>
        <v>8.0455931464385802E-3</v>
      </c>
      <c r="AI153" s="39">
        <f t="shared" si="38"/>
        <v>2.3957189192872277E-2</v>
      </c>
      <c r="AJ153" s="39">
        <f t="shared" si="38"/>
        <v>1.7649721321114371E-2</v>
      </c>
      <c r="AK153" s="39">
        <f t="shared" si="34"/>
        <v>1.3310752807225216E-2</v>
      </c>
      <c r="AL153" s="39">
        <f t="shared" si="34"/>
        <v>1.1450442796261926E-2</v>
      </c>
      <c r="AM153" s="39">
        <f t="shared" si="34"/>
        <v>1.1684533239097758E-2</v>
      </c>
      <c r="AO153" s="39">
        <f t="shared" si="39"/>
        <v>-1.2557776677935339E-2</v>
      </c>
      <c r="AP153" s="39">
        <f t="shared" si="39"/>
        <v>-2.1308225966303218E-2</v>
      </c>
      <c r="AQ153" s="39">
        <f t="shared" si="39"/>
        <v>-2.3033463711429891E-2</v>
      </c>
      <c r="AR153" s="39">
        <f t="shared" si="35"/>
        <v>0</v>
      </c>
      <c r="AS153" s="39">
        <f t="shared" si="35"/>
        <v>-1.2773075630252206E-2</v>
      </c>
      <c r="AT153" s="39">
        <f t="shared" si="35"/>
        <v>-1.2238238102637033E-2</v>
      </c>
      <c r="AV153" s="39">
        <f t="shared" si="40"/>
        <v>8.9443086290863314E-3</v>
      </c>
      <c r="AW153" s="39">
        <f t="shared" si="40"/>
        <v>2.5412829604014087E-2</v>
      </c>
      <c r="AX153" s="39">
        <f t="shared" si="40"/>
        <v>2.1847982402357861E-2</v>
      </c>
      <c r="AY153" s="39">
        <f t="shared" si="36"/>
        <v>1.436996588464901E-2</v>
      </c>
      <c r="AZ153" s="39">
        <f t="shared" si="36"/>
        <v>1.2982651097780988E-2</v>
      </c>
      <c r="BA153" s="39">
        <f t="shared" si="36"/>
        <v>1.4027474457131752E-2</v>
      </c>
      <c r="BC153" s="39">
        <f t="shared" si="41"/>
        <v>-1.2557776677935339E-2</v>
      </c>
      <c r="BD153" s="39">
        <f t="shared" si="41"/>
        <v>-2.1308225966303218E-2</v>
      </c>
      <c r="BE153" s="39">
        <f t="shared" si="41"/>
        <v>-2.3033463711429891E-2</v>
      </c>
      <c r="BF153" s="39" t="str">
        <f t="shared" si="37"/>
        <v/>
      </c>
      <c r="BG153" s="39">
        <f t="shared" si="37"/>
        <v>-1.2773075630252206E-2</v>
      </c>
      <c r="BH153" s="39">
        <f t="shared" si="37"/>
        <v>-1.2238238102637033E-2</v>
      </c>
      <c r="BJ153" s="39">
        <f>'Q9'!BJ153</f>
        <v>1.0327521933548731E-2</v>
      </c>
      <c r="BK153" s="39">
        <f>'Q9'!BK153</f>
        <v>2.3501510043209311E-2</v>
      </c>
      <c r="BL153" s="39">
        <f>'Q9'!BL153</f>
        <v>2.5298792178858019E-2</v>
      </c>
      <c r="BM153" s="39">
        <f>'Q9'!BM153</f>
        <v>1.7701163210198486E-2</v>
      </c>
      <c r="BN153" s="39">
        <f>'Q9'!BN153</f>
        <v>1.5364601161964865E-2</v>
      </c>
      <c r="BO153" s="39">
        <f>'Q9'!BO153</f>
        <v>1.5753962667532977E-2</v>
      </c>
    </row>
    <row r="154" spans="1:67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43"/>
        <v>1.5733315210004095E-2</v>
      </c>
      <c r="J154" s="9">
        <f t="shared" si="43"/>
        <v>7.5949367088605779E-3</v>
      </c>
      <c r="K154" s="9">
        <f t="shared" si="43"/>
        <v>4.0925266903914403E-2</v>
      </c>
      <c r="L154" s="9">
        <f t="shared" si="43"/>
        <v>5.5404269852938892E-3</v>
      </c>
      <c r="M154" s="9">
        <f t="shared" si="43"/>
        <v>-3.7453522728854161E-3</v>
      </c>
      <c r="N154" s="9">
        <f t="shared" si="45"/>
        <v>1.8780596657397661E-2</v>
      </c>
      <c r="T154" s="39">
        <f t="shared" si="46"/>
        <v>1.28880928264247E-2</v>
      </c>
      <c r="U154" s="39">
        <f t="shared" si="47"/>
        <v>4.0961160472272516E-2</v>
      </c>
      <c r="V154" s="39">
        <f t="shared" si="48"/>
        <v>2.6992773443601105E-2</v>
      </c>
      <c r="W154" s="39">
        <f t="shared" si="49"/>
        <v>2.314052293809573E-2</v>
      </c>
      <c r="X154" s="39">
        <f t="shared" si="50"/>
        <v>1.9367495721342175E-2</v>
      </c>
      <c r="Y154" s="39">
        <f t="shared" si="51"/>
        <v>1.8197255754258578E-2</v>
      </c>
      <c r="AA154" s="39">
        <f t="shared" si="52"/>
        <v>9.5101236983794416E-3</v>
      </c>
      <c r="AB154" s="39">
        <f t="shared" si="52"/>
        <v>2.3561798538646324E-2</v>
      </c>
      <c r="AC154" s="39">
        <f t="shared" si="52"/>
        <v>2.1035940487347308E-2</v>
      </c>
      <c r="AD154" s="39">
        <f t="shared" si="52"/>
        <v>1.8671896456389617E-2</v>
      </c>
      <c r="AE154" s="39">
        <f t="shared" si="52"/>
        <v>1.3228667521793745E-2</v>
      </c>
      <c r="AF154" s="39">
        <f t="shared" si="52"/>
        <v>1.2541385605248558E-2</v>
      </c>
      <c r="AH154" s="39">
        <f t="shared" si="38"/>
        <v>8.0455931464385802E-3</v>
      </c>
      <c r="AI154" s="39">
        <f t="shared" si="38"/>
        <v>2.3957189192872277E-2</v>
      </c>
      <c r="AJ154" s="39">
        <f t="shared" si="38"/>
        <v>1.7649721321114371E-2</v>
      </c>
      <c r="AK154" s="39">
        <f t="shared" si="34"/>
        <v>1.3310752807225216E-2</v>
      </c>
      <c r="AL154" s="39">
        <f t="shared" si="34"/>
        <v>1.1450442796261926E-2</v>
      </c>
      <c r="AM154" s="39">
        <f t="shared" si="34"/>
        <v>1.1684533239097758E-2</v>
      </c>
      <c r="AO154" s="39">
        <f t="shared" si="39"/>
        <v>0</v>
      </c>
      <c r="AP154" s="39">
        <f t="shared" si="39"/>
        <v>0</v>
      </c>
      <c r="AQ154" s="39">
        <f t="shared" si="39"/>
        <v>0</v>
      </c>
      <c r="AR154" s="39">
        <f t="shared" si="35"/>
        <v>0</v>
      </c>
      <c r="AS154" s="39">
        <f t="shared" si="35"/>
        <v>-3.7453522728854161E-3</v>
      </c>
      <c r="AT154" s="39">
        <f t="shared" si="35"/>
        <v>0</v>
      </c>
      <c r="AV154" s="39">
        <f t="shared" si="40"/>
        <v>8.9443086290863314E-3</v>
      </c>
      <c r="AW154" s="39">
        <f t="shared" si="40"/>
        <v>2.5412829604014087E-2</v>
      </c>
      <c r="AX154" s="39">
        <f t="shared" si="40"/>
        <v>2.1847982402357861E-2</v>
      </c>
      <c r="AY154" s="39">
        <f t="shared" si="36"/>
        <v>1.436996588464901E-2</v>
      </c>
      <c r="AZ154" s="39">
        <f t="shared" si="36"/>
        <v>1.2982651097780988E-2</v>
      </c>
      <c r="BA154" s="39">
        <f t="shared" si="36"/>
        <v>1.4027474457131752E-2</v>
      </c>
      <c r="BC154" s="39" t="str">
        <f t="shared" si="41"/>
        <v/>
      </c>
      <c r="BD154" s="39" t="str">
        <f t="shared" si="41"/>
        <v/>
      </c>
      <c r="BE154" s="39" t="str">
        <f t="shared" si="41"/>
        <v/>
      </c>
      <c r="BF154" s="39" t="str">
        <f t="shared" si="37"/>
        <v/>
      </c>
      <c r="BG154" s="39">
        <f t="shared" si="37"/>
        <v>-3.7453522728854161E-3</v>
      </c>
      <c r="BH154" s="39" t="str">
        <f t="shared" si="37"/>
        <v/>
      </c>
      <c r="BJ154" s="39">
        <f>'Q9'!BJ154</f>
        <v>1.0576028511775663E-2</v>
      </c>
      <c r="BK154" s="39">
        <f>'Q9'!BK154</f>
        <v>2.3368100826994954E-2</v>
      </c>
      <c r="BL154" s="39">
        <f>'Q9'!BL154</f>
        <v>2.5228403904540866E-2</v>
      </c>
      <c r="BM154" s="39">
        <f>'Q9'!BM154</f>
        <v>1.7376534943970224E-2</v>
      </c>
      <c r="BN154" s="39">
        <f>'Q9'!BN154</f>
        <v>1.5203439465938794E-2</v>
      </c>
      <c r="BO154" s="39">
        <f>'Q9'!BO154</f>
        <v>1.562456606853874E-2</v>
      </c>
    </row>
    <row r="155" spans="1:67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43"/>
        <v>2.985848583185513E-3</v>
      </c>
      <c r="J155" s="9">
        <f t="shared" si="43"/>
        <v>-2.2110603015075281E-2</v>
      </c>
      <c r="K155" s="9">
        <f t="shared" si="43"/>
        <v>-1.4102564102564052E-2</v>
      </c>
      <c r="L155" s="9">
        <f t="shared" si="43"/>
        <v>3.9201553962619151E-2</v>
      </c>
      <c r="M155" s="9">
        <f t="shared" si="43"/>
        <v>-1.7088516746411875E-3</v>
      </c>
      <c r="N155" s="9">
        <f t="shared" si="45"/>
        <v>-1.2402870677611277E-4</v>
      </c>
      <c r="T155" s="39">
        <f t="shared" si="46"/>
        <v>1.28880928264247E-2</v>
      </c>
      <c r="U155" s="39">
        <f t="shared" si="47"/>
        <v>4.0961160472272516E-2</v>
      </c>
      <c r="V155" s="39">
        <f t="shared" si="48"/>
        <v>2.6992773443601105E-2</v>
      </c>
      <c r="W155" s="39">
        <f t="shared" si="49"/>
        <v>2.314052293809573E-2</v>
      </c>
      <c r="X155" s="39">
        <f t="shared" si="50"/>
        <v>1.9367495721342175E-2</v>
      </c>
      <c r="Y155" s="39">
        <f t="shared" si="51"/>
        <v>1.8197255754258578E-2</v>
      </c>
      <c r="AA155" s="39">
        <f t="shared" si="52"/>
        <v>9.0014133875745989E-3</v>
      </c>
      <c r="AB155" s="39">
        <f t="shared" si="52"/>
        <v>2.365850869434032E-2</v>
      </c>
      <c r="AC155" s="39">
        <f t="shared" si="52"/>
        <v>2.0752923702395985E-2</v>
      </c>
      <c r="AD155" s="39">
        <f t="shared" si="52"/>
        <v>1.8799340954032906E-2</v>
      </c>
      <c r="AE155" s="39">
        <f t="shared" si="52"/>
        <v>1.1521574481931652E-2</v>
      </c>
      <c r="AF155" s="39">
        <f t="shared" si="52"/>
        <v>1.1418141531072675E-2</v>
      </c>
      <c r="AH155" s="39">
        <f t="shared" si="38"/>
        <v>8.0455931464385802E-3</v>
      </c>
      <c r="AI155" s="39">
        <f t="shared" si="38"/>
        <v>2.3957189192872277E-2</v>
      </c>
      <c r="AJ155" s="39">
        <f t="shared" si="38"/>
        <v>1.7649721321114371E-2</v>
      </c>
      <c r="AK155" s="39">
        <f t="shared" si="34"/>
        <v>1.3310752807225216E-2</v>
      </c>
      <c r="AL155" s="39">
        <f t="shared" si="34"/>
        <v>1.1450442796261926E-2</v>
      </c>
      <c r="AM155" s="39">
        <f t="shared" si="34"/>
        <v>1.1684533239097758E-2</v>
      </c>
      <c r="AO155" s="39">
        <f t="shared" si="39"/>
        <v>0</v>
      </c>
      <c r="AP155" s="39">
        <f t="shared" si="39"/>
        <v>-2.2110603015075281E-2</v>
      </c>
      <c r="AQ155" s="39">
        <f t="shared" si="39"/>
        <v>-1.4102564102564052E-2</v>
      </c>
      <c r="AR155" s="39">
        <f t="shared" si="35"/>
        <v>0</v>
      </c>
      <c r="AS155" s="39">
        <f t="shared" si="35"/>
        <v>-1.7088516746411875E-3</v>
      </c>
      <c r="AT155" s="39">
        <f t="shared" si="35"/>
        <v>-1.2402870677611277E-4</v>
      </c>
      <c r="AV155" s="39">
        <f t="shared" si="40"/>
        <v>8.9443086290863314E-3</v>
      </c>
      <c r="AW155" s="39">
        <f t="shared" si="40"/>
        <v>2.5412829604014087E-2</v>
      </c>
      <c r="AX155" s="39">
        <f t="shared" si="40"/>
        <v>2.1847982402357861E-2</v>
      </c>
      <c r="AY155" s="39">
        <f t="shared" si="36"/>
        <v>1.436996588464901E-2</v>
      </c>
      <c r="AZ155" s="39">
        <f t="shared" si="36"/>
        <v>1.2982651097780988E-2</v>
      </c>
      <c r="BA155" s="39">
        <f t="shared" si="36"/>
        <v>1.4027474457131752E-2</v>
      </c>
      <c r="BC155" s="39" t="str">
        <f t="shared" si="41"/>
        <v/>
      </c>
      <c r="BD155" s="39">
        <f t="shared" si="41"/>
        <v>-2.2110603015075281E-2</v>
      </c>
      <c r="BE155" s="39">
        <f t="shared" si="41"/>
        <v>-1.4102564102564052E-2</v>
      </c>
      <c r="BF155" s="39" t="str">
        <f t="shared" si="37"/>
        <v/>
      </c>
      <c r="BG155" s="39">
        <f t="shared" si="37"/>
        <v>-1.7088516746411875E-3</v>
      </c>
      <c r="BH155" s="39">
        <f t="shared" si="37"/>
        <v>-1.2402870677611277E-4</v>
      </c>
      <c r="BJ155" s="39">
        <f>'Q9'!BJ155</f>
        <v>1.0849139326958235E-2</v>
      </c>
      <c r="BK155" s="39">
        <f>'Q9'!BK155</f>
        <v>2.2714218307146497E-2</v>
      </c>
      <c r="BL155" s="39">
        <f>'Q9'!BL155</f>
        <v>2.6359243546208552E-2</v>
      </c>
      <c r="BM155" s="39">
        <f>'Q9'!BM155</f>
        <v>1.685743026645721E-2</v>
      </c>
      <c r="BN155" s="39">
        <f>'Q9'!BN155</f>
        <v>1.4762980533809835E-2</v>
      </c>
      <c r="BO155" s="39">
        <f>'Q9'!BO155</f>
        <v>1.5759005995794547E-2</v>
      </c>
    </row>
    <row r="156" spans="1:67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43"/>
        <v>1.7653288414873014E-2</v>
      </c>
      <c r="J156" s="9">
        <f t="shared" si="43"/>
        <v>2.2096609563032388E-2</v>
      </c>
      <c r="K156" s="9">
        <f t="shared" si="43"/>
        <v>3.7277850021673054E-2</v>
      </c>
      <c r="L156" s="9">
        <f t="shared" si="43"/>
        <v>3.476696997565476E-3</v>
      </c>
      <c r="M156" s="9">
        <f t="shared" si="43"/>
        <v>2.4991510612513146E-2</v>
      </c>
      <c r="N156" s="9">
        <f t="shared" si="45"/>
        <v>2.6072655571171534E-2</v>
      </c>
      <c r="T156" s="39">
        <f t="shared" si="46"/>
        <v>1.28880928264247E-2</v>
      </c>
      <c r="U156" s="39">
        <f t="shared" si="47"/>
        <v>4.0961160472272516E-2</v>
      </c>
      <c r="V156" s="39">
        <f t="shared" si="48"/>
        <v>2.6992773443601105E-2</v>
      </c>
      <c r="W156" s="39">
        <f t="shared" si="49"/>
        <v>2.314052293809573E-2</v>
      </c>
      <c r="X156" s="39">
        <f t="shared" si="50"/>
        <v>1.9367495721342175E-2</v>
      </c>
      <c r="Y156" s="39">
        <f t="shared" si="51"/>
        <v>1.8197255754258578E-2</v>
      </c>
      <c r="AA156" s="39">
        <f t="shared" si="52"/>
        <v>9.1219790250986945E-3</v>
      </c>
      <c r="AB156" s="39">
        <f t="shared" si="52"/>
        <v>2.2115745017505149E-2</v>
      </c>
      <c r="AC156" s="39">
        <f t="shared" si="52"/>
        <v>2.1779663009917162E-2</v>
      </c>
      <c r="AD156" s="39">
        <f t="shared" si="52"/>
        <v>1.8600187183590248E-2</v>
      </c>
      <c r="AE156" s="39">
        <f t="shared" si="52"/>
        <v>1.1921376311297829E-2</v>
      </c>
      <c r="AF156" s="39">
        <f t="shared" si="52"/>
        <v>1.2192303714072797E-2</v>
      </c>
      <c r="AH156" s="39">
        <f t="shared" si="38"/>
        <v>8.0455931464385802E-3</v>
      </c>
      <c r="AI156" s="39">
        <f t="shared" si="38"/>
        <v>2.3957189192872277E-2</v>
      </c>
      <c r="AJ156" s="39">
        <f t="shared" si="38"/>
        <v>1.7649721321114371E-2</v>
      </c>
      <c r="AK156" s="39">
        <f t="shared" si="34"/>
        <v>1.3310752807225216E-2</v>
      </c>
      <c r="AL156" s="39">
        <f t="shared" si="34"/>
        <v>1.1450442796261926E-2</v>
      </c>
      <c r="AM156" s="39">
        <f t="shared" si="34"/>
        <v>1.1684533239097758E-2</v>
      </c>
      <c r="AO156" s="39">
        <f t="shared" si="39"/>
        <v>0</v>
      </c>
      <c r="AP156" s="39">
        <f t="shared" si="39"/>
        <v>0</v>
      </c>
      <c r="AQ156" s="39">
        <f t="shared" si="39"/>
        <v>0</v>
      </c>
      <c r="AR156" s="39">
        <f t="shared" si="35"/>
        <v>0</v>
      </c>
      <c r="AS156" s="39">
        <f t="shared" si="35"/>
        <v>0</v>
      </c>
      <c r="AT156" s="39">
        <f t="shared" si="35"/>
        <v>0</v>
      </c>
      <c r="AV156" s="39">
        <f t="shared" si="40"/>
        <v>8.9443086290863314E-3</v>
      </c>
      <c r="AW156" s="39">
        <f t="shared" si="40"/>
        <v>2.5412829604014087E-2</v>
      </c>
      <c r="AX156" s="39">
        <f t="shared" si="40"/>
        <v>2.1847982402357861E-2</v>
      </c>
      <c r="AY156" s="39">
        <f t="shared" si="36"/>
        <v>1.436996588464901E-2</v>
      </c>
      <c r="AZ156" s="39">
        <f t="shared" si="36"/>
        <v>1.2982651097780988E-2</v>
      </c>
      <c r="BA156" s="39">
        <f t="shared" si="36"/>
        <v>1.4027474457131752E-2</v>
      </c>
      <c r="BC156" s="39" t="str">
        <f t="shared" si="41"/>
        <v/>
      </c>
      <c r="BD156" s="39" t="str">
        <f t="shared" si="41"/>
        <v/>
      </c>
      <c r="BE156" s="39" t="str">
        <f t="shared" si="41"/>
        <v/>
      </c>
      <c r="BF156" s="39" t="str">
        <f t="shared" si="37"/>
        <v/>
      </c>
      <c r="BG156" s="39" t="str">
        <f t="shared" si="37"/>
        <v/>
      </c>
      <c r="BH156" s="39" t="str">
        <f t="shared" si="37"/>
        <v/>
      </c>
      <c r="BJ156" s="39">
        <f>'Q9'!BJ156</f>
        <v>1.0531708636818869E-2</v>
      </c>
      <c r="BK156" s="39">
        <f>'Q9'!BK156</f>
        <v>2.2685620116814114E-2</v>
      </c>
      <c r="BL156" s="39">
        <f>'Q9'!BL156</f>
        <v>2.5824157802008134E-2</v>
      </c>
      <c r="BM156" s="39">
        <f>'Q9'!BM156</f>
        <v>1.8450599987444687E-2</v>
      </c>
      <c r="BN156" s="39">
        <f>'Q9'!BN156</f>
        <v>1.4329205023780022E-2</v>
      </c>
      <c r="BO156" s="39">
        <f>'Q9'!BO156</f>
        <v>1.5290372765100334E-2</v>
      </c>
    </row>
    <row r="157" spans="1:67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43"/>
        <v>-1.0570478047821075E-3</v>
      </c>
      <c r="J157" s="9">
        <f t="shared" si="43"/>
        <v>-3.4690700587767687E-2</v>
      </c>
      <c r="K157" s="9">
        <f t="shared" si="43"/>
        <v>1.2536564981195264E-2</v>
      </c>
      <c r="L157" s="9">
        <f t="shared" si="43"/>
        <v>-6.5828931983427097E-3</v>
      </c>
      <c r="M157" s="9">
        <f t="shared" si="43"/>
        <v>1.3026018269004069E-2</v>
      </c>
      <c r="N157" s="9">
        <f t="shared" si="45"/>
        <v>6.4981460531821633E-3</v>
      </c>
      <c r="T157" s="39">
        <f t="shared" si="46"/>
        <v>1.28880928264247E-2</v>
      </c>
      <c r="U157" s="39">
        <f t="shared" si="47"/>
        <v>4.0961160472272516E-2</v>
      </c>
      <c r="V157" s="39">
        <f t="shared" si="48"/>
        <v>2.6992773443601105E-2</v>
      </c>
      <c r="W157" s="39">
        <f t="shared" si="49"/>
        <v>2.314052293809573E-2</v>
      </c>
      <c r="X157" s="39">
        <f t="shared" si="50"/>
        <v>1.9367495721342175E-2</v>
      </c>
      <c r="Y157" s="39">
        <f t="shared" si="51"/>
        <v>1.8197255754258578E-2</v>
      </c>
      <c r="AA157" s="39">
        <f t="shared" si="52"/>
        <v>8.8516045144735912E-3</v>
      </c>
      <c r="AB157" s="39">
        <f t="shared" si="52"/>
        <v>2.2975186510094614E-2</v>
      </c>
      <c r="AC157" s="39">
        <f t="shared" si="52"/>
        <v>2.1637351118524141E-2</v>
      </c>
      <c r="AD157" s="39">
        <f t="shared" si="52"/>
        <v>1.8572299718372827E-2</v>
      </c>
      <c r="AE157" s="39">
        <f t="shared" si="52"/>
        <v>1.1870022882222336E-2</v>
      </c>
      <c r="AF157" s="39">
        <f t="shared" si="52"/>
        <v>1.2109347241239798E-2</v>
      </c>
      <c r="AH157" s="39">
        <f t="shared" si="38"/>
        <v>8.0455931464385802E-3</v>
      </c>
      <c r="AI157" s="39">
        <f t="shared" si="38"/>
        <v>2.3957189192872277E-2</v>
      </c>
      <c r="AJ157" s="39">
        <f t="shared" si="38"/>
        <v>1.7649721321114371E-2</v>
      </c>
      <c r="AK157" s="39">
        <f t="shared" si="34"/>
        <v>1.3310752807225216E-2</v>
      </c>
      <c r="AL157" s="39">
        <f t="shared" si="34"/>
        <v>1.1450442796261926E-2</v>
      </c>
      <c r="AM157" s="39">
        <f t="shared" si="34"/>
        <v>1.1684533239097758E-2</v>
      </c>
      <c r="AO157" s="39">
        <f t="shared" si="39"/>
        <v>-1.0570478047821075E-3</v>
      </c>
      <c r="AP157" s="39">
        <f t="shared" si="39"/>
        <v>-3.4690700587767687E-2</v>
      </c>
      <c r="AQ157" s="39">
        <f t="shared" si="39"/>
        <v>0</v>
      </c>
      <c r="AR157" s="39">
        <f t="shared" si="35"/>
        <v>-6.5828931983427097E-3</v>
      </c>
      <c r="AS157" s="39">
        <f t="shared" si="35"/>
        <v>0</v>
      </c>
      <c r="AT157" s="39">
        <f t="shared" si="35"/>
        <v>0</v>
      </c>
      <c r="AV157" s="39">
        <f t="shared" si="40"/>
        <v>8.9443086290863314E-3</v>
      </c>
      <c r="AW157" s="39">
        <f t="shared" si="40"/>
        <v>2.5412829604014087E-2</v>
      </c>
      <c r="AX157" s="39">
        <f t="shared" si="40"/>
        <v>2.1847982402357861E-2</v>
      </c>
      <c r="AY157" s="39">
        <f t="shared" si="36"/>
        <v>1.436996588464901E-2</v>
      </c>
      <c r="AZ157" s="39">
        <f t="shared" si="36"/>
        <v>1.2982651097780988E-2</v>
      </c>
      <c r="BA157" s="39">
        <f t="shared" si="36"/>
        <v>1.4027474457131752E-2</v>
      </c>
      <c r="BC157" s="39">
        <f t="shared" si="41"/>
        <v>-1.0570478047821075E-3</v>
      </c>
      <c r="BD157" s="39">
        <f t="shared" si="41"/>
        <v>-3.4690700587767687E-2</v>
      </c>
      <c r="BE157" s="39" t="str">
        <f t="shared" si="41"/>
        <v/>
      </c>
      <c r="BF157" s="39">
        <f t="shared" si="37"/>
        <v>-6.5828931983427097E-3</v>
      </c>
      <c r="BG157" s="39" t="str">
        <f t="shared" si="37"/>
        <v/>
      </c>
      <c r="BH157" s="39" t="str">
        <f t="shared" si="37"/>
        <v/>
      </c>
      <c r="BJ157" s="39">
        <f>'Q9'!BJ157</f>
        <v>1.09613219399311E-2</v>
      </c>
      <c r="BK157" s="39">
        <f>'Q9'!BK157</f>
        <v>2.2635376735283701E-2</v>
      </c>
      <c r="BL157" s="39">
        <f>'Q9'!BL157</f>
        <v>2.657007180111778E-2</v>
      </c>
      <c r="BM157" s="39">
        <f>'Q9'!BM157</f>
        <v>1.7895235675820825E-2</v>
      </c>
      <c r="BN157" s="39">
        <f>'Q9'!BN157</f>
        <v>1.5199872678361931E-2</v>
      </c>
      <c r="BO157" s="39">
        <f>'Q9'!BO157</f>
        <v>1.6026576459785679E-2</v>
      </c>
    </row>
    <row r="158" spans="1:67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43"/>
        <v>8.6539960134197624E-3</v>
      </c>
      <c r="J158" s="9">
        <f t="shared" si="43"/>
        <v>6.249947591148608E-3</v>
      </c>
      <c r="K158" s="9">
        <f t="shared" si="43"/>
        <v>1.3206727197688783E-2</v>
      </c>
      <c r="L158" s="9">
        <f t="shared" si="43"/>
        <v>3.5138189290466526E-2</v>
      </c>
      <c r="M158" s="9">
        <f t="shared" si="43"/>
        <v>7.253511374876398E-3</v>
      </c>
      <c r="N158" s="9">
        <f t="shared" si="45"/>
        <v>1.5459215889073608E-2</v>
      </c>
      <c r="T158" s="39">
        <f t="shared" si="46"/>
        <v>1.28880928264247E-2</v>
      </c>
      <c r="U158" s="39">
        <f t="shared" si="47"/>
        <v>4.0961160472272516E-2</v>
      </c>
      <c r="V158" s="39">
        <f t="shared" si="48"/>
        <v>2.6992773443601105E-2</v>
      </c>
      <c r="W158" s="39">
        <f t="shared" si="49"/>
        <v>2.314052293809573E-2</v>
      </c>
      <c r="X158" s="39">
        <f t="shared" si="50"/>
        <v>1.9367495721342175E-2</v>
      </c>
      <c r="Y158" s="39">
        <f t="shared" si="51"/>
        <v>1.8197255754258578E-2</v>
      </c>
      <c r="AA158" s="39">
        <f t="shared" si="52"/>
        <v>8.8411971955044827E-3</v>
      </c>
      <c r="AB158" s="39">
        <f t="shared" si="52"/>
        <v>2.2858653785575344E-2</v>
      </c>
      <c r="AC158" s="39">
        <f t="shared" si="52"/>
        <v>2.1606667603755687E-2</v>
      </c>
      <c r="AD158" s="39">
        <f t="shared" si="52"/>
        <v>1.8657487554346406E-2</v>
      </c>
      <c r="AE158" s="39">
        <f t="shared" si="52"/>
        <v>1.1918592418560555E-2</v>
      </c>
      <c r="AF158" s="39">
        <f t="shared" si="52"/>
        <v>1.2173017032657663E-2</v>
      </c>
      <c r="AH158" s="39">
        <f t="shared" si="38"/>
        <v>8.0455931464385802E-3</v>
      </c>
      <c r="AI158" s="39">
        <f t="shared" si="38"/>
        <v>2.3957189192872277E-2</v>
      </c>
      <c r="AJ158" s="39">
        <f t="shared" si="38"/>
        <v>1.7649721321114371E-2</v>
      </c>
      <c r="AK158" s="39">
        <f t="shared" si="34"/>
        <v>1.3310752807225216E-2</v>
      </c>
      <c r="AL158" s="39">
        <f t="shared" si="34"/>
        <v>1.1450442796261926E-2</v>
      </c>
      <c r="AM158" s="39">
        <f t="shared" si="34"/>
        <v>1.1684533239097758E-2</v>
      </c>
      <c r="AO158" s="39">
        <f t="shared" si="39"/>
        <v>0</v>
      </c>
      <c r="AP158" s="39">
        <f t="shared" si="39"/>
        <v>0</v>
      </c>
      <c r="AQ158" s="39">
        <f t="shared" si="39"/>
        <v>0</v>
      </c>
      <c r="AR158" s="39">
        <f t="shared" si="35"/>
        <v>0</v>
      </c>
      <c r="AS158" s="39">
        <f t="shared" si="35"/>
        <v>0</v>
      </c>
      <c r="AT158" s="39">
        <f t="shared" si="35"/>
        <v>0</v>
      </c>
      <c r="AV158" s="39">
        <f t="shared" si="40"/>
        <v>8.9443086290863314E-3</v>
      </c>
      <c r="AW158" s="39">
        <f t="shared" si="40"/>
        <v>2.5412829604014087E-2</v>
      </c>
      <c r="AX158" s="39">
        <f t="shared" si="40"/>
        <v>2.1847982402357861E-2</v>
      </c>
      <c r="AY158" s="39">
        <f t="shared" si="36"/>
        <v>1.436996588464901E-2</v>
      </c>
      <c r="AZ158" s="39">
        <f t="shared" si="36"/>
        <v>1.2982651097780988E-2</v>
      </c>
      <c r="BA158" s="39">
        <f t="shared" si="36"/>
        <v>1.4027474457131752E-2</v>
      </c>
      <c r="BC158" s="39" t="str">
        <f t="shared" si="41"/>
        <v/>
      </c>
      <c r="BD158" s="39" t="str">
        <f t="shared" si="41"/>
        <v/>
      </c>
      <c r="BE158" s="39" t="str">
        <f t="shared" si="41"/>
        <v/>
      </c>
      <c r="BF158" s="39" t="str">
        <f t="shared" si="37"/>
        <v/>
      </c>
      <c r="BG158" s="39" t="str">
        <f t="shared" si="37"/>
        <v/>
      </c>
      <c r="BH158" s="39" t="str">
        <f t="shared" si="37"/>
        <v/>
      </c>
      <c r="BJ158" s="39">
        <f>'Q9'!BJ158</f>
        <v>1.064274492509578E-2</v>
      </c>
      <c r="BK158" s="39">
        <f>'Q9'!BK158</f>
        <v>2.349908464270636E-2</v>
      </c>
      <c r="BL158" s="39">
        <f>'Q9'!BL158</f>
        <v>2.5910534165863704E-2</v>
      </c>
      <c r="BM158" s="39">
        <f>'Q9'!BM158</f>
        <v>1.7541623293398978E-2</v>
      </c>
      <c r="BN158" s="39">
        <f>'Q9'!BN158</f>
        <v>1.5081163164949979E-2</v>
      </c>
      <c r="BO158" s="39">
        <f>'Q9'!BO158</f>
        <v>1.5586897046107882E-2</v>
      </c>
    </row>
    <row r="159" spans="1:67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43"/>
        <v>-2.6463029829868923E-2</v>
      </c>
      <c r="J159" s="9">
        <f t="shared" si="43"/>
        <v>-3.778467908902694E-2</v>
      </c>
      <c r="K159" s="9">
        <f t="shared" si="43"/>
        <v>-1.2627251023513364E-2</v>
      </c>
      <c r="L159" s="9">
        <f t="shared" si="43"/>
        <v>-3.6977754068583613E-2</v>
      </c>
      <c r="M159" s="9">
        <f t="shared" si="43"/>
        <v>-6.546612325584622E-3</v>
      </c>
      <c r="N159" s="9">
        <f t="shared" si="45"/>
        <v>-1.6931031426424471E-2</v>
      </c>
      <c r="T159" s="39">
        <f t="shared" si="46"/>
        <v>1.28880928264247E-2</v>
      </c>
      <c r="U159" s="39">
        <f t="shared" si="47"/>
        <v>4.0961160472272516E-2</v>
      </c>
      <c r="V159" s="39">
        <f t="shared" si="48"/>
        <v>2.6992773443601105E-2</v>
      </c>
      <c r="W159" s="39">
        <f t="shared" si="49"/>
        <v>2.314052293809573E-2</v>
      </c>
      <c r="X159" s="39">
        <f t="shared" si="50"/>
        <v>1.9367495721342175E-2</v>
      </c>
      <c r="Y159" s="39">
        <f t="shared" si="51"/>
        <v>1.8197255754258578E-2</v>
      </c>
      <c r="AA159" s="39">
        <f t="shared" si="52"/>
        <v>1.0258127990489059E-2</v>
      </c>
      <c r="AB159" s="39">
        <f t="shared" si="52"/>
        <v>2.3675792888876931E-2</v>
      </c>
      <c r="AC159" s="39">
        <f t="shared" si="52"/>
        <v>2.1620357968229715E-2</v>
      </c>
      <c r="AD159" s="39">
        <f t="shared" si="52"/>
        <v>2.0004464393753783E-2</v>
      </c>
      <c r="AE159" s="39">
        <f t="shared" si="52"/>
        <v>1.1976467209158688E-2</v>
      </c>
      <c r="AF159" s="39">
        <f t="shared" si="52"/>
        <v>1.2532719753603998E-2</v>
      </c>
      <c r="AH159" s="39">
        <f t="shared" si="38"/>
        <v>8.0455931464385802E-3</v>
      </c>
      <c r="AI159" s="39">
        <f t="shared" si="38"/>
        <v>2.3957189192872277E-2</v>
      </c>
      <c r="AJ159" s="39">
        <f t="shared" si="38"/>
        <v>1.7649721321114371E-2</v>
      </c>
      <c r="AK159" s="39">
        <f t="shared" si="34"/>
        <v>1.3310752807225216E-2</v>
      </c>
      <c r="AL159" s="39">
        <f t="shared" si="34"/>
        <v>1.1450442796261926E-2</v>
      </c>
      <c r="AM159" s="39">
        <f t="shared" si="34"/>
        <v>1.1684533239097758E-2</v>
      </c>
      <c r="AO159" s="39">
        <f t="shared" si="39"/>
        <v>-2.6463029829868923E-2</v>
      </c>
      <c r="AP159" s="39">
        <f t="shared" si="39"/>
        <v>-3.778467908902694E-2</v>
      </c>
      <c r="AQ159" s="39">
        <f t="shared" si="39"/>
        <v>-1.2627251023513364E-2</v>
      </c>
      <c r="AR159" s="39">
        <f t="shared" si="35"/>
        <v>-3.6977754068583613E-2</v>
      </c>
      <c r="AS159" s="39">
        <f t="shared" si="35"/>
        <v>-6.546612325584622E-3</v>
      </c>
      <c r="AT159" s="39">
        <f t="shared" si="35"/>
        <v>-1.6931031426424471E-2</v>
      </c>
      <c r="AV159" s="39">
        <f t="shared" si="40"/>
        <v>8.9443086290863314E-3</v>
      </c>
      <c r="AW159" s="39">
        <f t="shared" si="40"/>
        <v>2.5412829604014087E-2</v>
      </c>
      <c r="AX159" s="39">
        <f t="shared" si="40"/>
        <v>2.1847982402357861E-2</v>
      </c>
      <c r="AY159" s="39">
        <f t="shared" si="36"/>
        <v>1.436996588464901E-2</v>
      </c>
      <c r="AZ159" s="39">
        <f t="shared" si="36"/>
        <v>1.2982651097780988E-2</v>
      </c>
      <c r="BA159" s="39">
        <f t="shared" si="36"/>
        <v>1.4027474457131752E-2</v>
      </c>
      <c r="BC159" s="39">
        <f t="shared" si="41"/>
        <v>-2.6463029829868923E-2</v>
      </c>
      <c r="BD159" s="39">
        <f t="shared" si="41"/>
        <v>-3.778467908902694E-2</v>
      </c>
      <c r="BE159" s="39">
        <f t="shared" si="41"/>
        <v>-1.2627251023513364E-2</v>
      </c>
      <c r="BF159" s="39">
        <f t="shared" si="37"/>
        <v>-3.6977754068583613E-2</v>
      </c>
      <c r="BG159" s="39">
        <f t="shared" si="37"/>
        <v>-6.546612325584622E-3</v>
      </c>
      <c r="BH159" s="39">
        <f t="shared" si="37"/>
        <v>-1.6931031426424471E-2</v>
      </c>
      <c r="BJ159" s="39">
        <f>'Q9'!BJ159</f>
        <v>1.0482815396457878E-2</v>
      </c>
      <c r="BK159" s="39">
        <f>'Q9'!BK159</f>
        <v>2.2798674508726038E-2</v>
      </c>
      <c r="BL159" s="39">
        <f>'Q9'!BL159</f>
        <v>2.530282104106581E-2</v>
      </c>
      <c r="BM159" s="39">
        <f>'Q9'!BM159</f>
        <v>1.8637229321817567E-2</v>
      </c>
      <c r="BN159" s="39">
        <f>'Q9'!BN159</f>
        <v>1.4735585235405127E-2</v>
      </c>
      <c r="BO159" s="39">
        <f>'Q9'!BO159</f>
        <v>1.551605206860192E-2</v>
      </c>
    </row>
    <row r="160" spans="1:67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43"/>
        <v>8.3201069250689041E-3</v>
      </c>
      <c r="J160" s="9">
        <f t="shared" si="43"/>
        <v>2.9047821409359909E-2</v>
      </c>
      <c r="K160" s="9">
        <f t="shared" si="43"/>
        <v>1.0726072607260884E-2</v>
      </c>
      <c r="L160" s="9">
        <f t="shared" si="43"/>
        <v>-1.6093798371489498E-2</v>
      </c>
      <c r="M160" s="9">
        <f t="shared" si="43"/>
        <v>2.6688632619439767E-2</v>
      </c>
      <c r="N160" s="9">
        <f t="shared" si="45"/>
        <v>1.1066953855269424E-2</v>
      </c>
      <c r="T160" s="39">
        <f t="shared" si="46"/>
        <v>1.28880928264247E-2</v>
      </c>
      <c r="U160" s="39">
        <f t="shared" si="47"/>
        <v>4.0961160472272516E-2</v>
      </c>
      <c r="V160" s="39">
        <f t="shared" si="48"/>
        <v>2.6992773443601105E-2</v>
      </c>
      <c r="W160" s="39">
        <f t="shared" si="49"/>
        <v>2.314052293809573E-2</v>
      </c>
      <c r="X160" s="39">
        <f t="shared" si="50"/>
        <v>1.9367495721342175E-2</v>
      </c>
      <c r="Y160" s="39">
        <f t="shared" si="51"/>
        <v>1.8197255754258578E-2</v>
      </c>
      <c r="AA160" s="39">
        <f t="shared" ref="AA160:AF175" si="53">_xlfn.STDEV.S(I131:I160)</f>
        <v>1.0131794093664359E-2</v>
      </c>
      <c r="AB160" s="39">
        <f t="shared" si="53"/>
        <v>2.3988368206407765E-2</v>
      </c>
      <c r="AC160" s="39">
        <f t="shared" si="53"/>
        <v>2.1677218113194025E-2</v>
      </c>
      <c r="AD160" s="39">
        <f t="shared" si="53"/>
        <v>2.0213677562576755E-2</v>
      </c>
      <c r="AE160" s="39">
        <f t="shared" si="53"/>
        <v>1.1632158548679099E-2</v>
      </c>
      <c r="AF160" s="39">
        <f t="shared" si="53"/>
        <v>1.2612484793404247E-2</v>
      </c>
      <c r="AH160" s="39">
        <f t="shared" si="38"/>
        <v>8.0455931464385802E-3</v>
      </c>
      <c r="AI160" s="39">
        <f t="shared" si="38"/>
        <v>2.3957189192872277E-2</v>
      </c>
      <c r="AJ160" s="39">
        <f t="shared" si="38"/>
        <v>1.7649721321114371E-2</v>
      </c>
      <c r="AK160" s="39">
        <f t="shared" si="34"/>
        <v>1.3310752807225216E-2</v>
      </c>
      <c r="AL160" s="39">
        <f t="shared" si="34"/>
        <v>1.1450442796261926E-2</v>
      </c>
      <c r="AM160" s="39">
        <f t="shared" si="34"/>
        <v>1.1684533239097758E-2</v>
      </c>
      <c r="AO160" s="39">
        <f t="shared" si="39"/>
        <v>0</v>
      </c>
      <c r="AP160" s="39">
        <f t="shared" si="39"/>
        <v>0</v>
      </c>
      <c r="AQ160" s="39">
        <f t="shared" si="39"/>
        <v>0</v>
      </c>
      <c r="AR160" s="39">
        <f t="shared" si="35"/>
        <v>-1.6093798371489498E-2</v>
      </c>
      <c r="AS160" s="39">
        <f t="shared" si="35"/>
        <v>0</v>
      </c>
      <c r="AT160" s="39">
        <f t="shared" si="35"/>
        <v>0</v>
      </c>
      <c r="AV160" s="39">
        <f t="shared" si="40"/>
        <v>8.9443086290863314E-3</v>
      </c>
      <c r="AW160" s="39">
        <f t="shared" si="40"/>
        <v>2.5412829604014087E-2</v>
      </c>
      <c r="AX160" s="39">
        <f t="shared" si="40"/>
        <v>2.1847982402357861E-2</v>
      </c>
      <c r="AY160" s="39">
        <f t="shared" si="36"/>
        <v>1.436996588464901E-2</v>
      </c>
      <c r="AZ160" s="39">
        <f t="shared" si="36"/>
        <v>1.2982651097780988E-2</v>
      </c>
      <c r="BA160" s="39">
        <f t="shared" si="36"/>
        <v>1.4027474457131752E-2</v>
      </c>
      <c r="BC160" s="39" t="str">
        <f t="shared" si="41"/>
        <v/>
      </c>
      <c r="BD160" s="39" t="str">
        <f t="shared" si="41"/>
        <v/>
      </c>
      <c r="BE160" s="39" t="str">
        <f t="shared" si="41"/>
        <v/>
      </c>
      <c r="BF160" s="39">
        <f t="shared" si="37"/>
        <v>-1.6093798371489498E-2</v>
      </c>
      <c r="BG160" s="39" t="str">
        <f t="shared" si="37"/>
        <v/>
      </c>
      <c r="BH160" s="39" t="str">
        <f t="shared" si="37"/>
        <v/>
      </c>
      <c r="BJ160" s="39">
        <f>'Q9'!BJ160</f>
        <v>1.2223997578998823E-2</v>
      </c>
      <c r="BK160" s="39">
        <f>'Q9'!BK160</f>
        <v>2.3947108967236789E-2</v>
      </c>
      <c r="BL160" s="39">
        <f>'Q9'!BL160</f>
        <v>2.4755538595107596E-2</v>
      </c>
      <c r="BM160" s="39">
        <f>'Q9'!BM160</f>
        <v>2.0684084873756128E-2</v>
      </c>
      <c r="BN160" s="39">
        <f>'Q9'!BN160</f>
        <v>1.4362320708214048E-2</v>
      </c>
      <c r="BO160" s="39">
        <f>'Q9'!BO160</f>
        <v>1.568378717123247E-2</v>
      </c>
    </row>
    <row r="161" spans="1:67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43"/>
        <v>9.7343959703743987E-3</v>
      </c>
      <c r="J161" s="9">
        <f t="shared" si="43"/>
        <v>1.0455306348942095E-3</v>
      </c>
      <c r="K161" s="9">
        <f t="shared" si="43"/>
        <v>4.653057142857131E-2</v>
      </c>
      <c r="L161" s="9">
        <f t="shared" si="43"/>
        <v>-1.7157080934431246E-2</v>
      </c>
      <c r="M161" s="9">
        <f t="shared" si="43"/>
        <v>0</v>
      </c>
      <c r="N161" s="9">
        <f t="shared" si="45"/>
        <v>1.7559617487715552E-2</v>
      </c>
      <c r="T161" s="39">
        <f t="shared" si="46"/>
        <v>1.28880928264247E-2</v>
      </c>
      <c r="U161" s="39">
        <f t="shared" si="47"/>
        <v>4.0961160472272516E-2</v>
      </c>
      <c r="V161" s="39">
        <f t="shared" si="48"/>
        <v>2.6992773443601105E-2</v>
      </c>
      <c r="W161" s="39">
        <f t="shared" si="49"/>
        <v>2.314052293809573E-2</v>
      </c>
      <c r="X161" s="39">
        <f t="shared" si="50"/>
        <v>1.9367495721342175E-2</v>
      </c>
      <c r="Y161" s="39">
        <f t="shared" si="51"/>
        <v>1.8197255754258578E-2</v>
      </c>
      <c r="AA161" s="39">
        <f t="shared" si="53"/>
        <v>1.0234455092719223E-2</v>
      </c>
      <c r="AB161" s="39">
        <f t="shared" si="53"/>
        <v>2.3914759784440767E-2</v>
      </c>
      <c r="AC161" s="39">
        <f t="shared" si="53"/>
        <v>2.3068569904135316E-2</v>
      </c>
      <c r="AD161" s="39">
        <f t="shared" si="53"/>
        <v>2.0598813920284433E-2</v>
      </c>
      <c r="AE161" s="39">
        <f t="shared" si="53"/>
        <v>1.1499033045779341E-2</v>
      </c>
      <c r="AF161" s="39">
        <f t="shared" si="53"/>
        <v>1.2912323686556034E-2</v>
      </c>
      <c r="AH161" s="39">
        <f t="shared" si="38"/>
        <v>8.0455931464385802E-3</v>
      </c>
      <c r="AI161" s="39">
        <f t="shared" si="38"/>
        <v>2.3957189192872277E-2</v>
      </c>
      <c r="AJ161" s="39">
        <f t="shared" si="38"/>
        <v>1.7649721321114371E-2</v>
      </c>
      <c r="AK161" s="39">
        <f t="shared" si="34"/>
        <v>1.3310752807225216E-2</v>
      </c>
      <c r="AL161" s="39">
        <f t="shared" si="34"/>
        <v>1.1450442796261926E-2</v>
      </c>
      <c r="AM161" s="39">
        <f t="shared" si="34"/>
        <v>1.1684533239097758E-2</v>
      </c>
      <c r="AO161" s="39">
        <f t="shared" si="39"/>
        <v>0</v>
      </c>
      <c r="AP161" s="39">
        <f t="shared" si="39"/>
        <v>0</v>
      </c>
      <c r="AQ161" s="39">
        <f t="shared" si="39"/>
        <v>0</v>
      </c>
      <c r="AR161" s="39">
        <f t="shared" si="35"/>
        <v>-1.7157080934431246E-2</v>
      </c>
      <c r="AS161" s="39">
        <f t="shared" si="35"/>
        <v>0</v>
      </c>
      <c r="AT161" s="39">
        <f t="shared" si="35"/>
        <v>0</v>
      </c>
      <c r="AV161" s="39">
        <f t="shared" si="40"/>
        <v>8.9443086290863314E-3</v>
      </c>
      <c r="AW161" s="39">
        <f t="shared" si="40"/>
        <v>2.5412829604014087E-2</v>
      </c>
      <c r="AX161" s="39">
        <f t="shared" si="40"/>
        <v>2.1847982402357861E-2</v>
      </c>
      <c r="AY161" s="39">
        <f t="shared" si="36"/>
        <v>1.436996588464901E-2</v>
      </c>
      <c r="AZ161" s="39">
        <f t="shared" si="36"/>
        <v>1.2982651097780988E-2</v>
      </c>
      <c r="BA161" s="39">
        <f t="shared" si="36"/>
        <v>1.4027474457131752E-2</v>
      </c>
      <c r="BC161" s="39" t="str">
        <f t="shared" si="41"/>
        <v/>
      </c>
      <c r="BD161" s="39" t="str">
        <f t="shared" si="41"/>
        <v/>
      </c>
      <c r="BE161" s="39" t="str">
        <f t="shared" si="41"/>
        <v/>
      </c>
      <c r="BF161" s="39">
        <f t="shared" si="37"/>
        <v>-1.7157080934431246E-2</v>
      </c>
      <c r="BG161" s="39" t="str">
        <f t="shared" si="37"/>
        <v/>
      </c>
      <c r="BH161" s="39" t="str">
        <f t="shared" si="37"/>
        <v/>
      </c>
      <c r="BJ161" s="39">
        <f>'Q9'!BJ161</f>
        <v>1.1978149202839442E-2</v>
      </c>
      <c r="BK161" s="39">
        <f>'Q9'!BK161</f>
        <v>2.4321351130667149E-2</v>
      </c>
      <c r="BL161" s="39">
        <f>'Q9'!BL161</f>
        <v>2.4100466661028823E-2</v>
      </c>
      <c r="BM161" s="39">
        <f>'Q9'!BM161</f>
        <v>2.0641797680180804E-2</v>
      </c>
      <c r="BN161" s="39">
        <f>'Q9'!BN161</f>
        <v>1.5377388918455701E-2</v>
      </c>
      <c r="BO161" s="39">
        <f>'Q9'!BO161</f>
        <v>1.5387798336334253E-2</v>
      </c>
    </row>
    <row r="162" spans="1:67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43"/>
        <v>8.6723935642143424E-3</v>
      </c>
      <c r="J162" s="9">
        <f t="shared" si="43"/>
        <v>-1.5143550913838011E-2</v>
      </c>
      <c r="K162" s="9">
        <f t="shared" si="43"/>
        <v>1.1700546478180307E-2</v>
      </c>
      <c r="L162" s="9">
        <f t="shared" si="43"/>
        <v>2.6230110821818142E-2</v>
      </c>
      <c r="M162" s="9">
        <f t="shared" si="43"/>
        <v>1.7650802310654745E-2</v>
      </c>
      <c r="N162" s="9">
        <f t="shared" si="45"/>
        <v>1.504933122704929E-2</v>
      </c>
      <c r="T162" s="39">
        <f t="shared" si="46"/>
        <v>1.28880928264247E-2</v>
      </c>
      <c r="U162" s="39">
        <f t="shared" si="47"/>
        <v>4.0961160472272516E-2</v>
      </c>
      <c r="V162" s="39">
        <f t="shared" si="48"/>
        <v>2.6992773443601105E-2</v>
      </c>
      <c r="W162" s="39">
        <f t="shared" si="49"/>
        <v>2.314052293809573E-2</v>
      </c>
      <c r="X162" s="39">
        <f t="shared" si="50"/>
        <v>1.9367495721342175E-2</v>
      </c>
      <c r="Y162" s="39">
        <f t="shared" si="51"/>
        <v>1.8197255754258578E-2</v>
      </c>
      <c r="AA162" s="39">
        <f t="shared" si="53"/>
        <v>9.9935569210775482E-3</v>
      </c>
      <c r="AB162" s="39">
        <f t="shared" si="53"/>
        <v>2.3937906518725006E-2</v>
      </c>
      <c r="AC162" s="39">
        <f t="shared" si="53"/>
        <v>2.2925895784885332E-2</v>
      </c>
      <c r="AD162" s="39">
        <f t="shared" si="53"/>
        <v>2.0886279528892406E-2</v>
      </c>
      <c r="AE162" s="39">
        <f t="shared" si="53"/>
        <v>1.141855747387552E-2</v>
      </c>
      <c r="AF162" s="39">
        <f t="shared" si="53"/>
        <v>1.284803770824163E-2</v>
      </c>
      <c r="AH162" s="39">
        <f t="shared" si="38"/>
        <v>8.0455931464385802E-3</v>
      </c>
      <c r="AI162" s="39">
        <f t="shared" si="38"/>
        <v>2.3957189192872277E-2</v>
      </c>
      <c r="AJ162" s="39">
        <f t="shared" si="38"/>
        <v>1.7649721321114371E-2</v>
      </c>
      <c r="AK162" s="39">
        <f t="shared" si="34"/>
        <v>1.3310752807225216E-2</v>
      </c>
      <c r="AL162" s="39">
        <f t="shared" si="34"/>
        <v>1.1450442796261926E-2</v>
      </c>
      <c r="AM162" s="39">
        <f t="shared" si="34"/>
        <v>1.1684533239097758E-2</v>
      </c>
      <c r="AO162" s="39">
        <f t="shared" si="39"/>
        <v>0</v>
      </c>
      <c r="AP162" s="39">
        <f t="shared" si="39"/>
        <v>-1.5143550913838011E-2</v>
      </c>
      <c r="AQ162" s="39">
        <f t="shared" si="39"/>
        <v>0</v>
      </c>
      <c r="AR162" s="39">
        <f t="shared" si="35"/>
        <v>0</v>
      </c>
      <c r="AS162" s="39">
        <f t="shared" si="35"/>
        <v>0</v>
      </c>
      <c r="AT162" s="39">
        <f t="shared" si="35"/>
        <v>0</v>
      </c>
      <c r="AV162" s="39">
        <f t="shared" si="40"/>
        <v>8.9443086290863314E-3</v>
      </c>
      <c r="AW162" s="39">
        <f t="shared" si="40"/>
        <v>2.5412829604014087E-2</v>
      </c>
      <c r="AX162" s="39">
        <f t="shared" si="40"/>
        <v>2.1847982402357861E-2</v>
      </c>
      <c r="AY162" s="39">
        <f t="shared" si="36"/>
        <v>1.436996588464901E-2</v>
      </c>
      <c r="AZ162" s="39">
        <f t="shared" si="36"/>
        <v>1.2982651097780988E-2</v>
      </c>
      <c r="BA162" s="39">
        <f t="shared" si="36"/>
        <v>1.4027474457131752E-2</v>
      </c>
      <c r="BC162" s="39" t="str">
        <f t="shared" si="41"/>
        <v/>
      </c>
      <c r="BD162" s="39">
        <f t="shared" si="41"/>
        <v>-1.5143550913838011E-2</v>
      </c>
      <c r="BE162" s="39" t="str">
        <f t="shared" si="41"/>
        <v/>
      </c>
      <c r="BF162" s="39" t="str">
        <f t="shared" si="37"/>
        <v/>
      </c>
      <c r="BG162" s="39" t="str">
        <f t="shared" si="37"/>
        <v/>
      </c>
      <c r="BH162" s="39" t="str">
        <f t="shared" si="37"/>
        <v/>
      </c>
      <c r="BJ162" s="39">
        <f>'Q9'!BJ162</f>
        <v>1.1793744209706181E-2</v>
      </c>
      <c r="BK162" s="39">
        <f>'Q9'!BK162</f>
        <v>2.3569005059072702E-2</v>
      </c>
      <c r="BL162" s="39">
        <f>'Q9'!BL162</f>
        <v>2.584429285116328E-2</v>
      </c>
      <c r="BM162" s="39">
        <f>'Q9'!BM162</f>
        <v>2.0678959153168017E-2</v>
      </c>
      <c r="BN162" s="39">
        <f>'Q9'!BN162</f>
        <v>1.489278101680265E-2</v>
      </c>
      <c r="BO162" s="39">
        <f>'Q9'!BO162</f>
        <v>1.5427075182824265E-2</v>
      </c>
    </row>
    <row r="163" spans="1:67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43"/>
        <v>3.4163562120737012E-4</v>
      </c>
      <c r="J163" s="9">
        <f t="shared" si="43"/>
        <v>5.8323432750613247E-3</v>
      </c>
      <c r="K163" s="9">
        <f t="shared" si="43"/>
        <v>-1.3107208438426721E-2</v>
      </c>
      <c r="L163" s="9">
        <f t="shared" si="43"/>
        <v>1.0047585140556814E-2</v>
      </c>
      <c r="M163" s="9">
        <f t="shared" si="43"/>
        <v>1.3875844020051931E-2</v>
      </c>
      <c r="N163" s="9">
        <f t="shared" si="45"/>
        <v>5.6564360058798321E-4</v>
      </c>
      <c r="T163" s="39">
        <f t="shared" si="46"/>
        <v>1.28880928264247E-2</v>
      </c>
      <c r="U163" s="39">
        <f t="shared" si="47"/>
        <v>4.0961160472272516E-2</v>
      </c>
      <c r="V163" s="39">
        <f t="shared" si="48"/>
        <v>2.6992773443601105E-2</v>
      </c>
      <c r="W163" s="39">
        <f t="shared" si="49"/>
        <v>2.314052293809573E-2</v>
      </c>
      <c r="X163" s="39">
        <f t="shared" si="50"/>
        <v>1.9367495721342175E-2</v>
      </c>
      <c r="Y163" s="39">
        <f t="shared" si="51"/>
        <v>1.8197255754258578E-2</v>
      </c>
      <c r="AA163" s="39">
        <f t="shared" si="53"/>
        <v>9.437255842078128E-3</v>
      </c>
      <c r="AB163" s="39">
        <f t="shared" si="53"/>
        <v>2.3984167650813255E-2</v>
      </c>
      <c r="AC163" s="39">
        <f t="shared" si="53"/>
        <v>2.3076744453837228E-2</v>
      </c>
      <c r="AD163" s="39">
        <f t="shared" si="53"/>
        <v>1.8018638064545414E-2</v>
      </c>
      <c r="AE163" s="39">
        <f t="shared" si="53"/>
        <v>1.1603048212551656E-2</v>
      </c>
      <c r="AF163" s="39">
        <f t="shared" si="53"/>
        <v>1.2594781139297399E-2</v>
      </c>
      <c r="AH163" s="39">
        <f t="shared" si="38"/>
        <v>8.0455931464385802E-3</v>
      </c>
      <c r="AI163" s="39">
        <f t="shared" si="38"/>
        <v>2.3957189192872277E-2</v>
      </c>
      <c r="AJ163" s="39">
        <f t="shared" si="38"/>
        <v>1.7649721321114371E-2</v>
      </c>
      <c r="AK163" s="39">
        <f t="shared" si="34"/>
        <v>1.3310752807225216E-2</v>
      </c>
      <c r="AL163" s="39">
        <f t="shared" si="34"/>
        <v>1.1450442796261926E-2</v>
      </c>
      <c r="AM163" s="39">
        <f t="shared" si="34"/>
        <v>1.1684533239097758E-2</v>
      </c>
      <c r="AO163" s="39">
        <f t="shared" si="39"/>
        <v>0</v>
      </c>
      <c r="AP163" s="39">
        <f t="shared" si="39"/>
        <v>0</v>
      </c>
      <c r="AQ163" s="39">
        <f t="shared" si="39"/>
        <v>-1.3107208438426721E-2</v>
      </c>
      <c r="AR163" s="39">
        <f t="shared" si="35"/>
        <v>0</v>
      </c>
      <c r="AS163" s="39">
        <f t="shared" si="35"/>
        <v>0</v>
      </c>
      <c r="AT163" s="39">
        <f t="shared" si="35"/>
        <v>0</v>
      </c>
      <c r="AV163" s="39">
        <f t="shared" si="40"/>
        <v>8.9443086290863314E-3</v>
      </c>
      <c r="AW163" s="39">
        <f t="shared" si="40"/>
        <v>2.5412829604014087E-2</v>
      </c>
      <c r="AX163" s="39">
        <f t="shared" si="40"/>
        <v>2.1847982402357861E-2</v>
      </c>
      <c r="AY163" s="39">
        <f t="shared" si="36"/>
        <v>1.436996588464901E-2</v>
      </c>
      <c r="AZ163" s="39">
        <f t="shared" si="36"/>
        <v>1.2982651097780988E-2</v>
      </c>
      <c r="BA163" s="39">
        <f t="shared" si="36"/>
        <v>1.4027474457131752E-2</v>
      </c>
      <c r="BC163" s="39" t="str">
        <f t="shared" si="41"/>
        <v/>
      </c>
      <c r="BD163" s="39" t="str">
        <f t="shared" si="41"/>
        <v/>
      </c>
      <c r="BE163" s="39">
        <f t="shared" si="41"/>
        <v>-1.3107208438426721E-2</v>
      </c>
      <c r="BF163" s="39" t="str">
        <f t="shared" si="37"/>
        <v/>
      </c>
      <c r="BG163" s="39" t="str">
        <f t="shared" si="37"/>
        <v/>
      </c>
      <c r="BH163" s="39" t="str">
        <f t="shared" si="37"/>
        <v/>
      </c>
      <c r="BJ163" s="39">
        <f>'Q9'!BJ163</f>
        <v>1.1573200649148728E-2</v>
      </c>
      <c r="BK163" s="39">
        <f>'Q9'!BK163</f>
        <v>2.3135103608828145E-2</v>
      </c>
      <c r="BL163" s="39">
        <f>'Q9'!BL163</f>
        <v>2.5198620434426094E-2</v>
      </c>
      <c r="BM163" s="39">
        <f>'Q9'!BM163</f>
        <v>2.0777329742004035E-2</v>
      </c>
      <c r="BN163" s="39">
        <f>'Q9'!BN163</f>
        <v>1.5043975313908088E-2</v>
      </c>
      <c r="BO163" s="39">
        <f>'Q9'!BO163</f>
        <v>1.5324065861243623E-2</v>
      </c>
    </row>
    <row r="164" spans="1:67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43"/>
        <v>-2.7972027972027469E-3</v>
      </c>
      <c r="J164" s="9">
        <f t="shared" si="43"/>
        <v>-1.5287243821151542E-2</v>
      </c>
      <c r="K164" s="9">
        <f t="shared" si="43"/>
        <v>-3.1250000000000444E-3</v>
      </c>
      <c r="L164" s="9">
        <f t="shared" si="43"/>
        <v>-2.0506091108308699E-2</v>
      </c>
      <c r="M164" s="9">
        <f t="shared" si="43"/>
        <v>1.7107277318365366E-2</v>
      </c>
      <c r="N164" s="9">
        <f t="shared" si="45"/>
        <v>-1.1396472172097282E-3</v>
      </c>
      <c r="T164" s="39">
        <f t="shared" si="46"/>
        <v>1.28880928264247E-2</v>
      </c>
      <c r="U164" s="39">
        <f t="shared" si="47"/>
        <v>4.0961160472272516E-2</v>
      </c>
      <c r="V164" s="39">
        <f t="shared" si="48"/>
        <v>2.6992773443601105E-2</v>
      </c>
      <c r="W164" s="39">
        <f t="shared" si="49"/>
        <v>2.314052293809573E-2</v>
      </c>
      <c r="X164" s="39">
        <f t="shared" si="50"/>
        <v>1.9367495721342175E-2</v>
      </c>
      <c r="Y164" s="39">
        <f t="shared" si="51"/>
        <v>1.8197255754258578E-2</v>
      </c>
      <c r="AA164" s="39">
        <f t="shared" si="53"/>
        <v>9.4660457929640392E-3</v>
      </c>
      <c r="AB164" s="39">
        <f t="shared" si="53"/>
        <v>2.4006859984194742E-2</v>
      </c>
      <c r="AC164" s="39">
        <f t="shared" si="53"/>
        <v>2.3023913858164987E-2</v>
      </c>
      <c r="AD164" s="39">
        <f t="shared" si="53"/>
        <v>1.8308020095590783E-2</v>
      </c>
      <c r="AE164" s="39">
        <f t="shared" si="53"/>
        <v>1.1566164826364239E-2</v>
      </c>
      <c r="AF164" s="39">
        <f t="shared" si="53"/>
        <v>1.2422432706057359E-2</v>
      </c>
      <c r="AH164" s="39">
        <f t="shared" si="38"/>
        <v>8.0455931464385802E-3</v>
      </c>
      <c r="AI164" s="39">
        <f t="shared" si="38"/>
        <v>2.3957189192872277E-2</v>
      </c>
      <c r="AJ164" s="39">
        <f t="shared" si="38"/>
        <v>1.7649721321114371E-2</v>
      </c>
      <c r="AK164" s="39">
        <f t="shared" si="34"/>
        <v>1.3310752807225216E-2</v>
      </c>
      <c r="AL164" s="39">
        <f t="shared" si="34"/>
        <v>1.1450442796261926E-2</v>
      </c>
      <c r="AM164" s="39">
        <f t="shared" si="34"/>
        <v>1.1684533239097758E-2</v>
      </c>
      <c r="AO164" s="39">
        <f t="shared" si="39"/>
        <v>-2.7972027972027469E-3</v>
      </c>
      <c r="AP164" s="39">
        <f t="shared" si="39"/>
        <v>-1.5287243821151542E-2</v>
      </c>
      <c r="AQ164" s="39">
        <f t="shared" si="39"/>
        <v>-3.1250000000000444E-3</v>
      </c>
      <c r="AR164" s="39">
        <f t="shared" si="35"/>
        <v>-2.0506091108308699E-2</v>
      </c>
      <c r="AS164" s="39">
        <f t="shared" si="35"/>
        <v>0</v>
      </c>
      <c r="AT164" s="39">
        <f t="shared" si="35"/>
        <v>-1.1396472172097282E-3</v>
      </c>
      <c r="AV164" s="39">
        <f t="shared" si="40"/>
        <v>8.9443086290863314E-3</v>
      </c>
      <c r="AW164" s="39">
        <f t="shared" si="40"/>
        <v>2.5412829604014087E-2</v>
      </c>
      <c r="AX164" s="39">
        <f t="shared" si="40"/>
        <v>2.1847982402357861E-2</v>
      </c>
      <c r="AY164" s="39">
        <f t="shared" si="36"/>
        <v>1.436996588464901E-2</v>
      </c>
      <c r="AZ164" s="39">
        <f t="shared" si="36"/>
        <v>1.2982651097780988E-2</v>
      </c>
      <c r="BA164" s="39">
        <f t="shared" si="36"/>
        <v>1.4027474457131752E-2</v>
      </c>
      <c r="BC164" s="39">
        <f t="shared" si="41"/>
        <v>-2.7972027972027469E-3</v>
      </c>
      <c r="BD164" s="39">
        <f t="shared" si="41"/>
        <v>-1.5287243821151542E-2</v>
      </c>
      <c r="BE164" s="39">
        <f t="shared" si="41"/>
        <v>-3.1250000000000444E-3</v>
      </c>
      <c r="BF164" s="39">
        <f t="shared" si="37"/>
        <v>-2.0506091108308699E-2</v>
      </c>
      <c r="BG164" s="39" t="str">
        <f t="shared" si="37"/>
        <v/>
      </c>
      <c r="BH164" s="39">
        <f t="shared" si="37"/>
        <v>-1.1396472172097282E-3</v>
      </c>
      <c r="BJ164" s="39">
        <f>'Q9'!BJ164</f>
        <v>1.1224389231121462E-2</v>
      </c>
      <c r="BK164" s="39">
        <f>'Q9'!BK164</f>
        <v>2.2469761308512002E-2</v>
      </c>
      <c r="BL164" s="39">
        <f>'Q9'!BL164</f>
        <v>2.4689169879646793E-2</v>
      </c>
      <c r="BM164" s="39">
        <f>'Q9'!BM164</f>
        <v>2.019554587501057E-2</v>
      </c>
      <c r="BN164" s="39">
        <f>'Q9'!BN164</f>
        <v>1.4937957661628471E-2</v>
      </c>
      <c r="BO164" s="39">
        <f>'Q9'!BO164</f>
        <v>1.4861259464553666E-2</v>
      </c>
    </row>
    <row r="165" spans="1:67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43"/>
        <v>5.3002381030031742E-4</v>
      </c>
      <c r="J165" s="9">
        <f t="shared" si="43"/>
        <v>3.2119914346895317E-3</v>
      </c>
      <c r="K165" s="9">
        <f t="shared" si="43"/>
        <v>-1.3714733542319668E-2</v>
      </c>
      <c r="L165" s="9">
        <f t="shared" si="43"/>
        <v>-1.0155893095768365E-2</v>
      </c>
      <c r="M165" s="9">
        <f t="shared" si="43"/>
        <v>3.0580427199375926E-3</v>
      </c>
      <c r="N165" s="9">
        <f t="shared" si="45"/>
        <v>-7.1247963254817701E-3</v>
      </c>
      <c r="T165" s="39">
        <f t="shared" si="46"/>
        <v>1.28880928264247E-2</v>
      </c>
      <c r="U165" s="39">
        <f t="shared" si="47"/>
        <v>4.0961160472272516E-2</v>
      </c>
      <c r="V165" s="39">
        <f t="shared" si="48"/>
        <v>2.6992773443601105E-2</v>
      </c>
      <c r="W165" s="39">
        <f t="shared" si="49"/>
        <v>2.314052293809573E-2</v>
      </c>
      <c r="X165" s="39">
        <f t="shared" si="50"/>
        <v>1.9367495721342175E-2</v>
      </c>
      <c r="Y165" s="39">
        <f t="shared" si="51"/>
        <v>1.8197255754258578E-2</v>
      </c>
      <c r="AA165" s="39">
        <f t="shared" si="53"/>
        <v>9.4673388385616147E-3</v>
      </c>
      <c r="AB165" s="39">
        <f t="shared" si="53"/>
        <v>2.3802638806986361E-2</v>
      </c>
      <c r="AC165" s="39">
        <f t="shared" si="53"/>
        <v>2.3214700847325395E-2</v>
      </c>
      <c r="AD165" s="39">
        <f t="shared" si="53"/>
        <v>1.8013928966477744E-2</v>
      </c>
      <c r="AE165" s="39">
        <f t="shared" si="53"/>
        <v>1.1415537262196501E-2</v>
      </c>
      <c r="AF165" s="39">
        <f t="shared" si="53"/>
        <v>1.2550042454842075E-2</v>
      </c>
      <c r="AH165" s="39">
        <f t="shared" si="38"/>
        <v>8.0455931464385802E-3</v>
      </c>
      <c r="AI165" s="39">
        <f t="shared" si="38"/>
        <v>2.3957189192872277E-2</v>
      </c>
      <c r="AJ165" s="39">
        <f t="shared" si="38"/>
        <v>1.7649721321114371E-2</v>
      </c>
      <c r="AK165" s="39">
        <f t="shared" si="38"/>
        <v>1.3310752807225216E-2</v>
      </c>
      <c r="AL165" s="39">
        <f t="shared" si="38"/>
        <v>1.1450442796261926E-2</v>
      </c>
      <c r="AM165" s="39">
        <f t="shared" si="38"/>
        <v>1.1684533239097758E-2</v>
      </c>
      <c r="AO165" s="39">
        <f t="shared" si="39"/>
        <v>0</v>
      </c>
      <c r="AP165" s="39">
        <f t="shared" si="39"/>
        <v>0</v>
      </c>
      <c r="AQ165" s="39">
        <f t="shared" si="39"/>
        <v>-1.3714733542319668E-2</v>
      </c>
      <c r="AR165" s="39">
        <f t="shared" si="39"/>
        <v>-1.0155893095768365E-2</v>
      </c>
      <c r="AS165" s="39">
        <f t="shared" si="39"/>
        <v>0</v>
      </c>
      <c r="AT165" s="39">
        <f t="shared" si="39"/>
        <v>-7.1247963254817701E-3</v>
      </c>
      <c r="AV165" s="39">
        <f t="shared" si="40"/>
        <v>8.9443086290863314E-3</v>
      </c>
      <c r="AW165" s="39">
        <f t="shared" si="40"/>
        <v>2.5412829604014087E-2</v>
      </c>
      <c r="AX165" s="39">
        <f t="shared" si="40"/>
        <v>2.1847982402357861E-2</v>
      </c>
      <c r="AY165" s="39">
        <f t="shared" si="40"/>
        <v>1.436996588464901E-2</v>
      </c>
      <c r="AZ165" s="39">
        <f t="shared" si="40"/>
        <v>1.2982651097780988E-2</v>
      </c>
      <c r="BA165" s="39">
        <f t="shared" si="40"/>
        <v>1.4027474457131752E-2</v>
      </c>
      <c r="BC165" s="39" t="str">
        <f t="shared" si="41"/>
        <v/>
      </c>
      <c r="BD165" s="39" t="str">
        <f t="shared" si="41"/>
        <v/>
      </c>
      <c r="BE165" s="39">
        <f t="shared" si="41"/>
        <v>-1.3714733542319668E-2</v>
      </c>
      <c r="BF165" s="39">
        <f t="shared" si="41"/>
        <v>-1.0155893095768365E-2</v>
      </c>
      <c r="BG165" s="39" t="str">
        <f t="shared" si="41"/>
        <v/>
      </c>
      <c r="BH165" s="39">
        <f t="shared" si="41"/>
        <v>-7.1247963254817701E-3</v>
      </c>
      <c r="BJ165" s="39">
        <f>'Q9'!BJ165</f>
        <v>1.0929885073975859E-2</v>
      </c>
      <c r="BK165" s="39">
        <f>'Q9'!BK165</f>
        <v>2.2083494424696152E-2</v>
      </c>
      <c r="BL165" s="39">
        <f>'Q9'!BL165</f>
        <v>2.3972485720844081E-2</v>
      </c>
      <c r="BM165" s="39">
        <f>'Q9'!BM165</f>
        <v>2.0463933532181799E-2</v>
      </c>
      <c r="BN165" s="39">
        <f>'Q9'!BN165</f>
        <v>1.5048365259721511E-2</v>
      </c>
      <c r="BO165" s="39">
        <f>'Q9'!BO165</f>
        <v>1.4429649791242369E-2</v>
      </c>
    </row>
    <row r="166" spans="1:67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43"/>
        <v>-8.8833831835111177E-4</v>
      </c>
      <c r="J166" s="9">
        <f t="shared" si="43"/>
        <v>-1.1205923159018139E-2</v>
      </c>
      <c r="K166" s="9">
        <f t="shared" si="43"/>
        <v>9.9324592769169939E-3</v>
      </c>
      <c r="L166" s="9">
        <f t="shared" si="43"/>
        <v>-1.539014476293632E-2</v>
      </c>
      <c r="M166" s="9">
        <f t="shared" si="43"/>
        <v>8.5366770895327626E-3</v>
      </c>
      <c r="N166" s="9">
        <f t="shared" si="45"/>
        <v>3.3922846909343047E-3</v>
      </c>
      <c r="T166" s="39">
        <f t="shared" si="46"/>
        <v>1.28880928264247E-2</v>
      </c>
      <c r="U166" s="39">
        <f t="shared" si="47"/>
        <v>4.0961160472272516E-2</v>
      </c>
      <c r="V166" s="39">
        <f t="shared" si="48"/>
        <v>2.6992773443601105E-2</v>
      </c>
      <c r="W166" s="39">
        <f t="shared" si="49"/>
        <v>2.314052293809573E-2</v>
      </c>
      <c r="X166" s="39">
        <f t="shared" si="50"/>
        <v>1.9367495721342175E-2</v>
      </c>
      <c r="Y166" s="39">
        <f t="shared" si="51"/>
        <v>1.8197255754258578E-2</v>
      </c>
      <c r="AA166" s="39">
        <f t="shared" si="53"/>
        <v>9.4391865654085486E-3</v>
      </c>
      <c r="AB166" s="39">
        <f t="shared" si="53"/>
        <v>1.7617172372627311E-2</v>
      </c>
      <c r="AC166" s="39">
        <f t="shared" si="53"/>
        <v>2.2974801660664942E-2</v>
      </c>
      <c r="AD166" s="39">
        <f t="shared" si="53"/>
        <v>1.8293080086860661E-2</v>
      </c>
      <c r="AE166" s="39">
        <f t="shared" si="53"/>
        <v>1.1205719958670486E-2</v>
      </c>
      <c r="AF166" s="39">
        <f t="shared" si="53"/>
        <v>1.2447398507095312E-2</v>
      </c>
      <c r="AH166" s="39">
        <f t="shared" ref="AH166:AM208" si="54">_xlfn.STDEV.S(AO$3:AO$497)</f>
        <v>8.0455931464385802E-3</v>
      </c>
      <c r="AI166" s="39">
        <f t="shared" si="54"/>
        <v>2.3957189192872277E-2</v>
      </c>
      <c r="AJ166" s="39">
        <f t="shared" si="54"/>
        <v>1.7649721321114371E-2</v>
      </c>
      <c r="AK166" s="39">
        <f t="shared" si="54"/>
        <v>1.3310752807225216E-2</v>
      </c>
      <c r="AL166" s="39">
        <f t="shared" si="54"/>
        <v>1.1450442796261926E-2</v>
      </c>
      <c r="AM166" s="39">
        <f t="shared" si="54"/>
        <v>1.1684533239097758E-2</v>
      </c>
      <c r="AO166" s="39">
        <f t="shared" ref="AO166:AT208" si="55">IF(I166&lt;0,I166,0)</f>
        <v>-8.8833831835111177E-4</v>
      </c>
      <c r="AP166" s="39">
        <f t="shared" si="55"/>
        <v>-1.1205923159018139E-2</v>
      </c>
      <c r="AQ166" s="39">
        <f t="shared" si="55"/>
        <v>0</v>
      </c>
      <c r="AR166" s="39">
        <f t="shared" si="55"/>
        <v>-1.539014476293632E-2</v>
      </c>
      <c r="AS166" s="39">
        <f t="shared" si="55"/>
        <v>0</v>
      </c>
      <c r="AT166" s="39">
        <f t="shared" si="55"/>
        <v>0</v>
      </c>
      <c r="AV166" s="39">
        <f t="shared" ref="AV166:BA208" si="56">_xlfn.STDEV.S(BC$3:BC$497)</f>
        <v>8.9443086290863314E-3</v>
      </c>
      <c r="AW166" s="39">
        <f t="shared" si="56"/>
        <v>2.5412829604014087E-2</v>
      </c>
      <c r="AX166" s="39">
        <f t="shared" si="56"/>
        <v>2.1847982402357861E-2</v>
      </c>
      <c r="AY166" s="39">
        <f t="shared" si="56"/>
        <v>1.436996588464901E-2</v>
      </c>
      <c r="AZ166" s="39">
        <f t="shared" si="56"/>
        <v>1.2982651097780988E-2</v>
      </c>
      <c r="BA166" s="39">
        <f t="shared" si="56"/>
        <v>1.4027474457131752E-2</v>
      </c>
      <c r="BC166" s="39">
        <f t="shared" ref="BC166:BH208" si="57">IF(I166&lt;0,I166,"")</f>
        <v>-8.8833831835111177E-4</v>
      </c>
      <c r="BD166" s="39">
        <f t="shared" si="57"/>
        <v>-1.1205923159018139E-2</v>
      </c>
      <c r="BE166" s="39" t="str">
        <f t="shared" si="57"/>
        <v/>
      </c>
      <c r="BF166" s="39">
        <f t="shared" si="57"/>
        <v>-1.539014476293632E-2</v>
      </c>
      <c r="BG166" s="39" t="str">
        <f t="shared" si="57"/>
        <v/>
      </c>
      <c r="BH166" s="39" t="str">
        <f t="shared" si="57"/>
        <v/>
      </c>
      <c r="BJ166" s="39">
        <f>'Q9'!BJ166</f>
        <v>1.0598910922904461E-2</v>
      </c>
      <c r="BK166" s="39">
        <f>'Q9'!BK166</f>
        <v>2.1419784572856374E-2</v>
      </c>
      <c r="BL166" s="39">
        <f>'Q9'!BL166</f>
        <v>2.3523895228413569E-2</v>
      </c>
      <c r="BM166" s="39">
        <f>'Q9'!BM166</f>
        <v>2.01190198157137E-2</v>
      </c>
      <c r="BN166" s="39">
        <f>'Q9'!BN166</f>
        <v>1.4590580684271253E-2</v>
      </c>
      <c r="BO166" s="39">
        <f>'Q9'!BO166</f>
        <v>1.4143221655631253E-2</v>
      </c>
    </row>
    <row r="167" spans="1:67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43"/>
        <v>1.1746280344557603E-2</v>
      </c>
      <c r="J167" s="9">
        <f t="shared" si="43"/>
        <v>7.9330756647018053E-2</v>
      </c>
      <c r="K167" s="9">
        <f t="shared" si="43"/>
        <v>1.0228166797797034E-2</v>
      </c>
      <c r="L167" s="9">
        <f t="shared" si="43"/>
        <v>3.473464287505168E-3</v>
      </c>
      <c r="M167" s="9">
        <f t="shared" si="43"/>
        <v>-6.0459790782358969E-3</v>
      </c>
      <c r="N167" s="9">
        <f t="shared" si="45"/>
        <v>7.4501120253898344E-3</v>
      </c>
      <c r="T167" s="39">
        <f t="shared" si="46"/>
        <v>1.28880928264247E-2</v>
      </c>
      <c r="U167" s="39">
        <f t="shared" si="47"/>
        <v>4.0961160472272516E-2</v>
      </c>
      <c r="V167" s="39">
        <f t="shared" si="48"/>
        <v>2.6992773443601105E-2</v>
      </c>
      <c r="W167" s="39">
        <f t="shared" si="49"/>
        <v>2.314052293809573E-2</v>
      </c>
      <c r="X167" s="39">
        <f t="shared" si="50"/>
        <v>1.9367495721342175E-2</v>
      </c>
      <c r="Y167" s="39">
        <f t="shared" si="51"/>
        <v>1.8197255754258578E-2</v>
      </c>
      <c r="AA167" s="39">
        <f t="shared" si="53"/>
        <v>9.5416437073907422E-3</v>
      </c>
      <c r="AB167" s="39">
        <f t="shared" si="53"/>
        <v>2.3417955470905083E-2</v>
      </c>
      <c r="AC167" s="39">
        <f t="shared" si="53"/>
        <v>2.3011720516291356E-2</v>
      </c>
      <c r="AD167" s="39">
        <f t="shared" si="53"/>
        <v>1.8041759054488279E-2</v>
      </c>
      <c r="AE167" s="39">
        <f t="shared" si="53"/>
        <v>1.136248694243085E-2</v>
      </c>
      <c r="AF167" s="39">
        <f t="shared" si="53"/>
        <v>1.2460568131128094E-2</v>
      </c>
      <c r="AH167" s="39">
        <f t="shared" si="54"/>
        <v>8.0455931464385802E-3</v>
      </c>
      <c r="AI167" s="39">
        <f t="shared" si="54"/>
        <v>2.3957189192872277E-2</v>
      </c>
      <c r="AJ167" s="39">
        <f t="shared" si="54"/>
        <v>1.7649721321114371E-2</v>
      </c>
      <c r="AK167" s="39">
        <f t="shared" si="54"/>
        <v>1.3310752807225216E-2</v>
      </c>
      <c r="AL167" s="39">
        <f t="shared" si="54"/>
        <v>1.1450442796261926E-2</v>
      </c>
      <c r="AM167" s="39">
        <f t="shared" si="54"/>
        <v>1.1684533239097758E-2</v>
      </c>
      <c r="AO167" s="39">
        <f t="shared" si="55"/>
        <v>0</v>
      </c>
      <c r="AP167" s="39">
        <f t="shared" si="55"/>
        <v>0</v>
      </c>
      <c r="AQ167" s="39">
        <f t="shared" si="55"/>
        <v>0</v>
      </c>
      <c r="AR167" s="39">
        <f t="shared" si="55"/>
        <v>0</v>
      </c>
      <c r="AS167" s="39">
        <f t="shared" si="55"/>
        <v>-6.0459790782358969E-3</v>
      </c>
      <c r="AT167" s="39">
        <f t="shared" si="55"/>
        <v>0</v>
      </c>
      <c r="AV167" s="39">
        <f t="shared" si="56"/>
        <v>8.9443086290863314E-3</v>
      </c>
      <c r="AW167" s="39">
        <f t="shared" si="56"/>
        <v>2.5412829604014087E-2</v>
      </c>
      <c r="AX167" s="39">
        <f t="shared" si="56"/>
        <v>2.1847982402357861E-2</v>
      </c>
      <c r="AY167" s="39">
        <f t="shared" si="56"/>
        <v>1.436996588464901E-2</v>
      </c>
      <c r="AZ167" s="39">
        <f t="shared" si="56"/>
        <v>1.2982651097780988E-2</v>
      </c>
      <c r="BA167" s="39">
        <f t="shared" si="56"/>
        <v>1.4027474457131752E-2</v>
      </c>
      <c r="BC167" s="39" t="str">
        <f t="shared" si="57"/>
        <v/>
      </c>
      <c r="BD167" s="39" t="str">
        <f t="shared" si="57"/>
        <v/>
      </c>
      <c r="BE167" s="39" t="str">
        <f t="shared" si="57"/>
        <v/>
      </c>
      <c r="BF167" s="39" t="str">
        <f t="shared" si="57"/>
        <v/>
      </c>
      <c r="BG167" s="39">
        <f t="shared" si="57"/>
        <v>-6.0459790782358969E-3</v>
      </c>
      <c r="BH167" s="39" t="str">
        <f t="shared" si="57"/>
        <v/>
      </c>
      <c r="BJ167" s="39">
        <f>'Q9'!BJ167</f>
        <v>1.0290957819892657E-2</v>
      </c>
      <c r="BK167" s="39">
        <f>'Q9'!BK167</f>
        <v>2.1028699512575019E-2</v>
      </c>
      <c r="BL167" s="39">
        <f>'Q9'!BL167</f>
        <v>2.2900818997444332E-2</v>
      </c>
      <c r="BM167" s="39">
        <f>'Q9'!BM167</f>
        <v>2.0057135397957084E-2</v>
      </c>
      <c r="BN167" s="39">
        <f>'Q9'!BN167</f>
        <v>1.4297188984915868E-2</v>
      </c>
      <c r="BO167" s="39">
        <f>'Q9'!BO167</f>
        <v>1.3717310954707863E-2</v>
      </c>
    </row>
    <row r="168" spans="1:67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43"/>
        <v>-8.4171826625386581E-3</v>
      </c>
      <c r="J168" s="9">
        <f t="shared" si="43"/>
        <v>9.9999999999988987E-4</v>
      </c>
      <c r="K168" s="9">
        <f t="shared" si="43"/>
        <v>-1.7912811526479722E-2</v>
      </c>
      <c r="L168" s="9">
        <f t="shared" si="43"/>
        <v>-2.4867881443504158E-2</v>
      </c>
      <c r="M168" s="9">
        <f t="shared" si="43"/>
        <v>-1.338205555407368E-2</v>
      </c>
      <c r="N168" s="9">
        <f t="shared" si="45"/>
        <v>-1.6998958141838817E-2</v>
      </c>
      <c r="T168" s="39">
        <f t="shared" si="46"/>
        <v>1.28880928264247E-2</v>
      </c>
      <c r="U168" s="39">
        <f t="shared" si="47"/>
        <v>4.0961160472272516E-2</v>
      </c>
      <c r="V168" s="39">
        <f t="shared" si="48"/>
        <v>2.6992773443601105E-2</v>
      </c>
      <c r="W168" s="39">
        <f t="shared" si="49"/>
        <v>2.314052293809573E-2</v>
      </c>
      <c r="X168" s="39">
        <f t="shared" si="50"/>
        <v>1.9367495721342175E-2</v>
      </c>
      <c r="Y168" s="39">
        <f t="shared" si="51"/>
        <v>1.8197255754258578E-2</v>
      </c>
      <c r="AA168" s="39">
        <f t="shared" si="53"/>
        <v>9.5974676663259408E-3</v>
      </c>
      <c r="AB168" s="39">
        <f t="shared" si="53"/>
        <v>2.3424794256947559E-2</v>
      </c>
      <c r="AC168" s="39">
        <f t="shared" si="53"/>
        <v>2.3288103410348444E-2</v>
      </c>
      <c r="AD168" s="39">
        <f t="shared" si="53"/>
        <v>1.8705304028073393E-2</v>
      </c>
      <c r="AE168" s="39">
        <f t="shared" si="53"/>
        <v>1.1680645005861058E-2</v>
      </c>
      <c r="AF168" s="39">
        <f t="shared" si="53"/>
        <v>1.2923526488300656E-2</v>
      </c>
      <c r="AH168" s="39">
        <f t="shared" si="54"/>
        <v>8.0455931464385802E-3</v>
      </c>
      <c r="AI168" s="39">
        <f t="shared" si="54"/>
        <v>2.3957189192872277E-2</v>
      </c>
      <c r="AJ168" s="39">
        <f t="shared" si="54"/>
        <v>1.7649721321114371E-2</v>
      </c>
      <c r="AK168" s="39">
        <f t="shared" si="54"/>
        <v>1.3310752807225216E-2</v>
      </c>
      <c r="AL168" s="39">
        <f t="shared" si="54"/>
        <v>1.1450442796261926E-2</v>
      </c>
      <c r="AM168" s="39">
        <f t="shared" si="54"/>
        <v>1.1684533239097758E-2</v>
      </c>
      <c r="AO168" s="39">
        <f t="shared" si="55"/>
        <v>-8.4171826625386581E-3</v>
      </c>
      <c r="AP168" s="39">
        <f t="shared" si="55"/>
        <v>0</v>
      </c>
      <c r="AQ168" s="39">
        <f t="shared" si="55"/>
        <v>-1.7912811526479722E-2</v>
      </c>
      <c r="AR168" s="39">
        <f t="shared" si="55"/>
        <v>-2.4867881443504158E-2</v>
      </c>
      <c r="AS168" s="39">
        <f t="shared" si="55"/>
        <v>-1.338205555407368E-2</v>
      </c>
      <c r="AT168" s="39">
        <f t="shared" si="55"/>
        <v>-1.6998958141838817E-2</v>
      </c>
      <c r="AV168" s="39">
        <f t="shared" si="56"/>
        <v>8.9443086290863314E-3</v>
      </c>
      <c r="AW168" s="39">
        <f t="shared" si="56"/>
        <v>2.5412829604014087E-2</v>
      </c>
      <c r="AX168" s="39">
        <f t="shared" si="56"/>
        <v>2.1847982402357861E-2</v>
      </c>
      <c r="AY168" s="39">
        <f t="shared" si="56"/>
        <v>1.436996588464901E-2</v>
      </c>
      <c r="AZ168" s="39">
        <f t="shared" si="56"/>
        <v>1.2982651097780988E-2</v>
      </c>
      <c r="BA168" s="39">
        <f t="shared" si="56"/>
        <v>1.4027474457131752E-2</v>
      </c>
      <c r="BC168" s="39">
        <f t="shared" si="57"/>
        <v>-8.4171826625386581E-3</v>
      </c>
      <c r="BD168" s="39" t="str">
        <f t="shared" si="57"/>
        <v/>
      </c>
      <c r="BE168" s="39">
        <f t="shared" si="57"/>
        <v>-1.7912811526479722E-2</v>
      </c>
      <c r="BF168" s="39">
        <f t="shared" si="57"/>
        <v>-2.4867881443504158E-2</v>
      </c>
      <c r="BG168" s="39">
        <f t="shared" si="57"/>
        <v>-1.338205555407368E-2</v>
      </c>
      <c r="BH168" s="39">
        <f t="shared" si="57"/>
        <v>-1.6998958141838817E-2</v>
      </c>
      <c r="BJ168" s="39">
        <f>'Q9'!BJ168</f>
        <v>1.0297551576700335E-2</v>
      </c>
      <c r="BK168" s="39">
        <f>'Q9'!BK168</f>
        <v>2.8197403331623294E-2</v>
      </c>
      <c r="BL168" s="39">
        <f>'Q9'!BL168</f>
        <v>2.2323618332401377E-2</v>
      </c>
      <c r="BM168" s="39">
        <f>'Q9'!BM168</f>
        <v>1.9419623768240902E-2</v>
      </c>
      <c r="BN168" s="39">
        <f>'Q9'!BN168</f>
        <v>1.3973341767518637E-2</v>
      </c>
      <c r="BO168" s="39">
        <f>'Q9'!BO168</f>
        <v>1.3395179963613207E-2</v>
      </c>
    </row>
    <row r="169" spans="1:67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58">B169/B168 - 1</f>
        <v>8.1390054314240956E-3</v>
      </c>
      <c r="J169" s="9">
        <f t="shared" si="58"/>
        <v>-1.748251748251739E-2</v>
      </c>
      <c r="K169" s="9">
        <f t="shared" si="58"/>
        <v>9.1198258969003021E-3</v>
      </c>
      <c r="L169" s="9">
        <f t="shared" si="58"/>
        <v>2.9425445228618896E-2</v>
      </c>
      <c r="M169" s="9">
        <f t="shared" si="58"/>
        <v>1.6646147245565457E-2</v>
      </c>
      <c r="N169" s="9">
        <f t="shared" si="45"/>
        <v>1.4108728998872682E-2</v>
      </c>
      <c r="T169" s="39">
        <f t="shared" si="46"/>
        <v>1.28880928264247E-2</v>
      </c>
      <c r="U169" s="39">
        <f t="shared" si="47"/>
        <v>4.0961160472272516E-2</v>
      </c>
      <c r="V169" s="39">
        <f t="shared" si="48"/>
        <v>2.6992773443601105E-2</v>
      </c>
      <c r="W169" s="39">
        <f t="shared" si="49"/>
        <v>2.314052293809573E-2</v>
      </c>
      <c r="X169" s="39">
        <f t="shared" si="50"/>
        <v>1.9367495721342175E-2</v>
      </c>
      <c r="Y169" s="39">
        <f t="shared" si="51"/>
        <v>1.8197255754258578E-2</v>
      </c>
      <c r="AA169" s="39">
        <f t="shared" si="53"/>
        <v>9.6678475859365703E-3</v>
      </c>
      <c r="AB169" s="39">
        <f t="shared" si="53"/>
        <v>2.2977293312398842E-2</v>
      </c>
      <c r="AC169" s="39">
        <f t="shared" si="53"/>
        <v>2.3316842424878352E-2</v>
      </c>
      <c r="AD169" s="39">
        <f t="shared" si="53"/>
        <v>1.9396621190582799E-2</v>
      </c>
      <c r="AE169" s="39">
        <f t="shared" si="53"/>
        <v>1.1917312575294534E-2</v>
      </c>
      <c r="AF169" s="39">
        <f t="shared" si="53"/>
        <v>1.3106462347282941E-2</v>
      </c>
      <c r="AH169" s="39">
        <f t="shared" si="54"/>
        <v>8.0455931464385802E-3</v>
      </c>
      <c r="AI169" s="39">
        <f t="shared" si="54"/>
        <v>2.3957189192872277E-2</v>
      </c>
      <c r="AJ169" s="39">
        <f t="shared" si="54"/>
        <v>1.7649721321114371E-2</v>
      </c>
      <c r="AK169" s="39">
        <f t="shared" si="54"/>
        <v>1.3310752807225216E-2</v>
      </c>
      <c r="AL169" s="39">
        <f t="shared" si="54"/>
        <v>1.1450442796261926E-2</v>
      </c>
      <c r="AM169" s="39">
        <f t="shared" si="54"/>
        <v>1.1684533239097758E-2</v>
      </c>
      <c r="AO169" s="39">
        <f t="shared" si="55"/>
        <v>0</v>
      </c>
      <c r="AP169" s="39">
        <f t="shared" si="55"/>
        <v>-1.748251748251739E-2</v>
      </c>
      <c r="AQ169" s="39">
        <f t="shared" si="55"/>
        <v>0</v>
      </c>
      <c r="AR169" s="39">
        <f t="shared" si="55"/>
        <v>0</v>
      </c>
      <c r="AS169" s="39">
        <f t="shared" si="55"/>
        <v>0</v>
      </c>
      <c r="AT169" s="39">
        <f t="shared" si="55"/>
        <v>0</v>
      </c>
      <c r="AV169" s="39">
        <f t="shared" si="56"/>
        <v>8.9443086290863314E-3</v>
      </c>
      <c r="AW169" s="39">
        <f t="shared" si="56"/>
        <v>2.5412829604014087E-2</v>
      </c>
      <c r="AX169" s="39">
        <f t="shared" si="56"/>
        <v>2.1847982402357861E-2</v>
      </c>
      <c r="AY169" s="39">
        <f t="shared" si="56"/>
        <v>1.436996588464901E-2</v>
      </c>
      <c r="AZ169" s="39">
        <f t="shared" si="56"/>
        <v>1.2982651097780988E-2</v>
      </c>
      <c r="BA169" s="39">
        <f t="shared" si="56"/>
        <v>1.4027474457131752E-2</v>
      </c>
      <c r="BC169" s="39" t="str">
        <f t="shared" si="57"/>
        <v/>
      </c>
      <c r="BD169" s="39">
        <f t="shared" si="57"/>
        <v>-1.748251748251739E-2</v>
      </c>
      <c r="BE169" s="39" t="str">
        <f t="shared" si="57"/>
        <v/>
      </c>
      <c r="BF169" s="39" t="str">
        <f t="shared" si="57"/>
        <v/>
      </c>
      <c r="BG169" s="39" t="str">
        <f t="shared" si="57"/>
        <v/>
      </c>
      <c r="BH169" s="39" t="str">
        <f t="shared" si="57"/>
        <v/>
      </c>
      <c r="BJ169" s="39">
        <f>'Q9'!BJ169</f>
        <v>1.026610597614476E-2</v>
      </c>
      <c r="BK169" s="39">
        <f>'Q9'!BK169</f>
        <v>2.7341798930033381E-2</v>
      </c>
      <c r="BL169" s="39">
        <f>'Q9'!BL169</f>
        <v>2.2141362254996921E-2</v>
      </c>
      <c r="BM169" s="39">
        <f>'Q9'!BM169</f>
        <v>2.0104411952263933E-2</v>
      </c>
      <c r="BN169" s="39">
        <f>'Q9'!BN169</f>
        <v>1.3936607776981091E-2</v>
      </c>
      <c r="BO169" s="39">
        <f>'Q9'!BO169</f>
        <v>1.3737546901403972E-2</v>
      </c>
    </row>
    <row r="170" spans="1:67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58"/>
        <v>3.048657542201294E-3</v>
      </c>
      <c r="J170" s="9">
        <f t="shared" si="58"/>
        <v>-4.0671072699542954E-3</v>
      </c>
      <c r="K170" s="9">
        <f t="shared" si="58"/>
        <v>-7.8585851529042738E-3</v>
      </c>
      <c r="L170" s="9">
        <f t="shared" si="58"/>
        <v>7.1687932986059799E-3</v>
      </c>
      <c r="M170" s="9">
        <f t="shared" si="58"/>
        <v>1.3644633110976523E-2</v>
      </c>
      <c r="N170" s="9">
        <f t="shared" si="45"/>
        <v>1.7874299107095148E-3</v>
      </c>
      <c r="T170" s="39">
        <f t="shared" si="46"/>
        <v>1.28880928264247E-2</v>
      </c>
      <c r="U170" s="39">
        <f t="shared" si="47"/>
        <v>4.0961160472272516E-2</v>
      </c>
      <c r="V170" s="39">
        <f t="shared" si="48"/>
        <v>2.6992773443601105E-2</v>
      </c>
      <c r="W170" s="39">
        <f t="shared" si="49"/>
        <v>2.314052293809573E-2</v>
      </c>
      <c r="X170" s="39">
        <f t="shared" si="50"/>
        <v>1.9367495721342175E-2</v>
      </c>
      <c r="Y170" s="39">
        <f t="shared" si="51"/>
        <v>1.8197255754258578E-2</v>
      </c>
      <c r="AA170" s="39">
        <f t="shared" si="53"/>
        <v>9.5828208464011824E-3</v>
      </c>
      <c r="AB170" s="39">
        <f t="shared" si="53"/>
        <v>2.2977330217547942E-2</v>
      </c>
      <c r="AC170" s="39">
        <f t="shared" si="53"/>
        <v>2.3250059482273659E-2</v>
      </c>
      <c r="AD170" s="39">
        <f t="shared" si="53"/>
        <v>1.8537769867173943E-2</v>
      </c>
      <c r="AE170" s="39">
        <f t="shared" si="53"/>
        <v>1.2045741446809501E-2</v>
      </c>
      <c r="AF170" s="39">
        <f t="shared" si="53"/>
        <v>1.2922522637341975E-2</v>
      </c>
      <c r="AH170" s="39">
        <f t="shared" si="54"/>
        <v>8.0455931464385802E-3</v>
      </c>
      <c r="AI170" s="39">
        <f t="shared" si="54"/>
        <v>2.3957189192872277E-2</v>
      </c>
      <c r="AJ170" s="39">
        <f t="shared" si="54"/>
        <v>1.7649721321114371E-2</v>
      </c>
      <c r="AK170" s="39">
        <f t="shared" si="54"/>
        <v>1.3310752807225216E-2</v>
      </c>
      <c r="AL170" s="39">
        <f t="shared" si="54"/>
        <v>1.1450442796261926E-2</v>
      </c>
      <c r="AM170" s="39">
        <f t="shared" si="54"/>
        <v>1.1684533239097758E-2</v>
      </c>
      <c r="AO170" s="39">
        <f t="shared" si="55"/>
        <v>0</v>
      </c>
      <c r="AP170" s="39">
        <f t="shared" si="55"/>
        <v>-4.0671072699542954E-3</v>
      </c>
      <c r="AQ170" s="39">
        <f t="shared" si="55"/>
        <v>-7.8585851529042738E-3</v>
      </c>
      <c r="AR170" s="39">
        <f t="shared" si="55"/>
        <v>0</v>
      </c>
      <c r="AS170" s="39">
        <f t="shared" si="55"/>
        <v>0</v>
      </c>
      <c r="AT170" s="39">
        <f t="shared" si="55"/>
        <v>0</v>
      </c>
      <c r="AV170" s="39">
        <f t="shared" si="56"/>
        <v>8.9443086290863314E-3</v>
      </c>
      <c r="AW170" s="39">
        <f t="shared" si="56"/>
        <v>2.5412829604014087E-2</v>
      </c>
      <c r="AX170" s="39">
        <f t="shared" si="56"/>
        <v>2.1847982402357861E-2</v>
      </c>
      <c r="AY170" s="39">
        <f t="shared" si="56"/>
        <v>1.436996588464901E-2</v>
      </c>
      <c r="AZ170" s="39">
        <f t="shared" si="56"/>
        <v>1.2982651097780988E-2</v>
      </c>
      <c r="BA170" s="39">
        <f t="shared" si="56"/>
        <v>1.4027474457131752E-2</v>
      </c>
      <c r="BC170" s="39" t="str">
        <f t="shared" si="57"/>
        <v/>
      </c>
      <c r="BD170" s="39">
        <f t="shared" si="57"/>
        <v>-4.0671072699542954E-3</v>
      </c>
      <c r="BE170" s="39">
        <f t="shared" si="57"/>
        <v>-7.8585851529042738E-3</v>
      </c>
      <c r="BF170" s="39" t="str">
        <f t="shared" si="57"/>
        <v/>
      </c>
      <c r="BG170" s="39" t="str">
        <f t="shared" si="57"/>
        <v/>
      </c>
      <c r="BH170" s="39" t="str">
        <f t="shared" si="57"/>
        <v/>
      </c>
      <c r="BJ170" s="39">
        <f>'Q9'!BJ170</f>
        <v>1.0089844636992213E-2</v>
      </c>
      <c r="BK170" s="39">
        <f>'Q9'!BK170</f>
        <v>2.6840944671399313E-2</v>
      </c>
      <c r="BL170" s="39">
        <f>'Q9'!BL170</f>
        <v>2.1557558730470539E-2</v>
      </c>
      <c r="BM170" s="39">
        <f>'Q9'!BM170</f>
        <v>2.0491313674698121E-2</v>
      </c>
      <c r="BN170" s="39">
        <f>'Q9'!BN170</f>
        <v>1.4066718660247156E-2</v>
      </c>
      <c r="BO170" s="39">
        <f>'Q9'!BO170</f>
        <v>1.3677924671814631E-2</v>
      </c>
    </row>
    <row r="171" spans="1:67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58"/>
        <v>9.6006175271574623E-3</v>
      </c>
      <c r="J171" s="9">
        <f t="shared" si="58"/>
        <v>3.3690658499234249E-2</v>
      </c>
      <c r="K171" s="9">
        <f t="shared" si="58"/>
        <v>5.7821742574257318E-2</v>
      </c>
      <c r="L171" s="9">
        <f t="shared" si="58"/>
        <v>5.4058745005112208E-3</v>
      </c>
      <c r="M171" s="9">
        <f t="shared" si="58"/>
        <v>3.290487586000479E-3</v>
      </c>
      <c r="N171" s="9">
        <f t="shared" si="45"/>
        <v>2.9772638259279897E-2</v>
      </c>
      <c r="T171" s="39">
        <f t="shared" si="46"/>
        <v>1.28880928264247E-2</v>
      </c>
      <c r="U171" s="39">
        <f t="shared" si="47"/>
        <v>4.0961160472272516E-2</v>
      </c>
      <c r="V171" s="39">
        <f t="shared" si="48"/>
        <v>2.6992773443601105E-2</v>
      </c>
      <c r="W171" s="39">
        <f t="shared" si="49"/>
        <v>2.314052293809573E-2</v>
      </c>
      <c r="X171" s="39">
        <f t="shared" si="50"/>
        <v>1.9367495721342175E-2</v>
      </c>
      <c r="Y171" s="39">
        <f t="shared" si="51"/>
        <v>1.8197255754258578E-2</v>
      </c>
      <c r="AA171" s="39">
        <f t="shared" si="53"/>
        <v>9.6992602605943164E-3</v>
      </c>
      <c r="AB171" s="39">
        <f t="shared" si="53"/>
        <v>2.3947189153217949E-2</v>
      </c>
      <c r="AC171" s="39">
        <f t="shared" si="53"/>
        <v>2.332261643898045E-2</v>
      </c>
      <c r="AD171" s="39">
        <f t="shared" si="53"/>
        <v>1.8459996792744512E-2</v>
      </c>
      <c r="AE171" s="39">
        <f t="shared" si="53"/>
        <v>1.2035492310290016E-2</v>
      </c>
      <c r="AF171" s="39">
        <f t="shared" si="53"/>
        <v>1.3203970785164653E-2</v>
      </c>
      <c r="AH171" s="39">
        <f t="shared" si="54"/>
        <v>8.0455931464385802E-3</v>
      </c>
      <c r="AI171" s="39">
        <f t="shared" si="54"/>
        <v>2.3957189192872277E-2</v>
      </c>
      <c r="AJ171" s="39">
        <f t="shared" si="54"/>
        <v>1.7649721321114371E-2</v>
      </c>
      <c r="AK171" s="39">
        <f t="shared" si="54"/>
        <v>1.3310752807225216E-2</v>
      </c>
      <c r="AL171" s="39">
        <f t="shared" si="54"/>
        <v>1.1450442796261926E-2</v>
      </c>
      <c r="AM171" s="39">
        <f t="shared" si="54"/>
        <v>1.1684533239097758E-2</v>
      </c>
      <c r="AO171" s="39">
        <f t="shared" si="55"/>
        <v>0</v>
      </c>
      <c r="AP171" s="39">
        <f t="shared" si="55"/>
        <v>0</v>
      </c>
      <c r="AQ171" s="39">
        <f t="shared" si="55"/>
        <v>0</v>
      </c>
      <c r="AR171" s="39">
        <f t="shared" si="55"/>
        <v>0</v>
      </c>
      <c r="AS171" s="39">
        <f t="shared" si="55"/>
        <v>0</v>
      </c>
      <c r="AT171" s="39">
        <f t="shared" si="55"/>
        <v>0</v>
      </c>
      <c r="AV171" s="39">
        <f t="shared" si="56"/>
        <v>8.9443086290863314E-3</v>
      </c>
      <c r="AW171" s="39">
        <f t="shared" si="56"/>
        <v>2.5412829604014087E-2</v>
      </c>
      <c r="AX171" s="39">
        <f t="shared" si="56"/>
        <v>2.1847982402357861E-2</v>
      </c>
      <c r="AY171" s="39">
        <f t="shared" si="56"/>
        <v>1.436996588464901E-2</v>
      </c>
      <c r="AZ171" s="39">
        <f t="shared" si="56"/>
        <v>1.2982651097780988E-2</v>
      </c>
      <c r="BA171" s="39">
        <f t="shared" si="56"/>
        <v>1.4027474457131752E-2</v>
      </c>
      <c r="BC171" s="39" t="str">
        <f t="shared" si="57"/>
        <v/>
      </c>
      <c r="BD171" s="39" t="str">
        <f t="shared" si="57"/>
        <v/>
      </c>
      <c r="BE171" s="39" t="str">
        <f t="shared" si="57"/>
        <v/>
      </c>
      <c r="BF171" s="39" t="str">
        <f t="shared" si="57"/>
        <v/>
      </c>
      <c r="BG171" s="39" t="str">
        <f t="shared" si="57"/>
        <v/>
      </c>
      <c r="BH171" s="39" t="str">
        <f t="shared" si="57"/>
        <v/>
      </c>
      <c r="BJ171" s="39">
        <f>'Q9'!BJ171</f>
        <v>9.7890857429072439E-3</v>
      </c>
      <c r="BK171" s="39">
        <f>'Q9'!BK171</f>
        <v>2.6045663549040209E-2</v>
      </c>
      <c r="BL171" s="39">
        <f>'Q9'!BL171</f>
        <v>2.1003398177107151E-2</v>
      </c>
      <c r="BM171" s="39">
        <f>'Q9'!BM171</f>
        <v>1.9886707480250586E-2</v>
      </c>
      <c r="BN171" s="39">
        <f>'Q9'!BN171</f>
        <v>1.4009780708026649E-2</v>
      </c>
      <c r="BO171" s="39">
        <f>'Q9'!BO171</f>
        <v>1.3247721116929453E-2</v>
      </c>
    </row>
    <row r="172" spans="1:67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58"/>
        <v>5.2165879532657389E-3</v>
      </c>
      <c r="J172" s="9">
        <f t="shared" si="58"/>
        <v>-4.4444444444444731E-3</v>
      </c>
      <c r="K172" s="9">
        <f t="shared" si="58"/>
        <v>-2.2463123267059126E-3</v>
      </c>
      <c r="L172" s="9">
        <f t="shared" si="58"/>
        <v>2.8586818839925421E-2</v>
      </c>
      <c r="M172" s="9">
        <f t="shared" si="58"/>
        <v>-1.4907274451184671E-3</v>
      </c>
      <c r="N172" s="9">
        <f t="shared" si="45"/>
        <v>4.0370827652096604E-3</v>
      </c>
      <c r="T172" s="39">
        <f t="shared" si="46"/>
        <v>1.28880928264247E-2</v>
      </c>
      <c r="U172" s="39">
        <f t="shared" si="47"/>
        <v>4.0961160472272516E-2</v>
      </c>
      <c r="V172" s="39">
        <f t="shared" si="48"/>
        <v>2.6992773443601105E-2</v>
      </c>
      <c r="W172" s="39">
        <f t="shared" si="49"/>
        <v>2.314052293809573E-2</v>
      </c>
      <c r="X172" s="39">
        <f t="shared" si="50"/>
        <v>1.9367495721342175E-2</v>
      </c>
      <c r="Y172" s="39">
        <f t="shared" si="51"/>
        <v>1.8197255754258578E-2</v>
      </c>
      <c r="AA172" s="39">
        <f t="shared" si="53"/>
        <v>9.717919683698702E-3</v>
      </c>
      <c r="AB172" s="39">
        <f t="shared" si="53"/>
        <v>2.3877963353699957E-2</v>
      </c>
      <c r="AC172" s="39">
        <f t="shared" si="53"/>
        <v>2.3145112640569735E-2</v>
      </c>
      <c r="AD172" s="39">
        <f t="shared" si="53"/>
        <v>1.9121968850148493E-2</v>
      </c>
      <c r="AE172" s="39">
        <f t="shared" si="53"/>
        <v>1.2080081852345369E-2</v>
      </c>
      <c r="AF172" s="39">
        <f t="shared" si="53"/>
        <v>1.3126917510141618E-2</v>
      </c>
      <c r="AH172" s="39">
        <f t="shared" si="54"/>
        <v>8.0455931464385802E-3</v>
      </c>
      <c r="AI172" s="39">
        <f t="shared" si="54"/>
        <v>2.3957189192872277E-2</v>
      </c>
      <c r="AJ172" s="39">
        <f t="shared" si="54"/>
        <v>1.7649721321114371E-2</v>
      </c>
      <c r="AK172" s="39">
        <f t="shared" si="54"/>
        <v>1.3310752807225216E-2</v>
      </c>
      <c r="AL172" s="39">
        <f t="shared" si="54"/>
        <v>1.1450442796261926E-2</v>
      </c>
      <c r="AM172" s="39">
        <f t="shared" si="54"/>
        <v>1.1684533239097758E-2</v>
      </c>
      <c r="AO172" s="39">
        <f t="shared" si="55"/>
        <v>0</v>
      </c>
      <c r="AP172" s="39">
        <f t="shared" si="55"/>
        <v>-4.4444444444444731E-3</v>
      </c>
      <c r="AQ172" s="39">
        <f t="shared" si="55"/>
        <v>-2.2463123267059126E-3</v>
      </c>
      <c r="AR172" s="39">
        <f t="shared" si="55"/>
        <v>0</v>
      </c>
      <c r="AS172" s="39">
        <f t="shared" si="55"/>
        <v>-1.4907274451184671E-3</v>
      </c>
      <c r="AT172" s="39">
        <f t="shared" si="55"/>
        <v>0</v>
      </c>
      <c r="AV172" s="39">
        <f t="shared" si="56"/>
        <v>8.9443086290863314E-3</v>
      </c>
      <c r="AW172" s="39">
        <f t="shared" si="56"/>
        <v>2.5412829604014087E-2</v>
      </c>
      <c r="AX172" s="39">
        <f t="shared" si="56"/>
        <v>2.1847982402357861E-2</v>
      </c>
      <c r="AY172" s="39">
        <f t="shared" si="56"/>
        <v>1.436996588464901E-2</v>
      </c>
      <c r="AZ172" s="39">
        <f t="shared" si="56"/>
        <v>1.2982651097780988E-2</v>
      </c>
      <c r="BA172" s="39">
        <f t="shared" si="56"/>
        <v>1.4027474457131752E-2</v>
      </c>
      <c r="BC172" s="39" t="str">
        <f t="shared" si="57"/>
        <v/>
      </c>
      <c r="BD172" s="39">
        <f t="shared" si="57"/>
        <v>-4.4444444444444731E-3</v>
      </c>
      <c r="BE172" s="39">
        <f t="shared" si="57"/>
        <v>-2.2463123267059126E-3</v>
      </c>
      <c r="BF172" s="39" t="str">
        <f t="shared" si="57"/>
        <v/>
      </c>
      <c r="BG172" s="39">
        <f t="shared" si="57"/>
        <v>-1.4907274451184671E-3</v>
      </c>
      <c r="BH172" s="39" t="str">
        <f t="shared" si="57"/>
        <v/>
      </c>
      <c r="BJ172" s="39">
        <f>'Q9'!BJ172</f>
        <v>9.6973804846473746E-3</v>
      </c>
      <c r="BK172" s="39">
        <f>'Q9'!BK172</f>
        <v>2.6575933390462669E-2</v>
      </c>
      <c r="BL172" s="39">
        <f>'Q9'!BL172</f>
        <v>2.4596420551846413E-2</v>
      </c>
      <c r="BM172" s="39">
        <f>'Q9'!BM172</f>
        <v>1.9302579097894183E-2</v>
      </c>
      <c r="BN172" s="39">
        <f>'Q9'!BN172</f>
        <v>1.3603656252314765E-2</v>
      </c>
      <c r="BO172" s="39">
        <f>'Q9'!BO172</f>
        <v>1.4581706286953112E-2</v>
      </c>
    </row>
    <row r="173" spans="1:67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58"/>
        <v>1.6249920770742277E-2</v>
      </c>
      <c r="J173" s="9">
        <f t="shared" si="58"/>
        <v>9.4246031746032521E-3</v>
      </c>
      <c r="K173" s="9">
        <f t="shared" si="58"/>
        <v>2.1763602251407166E-2</v>
      </c>
      <c r="L173" s="9">
        <f t="shared" si="58"/>
        <v>-1.3765481911182209E-2</v>
      </c>
      <c r="M173" s="9">
        <f t="shared" si="58"/>
        <v>1.4631172610858556E-2</v>
      </c>
      <c r="N173" s="9">
        <f t="shared" si="45"/>
        <v>1.1901106572884512E-2</v>
      </c>
      <c r="T173" s="39">
        <f t="shared" si="46"/>
        <v>1.28880928264247E-2</v>
      </c>
      <c r="U173" s="39">
        <f t="shared" si="47"/>
        <v>4.0961160472272516E-2</v>
      </c>
      <c r="V173" s="39">
        <f t="shared" si="48"/>
        <v>2.6992773443601105E-2</v>
      </c>
      <c r="W173" s="39">
        <f t="shared" si="49"/>
        <v>2.314052293809573E-2</v>
      </c>
      <c r="X173" s="39">
        <f t="shared" si="50"/>
        <v>1.9367495721342175E-2</v>
      </c>
      <c r="Y173" s="39">
        <f t="shared" si="51"/>
        <v>1.8197255754258578E-2</v>
      </c>
      <c r="AA173" s="39">
        <f t="shared" si="53"/>
        <v>1.0068078679756854E-2</v>
      </c>
      <c r="AB173" s="39">
        <f t="shared" si="53"/>
        <v>2.3900134649942197E-2</v>
      </c>
      <c r="AC173" s="39">
        <f t="shared" si="53"/>
        <v>2.179333817394901E-2</v>
      </c>
      <c r="AD173" s="39">
        <f t="shared" si="53"/>
        <v>1.9242652416229595E-2</v>
      </c>
      <c r="AE173" s="39">
        <f t="shared" si="53"/>
        <v>1.210619653963149E-2</v>
      </c>
      <c r="AF173" s="39">
        <f t="shared" si="53"/>
        <v>1.291846304803204E-2</v>
      </c>
      <c r="AH173" s="39">
        <f t="shared" si="54"/>
        <v>8.0455931464385802E-3</v>
      </c>
      <c r="AI173" s="39">
        <f t="shared" si="54"/>
        <v>2.3957189192872277E-2</v>
      </c>
      <c r="AJ173" s="39">
        <f t="shared" si="54"/>
        <v>1.7649721321114371E-2</v>
      </c>
      <c r="AK173" s="39">
        <f t="shared" si="54"/>
        <v>1.3310752807225216E-2</v>
      </c>
      <c r="AL173" s="39">
        <f t="shared" si="54"/>
        <v>1.1450442796261926E-2</v>
      </c>
      <c r="AM173" s="39">
        <f t="shared" si="54"/>
        <v>1.1684533239097758E-2</v>
      </c>
      <c r="AO173" s="39">
        <f t="shared" si="55"/>
        <v>0</v>
      </c>
      <c r="AP173" s="39">
        <f t="shared" si="55"/>
        <v>0</v>
      </c>
      <c r="AQ173" s="39">
        <f t="shared" si="55"/>
        <v>0</v>
      </c>
      <c r="AR173" s="39">
        <f t="shared" si="55"/>
        <v>-1.3765481911182209E-2</v>
      </c>
      <c r="AS173" s="39">
        <f t="shared" si="55"/>
        <v>0</v>
      </c>
      <c r="AT173" s="39">
        <f t="shared" si="55"/>
        <v>0</v>
      </c>
      <c r="AV173" s="39">
        <f t="shared" si="56"/>
        <v>8.9443086290863314E-3</v>
      </c>
      <c r="AW173" s="39">
        <f t="shared" si="56"/>
        <v>2.5412829604014087E-2</v>
      </c>
      <c r="AX173" s="39">
        <f t="shared" si="56"/>
        <v>2.1847982402357861E-2</v>
      </c>
      <c r="AY173" s="39">
        <f t="shared" si="56"/>
        <v>1.436996588464901E-2</v>
      </c>
      <c r="AZ173" s="39">
        <f t="shared" si="56"/>
        <v>1.2982651097780988E-2</v>
      </c>
      <c r="BA173" s="39">
        <f t="shared" si="56"/>
        <v>1.4027474457131752E-2</v>
      </c>
      <c r="BC173" s="39" t="str">
        <f t="shared" si="57"/>
        <v/>
      </c>
      <c r="BD173" s="39" t="str">
        <f t="shared" si="57"/>
        <v/>
      </c>
      <c r="BE173" s="39" t="str">
        <f t="shared" si="57"/>
        <v/>
      </c>
      <c r="BF173" s="39">
        <f t="shared" si="57"/>
        <v>-1.3765481911182209E-2</v>
      </c>
      <c r="BG173" s="39" t="str">
        <f t="shared" si="57"/>
        <v/>
      </c>
      <c r="BH173" s="39" t="str">
        <f t="shared" si="57"/>
        <v/>
      </c>
      <c r="BJ173" s="39">
        <f>'Q9'!BJ173</f>
        <v>9.4384118310433199E-3</v>
      </c>
      <c r="BK173" s="39">
        <f>'Q9'!BK173</f>
        <v>2.5786092793505761E-2</v>
      </c>
      <c r="BL173" s="39">
        <f>'Q9'!BL173</f>
        <v>2.3847057424005419E-2</v>
      </c>
      <c r="BM173" s="39">
        <f>'Q9'!BM173</f>
        <v>1.9668784786526446E-2</v>
      </c>
      <c r="BN173" s="39">
        <f>'Q9'!BN173</f>
        <v>1.3175816504680431E-2</v>
      </c>
      <c r="BO173" s="39">
        <f>'Q9'!BO173</f>
        <v>1.4139233957269329E-2</v>
      </c>
    </row>
    <row r="174" spans="1:67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58"/>
        <v>1.0400180872710774E-2</v>
      </c>
      <c r="J174" s="9">
        <f t="shared" si="58"/>
        <v>7.3710073710073765E-3</v>
      </c>
      <c r="K174" s="9">
        <f t="shared" si="58"/>
        <v>4.9577671685640867E-2</v>
      </c>
      <c r="L174" s="9">
        <f t="shared" si="58"/>
        <v>1.4134328996492806E-2</v>
      </c>
      <c r="M174" s="9">
        <f t="shared" si="58"/>
        <v>3.5903502060035342E-2</v>
      </c>
      <c r="N174" s="9">
        <f t="shared" si="45"/>
        <v>3.627641904439792E-2</v>
      </c>
      <c r="T174" s="39">
        <f t="shared" si="46"/>
        <v>1.28880928264247E-2</v>
      </c>
      <c r="U174" s="39">
        <f t="shared" si="47"/>
        <v>4.0961160472272516E-2</v>
      </c>
      <c r="V174" s="39">
        <f t="shared" si="48"/>
        <v>2.6992773443601105E-2</v>
      </c>
      <c r="W174" s="39">
        <f t="shared" si="49"/>
        <v>2.314052293809573E-2</v>
      </c>
      <c r="X174" s="39">
        <f t="shared" si="50"/>
        <v>1.9367495721342175E-2</v>
      </c>
      <c r="Y174" s="39">
        <f t="shared" si="51"/>
        <v>1.8197255754258578E-2</v>
      </c>
      <c r="AA174" s="39">
        <f t="shared" si="53"/>
        <v>1.0025039661461472E-2</v>
      </c>
      <c r="AB174" s="39">
        <f t="shared" si="53"/>
        <v>2.3958165922841841E-2</v>
      </c>
      <c r="AC174" s="39">
        <f t="shared" si="53"/>
        <v>2.2535177859409748E-2</v>
      </c>
      <c r="AD174" s="39">
        <f t="shared" si="53"/>
        <v>1.9112114963752157E-2</v>
      </c>
      <c r="AE174" s="39">
        <f t="shared" si="53"/>
        <v>1.3235569388604554E-2</v>
      </c>
      <c r="AF174" s="39">
        <f t="shared" si="53"/>
        <v>1.3960732526154408E-2</v>
      </c>
      <c r="AH174" s="39">
        <f t="shared" si="54"/>
        <v>8.0455931464385802E-3</v>
      </c>
      <c r="AI174" s="39">
        <f t="shared" si="54"/>
        <v>2.3957189192872277E-2</v>
      </c>
      <c r="AJ174" s="39">
        <f t="shared" si="54"/>
        <v>1.7649721321114371E-2</v>
      </c>
      <c r="AK174" s="39">
        <f t="shared" si="54"/>
        <v>1.3310752807225216E-2</v>
      </c>
      <c r="AL174" s="39">
        <f t="shared" si="54"/>
        <v>1.1450442796261926E-2</v>
      </c>
      <c r="AM174" s="39">
        <f t="shared" si="54"/>
        <v>1.1684533239097758E-2</v>
      </c>
      <c r="AO174" s="39">
        <f t="shared" si="55"/>
        <v>0</v>
      </c>
      <c r="AP174" s="39">
        <f t="shared" si="55"/>
        <v>0</v>
      </c>
      <c r="AQ174" s="39">
        <f t="shared" si="55"/>
        <v>0</v>
      </c>
      <c r="AR174" s="39">
        <f t="shared" si="55"/>
        <v>0</v>
      </c>
      <c r="AS174" s="39">
        <f t="shared" si="55"/>
        <v>0</v>
      </c>
      <c r="AT174" s="39">
        <f t="shared" si="55"/>
        <v>0</v>
      </c>
      <c r="AV174" s="39">
        <f t="shared" si="56"/>
        <v>8.9443086290863314E-3</v>
      </c>
      <c r="AW174" s="39">
        <f t="shared" si="56"/>
        <v>2.5412829604014087E-2</v>
      </c>
      <c r="AX174" s="39">
        <f t="shared" si="56"/>
        <v>2.1847982402357861E-2</v>
      </c>
      <c r="AY174" s="39">
        <f t="shared" si="56"/>
        <v>1.436996588464901E-2</v>
      </c>
      <c r="AZ174" s="39">
        <f t="shared" si="56"/>
        <v>1.2982651097780988E-2</v>
      </c>
      <c r="BA174" s="39">
        <f t="shared" si="56"/>
        <v>1.4027474457131752E-2</v>
      </c>
      <c r="BC174" s="39" t="str">
        <f t="shared" si="57"/>
        <v/>
      </c>
      <c r="BD174" s="39" t="str">
        <f t="shared" si="57"/>
        <v/>
      </c>
      <c r="BE174" s="39" t="str">
        <f t="shared" si="57"/>
        <v/>
      </c>
      <c r="BF174" s="39" t="str">
        <f t="shared" si="57"/>
        <v/>
      </c>
      <c r="BG174" s="39" t="str">
        <f t="shared" si="57"/>
        <v/>
      </c>
      <c r="BH174" s="39" t="str">
        <f t="shared" si="57"/>
        <v/>
      </c>
      <c r="BJ174" s="39">
        <f>'Q9'!BJ174</f>
        <v>9.825325002947069E-3</v>
      </c>
      <c r="BK174" s="39">
        <f>'Q9'!BK174</f>
        <v>2.5106397463739116E-2</v>
      </c>
      <c r="BL174" s="39">
        <f>'Q9'!BL174</f>
        <v>2.3589220819875398E-2</v>
      </c>
      <c r="BM174" s="39">
        <f>'Q9'!BM174</f>
        <v>1.9550367747515715E-2</v>
      </c>
      <c r="BN174" s="39">
        <f>'Q9'!BN174</f>
        <v>1.3168313508361082E-2</v>
      </c>
      <c r="BO174" s="39">
        <f>'Q9'!BO174</f>
        <v>1.3894668355642693E-2</v>
      </c>
    </row>
    <row r="175" spans="1:67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58"/>
        <v>4.0508946690225311E-3</v>
      </c>
      <c r="J175" s="9">
        <f t="shared" si="58"/>
        <v>1.7073170731707332E-2</v>
      </c>
      <c r="K175" s="9">
        <f t="shared" si="58"/>
        <v>1.2246326102169469E-2</v>
      </c>
      <c r="L175" s="9">
        <f t="shared" si="58"/>
        <v>-1.6550530926379925E-2</v>
      </c>
      <c r="M175" s="9">
        <f t="shared" si="58"/>
        <v>1.5624971147017774E-2</v>
      </c>
      <c r="N175" s="9">
        <f t="shared" si="45"/>
        <v>7.7418904413909754E-3</v>
      </c>
      <c r="T175" s="39">
        <f t="shared" si="46"/>
        <v>1.28880928264247E-2</v>
      </c>
      <c r="U175" s="39">
        <f t="shared" si="47"/>
        <v>4.0961160472272516E-2</v>
      </c>
      <c r="V175" s="39">
        <f t="shared" si="48"/>
        <v>2.6992773443601105E-2</v>
      </c>
      <c r="W175" s="39">
        <f t="shared" si="49"/>
        <v>2.314052293809573E-2</v>
      </c>
      <c r="X175" s="39">
        <f t="shared" si="50"/>
        <v>1.9367495721342175E-2</v>
      </c>
      <c r="Y175" s="39">
        <f t="shared" si="51"/>
        <v>1.8197255754258578E-2</v>
      </c>
      <c r="AA175" s="39">
        <f t="shared" si="53"/>
        <v>9.9023189376296755E-3</v>
      </c>
      <c r="AB175" s="39">
        <f t="shared" si="53"/>
        <v>2.3901139418106551E-2</v>
      </c>
      <c r="AC175" s="39">
        <f t="shared" si="53"/>
        <v>2.2515720860464338E-2</v>
      </c>
      <c r="AD175" s="39">
        <f t="shared" si="53"/>
        <v>1.9433779223959842E-2</v>
      </c>
      <c r="AE175" s="39">
        <f t="shared" si="53"/>
        <v>1.3081034443081218E-2</v>
      </c>
      <c r="AF175" s="39">
        <f t="shared" si="53"/>
        <v>1.3868318453969294E-2</v>
      </c>
      <c r="AH175" s="39">
        <f t="shared" si="54"/>
        <v>8.0455931464385802E-3</v>
      </c>
      <c r="AI175" s="39">
        <f t="shared" si="54"/>
        <v>2.3957189192872277E-2</v>
      </c>
      <c r="AJ175" s="39">
        <f t="shared" si="54"/>
        <v>1.7649721321114371E-2</v>
      </c>
      <c r="AK175" s="39">
        <f t="shared" si="54"/>
        <v>1.3310752807225216E-2</v>
      </c>
      <c r="AL175" s="39">
        <f t="shared" si="54"/>
        <v>1.1450442796261926E-2</v>
      </c>
      <c r="AM175" s="39">
        <f t="shared" si="54"/>
        <v>1.1684533239097758E-2</v>
      </c>
      <c r="AO175" s="39">
        <f t="shared" si="55"/>
        <v>0</v>
      </c>
      <c r="AP175" s="39">
        <f t="shared" si="55"/>
        <v>0</v>
      </c>
      <c r="AQ175" s="39">
        <f t="shared" si="55"/>
        <v>0</v>
      </c>
      <c r="AR175" s="39">
        <f t="shared" si="55"/>
        <v>-1.6550530926379925E-2</v>
      </c>
      <c r="AS175" s="39">
        <f t="shared" si="55"/>
        <v>0</v>
      </c>
      <c r="AT175" s="39">
        <f t="shared" si="55"/>
        <v>0</v>
      </c>
      <c r="AV175" s="39">
        <f t="shared" si="56"/>
        <v>8.9443086290863314E-3</v>
      </c>
      <c r="AW175" s="39">
        <f t="shared" si="56"/>
        <v>2.5412829604014087E-2</v>
      </c>
      <c r="AX175" s="39">
        <f t="shared" si="56"/>
        <v>2.1847982402357861E-2</v>
      </c>
      <c r="AY175" s="39">
        <f t="shared" si="56"/>
        <v>1.436996588464901E-2</v>
      </c>
      <c r="AZ175" s="39">
        <f t="shared" si="56"/>
        <v>1.2982651097780988E-2</v>
      </c>
      <c r="BA175" s="39">
        <f t="shared" si="56"/>
        <v>1.4027474457131752E-2</v>
      </c>
      <c r="BC175" s="39" t="str">
        <f t="shared" si="57"/>
        <v/>
      </c>
      <c r="BD175" s="39" t="str">
        <f t="shared" si="57"/>
        <v/>
      </c>
      <c r="BE175" s="39" t="str">
        <f t="shared" si="57"/>
        <v/>
      </c>
      <c r="BF175" s="39">
        <f t="shared" si="57"/>
        <v>-1.6550530926379925E-2</v>
      </c>
      <c r="BG175" s="39" t="str">
        <f t="shared" si="57"/>
        <v/>
      </c>
      <c r="BH175" s="39" t="str">
        <f t="shared" si="57"/>
        <v/>
      </c>
      <c r="BJ175" s="39">
        <f>'Q9'!BJ175</f>
        <v>9.7639540574905193E-3</v>
      </c>
      <c r="BK175" s="39">
        <f>'Q9'!BK175</f>
        <v>2.4402505270526606E-2</v>
      </c>
      <c r="BL175" s="39">
        <f>'Q9'!BL175</f>
        <v>2.5663435940976753E-2</v>
      </c>
      <c r="BM175" s="39">
        <f>'Q9'!BM175</f>
        <v>1.9117831593318878E-2</v>
      </c>
      <c r="BN175" s="39">
        <f>'Q9'!BN175</f>
        <v>1.536497940978928E-2</v>
      </c>
      <c r="BO175" s="39">
        <f>'Q9'!BO175</f>
        <v>1.5883737562470124E-2</v>
      </c>
    </row>
    <row r="176" spans="1:67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58"/>
        <v>4.995158538647182E-3</v>
      </c>
      <c r="J176" s="9">
        <f t="shared" si="58"/>
        <v>-2.3981294964029454E-3</v>
      </c>
      <c r="K176" s="9">
        <f t="shared" si="58"/>
        <v>-7.2589353612166896E-3</v>
      </c>
      <c r="L176" s="9">
        <f t="shared" si="58"/>
        <v>-9.7431264881642221E-3</v>
      </c>
      <c r="M176" s="9">
        <f t="shared" si="58"/>
        <v>2.1538461538461728E-2</v>
      </c>
      <c r="N176" s="9">
        <f t="shared" si="45"/>
        <v>1.1264857765380162E-3</v>
      </c>
      <c r="T176" s="39">
        <f t="shared" si="46"/>
        <v>1.28880928264247E-2</v>
      </c>
      <c r="U176" s="39">
        <f t="shared" si="47"/>
        <v>4.0961160472272516E-2</v>
      </c>
      <c r="V176" s="39">
        <f t="shared" si="48"/>
        <v>2.6992773443601105E-2</v>
      </c>
      <c r="W176" s="39">
        <f t="shared" si="49"/>
        <v>2.314052293809573E-2</v>
      </c>
      <c r="X176" s="39">
        <f t="shared" si="50"/>
        <v>1.9367495721342175E-2</v>
      </c>
      <c r="Y176" s="39">
        <f t="shared" si="51"/>
        <v>1.8197255754258578E-2</v>
      </c>
      <c r="AA176" s="39">
        <f t="shared" ref="AA176:AF191" si="59">_xlfn.STDEV.S(I147:I176)</f>
        <v>9.8281121893128379E-3</v>
      </c>
      <c r="AB176" s="39">
        <f t="shared" si="59"/>
        <v>2.3325700591060157E-2</v>
      </c>
      <c r="AC176" s="39">
        <f t="shared" si="59"/>
        <v>2.2662747728638598E-2</v>
      </c>
      <c r="AD176" s="39">
        <f t="shared" si="59"/>
        <v>1.935721577787524E-2</v>
      </c>
      <c r="AE176" s="39">
        <f t="shared" si="59"/>
        <v>1.3377592400041143E-2</v>
      </c>
      <c r="AF176" s="39">
        <f t="shared" si="59"/>
        <v>1.3884013255378615E-2</v>
      </c>
      <c r="AH176" s="39">
        <f t="shared" si="54"/>
        <v>8.0455931464385802E-3</v>
      </c>
      <c r="AI176" s="39">
        <f t="shared" si="54"/>
        <v>2.3957189192872277E-2</v>
      </c>
      <c r="AJ176" s="39">
        <f t="shared" si="54"/>
        <v>1.7649721321114371E-2</v>
      </c>
      <c r="AK176" s="39">
        <f t="shared" si="54"/>
        <v>1.3310752807225216E-2</v>
      </c>
      <c r="AL176" s="39">
        <f t="shared" si="54"/>
        <v>1.1450442796261926E-2</v>
      </c>
      <c r="AM176" s="39">
        <f t="shared" si="54"/>
        <v>1.1684533239097758E-2</v>
      </c>
      <c r="AO176" s="39">
        <f t="shared" si="55"/>
        <v>0</v>
      </c>
      <c r="AP176" s="39">
        <f t="shared" si="55"/>
        <v>-2.3981294964029454E-3</v>
      </c>
      <c r="AQ176" s="39">
        <f t="shared" si="55"/>
        <v>-7.2589353612166896E-3</v>
      </c>
      <c r="AR176" s="39">
        <f t="shared" si="55"/>
        <v>-9.7431264881642221E-3</v>
      </c>
      <c r="AS176" s="39">
        <f t="shared" si="55"/>
        <v>0</v>
      </c>
      <c r="AT176" s="39">
        <f t="shared" si="55"/>
        <v>0</v>
      </c>
      <c r="AV176" s="39">
        <f t="shared" si="56"/>
        <v>8.9443086290863314E-3</v>
      </c>
      <c r="AW176" s="39">
        <f t="shared" si="56"/>
        <v>2.5412829604014087E-2</v>
      </c>
      <c r="AX176" s="39">
        <f t="shared" si="56"/>
        <v>2.1847982402357861E-2</v>
      </c>
      <c r="AY176" s="39">
        <f t="shared" si="56"/>
        <v>1.436996588464901E-2</v>
      </c>
      <c r="AZ176" s="39">
        <f t="shared" si="56"/>
        <v>1.2982651097780988E-2</v>
      </c>
      <c r="BA176" s="39">
        <f t="shared" si="56"/>
        <v>1.4027474457131752E-2</v>
      </c>
      <c r="BC176" s="39" t="str">
        <f t="shared" si="57"/>
        <v/>
      </c>
      <c r="BD176" s="39">
        <f t="shared" si="57"/>
        <v>-2.3981294964029454E-3</v>
      </c>
      <c r="BE176" s="39">
        <f t="shared" si="57"/>
        <v>-7.2589353612166896E-3</v>
      </c>
      <c r="BF176" s="39">
        <f t="shared" si="57"/>
        <v>-9.7431264881642221E-3</v>
      </c>
      <c r="BG176" s="39" t="str">
        <f t="shared" si="57"/>
        <v/>
      </c>
      <c r="BH176" s="39" t="str">
        <f t="shared" si="57"/>
        <v/>
      </c>
      <c r="BJ176" s="39">
        <f>'Q9'!BJ176</f>
        <v>9.4810603373953715E-3</v>
      </c>
      <c r="BK176" s="39">
        <f>'Q9'!BK176</f>
        <v>2.4024647828127028E-2</v>
      </c>
      <c r="BL176" s="39">
        <f>'Q9'!BL176</f>
        <v>2.5023640322778391E-2</v>
      </c>
      <c r="BM176" s="39">
        <f>'Q9'!BM176</f>
        <v>1.9178179125089182E-2</v>
      </c>
      <c r="BN176" s="39">
        <f>'Q9'!BN176</f>
        <v>1.5281850857305634E-2</v>
      </c>
      <c r="BO176" s="39">
        <f>'Q9'!BO176</f>
        <v>1.5468019077952528E-2</v>
      </c>
    </row>
    <row r="177" spans="1:67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58"/>
        <v>-7.5625497033094957E-3</v>
      </c>
      <c r="J177" s="9">
        <f t="shared" si="58"/>
        <v>1.2019231347078385E-2</v>
      </c>
      <c r="K177" s="9">
        <f t="shared" si="58"/>
        <v>2.4025105293353111E-2</v>
      </c>
      <c r="L177" s="9">
        <f t="shared" si="58"/>
        <v>-1.6815786668628263E-2</v>
      </c>
      <c r="M177" s="9">
        <f t="shared" si="58"/>
        <v>-6.0241237677985948E-3</v>
      </c>
      <c r="N177" s="9">
        <f t="shared" si="45"/>
        <v>6.2418644852975875E-3</v>
      </c>
      <c r="T177" s="39">
        <f t="shared" si="46"/>
        <v>1.28880928264247E-2</v>
      </c>
      <c r="U177" s="39">
        <f t="shared" si="47"/>
        <v>4.0961160472272516E-2</v>
      </c>
      <c r="V177" s="39">
        <f t="shared" si="48"/>
        <v>2.6992773443601105E-2</v>
      </c>
      <c r="W177" s="39">
        <f t="shared" si="49"/>
        <v>2.314052293809573E-2</v>
      </c>
      <c r="X177" s="39">
        <f t="shared" si="50"/>
        <v>1.9367495721342175E-2</v>
      </c>
      <c r="Y177" s="39">
        <f t="shared" si="51"/>
        <v>1.8197255754258578E-2</v>
      </c>
      <c r="AA177" s="39">
        <f t="shared" si="59"/>
        <v>1.0001312093127929E-2</v>
      </c>
      <c r="AB177" s="39">
        <f t="shared" si="59"/>
        <v>2.3450319582737144E-2</v>
      </c>
      <c r="AC177" s="39">
        <f t="shared" si="59"/>
        <v>2.2834893614753077E-2</v>
      </c>
      <c r="AD177" s="39">
        <f t="shared" si="59"/>
        <v>1.9619833130533088E-2</v>
      </c>
      <c r="AE177" s="39">
        <f t="shared" si="59"/>
        <v>1.3539168737680756E-2</v>
      </c>
      <c r="AF177" s="39">
        <f t="shared" si="59"/>
        <v>1.3868311133744447E-2</v>
      </c>
      <c r="AH177" s="39">
        <f t="shared" si="54"/>
        <v>8.0455931464385802E-3</v>
      </c>
      <c r="AI177" s="39">
        <f t="shared" si="54"/>
        <v>2.3957189192872277E-2</v>
      </c>
      <c r="AJ177" s="39">
        <f t="shared" si="54"/>
        <v>1.7649721321114371E-2</v>
      </c>
      <c r="AK177" s="39">
        <f t="shared" si="54"/>
        <v>1.3310752807225216E-2</v>
      </c>
      <c r="AL177" s="39">
        <f t="shared" si="54"/>
        <v>1.1450442796261926E-2</v>
      </c>
      <c r="AM177" s="39">
        <f t="shared" si="54"/>
        <v>1.1684533239097758E-2</v>
      </c>
      <c r="AO177" s="39">
        <f t="shared" si="55"/>
        <v>-7.5625497033094957E-3</v>
      </c>
      <c r="AP177" s="39">
        <f t="shared" si="55"/>
        <v>0</v>
      </c>
      <c r="AQ177" s="39">
        <f t="shared" si="55"/>
        <v>0</v>
      </c>
      <c r="AR177" s="39">
        <f t="shared" si="55"/>
        <v>-1.6815786668628263E-2</v>
      </c>
      <c r="AS177" s="39">
        <f t="shared" si="55"/>
        <v>-6.0241237677985948E-3</v>
      </c>
      <c r="AT177" s="39">
        <f t="shared" si="55"/>
        <v>0</v>
      </c>
      <c r="AV177" s="39">
        <f t="shared" si="56"/>
        <v>8.9443086290863314E-3</v>
      </c>
      <c r="AW177" s="39">
        <f t="shared" si="56"/>
        <v>2.5412829604014087E-2</v>
      </c>
      <c r="AX177" s="39">
        <f t="shared" si="56"/>
        <v>2.1847982402357861E-2</v>
      </c>
      <c r="AY177" s="39">
        <f t="shared" si="56"/>
        <v>1.436996588464901E-2</v>
      </c>
      <c r="AZ177" s="39">
        <f t="shared" si="56"/>
        <v>1.2982651097780988E-2</v>
      </c>
      <c r="BA177" s="39">
        <f t="shared" si="56"/>
        <v>1.4027474457131752E-2</v>
      </c>
      <c r="BC177" s="39">
        <f t="shared" si="57"/>
        <v>-7.5625497033094957E-3</v>
      </c>
      <c r="BD177" s="39" t="str">
        <f t="shared" si="57"/>
        <v/>
      </c>
      <c r="BE177" s="39" t="str">
        <f t="shared" si="57"/>
        <v/>
      </c>
      <c r="BF177" s="39">
        <f t="shared" si="57"/>
        <v>-1.6815786668628263E-2</v>
      </c>
      <c r="BG177" s="39">
        <f t="shared" si="57"/>
        <v>-6.0241237677985948E-3</v>
      </c>
      <c r="BH177" s="39" t="str">
        <f t="shared" si="57"/>
        <v/>
      </c>
      <c r="BJ177" s="39">
        <f>'Q9'!BJ177</f>
        <v>9.2414870850468563E-3</v>
      </c>
      <c r="BK177" s="39">
        <f>'Q9'!BK177</f>
        <v>2.3294078305561846E-2</v>
      </c>
      <c r="BL177" s="39">
        <f>'Q9'!BL177</f>
        <v>2.4333887539017454E-2</v>
      </c>
      <c r="BM177" s="39">
        <f>'Q9'!BM177</f>
        <v>1.8863135740828343E-2</v>
      </c>
      <c r="BN177" s="39">
        <f>'Q9'!BN177</f>
        <v>1.5667247011059551E-2</v>
      </c>
      <c r="BO177" s="39">
        <f>'Q9'!BO177</f>
        <v>1.4990572186134254E-2</v>
      </c>
    </row>
    <row r="178" spans="1:67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58"/>
        <v>9.2459183123128064E-4</v>
      </c>
      <c r="J178" s="9">
        <f t="shared" si="58"/>
        <v>-3.7054586083353214E-2</v>
      </c>
      <c r="K178" s="9">
        <f t="shared" si="58"/>
        <v>3.4002040122407262E-3</v>
      </c>
      <c r="L178" s="9">
        <f t="shared" si="58"/>
        <v>2.0742349358485068E-2</v>
      </c>
      <c r="M178" s="9">
        <f t="shared" si="58"/>
        <v>-1.9283774635916684E-2</v>
      </c>
      <c r="N178" s="9">
        <f t="shared" si="45"/>
        <v>-1.9593000177373253E-3</v>
      </c>
      <c r="T178" s="39">
        <f t="shared" si="46"/>
        <v>1.28880928264247E-2</v>
      </c>
      <c r="U178" s="39">
        <f t="shared" si="47"/>
        <v>4.0961160472272516E-2</v>
      </c>
      <c r="V178" s="39">
        <f t="shared" si="48"/>
        <v>2.6992773443601105E-2</v>
      </c>
      <c r="W178" s="39">
        <f t="shared" si="49"/>
        <v>2.314052293809573E-2</v>
      </c>
      <c r="X178" s="39">
        <f t="shared" si="50"/>
        <v>1.9367495721342175E-2</v>
      </c>
      <c r="Y178" s="39">
        <f t="shared" si="51"/>
        <v>1.8197255754258578E-2</v>
      </c>
      <c r="AA178" s="39">
        <f t="shared" si="59"/>
        <v>9.7251712836204842E-3</v>
      </c>
      <c r="AB178" s="39">
        <f t="shared" si="59"/>
        <v>2.3556162501852107E-2</v>
      </c>
      <c r="AC178" s="39">
        <f t="shared" si="59"/>
        <v>2.2041623837364906E-2</v>
      </c>
      <c r="AD178" s="39">
        <f t="shared" si="59"/>
        <v>1.9809874987057371E-2</v>
      </c>
      <c r="AE178" s="39">
        <f t="shared" si="59"/>
        <v>1.3983982942054335E-2</v>
      </c>
      <c r="AF178" s="39">
        <f t="shared" si="59"/>
        <v>1.3499175252793807E-2</v>
      </c>
      <c r="AH178" s="39">
        <f t="shared" si="54"/>
        <v>8.0455931464385802E-3</v>
      </c>
      <c r="AI178" s="39">
        <f t="shared" si="54"/>
        <v>2.3957189192872277E-2</v>
      </c>
      <c r="AJ178" s="39">
        <f t="shared" si="54"/>
        <v>1.7649721321114371E-2</v>
      </c>
      <c r="AK178" s="39">
        <f t="shared" si="54"/>
        <v>1.3310752807225216E-2</v>
      </c>
      <c r="AL178" s="39">
        <f t="shared" si="54"/>
        <v>1.1450442796261926E-2</v>
      </c>
      <c r="AM178" s="39">
        <f t="shared" si="54"/>
        <v>1.1684533239097758E-2</v>
      </c>
      <c r="AO178" s="39">
        <f t="shared" si="55"/>
        <v>0</v>
      </c>
      <c r="AP178" s="39">
        <f t="shared" si="55"/>
        <v>-3.7054586083353214E-2</v>
      </c>
      <c r="AQ178" s="39">
        <f t="shared" si="55"/>
        <v>0</v>
      </c>
      <c r="AR178" s="39">
        <f t="shared" si="55"/>
        <v>0</v>
      </c>
      <c r="AS178" s="39">
        <f t="shared" si="55"/>
        <v>-1.9283774635916684E-2</v>
      </c>
      <c r="AT178" s="39">
        <f t="shared" si="55"/>
        <v>-1.9593000177373253E-3</v>
      </c>
      <c r="AV178" s="39">
        <f t="shared" si="56"/>
        <v>8.9443086290863314E-3</v>
      </c>
      <c r="AW178" s="39">
        <f t="shared" si="56"/>
        <v>2.5412829604014087E-2</v>
      </c>
      <c r="AX178" s="39">
        <f t="shared" si="56"/>
        <v>2.1847982402357861E-2</v>
      </c>
      <c r="AY178" s="39">
        <f t="shared" si="56"/>
        <v>1.436996588464901E-2</v>
      </c>
      <c r="AZ178" s="39">
        <f t="shared" si="56"/>
        <v>1.2982651097780988E-2</v>
      </c>
      <c r="BA178" s="39">
        <f t="shared" si="56"/>
        <v>1.4027474457131752E-2</v>
      </c>
      <c r="BC178" s="39" t="str">
        <f t="shared" si="57"/>
        <v/>
      </c>
      <c r="BD178" s="39">
        <f t="shared" si="57"/>
        <v>-3.7054586083353214E-2</v>
      </c>
      <c r="BE178" s="39" t="str">
        <f t="shared" si="57"/>
        <v/>
      </c>
      <c r="BF178" s="39" t="str">
        <f t="shared" si="57"/>
        <v/>
      </c>
      <c r="BG178" s="39">
        <f t="shared" si="57"/>
        <v>-1.9283774635916684E-2</v>
      </c>
      <c r="BH178" s="39">
        <f t="shared" si="57"/>
        <v>-1.9593000177373253E-3</v>
      </c>
      <c r="BJ178" s="39">
        <f>'Q9'!BJ178</f>
        <v>9.2361225436463149E-3</v>
      </c>
      <c r="BK178" s="39">
        <f>'Q9'!BK178</f>
        <v>2.2798104385154439E-2</v>
      </c>
      <c r="BL178" s="39">
        <f>'Q9'!BL178</f>
        <v>2.4197296657892529E-2</v>
      </c>
      <c r="BM178" s="39">
        <f>'Q9'!BM178</f>
        <v>1.8970848544639259E-2</v>
      </c>
      <c r="BN178" s="39">
        <f>'Q9'!BN178</f>
        <v>1.5332241925473247E-2</v>
      </c>
      <c r="BO178" s="39">
        <f>'Q9'!BO178</f>
        <v>1.4579410608445311E-2</v>
      </c>
    </row>
    <row r="179" spans="1:67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58"/>
        <v>1.3009306657840725E-3</v>
      </c>
      <c r="J179" s="9">
        <f t="shared" si="58"/>
        <v>4.9338924518993466E-4</v>
      </c>
      <c r="K179" s="9">
        <f t="shared" si="58"/>
        <v>2.0332090816672643E-3</v>
      </c>
      <c r="L179" s="9">
        <f t="shared" si="58"/>
        <v>-3.2976382343397059E-3</v>
      </c>
      <c r="M179" s="9">
        <f t="shared" si="58"/>
        <v>-2.8089327420748322E-3</v>
      </c>
      <c r="N179" s="9">
        <f t="shared" si="45"/>
        <v>-5.6259392048062522E-4</v>
      </c>
      <c r="T179" s="39">
        <f t="shared" si="46"/>
        <v>1.28880928264247E-2</v>
      </c>
      <c r="U179" s="39">
        <f t="shared" si="47"/>
        <v>4.0961160472272516E-2</v>
      </c>
      <c r="V179" s="39">
        <f t="shared" si="48"/>
        <v>2.6992773443601105E-2</v>
      </c>
      <c r="W179" s="39">
        <f t="shared" si="49"/>
        <v>2.314052293809573E-2</v>
      </c>
      <c r="X179" s="39">
        <f t="shared" si="50"/>
        <v>1.9367495721342175E-2</v>
      </c>
      <c r="Y179" s="39">
        <f t="shared" si="51"/>
        <v>1.8197255754258578E-2</v>
      </c>
      <c r="AA179" s="39">
        <f t="shared" si="59"/>
        <v>9.499730796199455E-3</v>
      </c>
      <c r="AB179" s="39">
        <f t="shared" si="59"/>
        <v>2.3418610731104735E-2</v>
      </c>
      <c r="AC179" s="39">
        <f t="shared" si="59"/>
        <v>2.1486548682973842E-2</v>
      </c>
      <c r="AD179" s="39">
        <f t="shared" si="59"/>
        <v>1.9602315857179139E-2</v>
      </c>
      <c r="AE179" s="39">
        <f t="shared" si="59"/>
        <v>1.3893865453503511E-2</v>
      </c>
      <c r="AF179" s="39">
        <f t="shared" si="59"/>
        <v>1.3111087200558549E-2</v>
      </c>
      <c r="AH179" s="39">
        <f t="shared" si="54"/>
        <v>8.0455931464385802E-3</v>
      </c>
      <c r="AI179" s="39">
        <f t="shared" si="54"/>
        <v>2.3957189192872277E-2</v>
      </c>
      <c r="AJ179" s="39">
        <f t="shared" si="54"/>
        <v>1.7649721321114371E-2</v>
      </c>
      <c r="AK179" s="39">
        <f t="shared" si="54"/>
        <v>1.3310752807225216E-2</v>
      </c>
      <c r="AL179" s="39">
        <f t="shared" si="54"/>
        <v>1.1450442796261926E-2</v>
      </c>
      <c r="AM179" s="39">
        <f t="shared" si="54"/>
        <v>1.1684533239097758E-2</v>
      </c>
      <c r="AO179" s="39">
        <f t="shared" si="55"/>
        <v>0</v>
      </c>
      <c r="AP179" s="39">
        <f t="shared" si="55"/>
        <v>0</v>
      </c>
      <c r="AQ179" s="39">
        <f t="shared" si="55"/>
        <v>0</v>
      </c>
      <c r="AR179" s="39">
        <f t="shared" si="55"/>
        <v>-3.2976382343397059E-3</v>
      </c>
      <c r="AS179" s="39">
        <f t="shared" si="55"/>
        <v>-2.8089327420748322E-3</v>
      </c>
      <c r="AT179" s="39">
        <f t="shared" si="55"/>
        <v>-5.6259392048062522E-4</v>
      </c>
      <c r="AV179" s="39">
        <f t="shared" si="56"/>
        <v>8.9443086290863314E-3</v>
      </c>
      <c r="AW179" s="39">
        <f t="shared" si="56"/>
        <v>2.5412829604014087E-2</v>
      </c>
      <c r="AX179" s="39">
        <f t="shared" si="56"/>
        <v>2.1847982402357861E-2</v>
      </c>
      <c r="AY179" s="39">
        <f t="shared" si="56"/>
        <v>1.436996588464901E-2</v>
      </c>
      <c r="AZ179" s="39">
        <f t="shared" si="56"/>
        <v>1.2982651097780988E-2</v>
      </c>
      <c r="BA179" s="39">
        <f t="shared" si="56"/>
        <v>1.4027474457131752E-2</v>
      </c>
      <c r="BC179" s="39" t="str">
        <f t="shared" si="57"/>
        <v/>
      </c>
      <c r="BD179" s="39" t="str">
        <f t="shared" si="57"/>
        <v/>
      </c>
      <c r="BE179" s="39" t="str">
        <f t="shared" si="57"/>
        <v/>
      </c>
      <c r="BF179" s="39">
        <f t="shared" si="57"/>
        <v>-3.2976382343397059E-3</v>
      </c>
      <c r="BG179" s="39">
        <f t="shared" si="57"/>
        <v>-2.8089327420748322E-3</v>
      </c>
      <c r="BH179" s="39">
        <f t="shared" si="57"/>
        <v>-5.6259392048062522E-4</v>
      </c>
      <c r="BJ179" s="39">
        <f>'Q9'!BJ179</f>
        <v>8.9564123691813751E-3</v>
      </c>
      <c r="BK179" s="39">
        <f>'Q9'!BK179</f>
        <v>2.3885825383693077E-2</v>
      </c>
      <c r="BL179" s="39">
        <f>'Q9'!BL179</f>
        <v>2.3462515450742887E-2</v>
      </c>
      <c r="BM179" s="39">
        <f>'Q9'!BM179</f>
        <v>1.8862381002983524E-2</v>
      </c>
      <c r="BN179" s="39">
        <f>'Q9'!BN179</f>
        <v>1.5665606983057172E-2</v>
      </c>
      <c r="BO179" s="39">
        <f>'Q9'!BO179</f>
        <v>1.4170284717273251E-2</v>
      </c>
    </row>
    <row r="180" spans="1:67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58"/>
        <v>-4.8817614317783198E-3</v>
      </c>
      <c r="J180" s="9">
        <f t="shared" si="58"/>
        <v>4.9308676069592661E-3</v>
      </c>
      <c r="K180" s="9">
        <f t="shared" si="58"/>
        <v>-9.130909705782897E-3</v>
      </c>
      <c r="L180" s="9">
        <f t="shared" si="58"/>
        <v>2.244472820451171E-2</v>
      </c>
      <c r="M180" s="9">
        <f t="shared" si="58"/>
        <v>-2.8168450704225689E-3</v>
      </c>
      <c r="N180" s="9">
        <f t="shared" si="45"/>
        <v>-2.1847386747876911E-4</v>
      </c>
      <c r="T180" s="39">
        <f t="shared" si="46"/>
        <v>1.28880928264247E-2</v>
      </c>
      <c r="U180" s="39">
        <f t="shared" si="47"/>
        <v>4.0961160472272516E-2</v>
      </c>
      <c r="V180" s="39">
        <f t="shared" si="48"/>
        <v>2.6992773443601105E-2</v>
      </c>
      <c r="W180" s="39">
        <f t="shared" si="49"/>
        <v>2.314052293809573E-2</v>
      </c>
      <c r="X180" s="39">
        <f t="shared" si="50"/>
        <v>1.9367495721342175E-2</v>
      </c>
      <c r="Y180" s="39">
        <f t="shared" si="51"/>
        <v>1.8197255754258578E-2</v>
      </c>
      <c r="AA180" s="39">
        <f t="shared" si="59"/>
        <v>9.3920588497722526E-3</v>
      </c>
      <c r="AB180" s="39">
        <f t="shared" si="59"/>
        <v>2.3170651041000585E-2</v>
      </c>
      <c r="AC180" s="39">
        <f t="shared" si="59"/>
        <v>2.109091434093216E-2</v>
      </c>
      <c r="AD180" s="39">
        <f t="shared" si="59"/>
        <v>2.0020295446849121E-2</v>
      </c>
      <c r="AE180" s="39">
        <f t="shared" si="59"/>
        <v>1.301898281836277E-2</v>
      </c>
      <c r="AF180" s="39">
        <f t="shared" si="59"/>
        <v>1.2512501587051127E-2</v>
      </c>
      <c r="AH180" s="39">
        <f t="shared" si="54"/>
        <v>8.0455931464385802E-3</v>
      </c>
      <c r="AI180" s="39">
        <f t="shared" si="54"/>
        <v>2.3957189192872277E-2</v>
      </c>
      <c r="AJ180" s="39">
        <f t="shared" si="54"/>
        <v>1.7649721321114371E-2</v>
      </c>
      <c r="AK180" s="39">
        <f t="shared" si="54"/>
        <v>1.3310752807225216E-2</v>
      </c>
      <c r="AL180" s="39">
        <f t="shared" si="54"/>
        <v>1.1450442796261926E-2</v>
      </c>
      <c r="AM180" s="39">
        <f t="shared" si="54"/>
        <v>1.1684533239097758E-2</v>
      </c>
      <c r="AO180" s="39">
        <f t="shared" si="55"/>
        <v>-4.8817614317783198E-3</v>
      </c>
      <c r="AP180" s="39">
        <f t="shared" si="55"/>
        <v>0</v>
      </c>
      <c r="AQ180" s="39">
        <f t="shared" si="55"/>
        <v>-9.130909705782897E-3</v>
      </c>
      <c r="AR180" s="39">
        <f t="shared" si="55"/>
        <v>0</v>
      </c>
      <c r="AS180" s="39">
        <f t="shared" si="55"/>
        <v>-2.8168450704225689E-3</v>
      </c>
      <c r="AT180" s="39">
        <f t="shared" si="55"/>
        <v>-2.1847386747876911E-4</v>
      </c>
      <c r="AV180" s="39">
        <f t="shared" si="56"/>
        <v>8.9443086290863314E-3</v>
      </c>
      <c r="AW180" s="39">
        <f t="shared" si="56"/>
        <v>2.5412829604014087E-2</v>
      </c>
      <c r="AX180" s="39">
        <f t="shared" si="56"/>
        <v>2.1847982402357861E-2</v>
      </c>
      <c r="AY180" s="39">
        <f t="shared" si="56"/>
        <v>1.436996588464901E-2</v>
      </c>
      <c r="AZ180" s="39">
        <f t="shared" si="56"/>
        <v>1.2982651097780988E-2</v>
      </c>
      <c r="BA180" s="39">
        <f t="shared" si="56"/>
        <v>1.4027474457131752E-2</v>
      </c>
      <c r="BC180" s="39">
        <f t="shared" si="57"/>
        <v>-4.8817614317783198E-3</v>
      </c>
      <c r="BD180" s="39" t="str">
        <f t="shared" si="57"/>
        <v/>
      </c>
      <c r="BE180" s="39">
        <f t="shared" si="57"/>
        <v>-9.130909705782897E-3</v>
      </c>
      <c r="BF180" s="39" t="str">
        <f t="shared" si="57"/>
        <v/>
      </c>
      <c r="BG180" s="39">
        <f t="shared" si="57"/>
        <v>-2.8168450704225689E-3</v>
      </c>
      <c r="BH180" s="39">
        <f t="shared" si="57"/>
        <v>-2.1847386747876911E-4</v>
      </c>
      <c r="BJ180" s="39">
        <f>'Q9'!BJ180</f>
        <v>8.6893225546894309E-3</v>
      </c>
      <c r="BK180" s="39">
        <f>'Q9'!BK180</f>
        <v>2.3157960003181752E-2</v>
      </c>
      <c r="BL180" s="39">
        <f>'Q9'!BL180</f>
        <v>2.276487881193795E-2</v>
      </c>
      <c r="BM180" s="39">
        <f>'Q9'!BM180</f>
        <v>1.8379838003756987E-2</v>
      </c>
      <c r="BN180" s="39">
        <f>'Q9'!BN180</f>
        <v>1.5219722575456189E-2</v>
      </c>
      <c r="BO180" s="39">
        <f>'Q9'!BO180</f>
        <v>1.3754471232358078E-2</v>
      </c>
    </row>
    <row r="181" spans="1:67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58"/>
        <v>5.9254795621170864E-3</v>
      </c>
      <c r="J181" s="9">
        <f t="shared" si="58"/>
        <v>1.0304269396676613E-2</v>
      </c>
      <c r="K181" s="9">
        <f t="shared" si="58"/>
        <v>-1.3651536302099476E-3</v>
      </c>
      <c r="L181" s="9">
        <f t="shared" si="58"/>
        <v>-5.4223808088991188E-3</v>
      </c>
      <c r="M181" s="9">
        <f t="shared" si="58"/>
        <v>6.2146041686663711E-3</v>
      </c>
      <c r="N181" s="9">
        <f t="shared" si="45"/>
        <v>6.807994250594418E-4</v>
      </c>
      <c r="T181" s="39">
        <f t="shared" si="46"/>
        <v>1.28880928264247E-2</v>
      </c>
      <c r="U181" s="39">
        <f t="shared" si="47"/>
        <v>4.0961160472272516E-2</v>
      </c>
      <c r="V181" s="39">
        <f t="shared" si="48"/>
        <v>2.6992773443601105E-2</v>
      </c>
      <c r="W181" s="39">
        <f t="shared" si="49"/>
        <v>2.314052293809573E-2</v>
      </c>
      <c r="X181" s="39">
        <f t="shared" si="50"/>
        <v>1.9367495721342175E-2</v>
      </c>
      <c r="Y181" s="39">
        <f t="shared" si="51"/>
        <v>1.8197255754258578E-2</v>
      </c>
      <c r="AA181" s="39">
        <f t="shared" si="59"/>
        <v>9.1154884512386434E-3</v>
      </c>
      <c r="AB181" s="39">
        <f t="shared" si="59"/>
        <v>2.3127507751102189E-2</v>
      </c>
      <c r="AC181" s="39">
        <f t="shared" si="59"/>
        <v>2.112157406881934E-2</v>
      </c>
      <c r="AD181" s="39">
        <f t="shared" si="59"/>
        <v>1.9401711101545493E-2</v>
      </c>
      <c r="AE181" s="39">
        <f t="shared" si="59"/>
        <v>1.2969265032108632E-2</v>
      </c>
      <c r="AF181" s="39">
        <f t="shared" si="59"/>
        <v>1.237466742897495E-2</v>
      </c>
      <c r="AH181" s="39">
        <f t="shared" si="54"/>
        <v>8.0455931464385802E-3</v>
      </c>
      <c r="AI181" s="39">
        <f t="shared" si="54"/>
        <v>2.3957189192872277E-2</v>
      </c>
      <c r="AJ181" s="39">
        <f t="shared" si="54"/>
        <v>1.7649721321114371E-2</v>
      </c>
      <c r="AK181" s="39">
        <f t="shared" si="54"/>
        <v>1.3310752807225216E-2</v>
      </c>
      <c r="AL181" s="39">
        <f t="shared" si="54"/>
        <v>1.1450442796261926E-2</v>
      </c>
      <c r="AM181" s="39">
        <f t="shared" si="54"/>
        <v>1.1684533239097758E-2</v>
      </c>
      <c r="AO181" s="39">
        <f t="shared" si="55"/>
        <v>0</v>
      </c>
      <c r="AP181" s="39">
        <f t="shared" si="55"/>
        <v>0</v>
      </c>
      <c r="AQ181" s="39">
        <f t="shared" si="55"/>
        <v>-1.3651536302099476E-3</v>
      </c>
      <c r="AR181" s="39">
        <f t="shared" si="55"/>
        <v>-5.4223808088991188E-3</v>
      </c>
      <c r="AS181" s="39">
        <f t="shared" si="55"/>
        <v>0</v>
      </c>
      <c r="AT181" s="39">
        <f t="shared" si="55"/>
        <v>0</v>
      </c>
      <c r="AV181" s="39">
        <f t="shared" si="56"/>
        <v>8.9443086290863314E-3</v>
      </c>
      <c r="AW181" s="39">
        <f t="shared" si="56"/>
        <v>2.5412829604014087E-2</v>
      </c>
      <c r="AX181" s="39">
        <f t="shared" si="56"/>
        <v>2.1847982402357861E-2</v>
      </c>
      <c r="AY181" s="39">
        <f t="shared" si="56"/>
        <v>1.436996588464901E-2</v>
      </c>
      <c r="AZ181" s="39">
        <f t="shared" si="56"/>
        <v>1.2982651097780988E-2</v>
      </c>
      <c r="BA181" s="39">
        <f t="shared" si="56"/>
        <v>1.4027474457131752E-2</v>
      </c>
      <c r="BC181" s="39" t="str">
        <f t="shared" si="57"/>
        <v/>
      </c>
      <c r="BD181" s="39" t="str">
        <f t="shared" si="57"/>
        <v/>
      </c>
      <c r="BE181" s="39">
        <f t="shared" si="57"/>
        <v>-1.3651536302099476E-3</v>
      </c>
      <c r="BF181" s="39">
        <f t="shared" si="57"/>
        <v>-5.4223808088991188E-3</v>
      </c>
      <c r="BG181" s="39" t="str">
        <f t="shared" si="57"/>
        <v/>
      </c>
      <c r="BH181" s="39" t="str">
        <f t="shared" si="57"/>
        <v/>
      </c>
      <c r="BJ181" s="39">
        <f>'Q9'!BJ181</f>
        <v>8.5676247116011246E-3</v>
      </c>
      <c r="BK181" s="39">
        <f>'Q9'!BK181</f>
        <v>2.2483806523815854E-2</v>
      </c>
      <c r="BL181" s="39">
        <f>'Q9'!BL181</f>
        <v>2.2242996592459572E-2</v>
      </c>
      <c r="BM181" s="39">
        <f>'Q9'!BM181</f>
        <v>1.8401313715433215E-2</v>
      </c>
      <c r="BN181" s="39">
        <f>'Q9'!BN181</f>
        <v>1.4774512255931181E-2</v>
      </c>
      <c r="BO181" s="39">
        <f>'Q9'!BO181</f>
        <v>1.3346673157923358E-2</v>
      </c>
    </row>
    <row r="182" spans="1:67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58"/>
        <v>-8.9856230031948314E-4</v>
      </c>
      <c r="J182" s="9">
        <f t="shared" si="58"/>
        <v>1.4570131131617314E-2</v>
      </c>
      <c r="K182" s="9">
        <f t="shared" si="58"/>
        <v>7.1769993164729762E-3</v>
      </c>
      <c r="L182" s="9">
        <f t="shared" si="58"/>
        <v>-1.9521640700653875E-2</v>
      </c>
      <c r="M182" s="9">
        <f t="shared" si="58"/>
        <v>-3.3688659003050514E-3</v>
      </c>
      <c r="N182" s="9">
        <f t="shared" si="45"/>
        <v>-9.5683166122858578E-4</v>
      </c>
      <c r="T182" s="39">
        <f t="shared" si="46"/>
        <v>1.28880928264247E-2</v>
      </c>
      <c r="U182" s="39">
        <f t="shared" si="47"/>
        <v>4.0961160472272516E-2</v>
      </c>
      <c r="V182" s="39">
        <f t="shared" si="48"/>
        <v>2.6992773443601105E-2</v>
      </c>
      <c r="W182" s="39">
        <f t="shared" si="49"/>
        <v>2.314052293809573E-2</v>
      </c>
      <c r="X182" s="39">
        <f t="shared" si="50"/>
        <v>1.9367495721342175E-2</v>
      </c>
      <c r="Y182" s="39">
        <f t="shared" si="51"/>
        <v>1.8197255754258578E-2</v>
      </c>
      <c r="AA182" s="39">
        <f t="shared" si="59"/>
        <v>9.1441704111293026E-3</v>
      </c>
      <c r="AB182" s="39">
        <f t="shared" si="59"/>
        <v>2.3230087596277548E-2</v>
      </c>
      <c r="AC182" s="39">
        <f t="shared" si="59"/>
        <v>2.1000712155005107E-2</v>
      </c>
      <c r="AD182" s="39">
        <f t="shared" si="59"/>
        <v>1.9748327200822903E-2</v>
      </c>
      <c r="AE182" s="39">
        <f t="shared" si="59"/>
        <v>1.3080537883127998E-2</v>
      </c>
      <c r="AF182" s="39">
        <f t="shared" si="59"/>
        <v>1.2368085058662721E-2</v>
      </c>
      <c r="AH182" s="39">
        <f t="shared" si="54"/>
        <v>8.0455931464385802E-3</v>
      </c>
      <c r="AI182" s="39">
        <f t="shared" si="54"/>
        <v>2.3957189192872277E-2</v>
      </c>
      <c r="AJ182" s="39">
        <f t="shared" si="54"/>
        <v>1.7649721321114371E-2</v>
      </c>
      <c r="AK182" s="39">
        <f t="shared" si="54"/>
        <v>1.3310752807225216E-2</v>
      </c>
      <c r="AL182" s="39">
        <f t="shared" si="54"/>
        <v>1.1450442796261926E-2</v>
      </c>
      <c r="AM182" s="39">
        <f t="shared" si="54"/>
        <v>1.1684533239097758E-2</v>
      </c>
      <c r="AO182" s="39">
        <f t="shared" si="55"/>
        <v>-8.9856230031948314E-4</v>
      </c>
      <c r="AP182" s="39">
        <f t="shared" si="55"/>
        <v>0</v>
      </c>
      <c r="AQ182" s="39">
        <f t="shared" si="55"/>
        <v>0</v>
      </c>
      <c r="AR182" s="39">
        <f t="shared" si="55"/>
        <v>-1.9521640700653875E-2</v>
      </c>
      <c r="AS182" s="39">
        <f t="shared" si="55"/>
        <v>-3.3688659003050514E-3</v>
      </c>
      <c r="AT182" s="39">
        <f t="shared" si="55"/>
        <v>-9.5683166122858578E-4</v>
      </c>
      <c r="AV182" s="39">
        <f t="shared" si="56"/>
        <v>8.9443086290863314E-3</v>
      </c>
      <c r="AW182" s="39">
        <f t="shared" si="56"/>
        <v>2.5412829604014087E-2</v>
      </c>
      <c r="AX182" s="39">
        <f t="shared" si="56"/>
        <v>2.1847982402357861E-2</v>
      </c>
      <c r="AY182" s="39">
        <f t="shared" si="56"/>
        <v>1.436996588464901E-2</v>
      </c>
      <c r="AZ182" s="39">
        <f t="shared" si="56"/>
        <v>1.2982651097780988E-2</v>
      </c>
      <c r="BA182" s="39">
        <f t="shared" si="56"/>
        <v>1.4027474457131752E-2</v>
      </c>
      <c r="BC182" s="39">
        <f t="shared" si="57"/>
        <v>-8.9856230031948314E-4</v>
      </c>
      <c r="BD182" s="39" t="str">
        <f t="shared" si="57"/>
        <v/>
      </c>
      <c r="BE182" s="39" t="str">
        <f t="shared" si="57"/>
        <v/>
      </c>
      <c r="BF182" s="39">
        <f t="shared" si="57"/>
        <v>-1.9521640700653875E-2</v>
      </c>
      <c r="BG182" s="39">
        <f t="shared" si="57"/>
        <v>-3.3688659003050514E-3</v>
      </c>
      <c r="BH182" s="39">
        <f t="shared" si="57"/>
        <v>-9.5683166122858578E-4</v>
      </c>
      <c r="BJ182" s="39">
        <f>'Q9'!BJ182</f>
        <v>8.3768463294717488E-3</v>
      </c>
      <c r="BK182" s="39">
        <f>'Q9'!BK182</f>
        <v>2.1939948214632896E-2</v>
      </c>
      <c r="BL182" s="39">
        <f>'Q9'!BL182</f>
        <v>2.157450547150757E-2</v>
      </c>
      <c r="BM182" s="39">
        <f>'Q9'!BM182</f>
        <v>1.7964149587373694E-2</v>
      </c>
      <c r="BN182" s="39">
        <f>'Q9'!BN182</f>
        <v>1.43917913654071E-2</v>
      </c>
      <c r="BO182" s="39">
        <f>'Q9'!BO182</f>
        <v>1.2946803109864539E-2</v>
      </c>
    </row>
    <row r="183" spans="1:67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58"/>
        <v>-6.3955231338063134E-3</v>
      </c>
      <c r="J183" s="9">
        <f t="shared" si="58"/>
        <v>-2.7764481941813357E-2</v>
      </c>
      <c r="K183" s="9">
        <f t="shared" si="58"/>
        <v>3.3933153509777547E-3</v>
      </c>
      <c r="L183" s="9">
        <f t="shared" si="58"/>
        <v>-3.0044825112107598E-2</v>
      </c>
      <c r="M183" s="9">
        <f t="shared" si="58"/>
        <v>7.0422535211267512E-3</v>
      </c>
      <c r="N183" s="9">
        <f t="shared" si="45"/>
        <v>-3.7575211552341734E-3</v>
      </c>
      <c r="T183" s="39">
        <f t="shared" si="46"/>
        <v>1.28880928264247E-2</v>
      </c>
      <c r="U183" s="39">
        <f t="shared" si="47"/>
        <v>4.0961160472272516E-2</v>
      </c>
      <c r="V183" s="39">
        <f t="shared" si="48"/>
        <v>2.6992773443601105E-2</v>
      </c>
      <c r="W183" s="39">
        <f t="shared" si="49"/>
        <v>2.314052293809573E-2</v>
      </c>
      <c r="X183" s="39">
        <f t="shared" si="50"/>
        <v>1.9367495721342175E-2</v>
      </c>
      <c r="Y183" s="39">
        <f t="shared" si="51"/>
        <v>1.8197255754258578E-2</v>
      </c>
      <c r="AA183" s="39">
        <f t="shared" si="59"/>
        <v>8.8480652546254167E-3</v>
      </c>
      <c r="AB183" s="39">
        <f t="shared" si="59"/>
        <v>2.3476414722695599E-2</v>
      </c>
      <c r="AC183" s="39">
        <f t="shared" si="59"/>
        <v>2.0170612526938057E-2</v>
      </c>
      <c r="AD183" s="39">
        <f t="shared" si="59"/>
        <v>2.0355620237720615E-2</v>
      </c>
      <c r="AE183" s="39">
        <f t="shared" si="59"/>
        <v>1.2591590923657473E-2</v>
      </c>
      <c r="AF183" s="39">
        <f t="shared" si="59"/>
        <v>1.2031299373421914E-2</v>
      </c>
      <c r="AH183" s="39">
        <f t="shared" si="54"/>
        <v>8.0455931464385802E-3</v>
      </c>
      <c r="AI183" s="39">
        <f t="shared" si="54"/>
        <v>2.3957189192872277E-2</v>
      </c>
      <c r="AJ183" s="39">
        <f t="shared" si="54"/>
        <v>1.7649721321114371E-2</v>
      </c>
      <c r="AK183" s="39">
        <f t="shared" si="54"/>
        <v>1.3310752807225216E-2</v>
      </c>
      <c r="AL183" s="39">
        <f t="shared" si="54"/>
        <v>1.1450442796261926E-2</v>
      </c>
      <c r="AM183" s="39">
        <f t="shared" si="54"/>
        <v>1.1684533239097758E-2</v>
      </c>
      <c r="AO183" s="39">
        <f t="shared" si="55"/>
        <v>-6.3955231338063134E-3</v>
      </c>
      <c r="AP183" s="39">
        <f t="shared" si="55"/>
        <v>-2.7764481941813357E-2</v>
      </c>
      <c r="AQ183" s="39">
        <f t="shared" si="55"/>
        <v>0</v>
      </c>
      <c r="AR183" s="39">
        <f t="shared" si="55"/>
        <v>-3.0044825112107598E-2</v>
      </c>
      <c r="AS183" s="39">
        <f t="shared" si="55"/>
        <v>0</v>
      </c>
      <c r="AT183" s="39">
        <f t="shared" si="55"/>
        <v>-3.7575211552341734E-3</v>
      </c>
      <c r="AV183" s="39">
        <f t="shared" si="56"/>
        <v>8.9443086290863314E-3</v>
      </c>
      <c r="AW183" s="39">
        <f t="shared" si="56"/>
        <v>2.5412829604014087E-2</v>
      </c>
      <c r="AX183" s="39">
        <f t="shared" si="56"/>
        <v>2.1847982402357861E-2</v>
      </c>
      <c r="AY183" s="39">
        <f t="shared" si="56"/>
        <v>1.436996588464901E-2</v>
      </c>
      <c r="AZ183" s="39">
        <f t="shared" si="56"/>
        <v>1.2982651097780988E-2</v>
      </c>
      <c r="BA183" s="39">
        <f t="shared" si="56"/>
        <v>1.4027474457131752E-2</v>
      </c>
      <c r="BC183" s="39">
        <f t="shared" si="57"/>
        <v>-6.3955231338063134E-3</v>
      </c>
      <c r="BD183" s="39">
        <f t="shared" si="57"/>
        <v>-2.7764481941813357E-2</v>
      </c>
      <c r="BE183" s="39" t="str">
        <f t="shared" si="57"/>
        <v/>
      </c>
      <c r="BF183" s="39">
        <f t="shared" si="57"/>
        <v>-3.0044825112107598E-2</v>
      </c>
      <c r="BG183" s="39" t="str">
        <f t="shared" si="57"/>
        <v/>
      </c>
      <c r="BH183" s="39">
        <f t="shared" si="57"/>
        <v>-3.7575211552341734E-3</v>
      </c>
      <c r="BJ183" s="39">
        <f>'Q9'!BJ183</f>
        <v>8.1484860827591155E-3</v>
      </c>
      <c r="BK183" s="39">
        <f>'Q9'!BK183</f>
        <v>2.1580714921858739E-2</v>
      </c>
      <c r="BL183" s="39">
        <f>'Q9'!BL183</f>
        <v>2.0954030991965931E-2</v>
      </c>
      <c r="BM183" s="39">
        <f>'Q9'!BM183</f>
        <v>1.8275080888405699E-2</v>
      </c>
      <c r="BN183" s="39">
        <f>'Q9'!BN183</f>
        <v>1.3981997270307512E-2</v>
      </c>
      <c r="BO183" s="39">
        <f>'Q9'!BO183</f>
        <v>1.257744995095182E-2</v>
      </c>
    </row>
    <row r="184" spans="1:67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58"/>
        <v>-9.2991590527545798E-3</v>
      </c>
      <c r="J184" s="9">
        <f t="shared" si="58"/>
        <v>4.9236831572468276E-2</v>
      </c>
      <c r="K184" s="9">
        <f t="shared" si="58"/>
        <v>-3.0774433547514413E-2</v>
      </c>
      <c r="L184" s="9">
        <f t="shared" si="58"/>
        <v>-2.0804437895433403E-2</v>
      </c>
      <c r="M184" s="9">
        <f t="shared" si="58"/>
        <v>-2.3776167832167849E-2</v>
      </c>
      <c r="N184" s="9">
        <f t="shared" si="45"/>
        <v>-2.2680391446495106E-2</v>
      </c>
      <c r="T184" s="39">
        <f t="shared" si="46"/>
        <v>1.28880928264247E-2</v>
      </c>
      <c r="U184" s="39">
        <f t="shared" si="47"/>
        <v>4.0961160472272516E-2</v>
      </c>
      <c r="V184" s="39">
        <f t="shared" si="48"/>
        <v>2.6992773443601105E-2</v>
      </c>
      <c r="W184" s="39">
        <f t="shared" si="49"/>
        <v>2.314052293809573E-2</v>
      </c>
      <c r="X184" s="39">
        <f t="shared" si="50"/>
        <v>1.9367495721342175E-2</v>
      </c>
      <c r="Y184" s="39">
        <f t="shared" si="51"/>
        <v>1.8197255754258578E-2</v>
      </c>
      <c r="AA184" s="39">
        <f t="shared" si="59"/>
        <v>8.8018768661308807E-3</v>
      </c>
      <c r="AB184" s="39">
        <f t="shared" si="59"/>
        <v>2.5046416945532848E-2</v>
      </c>
      <c r="AC184" s="39">
        <f t="shared" si="59"/>
        <v>2.0547322664762568E-2</v>
      </c>
      <c r="AD184" s="39">
        <f t="shared" si="59"/>
        <v>2.065673564216888E-2</v>
      </c>
      <c r="AE184" s="39">
        <f t="shared" si="59"/>
        <v>1.3648561663277804E-2</v>
      </c>
      <c r="AF184" s="39">
        <f t="shared" si="59"/>
        <v>1.2886445102913141E-2</v>
      </c>
      <c r="AH184" s="39">
        <f t="shared" si="54"/>
        <v>8.0455931464385802E-3</v>
      </c>
      <c r="AI184" s="39">
        <f t="shared" si="54"/>
        <v>2.3957189192872277E-2</v>
      </c>
      <c r="AJ184" s="39">
        <f t="shared" si="54"/>
        <v>1.7649721321114371E-2</v>
      </c>
      <c r="AK184" s="39">
        <f t="shared" si="54"/>
        <v>1.3310752807225216E-2</v>
      </c>
      <c r="AL184" s="39">
        <f t="shared" si="54"/>
        <v>1.1450442796261926E-2</v>
      </c>
      <c r="AM184" s="39">
        <f t="shared" si="54"/>
        <v>1.1684533239097758E-2</v>
      </c>
      <c r="AO184" s="39">
        <f t="shared" si="55"/>
        <v>-9.2991590527545798E-3</v>
      </c>
      <c r="AP184" s="39">
        <f t="shared" si="55"/>
        <v>0</v>
      </c>
      <c r="AQ184" s="39">
        <f t="shared" si="55"/>
        <v>-3.0774433547514413E-2</v>
      </c>
      <c r="AR184" s="39">
        <f t="shared" si="55"/>
        <v>-2.0804437895433403E-2</v>
      </c>
      <c r="AS184" s="39">
        <f t="shared" si="55"/>
        <v>-2.3776167832167849E-2</v>
      </c>
      <c r="AT184" s="39">
        <f t="shared" si="55"/>
        <v>-2.2680391446495106E-2</v>
      </c>
      <c r="AV184" s="39">
        <f t="shared" si="56"/>
        <v>8.9443086290863314E-3</v>
      </c>
      <c r="AW184" s="39">
        <f t="shared" si="56"/>
        <v>2.5412829604014087E-2</v>
      </c>
      <c r="AX184" s="39">
        <f t="shared" si="56"/>
        <v>2.1847982402357861E-2</v>
      </c>
      <c r="AY184" s="39">
        <f t="shared" si="56"/>
        <v>1.436996588464901E-2</v>
      </c>
      <c r="AZ184" s="39">
        <f t="shared" si="56"/>
        <v>1.2982651097780988E-2</v>
      </c>
      <c r="BA184" s="39">
        <f t="shared" si="56"/>
        <v>1.4027474457131752E-2</v>
      </c>
      <c r="BC184" s="39">
        <f t="shared" si="57"/>
        <v>-9.2991590527545798E-3</v>
      </c>
      <c r="BD184" s="39" t="str">
        <f t="shared" si="57"/>
        <v/>
      </c>
      <c r="BE184" s="39">
        <f t="shared" si="57"/>
        <v>-3.0774433547514413E-2</v>
      </c>
      <c r="BF184" s="39">
        <f t="shared" si="57"/>
        <v>-2.0804437895433403E-2</v>
      </c>
      <c r="BG184" s="39">
        <f t="shared" si="57"/>
        <v>-2.3776167832167849E-2</v>
      </c>
      <c r="BH184" s="39">
        <f t="shared" si="57"/>
        <v>-2.2680391446495106E-2</v>
      </c>
      <c r="BJ184" s="39">
        <f>'Q9'!BJ184</f>
        <v>8.136731458753375E-3</v>
      </c>
      <c r="BK184" s="39">
        <f>'Q9'!BK184</f>
        <v>2.1991981757912064E-2</v>
      </c>
      <c r="BL184" s="39">
        <f>'Q9'!BL184</f>
        <v>2.0359180160125789E-2</v>
      </c>
      <c r="BM184" s="39">
        <f>'Q9'!BM184</f>
        <v>1.9477339672840242E-2</v>
      </c>
      <c r="BN184" s="39">
        <f>'Q9'!BN184</f>
        <v>1.3677270363042175E-2</v>
      </c>
      <c r="BO184" s="39">
        <f>'Q9'!BO184</f>
        <v>1.229458336192627E-2</v>
      </c>
    </row>
    <row r="185" spans="1:67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58"/>
        <v>2.7175398455374644E-3</v>
      </c>
      <c r="J185" s="9">
        <f t="shared" si="58"/>
        <v>-1.1262271762659481E-2</v>
      </c>
      <c r="K185" s="9">
        <f t="shared" si="58"/>
        <v>2.791346824842833E-3</v>
      </c>
      <c r="L185" s="9">
        <f t="shared" si="58"/>
        <v>3.0122700092111376E-2</v>
      </c>
      <c r="M185" s="9">
        <f t="shared" si="58"/>
        <v>-1.4327792875198364E-3</v>
      </c>
      <c r="N185" s="9">
        <f t="shared" si="45"/>
        <v>6.2876987152126257E-3</v>
      </c>
      <c r="T185" s="39">
        <f t="shared" si="46"/>
        <v>1.28880928264247E-2</v>
      </c>
      <c r="U185" s="39">
        <f t="shared" si="47"/>
        <v>4.0961160472272516E-2</v>
      </c>
      <c r="V185" s="39">
        <f t="shared" si="48"/>
        <v>2.6992773443601105E-2</v>
      </c>
      <c r="W185" s="39">
        <f t="shared" si="49"/>
        <v>2.314052293809573E-2</v>
      </c>
      <c r="X185" s="39">
        <f t="shared" si="50"/>
        <v>1.9367495721342175E-2</v>
      </c>
      <c r="Y185" s="39">
        <f t="shared" si="51"/>
        <v>1.8197255754258578E-2</v>
      </c>
      <c r="AA185" s="39">
        <f t="shared" si="59"/>
        <v>8.8013213078459718E-3</v>
      </c>
      <c r="AB185" s="39">
        <f t="shared" si="59"/>
        <v>2.4754211024902047E-2</v>
      </c>
      <c r="AC185" s="39">
        <f t="shared" si="59"/>
        <v>2.0177707174022487E-2</v>
      </c>
      <c r="AD185" s="39">
        <f t="shared" si="59"/>
        <v>2.0102371628091292E-2</v>
      </c>
      <c r="AE185" s="39">
        <f t="shared" si="59"/>
        <v>1.3643289151082226E-2</v>
      </c>
      <c r="AF185" s="39">
        <f t="shared" si="59"/>
        <v>1.2854902832219774E-2</v>
      </c>
      <c r="AH185" s="39">
        <f t="shared" si="54"/>
        <v>8.0455931464385802E-3</v>
      </c>
      <c r="AI185" s="39">
        <f t="shared" si="54"/>
        <v>2.3957189192872277E-2</v>
      </c>
      <c r="AJ185" s="39">
        <f t="shared" si="54"/>
        <v>1.7649721321114371E-2</v>
      </c>
      <c r="AK185" s="39">
        <f t="shared" si="54"/>
        <v>1.3310752807225216E-2</v>
      </c>
      <c r="AL185" s="39">
        <f t="shared" si="54"/>
        <v>1.1450442796261926E-2</v>
      </c>
      <c r="AM185" s="39">
        <f t="shared" si="54"/>
        <v>1.1684533239097758E-2</v>
      </c>
      <c r="AO185" s="39">
        <f t="shared" si="55"/>
        <v>0</v>
      </c>
      <c r="AP185" s="39">
        <f t="shared" si="55"/>
        <v>-1.1262271762659481E-2</v>
      </c>
      <c r="AQ185" s="39">
        <f t="shared" si="55"/>
        <v>0</v>
      </c>
      <c r="AR185" s="39">
        <f t="shared" si="55"/>
        <v>0</v>
      </c>
      <c r="AS185" s="39">
        <f t="shared" si="55"/>
        <v>-1.4327792875198364E-3</v>
      </c>
      <c r="AT185" s="39">
        <f t="shared" si="55"/>
        <v>0</v>
      </c>
      <c r="AV185" s="39">
        <f t="shared" si="56"/>
        <v>8.9443086290863314E-3</v>
      </c>
      <c r="AW185" s="39">
        <f t="shared" si="56"/>
        <v>2.5412829604014087E-2</v>
      </c>
      <c r="AX185" s="39">
        <f t="shared" si="56"/>
        <v>2.1847982402357861E-2</v>
      </c>
      <c r="AY185" s="39">
        <f t="shared" si="56"/>
        <v>1.436996588464901E-2</v>
      </c>
      <c r="AZ185" s="39">
        <f t="shared" si="56"/>
        <v>1.2982651097780988E-2</v>
      </c>
      <c r="BA185" s="39">
        <f t="shared" si="56"/>
        <v>1.4027474457131752E-2</v>
      </c>
      <c r="BC185" s="39" t="str">
        <f t="shared" si="57"/>
        <v/>
      </c>
      <c r="BD185" s="39">
        <f t="shared" si="57"/>
        <v>-1.1262271762659481E-2</v>
      </c>
      <c r="BE185" s="39" t="str">
        <f t="shared" si="57"/>
        <v/>
      </c>
      <c r="BF185" s="39" t="str">
        <f t="shared" si="57"/>
        <v/>
      </c>
      <c r="BG185" s="39">
        <f t="shared" si="57"/>
        <v>-1.4327792875198364E-3</v>
      </c>
      <c r="BH185" s="39" t="str">
        <f t="shared" si="57"/>
        <v/>
      </c>
      <c r="BJ185" s="39">
        <f>'Q9'!BJ185</f>
        <v>8.3164509705402328E-3</v>
      </c>
      <c r="BK185" s="39">
        <f>'Q9'!BK185</f>
        <v>2.4481107891399217E-2</v>
      </c>
      <c r="BL185" s="39">
        <f>'Q9'!BL185</f>
        <v>2.1291946746639871E-2</v>
      </c>
      <c r="BM185" s="39">
        <f>'Q9'!BM185</f>
        <v>1.9817396745124904E-2</v>
      </c>
      <c r="BN185" s="39">
        <f>'Q9'!BN185</f>
        <v>1.4552869864721671E-2</v>
      </c>
      <c r="BO185" s="39">
        <f>'Q9'!BO185</f>
        <v>1.3327065933000997E-2</v>
      </c>
    </row>
    <row r="186" spans="1:67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58"/>
        <v>6.6975585062887255E-3</v>
      </c>
      <c r="J186" s="9">
        <f t="shared" si="58"/>
        <v>9.492168960607561E-3</v>
      </c>
      <c r="K186" s="9">
        <f t="shared" si="58"/>
        <v>2.087682672233826E-2</v>
      </c>
      <c r="L186" s="9">
        <f t="shared" si="58"/>
        <v>9.3501240938720365E-3</v>
      </c>
      <c r="M186" s="9">
        <f t="shared" si="58"/>
        <v>-7.7473749065924968E-3</v>
      </c>
      <c r="N186" s="9">
        <f t="shared" si="45"/>
        <v>9.4149928198792535E-3</v>
      </c>
      <c r="T186" s="39">
        <f t="shared" si="46"/>
        <v>1.28880928264247E-2</v>
      </c>
      <c r="U186" s="39">
        <f t="shared" si="47"/>
        <v>4.0961160472272516E-2</v>
      </c>
      <c r="V186" s="39">
        <f t="shared" si="48"/>
        <v>2.6992773443601105E-2</v>
      </c>
      <c r="W186" s="39">
        <f t="shared" si="49"/>
        <v>2.314052293809573E-2</v>
      </c>
      <c r="X186" s="39">
        <f t="shared" si="50"/>
        <v>1.9367495721342175E-2</v>
      </c>
      <c r="Y186" s="39">
        <f t="shared" si="51"/>
        <v>1.8197255754258578E-2</v>
      </c>
      <c r="AA186" s="39">
        <f t="shared" si="59"/>
        <v>8.3592990804365434E-3</v>
      </c>
      <c r="AB186" s="39">
        <f t="shared" si="59"/>
        <v>2.4523836427813698E-2</v>
      </c>
      <c r="AC186" s="39">
        <f t="shared" si="59"/>
        <v>1.9556993172570068E-2</v>
      </c>
      <c r="AD186" s="39">
        <f t="shared" si="59"/>
        <v>2.0181729097869704E-2</v>
      </c>
      <c r="AE186" s="39">
        <f t="shared" si="59"/>
        <v>1.3377896268153984E-2</v>
      </c>
      <c r="AF186" s="39">
        <f t="shared" si="59"/>
        <v>1.2260424743259961E-2</v>
      </c>
      <c r="AH186" s="39">
        <f t="shared" si="54"/>
        <v>8.0455931464385802E-3</v>
      </c>
      <c r="AI186" s="39">
        <f t="shared" si="54"/>
        <v>2.3957189192872277E-2</v>
      </c>
      <c r="AJ186" s="39">
        <f t="shared" si="54"/>
        <v>1.7649721321114371E-2</v>
      </c>
      <c r="AK186" s="39">
        <f t="shared" si="54"/>
        <v>1.3310752807225216E-2</v>
      </c>
      <c r="AL186" s="39">
        <f t="shared" si="54"/>
        <v>1.1450442796261926E-2</v>
      </c>
      <c r="AM186" s="39">
        <f t="shared" si="54"/>
        <v>1.1684533239097758E-2</v>
      </c>
      <c r="AO186" s="39">
        <f t="shared" si="55"/>
        <v>0</v>
      </c>
      <c r="AP186" s="39">
        <f t="shared" si="55"/>
        <v>0</v>
      </c>
      <c r="AQ186" s="39">
        <f t="shared" si="55"/>
        <v>0</v>
      </c>
      <c r="AR186" s="39">
        <f t="shared" si="55"/>
        <v>0</v>
      </c>
      <c r="AS186" s="39">
        <f t="shared" si="55"/>
        <v>-7.7473749065924968E-3</v>
      </c>
      <c r="AT186" s="39">
        <f t="shared" si="55"/>
        <v>0</v>
      </c>
      <c r="AV186" s="39">
        <f t="shared" si="56"/>
        <v>8.9443086290863314E-3</v>
      </c>
      <c r="AW186" s="39">
        <f t="shared" si="56"/>
        <v>2.5412829604014087E-2</v>
      </c>
      <c r="AX186" s="39">
        <f t="shared" si="56"/>
        <v>2.1847982402357861E-2</v>
      </c>
      <c r="AY186" s="39">
        <f t="shared" si="56"/>
        <v>1.436996588464901E-2</v>
      </c>
      <c r="AZ186" s="39">
        <f t="shared" si="56"/>
        <v>1.2982651097780988E-2</v>
      </c>
      <c r="BA186" s="39">
        <f t="shared" si="56"/>
        <v>1.4027474457131752E-2</v>
      </c>
      <c r="BC186" s="39" t="str">
        <f t="shared" si="57"/>
        <v/>
      </c>
      <c r="BD186" s="39" t="str">
        <f t="shared" si="57"/>
        <v/>
      </c>
      <c r="BE186" s="39" t="str">
        <f t="shared" si="57"/>
        <v/>
      </c>
      <c r="BF186" s="39" t="str">
        <f t="shared" si="57"/>
        <v/>
      </c>
      <c r="BG186" s="39">
        <f t="shared" si="57"/>
        <v>-7.7473749065924968E-3</v>
      </c>
      <c r="BH186" s="39" t="str">
        <f t="shared" si="57"/>
        <v/>
      </c>
      <c r="BJ186" s="39">
        <f>'Q9'!BJ186</f>
        <v>8.0696454834958149E-3</v>
      </c>
      <c r="BK186" s="39">
        <f>'Q9'!BK186</f>
        <v>2.3894124841524932E-2</v>
      </c>
      <c r="BL186" s="39">
        <f>'Q9'!BL186</f>
        <v>2.0633139312574947E-2</v>
      </c>
      <c r="BM186" s="39">
        <f>'Q9'!BM186</f>
        <v>2.0312526272087465E-2</v>
      </c>
      <c r="BN186" s="39">
        <f>'Q9'!BN186</f>
        <v>1.4124719838572409E-2</v>
      </c>
      <c r="BO186" s="39">
        <f>'Q9'!BO186</f>
        <v>1.2967155687893837E-2</v>
      </c>
    </row>
    <row r="187" spans="1:67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58"/>
        <v>-3.8525509612037379E-3</v>
      </c>
      <c r="J187" s="9">
        <f t="shared" si="58"/>
        <v>-1.4104419370004617E-2</v>
      </c>
      <c r="K187" s="9">
        <f t="shared" si="58"/>
        <v>1.0225289706884411E-3</v>
      </c>
      <c r="L187" s="9">
        <f t="shared" si="58"/>
        <v>1.1715566145531264E-2</v>
      </c>
      <c r="M187" s="9">
        <f t="shared" si="58"/>
        <v>-2.1110582931718747E-2</v>
      </c>
      <c r="N187" s="9">
        <f t="shared" si="45"/>
        <v>-4.2351445820998038E-3</v>
      </c>
      <c r="T187" s="39">
        <f t="shared" si="46"/>
        <v>1.28880928264247E-2</v>
      </c>
      <c r="U187" s="39">
        <f t="shared" si="47"/>
        <v>4.0961160472272516E-2</v>
      </c>
      <c r="V187" s="39">
        <f t="shared" si="48"/>
        <v>2.6992773443601105E-2</v>
      </c>
      <c r="W187" s="39">
        <f t="shared" si="49"/>
        <v>2.314052293809573E-2</v>
      </c>
      <c r="X187" s="39">
        <f t="shared" si="50"/>
        <v>1.9367495721342175E-2</v>
      </c>
      <c r="Y187" s="39">
        <f t="shared" si="51"/>
        <v>1.8197255754258578E-2</v>
      </c>
      <c r="AA187" s="39">
        <f t="shared" si="59"/>
        <v>8.4094466566759663E-3</v>
      </c>
      <c r="AB187" s="39">
        <f t="shared" si="59"/>
        <v>2.3721484326965789E-2</v>
      </c>
      <c r="AC187" s="39">
        <f t="shared" si="59"/>
        <v>1.9557549778423979E-2</v>
      </c>
      <c r="AD187" s="39">
        <f t="shared" si="59"/>
        <v>2.029528475012949E-2</v>
      </c>
      <c r="AE187" s="39">
        <f t="shared" si="59"/>
        <v>1.4095450283673564E-2</v>
      </c>
      <c r="AF187" s="39">
        <f t="shared" si="59"/>
        <v>1.2355426749878976E-2</v>
      </c>
      <c r="AH187" s="39">
        <f t="shared" si="54"/>
        <v>8.0455931464385802E-3</v>
      </c>
      <c r="AI187" s="39">
        <f t="shared" si="54"/>
        <v>2.3957189192872277E-2</v>
      </c>
      <c r="AJ187" s="39">
        <f t="shared" si="54"/>
        <v>1.7649721321114371E-2</v>
      </c>
      <c r="AK187" s="39">
        <f t="shared" si="54"/>
        <v>1.3310752807225216E-2</v>
      </c>
      <c r="AL187" s="39">
        <f t="shared" si="54"/>
        <v>1.1450442796261926E-2</v>
      </c>
      <c r="AM187" s="39">
        <f t="shared" si="54"/>
        <v>1.1684533239097758E-2</v>
      </c>
      <c r="AO187" s="39">
        <f t="shared" si="55"/>
        <v>-3.8525509612037379E-3</v>
      </c>
      <c r="AP187" s="39">
        <f t="shared" si="55"/>
        <v>-1.4104419370004617E-2</v>
      </c>
      <c r="AQ187" s="39">
        <f t="shared" si="55"/>
        <v>0</v>
      </c>
      <c r="AR187" s="39">
        <f t="shared" si="55"/>
        <v>0</v>
      </c>
      <c r="AS187" s="39">
        <f t="shared" si="55"/>
        <v>-2.1110582931718747E-2</v>
      </c>
      <c r="AT187" s="39">
        <f t="shared" si="55"/>
        <v>-4.2351445820998038E-3</v>
      </c>
      <c r="AV187" s="39">
        <f t="shared" si="56"/>
        <v>8.9443086290863314E-3</v>
      </c>
      <c r="AW187" s="39">
        <f t="shared" si="56"/>
        <v>2.5412829604014087E-2</v>
      </c>
      <c r="AX187" s="39">
        <f t="shared" si="56"/>
        <v>2.1847982402357861E-2</v>
      </c>
      <c r="AY187" s="39">
        <f t="shared" si="56"/>
        <v>1.436996588464901E-2</v>
      </c>
      <c r="AZ187" s="39">
        <f t="shared" si="56"/>
        <v>1.2982651097780988E-2</v>
      </c>
      <c r="BA187" s="39">
        <f t="shared" si="56"/>
        <v>1.4027474457131752E-2</v>
      </c>
      <c r="BC187" s="39">
        <f t="shared" si="57"/>
        <v>-3.8525509612037379E-3</v>
      </c>
      <c r="BD187" s="39">
        <f t="shared" si="57"/>
        <v>-1.4104419370004617E-2</v>
      </c>
      <c r="BE187" s="39" t="str">
        <f t="shared" si="57"/>
        <v/>
      </c>
      <c r="BF187" s="39" t="str">
        <f t="shared" si="57"/>
        <v/>
      </c>
      <c r="BG187" s="39">
        <f t="shared" si="57"/>
        <v>-2.1110582931718747E-2</v>
      </c>
      <c r="BH187" s="39">
        <f t="shared" si="57"/>
        <v>-4.2351445820998038E-3</v>
      </c>
      <c r="BJ187" s="39">
        <f>'Q9'!BJ187</f>
        <v>7.9280698135597832E-3</v>
      </c>
      <c r="BK187" s="39">
        <f>'Q9'!BK187</f>
        <v>2.3286981696421894E-2</v>
      </c>
      <c r="BL187" s="39">
        <f>'Q9'!BL187</f>
        <v>2.0536668886164861E-2</v>
      </c>
      <c r="BM187" s="39">
        <f>'Q9'!BM187</f>
        <v>1.9756504507602069E-2</v>
      </c>
      <c r="BN187" s="39">
        <f>'Q9'!BN187</f>
        <v>1.3857798064127947E-2</v>
      </c>
      <c r="BO187" s="39">
        <f>'Q9'!BO187</f>
        <v>1.2715538896889299E-2</v>
      </c>
    </row>
    <row r="188" spans="1:67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58"/>
        <v>-2.6326620951020452E-3</v>
      </c>
      <c r="J188" s="9">
        <f t="shared" si="58"/>
        <v>-1.8597950338481328E-2</v>
      </c>
      <c r="K188" s="9">
        <f t="shared" si="58"/>
        <v>2.3833843247060837E-3</v>
      </c>
      <c r="L188" s="9">
        <f t="shared" si="58"/>
        <v>1.4991005116858025E-2</v>
      </c>
      <c r="M188" s="9">
        <f t="shared" si="58"/>
        <v>0</v>
      </c>
      <c r="N188" s="9">
        <f t="shared" si="45"/>
        <v>3.1408264525652767E-3</v>
      </c>
      <c r="T188" s="39">
        <f t="shared" si="46"/>
        <v>1.28880928264247E-2</v>
      </c>
      <c r="U188" s="39">
        <f t="shared" si="47"/>
        <v>4.0961160472272516E-2</v>
      </c>
      <c r="V188" s="39">
        <f t="shared" si="48"/>
        <v>2.6992773443601105E-2</v>
      </c>
      <c r="W188" s="39">
        <f t="shared" si="49"/>
        <v>2.314052293809573E-2</v>
      </c>
      <c r="X188" s="39">
        <f t="shared" si="50"/>
        <v>1.9367495721342175E-2</v>
      </c>
      <c r="Y188" s="39">
        <f t="shared" si="51"/>
        <v>1.8197255754258578E-2</v>
      </c>
      <c r="AA188" s="39">
        <f t="shared" si="59"/>
        <v>8.3472728110306985E-3</v>
      </c>
      <c r="AB188" s="39">
        <f t="shared" si="59"/>
        <v>2.4043324814002127E-2</v>
      </c>
      <c r="AC188" s="39">
        <f t="shared" si="59"/>
        <v>1.953157223596582E-2</v>
      </c>
      <c r="AD188" s="39">
        <f t="shared" si="59"/>
        <v>1.9378713586975689E-2</v>
      </c>
      <c r="AE188" s="39">
        <f t="shared" si="59"/>
        <v>1.4095712178455337E-2</v>
      </c>
      <c r="AF188" s="39">
        <f t="shared" si="59"/>
        <v>1.2168589731727502E-2</v>
      </c>
      <c r="AH188" s="39">
        <f t="shared" si="54"/>
        <v>8.0455931464385802E-3</v>
      </c>
      <c r="AI188" s="39">
        <f t="shared" si="54"/>
        <v>2.3957189192872277E-2</v>
      </c>
      <c r="AJ188" s="39">
        <f t="shared" si="54"/>
        <v>1.7649721321114371E-2</v>
      </c>
      <c r="AK188" s="39">
        <f t="shared" si="54"/>
        <v>1.3310752807225216E-2</v>
      </c>
      <c r="AL188" s="39">
        <f t="shared" si="54"/>
        <v>1.1450442796261926E-2</v>
      </c>
      <c r="AM188" s="39">
        <f t="shared" si="54"/>
        <v>1.1684533239097758E-2</v>
      </c>
      <c r="AO188" s="39">
        <f t="shared" si="55"/>
        <v>-2.6326620951020452E-3</v>
      </c>
      <c r="AP188" s="39">
        <f t="shared" si="55"/>
        <v>-1.8597950338481328E-2</v>
      </c>
      <c r="AQ188" s="39">
        <f t="shared" si="55"/>
        <v>0</v>
      </c>
      <c r="AR188" s="39">
        <f t="shared" si="55"/>
        <v>0</v>
      </c>
      <c r="AS188" s="39">
        <f t="shared" si="55"/>
        <v>0</v>
      </c>
      <c r="AT188" s="39">
        <f t="shared" si="55"/>
        <v>0</v>
      </c>
      <c r="AV188" s="39">
        <f t="shared" si="56"/>
        <v>8.9443086290863314E-3</v>
      </c>
      <c r="AW188" s="39">
        <f t="shared" si="56"/>
        <v>2.5412829604014087E-2</v>
      </c>
      <c r="AX188" s="39">
        <f t="shared" si="56"/>
        <v>2.1847982402357861E-2</v>
      </c>
      <c r="AY188" s="39">
        <f t="shared" si="56"/>
        <v>1.436996588464901E-2</v>
      </c>
      <c r="AZ188" s="39">
        <f t="shared" si="56"/>
        <v>1.2982651097780988E-2</v>
      </c>
      <c r="BA188" s="39">
        <f t="shared" si="56"/>
        <v>1.4027474457131752E-2</v>
      </c>
      <c r="BC188" s="39">
        <f t="shared" si="57"/>
        <v>-2.6326620951020452E-3</v>
      </c>
      <c r="BD188" s="39">
        <f t="shared" si="57"/>
        <v>-1.8597950338481328E-2</v>
      </c>
      <c r="BE188" s="39" t="str">
        <f t="shared" si="57"/>
        <v/>
      </c>
      <c r="BF188" s="39" t="str">
        <f t="shared" si="57"/>
        <v/>
      </c>
      <c r="BG188" s="39" t="str">
        <f t="shared" si="57"/>
        <v/>
      </c>
      <c r="BH188" s="39" t="str">
        <f t="shared" si="57"/>
        <v/>
      </c>
      <c r="BJ188" s="39">
        <f>'Q9'!BJ188</f>
        <v>7.7951652094949567E-3</v>
      </c>
      <c r="BK188" s="39">
        <f>'Q9'!BK188</f>
        <v>2.2851889551441417E-2</v>
      </c>
      <c r="BL188" s="39">
        <f>'Q9'!BL188</f>
        <v>1.9911893411729355E-2</v>
      </c>
      <c r="BM188" s="39">
        <f>'Q9'!BM188</f>
        <v>1.927198129436445E-2</v>
      </c>
      <c r="BN188" s="39">
        <f>'Q9'!BN188</f>
        <v>1.444157553571686E-2</v>
      </c>
      <c r="BO188" s="39">
        <f>'Q9'!BO188</f>
        <v>1.2413015269540447E-2</v>
      </c>
    </row>
    <row r="189" spans="1:67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58"/>
        <v>8.4560999159062344E-3</v>
      </c>
      <c r="J189" s="9">
        <f t="shared" si="58"/>
        <v>5.1992225461613195E-2</v>
      </c>
      <c r="K189" s="9">
        <f t="shared" si="58"/>
        <v>1.5285257632973615E-2</v>
      </c>
      <c r="L189" s="9">
        <f t="shared" si="58"/>
        <v>-1.8041929778013555E-2</v>
      </c>
      <c r="M189" s="9">
        <f t="shared" si="58"/>
        <v>2.0679469464075506E-3</v>
      </c>
      <c r="N189" s="9">
        <f t="shared" si="45"/>
        <v>6.4899753362383404E-3</v>
      </c>
      <c r="T189" s="39">
        <f t="shared" si="46"/>
        <v>1.28880928264247E-2</v>
      </c>
      <c r="U189" s="39">
        <f t="shared" si="47"/>
        <v>4.0961160472272516E-2</v>
      </c>
      <c r="V189" s="39">
        <f t="shared" si="48"/>
        <v>2.6992773443601105E-2</v>
      </c>
      <c r="W189" s="39">
        <f t="shared" si="49"/>
        <v>2.314052293809573E-2</v>
      </c>
      <c r="X189" s="39">
        <f t="shared" si="50"/>
        <v>1.9367495721342175E-2</v>
      </c>
      <c r="Y189" s="39">
        <f t="shared" si="51"/>
        <v>1.8197255754258578E-2</v>
      </c>
      <c r="AA189" s="39">
        <f t="shared" si="59"/>
        <v>6.5588917856960688E-3</v>
      </c>
      <c r="AB189" s="39">
        <f t="shared" si="59"/>
        <v>2.4455030725937278E-2</v>
      </c>
      <c r="AC189" s="39">
        <f t="shared" si="59"/>
        <v>1.9264101740723377E-2</v>
      </c>
      <c r="AD189" s="39">
        <f t="shared" si="59"/>
        <v>1.8468367205208301E-2</v>
      </c>
      <c r="AE189" s="39">
        <f t="shared" si="59"/>
        <v>1.3970746909417898E-2</v>
      </c>
      <c r="AF189" s="39">
        <f t="shared" si="59"/>
        <v>1.153400417176855E-2</v>
      </c>
      <c r="AH189" s="39">
        <f t="shared" si="54"/>
        <v>8.0455931464385802E-3</v>
      </c>
      <c r="AI189" s="39">
        <f t="shared" si="54"/>
        <v>2.3957189192872277E-2</v>
      </c>
      <c r="AJ189" s="39">
        <f t="shared" si="54"/>
        <v>1.7649721321114371E-2</v>
      </c>
      <c r="AK189" s="39">
        <f t="shared" si="54"/>
        <v>1.3310752807225216E-2</v>
      </c>
      <c r="AL189" s="39">
        <f t="shared" si="54"/>
        <v>1.1450442796261926E-2</v>
      </c>
      <c r="AM189" s="39">
        <f t="shared" si="54"/>
        <v>1.1684533239097758E-2</v>
      </c>
      <c r="AO189" s="39">
        <f t="shared" si="55"/>
        <v>0</v>
      </c>
      <c r="AP189" s="39">
        <f t="shared" si="55"/>
        <v>0</v>
      </c>
      <c r="AQ189" s="39">
        <f t="shared" si="55"/>
        <v>0</v>
      </c>
      <c r="AR189" s="39">
        <f t="shared" si="55"/>
        <v>-1.8041929778013555E-2</v>
      </c>
      <c r="AS189" s="39">
        <f t="shared" si="55"/>
        <v>0</v>
      </c>
      <c r="AT189" s="39">
        <f t="shared" si="55"/>
        <v>0</v>
      </c>
      <c r="AV189" s="39">
        <f t="shared" si="56"/>
        <v>8.9443086290863314E-3</v>
      </c>
      <c r="AW189" s="39">
        <f t="shared" si="56"/>
        <v>2.5412829604014087E-2</v>
      </c>
      <c r="AX189" s="39">
        <f t="shared" si="56"/>
        <v>2.1847982402357861E-2</v>
      </c>
      <c r="AY189" s="39">
        <f t="shared" si="56"/>
        <v>1.436996588464901E-2</v>
      </c>
      <c r="AZ189" s="39">
        <f t="shared" si="56"/>
        <v>1.2982651097780988E-2</v>
      </c>
      <c r="BA189" s="39">
        <f t="shared" si="56"/>
        <v>1.4027474457131752E-2</v>
      </c>
      <c r="BC189" s="39" t="str">
        <f t="shared" si="57"/>
        <v/>
      </c>
      <c r="BD189" s="39" t="str">
        <f t="shared" si="57"/>
        <v/>
      </c>
      <c r="BE189" s="39" t="str">
        <f t="shared" si="57"/>
        <v/>
      </c>
      <c r="BF189" s="39">
        <f t="shared" si="57"/>
        <v>-1.8041929778013555E-2</v>
      </c>
      <c r="BG189" s="39" t="str">
        <f t="shared" si="57"/>
        <v/>
      </c>
      <c r="BH189" s="39" t="str">
        <f t="shared" si="57"/>
        <v/>
      </c>
      <c r="BJ189" s="39">
        <f>'Q9'!BJ189</f>
        <v>7.624831025563392E-3</v>
      </c>
      <c r="BK189" s="39">
        <f>'Q9'!BK189</f>
        <v>2.2614335694955377E-2</v>
      </c>
      <c r="BL189" s="39">
        <f>'Q9'!BL189</f>
        <v>1.9295212116070246E-2</v>
      </c>
      <c r="BM189" s="39">
        <f>'Q9'!BM189</f>
        <v>1.8887029100308761E-2</v>
      </c>
      <c r="BN189" s="39">
        <f>'Q9'!BN189</f>
        <v>1.4002230060702567E-2</v>
      </c>
      <c r="BO189" s="39">
        <f>'Q9'!BO189</f>
        <v>1.2038081909137978E-2</v>
      </c>
    </row>
    <row r="190" spans="1:67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58"/>
        <v>-1.7434408635359833E-2</v>
      </c>
      <c r="J190" s="9">
        <f t="shared" si="58"/>
        <v>-1.200928406466506E-2</v>
      </c>
      <c r="K190" s="9">
        <f t="shared" si="58"/>
        <v>-1.6058849650680829E-2</v>
      </c>
      <c r="L190" s="9">
        <f t="shared" si="58"/>
        <v>1.2339034606313914E-2</v>
      </c>
      <c r="M190" s="9">
        <f t="shared" si="58"/>
        <v>-3.0070638565485752E-2</v>
      </c>
      <c r="N190" s="9">
        <f t="shared" si="45"/>
        <v>-1.438033119442257E-2</v>
      </c>
      <c r="T190" s="39">
        <f t="shared" si="46"/>
        <v>1.28880928264247E-2</v>
      </c>
      <c r="U190" s="39">
        <f t="shared" si="47"/>
        <v>4.0961160472272516E-2</v>
      </c>
      <c r="V190" s="39">
        <f t="shared" si="48"/>
        <v>2.6992773443601105E-2</v>
      </c>
      <c r="W190" s="39">
        <f t="shared" si="49"/>
        <v>2.314052293809573E-2</v>
      </c>
      <c r="X190" s="39">
        <f t="shared" si="50"/>
        <v>1.9367495721342175E-2</v>
      </c>
      <c r="Y190" s="39">
        <f t="shared" si="51"/>
        <v>1.8197255754258578E-2</v>
      </c>
      <c r="AA190" s="39">
        <f t="shared" si="59"/>
        <v>7.4198654470168336E-3</v>
      </c>
      <c r="AB190" s="39">
        <f t="shared" si="59"/>
        <v>2.423238115820216E-2</v>
      </c>
      <c r="AC190" s="39">
        <f t="shared" si="59"/>
        <v>1.9709852149252992E-2</v>
      </c>
      <c r="AD190" s="39">
        <f t="shared" si="59"/>
        <v>1.8386433817902514E-2</v>
      </c>
      <c r="AE190" s="39">
        <f t="shared" si="59"/>
        <v>1.4594634575356548E-2</v>
      </c>
      <c r="AF190" s="39">
        <f t="shared" si="59"/>
        <v>1.1960858210303306E-2</v>
      </c>
      <c r="AH190" s="39">
        <f t="shared" si="54"/>
        <v>8.0455931464385802E-3</v>
      </c>
      <c r="AI190" s="39">
        <f t="shared" si="54"/>
        <v>2.3957189192872277E-2</v>
      </c>
      <c r="AJ190" s="39">
        <f t="shared" si="54"/>
        <v>1.7649721321114371E-2</v>
      </c>
      <c r="AK190" s="39">
        <f t="shared" si="54"/>
        <v>1.3310752807225216E-2</v>
      </c>
      <c r="AL190" s="39">
        <f t="shared" si="54"/>
        <v>1.1450442796261926E-2</v>
      </c>
      <c r="AM190" s="39">
        <f t="shared" si="54"/>
        <v>1.1684533239097758E-2</v>
      </c>
      <c r="AO190" s="39">
        <f t="shared" si="55"/>
        <v>-1.7434408635359833E-2</v>
      </c>
      <c r="AP190" s="39">
        <f t="shared" si="55"/>
        <v>-1.200928406466506E-2</v>
      </c>
      <c r="AQ190" s="39">
        <f t="shared" si="55"/>
        <v>-1.6058849650680829E-2</v>
      </c>
      <c r="AR190" s="39">
        <f t="shared" si="55"/>
        <v>0</v>
      </c>
      <c r="AS190" s="39">
        <f t="shared" si="55"/>
        <v>-3.0070638565485752E-2</v>
      </c>
      <c r="AT190" s="39">
        <f t="shared" si="55"/>
        <v>-1.438033119442257E-2</v>
      </c>
      <c r="AV190" s="39">
        <f t="shared" si="56"/>
        <v>8.9443086290863314E-3</v>
      </c>
      <c r="AW190" s="39">
        <f t="shared" si="56"/>
        <v>2.5412829604014087E-2</v>
      </c>
      <c r="AX190" s="39">
        <f t="shared" si="56"/>
        <v>2.1847982402357861E-2</v>
      </c>
      <c r="AY190" s="39">
        <f t="shared" si="56"/>
        <v>1.436996588464901E-2</v>
      </c>
      <c r="AZ190" s="39">
        <f t="shared" si="56"/>
        <v>1.2982651097780988E-2</v>
      </c>
      <c r="BA190" s="39">
        <f t="shared" si="56"/>
        <v>1.4027474457131752E-2</v>
      </c>
      <c r="BC190" s="39">
        <f t="shared" si="57"/>
        <v>-1.7434408635359833E-2</v>
      </c>
      <c r="BD190" s="39">
        <f t="shared" si="57"/>
        <v>-1.200928406466506E-2</v>
      </c>
      <c r="BE190" s="39">
        <f t="shared" si="57"/>
        <v>-1.6058849650680829E-2</v>
      </c>
      <c r="BF190" s="39" t="str">
        <f t="shared" si="57"/>
        <v/>
      </c>
      <c r="BG190" s="39">
        <f t="shared" si="57"/>
        <v>-3.0070638565485752E-2</v>
      </c>
      <c r="BH190" s="39">
        <f t="shared" si="57"/>
        <v>-1.438033119442257E-2</v>
      </c>
      <c r="BJ190" s="39">
        <f>'Q9'!BJ190</f>
        <v>7.5893255036424334E-3</v>
      </c>
      <c r="BK190" s="39">
        <f>'Q9'!BK190</f>
        <v>2.5329833844672637E-2</v>
      </c>
      <c r="BL190" s="39">
        <f>'Q9'!BL190</f>
        <v>1.9005864567749373E-2</v>
      </c>
      <c r="BM190" s="39">
        <f>'Q9'!BM190</f>
        <v>1.9052190913494478E-2</v>
      </c>
      <c r="BN190" s="39">
        <f>'Q9'!BN190</f>
        <v>1.3582006979586479E-2</v>
      </c>
      <c r="BO190" s="39">
        <f>'Q9'!BO190</f>
        <v>1.1737871591538234E-2</v>
      </c>
    </row>
    <row r="191" spans="1:67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58"/>
        <v>1.3594643867480549E-3</v>
      </c>
      <c r="J191" s="9">
        <f t="shared" si="58"/>
        <v>6.5452083471344569E-3</v>
      </c>
      <c r="K191" s="9">
        <f t="shared" si="58"/>
        <v>-4.4202312138729161E-3</v>
      </c>
      <c r="L191" s="9">
        <f t="shared" si="58"/>
        <v>-1.6014270177682088E-2</v>
      </c>
      <c r="M191" s="9">
        <f t="shared" si="58"/>
        <v>-7.5987837325967034E-3</v>
      </c>
      <c r="N191" s="9">
        <f t="shared" si="45"/>
        <v>-7.1443327842015186E-3</v>
      </c>
      <c r="T191" s="39">
        <f t="shared" si="46"/>
        <v>1.28880928264247E-2</v>
      </c>
      <c r="U191" s="39">
        <f t="shared" si="47"/>
        <v>4.0961160472272516E-2</v>
      </c>
      <c r="V191" s="39">
        <f t="shared" si="48"/>
        <v>2.6992773443601105E-2</v>
      </c>
      <c r="W191" s="39">
        <f t="shared" si="49"/>
        <v>2.314052293809573E-2</v>
      </c>
      <c r="X191" s="39">
        <f t="shared" si="50"/>
        <v>1.9367495721342175E-2</v>
      </c>
      <c r="Y191" s="39">
        <f t="shared" si="51"/>
        <v>1.8197255754258578E-2</v>
      </c>
      <c r="AA191" s="39">
        <f t="shared" si="59"/>
        <v>7.266609924982197E-3</v>
      </c>
      <c r="AB191" s="39">
        <f t="shared" si="59"/>
        <v>2.4230010784347313E-2</v>
      </c>
      <c r="AC191" s="39">
        <f t="shared" si="59"/>
        <v>1.8265223489764216E-2</v>
      </c>
      <c r="AD191" s="39">
        <f t="shared" si="59"/>
        <v>1.8350517757864247E-2</v>
      </c>
      <c r="AE191" s="39">
        <f t="shared" si="59"/>
        <v>1.4694626836152731E-2</v>
      </c>
      <c r="AF191" s="39">
        <f t="shared" si="59"/>
        <v>1.1818590874628009E-2</v>
      </c>
      <c r="AH191" s="39">
        <f t="shared" si="54"/>
        <v>8.0455931464385802E-3</v>
      </c>
      <c r="AI191" s="39">
        <f t="shared" si="54"/>
        <v>2.3957189192872277E-2</v>
      </c>
      <c r="AJ191" s="39">
        <f t="shared" si="54"/>
        <v>1.7649721321114371E-2</v>
      </c>
      <c r="AK191" s="39">
        <f t="shared" si="54"/>
        <v>1.3310752807225216E-2</v>
      </c>
      <c r="AL191" s="39">
        <f t="shared" si="54"/>
        <v>1.1450442796261926E-2</v>
      </c>
      <c r="AM191" s="39">
        <f t="shared" si="54"/>
        <v>1.1684533239097758E-2</v>
      </c>
      <c r="AO191" s="39">
        <f t="shared" si="55"/>
        <v>0</v>
      </c>
      <c r="AP191" s="39">
        <f t="shared" si="55"/>
        <v>0</v>
      </c>
      <c r="AQ191" s="39">
        <f t="shared" si="55"/>
        <v>-4.4202312138729161E-3</v>
      </c>
      <c r="AR191" s="39">
        <f t="shared" si="55"/>
        <v>-1.6014270177682088E-2</v>
      </c>
      <c r="AS191" s="39">
        <f t="shared" si="55"/>
        <v>-7.5987837325967034E-3</v>
      </c>
      <c r="AT191" s="39">
        <f t="shared" si="55"/>
        <v>-7.1443327842015186E-3</v>
      </c>
      <c r="AV191" s="39">
        <f t="shared" si="56"/>
        <v>8.9443086290863314E-3</v>
      </c>
      <c r="AW191" s="39">
        <f t="shared" si="56"/>
        <v>2.5412829604014087E-2</v>
      </c>
      <c r="AX191" s="39">
        <f t="shared" si="56"/>
        <v>2.1847982402357861E-2</v>
      </c>
      <c r="AY191" s="39">
        <f t="shared" si="56"/>
        <v>1.436996588464901E-2</v>
      </c>
      <c r="AZ191" s="39">
        <f t="shared" si="56"/>
        <v>1.2982651097780988E-2</v>
      </c>
      <c r="BA191" s="39">
        <f t="shared" si="56"/>
        <v>1.4027474457131752E-2</v>
      </c>
      <c r="BC191" s="39" t="str">
        <f t="shared" si="57"/>
        <v/>
      </c>
      <c r="BD191" s="39" t="str">
        <f t="shared" si="57"/>
        <v/>
      </c>
      <c r="BE191" s="39">
        <f t="shared" si="57"/>
        <v>-4.4202312138729161E-3</v>
      </c>
      <c r="BF191" s="39">
        <f t="shared" si="57"/>
        <v>-1.6014270177682088E-2</v>
      </c>
      <c r="BG191" s="39">
        <f t="shared" si="57"/>
        <v>-7.5987837325967034E-3</v>
      </c>
      <c r="BH191" s="39">
        <f t="shared" si="57"/>
        <v>-7.1443327842015186E-3</v>
      </c>
      <c r="BJ191" s="39">
        <f>'Q9'!BJ191</f>
        <v>8.6804662129875611E-3</v>
      </c>
      <c r="BK191" s="39">
        <f>'Q9'!BK191</f>
        <v>2.4736778569613895E-2</v>
      </c>
      <c r="BL191" s="39">
        <f>'Q9'!BL191</f>
        <v>1.8948756211325166E-2</v>
      </c>
      <c r="BM191" s="39">
        <f>'Q9'!BM191</f>
        <v>1.8589813264340029E-2</v>
      </c>
      <c r="BN191" s="39">
        <f>'Q9'!BN191</f>
        <v>1.5125946264765903E-2</v>
      </c>
      <c r="BO191" s="39">
        <f>'Q9'!BO191</f>
        <v>1.2039127000774485E-2</v>
      </c>
    </row>
    <row r="192" spans="1:67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58"/>
        <v>-8.0044573841120403E-4</v>
      </c>
      <c r="J192" s="9">
        <f t="shared" si="58"/>
        <v>6.5025078261724545E-3</v>
      </c>
      <c r="K192" s="9">
        <f t="shared" si="58"/>
        <v>1.3661167566217047E-2</v>
      </c>
      <c r="L192" s="9">
        <f t="shared" si="58"/>
        <v>1.7269475899990505E-2</v>
      </c>
      <c r="M192" s="9">
        <f t="shared" si="58"/>
        <v>-6.7381925428365852E-3</v>
      </c>
      <c r="N192" s="9">
        <f t="shared" si="45"/>
        <v>7.9050882132534195E-3</v>
      </c>
      <c r="T192" s="39">
        <f t="shared" si="46"/>
        <v>1.28880928264247E-2</v>
      </c>
      <c r="U192" s="39">
        <f t="shared" si="47"/>
        <v>4.0961160472272516E-2</v>
      </c>
      <c r="V192" s="39">
        <f t="shared" si="48"/>
        <v>2.6992773443601105E-2</v>
      </c>
      <c r="W192" s="39">
        <f t="shared" si="49"/>
        <v>2.314052293809573E-2</v>
      </c>
      <c r="X192" s="39">
        <f t="shared" si="50"/>
        <v>1.9367495721342175E-2</v>
      </c>
      <c r="Y192" s="39">
        <f t="shared" si="51"/>
        <v>1.8197255754258578E-2</v>
      </c>
      <c r="AA192" s="39">
        <f t="shared" ref="AA192:AF207" si="60">_xlfn.STDEV.S(I163:I192)</f>
        <v>7.1495367146560927E-3</v>
      </c>
      <c r="AB192" s="39">
        <f t="shared" si="60"/>
        <v>2.3955171331289948E-2</v>
      </c>
      <c r="AC192" s="39">
        <f t="shared" si="60"/>
        <v>1.8295013065946122E-2</v>
      </c>
      <c r="AD192" s="39">
        <f t="shared" si="60"/>
        <v>1.7980996664175058E-2</v>
      </c>
      <c r="AE192" s="39">
        <f t="shared" si="60"/>
        <v>1.4452238078204515E-2</v>
      </c>
      <c r="AF192" s="39">
        <f t="shared" si="60"/>
        <v>1.1634008264581315E-2</v>
      </c>
      <c r="AH192" s="39">
        <f t="shared" si="54"/>
        <v>8.0455931464385802E-3</v>
      </c>
      <c r="AI192" s="39">
        <f t="shared" si="54"/>
        <v>2.3957189192872277E-2</v>
      </c>
      <c r="AJ192" s="39">
        <f t="shared" si="54"/>
        <v>1.7649721321114371E-2</v>
      </c>
      <c r="AK192" s="39">
        <f t="shared" si="54"/>
        <v>1.3310752807225216E-2</v>
      </c>
      <c r="AL192" s="39">
        <f t="shared" si="54"/>
        <v>1.1450442796261926E-2</v>
      </c>
      <c r="AM192" s="39">
        <f t="shared" si="54"/>
        <v>1.1684533239097758E-2</v>
      </c>
      <c r="AO192" s="39">
        <f t="shared" si="55"/>
        <v>-8.0044573841120403E-4</v>
      </c>
      <c r="AP192" s="39">
        <f t="shared" si="55"/>
        <v>0</v>
      </c>
      <c r="AQ192" s="39">
        <f t="shared" si="55"/>
        <v>0</v>
      </c>
      <c r="AR192" s="39">
        <f t="shared" si="55"/>
        <v>0</v>
      </c>
      <c r="AS192" s="39">
        <f t="shared" si="55"/>
        <v>-6.7381925428365852E-3</v>
      </c>
      <c r="AT192" s="39">
        <f t="shared" si="55"/>
        <v>0</v>
      </c>
      <c r="AV192" s="39">
        <f t="shared" si="56"/>
        <v>8.9443086290863314E-3</v>
      </c>
      <c r="AW192" s="39">
        <f t="shared" si="56"/>
        <v>2.5412829604014087E-2</v>
      </c>
      <c r="AX192" s="39">
        <f t="shared" si="56"/>
        <v>2.1847982402357861E-2</v>
      </c>
      <c r="AY192" s="39">
        <f t="shared" si="56"/>
        <v>1.436996588464901E-2</v>
      </c>
      <c r="AZ192" s="39">
        <f t="shared" si="56"/>
        <v>1.2982651097780988E-2</v>
      </c>
      <c r="BA192" s="39">
        <f t="shared" si="56"/>
        <v>1.4027474457131752E-2</v>
      </c>
      <c r="BC192" s="39">
        <f t="shared" si="57"/>
        <v>-8.0044573841120403E-4</v>
      </c>
      <c r="BD192" s="39" t="str">
        <f t="shared" si="57"/>
        <v/>
      </c>
      <c r="BE192" s="39" t="str">
        <f t="shared" si="57"/>
        <v/>
      </c>
      <c r="BF192" s="39" t="str">
        <f t="shared" si="57"/>
        <v/>
      </c>
      <c r="BG192" s="39">
        <f t="shared" si="57"/>
        <v>-6.7381925428365852E-3</v>
      </c>
      <c r="BH192" s="39" t="str">
        <f t="shared" si="57"/>
        <v/>
      </c>
      <c r="BJ192" s="39">
        <f>'Q9'!BJ192</f>
        <v>8.4147579209839229E-3</v>
      </c>
      <c r="BK192" s="39">
        <f>'Q9'!BK192</f>
        <v>2.4029049612942062E-2</v>
      </c>
      <c r="BL192" s="39">
        <f>'Q9'!BL192</f>
        <v>1.8430236548129961E-2</v>
      </c>
      <c r="BM192" s="39">
        <f>'Q9'!BM192</f>
        <v>1.8644802679916441E-2</v>
      </c>
      <c r="BN192" s="39">
        <f>'Q9'!BN192</f>
        <v>1.4787549945183123E-2</v>
      </c>
      <c r="BO192" s="39">
        <f>'Q9'!BO192</f>
        <v>1.1868209698652181E-2</v>
      </c>
    </row>
    <row r="193" spans="1:67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58"/>
        <v>-4.123241731918581E-3</v>
      </c>
      <c r="J193" s="9">
        <f t="shared" si="58"/>
        <v>-2.3996308260267774E-2</v>
      </c>
      <c r="K193" s="9">
        <f t="shared" si="58"/>
        <v>2.0552594339622754E-2</v>
      </c>
      <c r="L193" s="9">
        <f t="shared" si="58"/>
        <v>6.5771752452727927E-3</v>
      </c>
      <c r="M193" s="9">
        <f t="shared" si="58"/>
        <v>-9.2506629663891005E-3</v>
      </c>
      <c r="N193" s="9">
        <f t="shared" si="45"/>
        <v>6.589088198954679E-3</v>
      </c>
      <c r="T193" s="39">
        <f t="shared" si="46"/>
        <v>1.28880928264247E-2</v>
      </c>
      <c r="U193" s="39">
        <f t="shared" si="47"/>
        <v>4.0961160472272516E-2</v>
      </c>
      <c r="V193" s="39">
        <f t="shared" si="48"/>
        <v>2.6992773443601105E-2</v>
      </c>
      <c r="W193" s="39">
        <f t="shared" si="49"/>
        <v>2.314052293809573E-2</v>
      </c>
      <c r="X193" s="39">
        <f t="shared" si="50"/>
        <v>1.9367495721342175E-2</v>
      </c>
      <c r="Y193" s="39">
        <f t="shared" si="51"/>
        <v>1.8197255754258578E-2</v>
      </c>
      <c r="AA193" s="39">
        <f t="shared" si="60"/>
        <v>7.2140869111067662E-3</v>
      </c>
      <c r="AB193" s="39">
        <f t="shared" si="60"/>
        <v>2.4527822305576034E-2</v>
      </c>
      <c r="AC193" s="39">
        <f t="shared" si="60"/>
        <v>1.8199780901924856E-2</v>
      </c>
      <c r="AD193" s="39">
        <f t="shared" si="60"/>
        <v>1.7924374691932199E-2</v>
      </c>
      <c r="AE193" s="39">
        <f t="shared" si="60"/>
        <v>1.4349876886985217E-2</v>
      </c>
      <c r="AF193" s="39">
        <f t="shared" si="60"/>
        <v>1.1650152187502566E-2</v>
      </c>
      <c r="AH193" s="39">
        <f t="shared" si="54"/>
        <v>8.0455931464385802E-3</v>
      </c>
      <c r="AI193" s="39">
        <f t="shared" si="54"/>
        <v>2.3957189192872277E-2</v>
      </c>
      <c r="AJ193" s="39">
        <f t="shared" si="54"/>
        <v>1.7649721321114371E-2</v>
      </c>
      <c r="AK193" s="39">
        <f t="shared" si="54"/>
        <v>1.3310752807225216E-2</v>
      </c>
      <c r="AL193" s="39">
        <f t="shared" si="54"/>
        <v>1.1450442796261926E-2</v>
      </c>
      <c r="AM193" s="39">
        <f t="shared" si="54"/>
        <v>1.1684533239097758E-2</v>
      </c>
      <c r="AO193" s="39">
        <f t="shared" si="55"/>
        <v>-4.123241731918581E-3</v>
      </c>
      <c r="AP193" s="39">
        <f t="shared" si="55"/>
        <v>-2.3996308260267774E-2</v>
      </c>
      <c r="AQ193" s="39">
        <f t="shared" si="55"/>
        <v>0</v>
      </c>
      <c r="AR193" s="39">
        <f t="shared" si="55"/>
        <v>0</v>
      </c>
      <c r="AS193" s="39">
        <f t="shared" si="55"/>
        <v>-9.2506629663891005E-3</v>
      </c>
      <c r="AT193" s="39">
        <f t="shared" si="55"/>
        <v>0</v>
      </c>
      <c r="AV193" s="39">
        <f t="shared" si="56"/>
        <v>8.9443086290863314E-3</v>
      </c>
      <c r="AW193" s="39">
        <f t="shared" si="56"/>
        <v>2.5412829604014087E-2</v>
      </c>
      <c r="AX193" s="39">
        <f t="shared" si="56"/>
        <v>2.1847982402357861E-2</v>
      </c>
      <c r="AY193" s="39">
        <f t="shared" si="56"/>
        <v>1.436996588464901E-2</v>
      </c>
      <c r="AZ193" s="39">
        <f t="shared" si="56"/>
        <v>1.2982651097780988E-2</v>
      </c>
      <c r="BA193" s="39">
        <f t="shared" si="56"/>
        <v>1.4027474457131752E-2</v>
      </c>
      <c r="BC193" s="39">
        <f t="shared" si="57"/>
        <v>-4.123241731918581E-3</v>
      </c>
      <c r="BD193" s="39">
        <f t="shared" si="57"/>
        <v>-2.3996308260267774E-2</v>
      </c>
      <c r="BE193" s="39" t="str">
        <f t="shared" si="57"/>
        <v/>
      </c>
      <c r="BF193" s="39" t="str">
        <f t="shared" si="57"/>
        <v/>
      </c>
      <c r="BG193" s="39">
        <f t="shared" si="57"/>
        <v>-9.2506629663891005E-3</v>
      </c>
      <c r="BH193" s="39" t="str">
        <f t="shared" si="57"/>
        <v/>
      </c>
      <c r="BJ193" s="39">
        <f>'Q9'!BJ193</f>
        <v>8.1720112502602447E-3</v>
      </c>
      <c r="BK193" s="39">
        <f>'Q9'!BK193</f>
        <v>2.3362728770398789E-2</v>
      </c>
      <c r="BL193" s="39">
        <f>'Q9'!BL193</f>
        <v>1.8086301156943742E-2</v>
      </c>
      <c r="BM193" s="39">
        <f>'Q9'!BM193</f>
        <v>1.8397970575908071E-2</v>
      </c>
      <c r="BN193" s="39">
        <f>'Q9'!BN193</f>
        <v>1.4431780628281255E-2</v>
      </c>
      <c r="BO193" s="39">
        <f>'Q9'!BO193</f>
        <v>1.1608693126604251E-2</v>
      </c>
    </row>
    <row r="194" spans="1:67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58"/>
        <v>-8.958849229507404E-3</v>
      </c>
      <c r="J194" s="9">
        <f t="shared" si="58"/>
        <v>-2.1749361702127601E-2</v>
      </c>
      <c r="K194" s="9">
        <f t="shared" si="58"/>
        <v>-1.7497556371820489E-2</v>
      </c>
      <c r="L194" s="9">
        <f t="shared" si="58"/>
        <v>-1.7395152317880802E-2</v>
      </c>
      <c r="M194" s="9">
        <f t="shared" si="58"/>
        <v>-1.0582010252660701E-2</v>
      </c>
      <c r="N194" s="9">
        <f t="shared" si="45"/>
        <v>-1.561500199179997E-2</v>
      </c>
      <c r="T194" s="39">
        <f t="shared" si="46"/>
        <v>1.28880928264247E-2</v>
      </c>
      <c r="U194" s="39">
        <f t="shared" si="47"/>
        <v>4.0961160472272516E-2</v>
      </c>
      <c r="V194" s="39">
        <f t="shared" si="48"/>
        <v>2.6992773443601105E-2</v>
      </c>
      <c r="W194" s="39">
        <f t="shared" si="49"/>
        <v>2.314052293809573E-2</v>
      </c>
      <c r="X194" s="39">
        <f t="shared" si="50"/>
        <v>1.9367495721342175E-2</v>
      </c>
      <c r="Y194" s="39">
        <f t="shared" si="51"/>
        <v>1.8197255754258578E-2</v>
      </c>
      <c r="AA194" s="39">
        <f t="shared" si="60"/>
        <v>7.4122634441226428E-3</v>
      </c>
      <c r="AB194" s="39">
        <f t="shared" si="60"/>
        <v>2.4729834694023897E-2</v>
      </c>
      <c r="AC194" s="39">
        <f t="shared" si="60"/>
        <v>1.8626467401532967E-2</v>
      </c>
      <c r="AD194" s="39">
        <f t="shared" si="60"/>
        <v>1.7811730189919689E-2</v>
      </c>
      <c r="AE194" s="39">
        <f t="shared" si="60"/>
        <v>1.4105231798021504E-2</v>
      </c>
      <c r="AF194" s="39">
        <f t="shared" si="60"/>
        <v>1.210852782417244E-2</v>
      </c>
      <c r="AH194" s="39">
        <f t="shared" si="54"/>
        <v>8.0455931464385802E-3</v>
      </c>
      <c r="AI194" s="39">
        <f t="shared" si="54"/>
        <v>2.3957189192872277E-2</v>
      </c>
      <c r="AJ194" s="39">
        <f t="shared" si="54"/>
        <v>1.7649721321114371E-2</v>
      </c>
      <c r="AK194" s="39">
        <f t="shared" si="54"/>
        <v>1.3310752807225216E-2</v>
      </c>
      <c r="AL194" s="39">
        <f t="shared" si="54"/>
        <v>1.1450442796261926E-2</v>
      </c>
      <c r="AM194" s="39">
        <f t="shared" si="54"/>
        <v>1.1684533239097758E-2</v>
      </c>
      <c r="AO194" s="39">
        <f t="shared" si="55"/>
        <v>-8.958849229507404E-3</v>
      </c>
      <c r="AP194" s="39">
        <f t="shared" si="55"/>
        <v>-2.1749361702127601E-2</v>
      </c>
      <c r="AQ194" s="39">
        <f t="shared" si="55"/>
        <v>-1.7497556371820489E-2</v>
      </c>
      <c r="AR194" s="39">
        <f t="shared" si="55"/>
        <v>-1.7395152317880802E-2</v>
      </c>
      <c r="AS194" s="39">
        <f t="shared" si="55"/>
        <v>-1.0582010252660701E-2</v>
      </c>
      <c r="AT194" s="39">
        <f t="shared" si="55"/>
        <v>-1.561500199179997E-2</v>
      </c>
      <c r="AV194" s="39">
        <f t="shared" si="56"/>
        <v>8.9443086290863314E-3</v>
      </c>
      <c r="AW194" s="39">
        <f t="shared" si="56"/>
        <v>2.5412829604014087E-2</v>
      </c>
      <c r="AX194" s="39">
        <f t="shared" si="56"/>
        <v>2.1847982402357861E-2</v>
      </c>
      <c r="AY194" s="39">
        <f t="shared" si="56"/>
        <v>1.436996588464901E-2</v>
      </c>
      <c r="AZ194" s="39">
        <f t="shared" si="56"/>
        <v>1.2982651097780988E-2</v>
      </c>
      <c r="BA194" s="39">
        <f t="shared" si="56"/>
        <v>1.4027474457131752E-2</v>
      </c>
      <c r="BC194" s="39">
        <f t="shared" si="57"/>
        <v>-8.958849229507404E-3</v>
      </c>
      <c r="BD194" s="39">
        <f t="shared" si="57"/>
        <v>-2.1749361702127601E-2</v>
      </c>
      <c r="BE194" s="39">
        <f t="shared" si="57"/>
        <v>-1.7497556371820489E-2</v>
      </c>
      <c r="BF194" s="39">
        <f t="shared" si="57"/>
        <v>-1.7395152317880802E-2</v>
      </c>
      <c r="BG194" s="39">
        <f t="shared" si="57"/>
        <v>-1.0582010252660701E-2</v>
      </c>
      <c r="BH194" s="39">
        <f t="shared" si="57"/>
        <v>-1.561500199179997E-2</v>
      </c>
      <c r="BJ194" s="39">
        <f>'Q9'!BJ194</f>
        <v>8.0266164840435399E-3</v>
      </c>
      <c r="BK194" s="39">
        <f>'Q9'!BK194</f>
        <v>2.3417820781200607E-2</v>
      </c>
      <c r="BL194" s="39">
        <f>'Q9'!BL194</f>
        <v>1.8130887160378358E-2</v>
      </c>
      <c r="BM194" s="39">
        <f>'Q9'!BM194</f>
        <v>1.7843664556765285E-2</v>
      </c>
      <c r="BN194" s="39">
        <f>'Q9'!BN194</f>
        <v>1.4172805998880265E-2</v>
      </c>
      <c r="BO194" s="39">
        <f>'Q9'!BO194</f>
        <v>1.1322478799812123E-2</v>
      </c>
    </row>
    <row r="195" spans="1:67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58"/>
        <v>1.5565069310712554E-2</v>
      </c>
      <c r="J195" s="9">
        <f t="shared" si="58"/>
        <v>4.5915802517360937E-2</v>
      </c>
      <c r="K195" s="9">
        <f t="shared" si="58"/>
        <v>9.07261424731165E-3</v>
      </c>
      <c r="L195" s="9">
        <f t="shared" si="58"/>
        <v>2.0668610897453199E-2</v>
      </c>
      <c r="M195" s="9">
        <f t="shared" si="58"/>
        <v>1.100968823498949E-2</v>
      </c>
      <c r="N195" s="9">
        <f t="shared" ref="N195:N258" si="61">(J195*$Q$3)+(K195*$Q$4)+(L195*$Q$5)+(M195*$Q$6)</f>
        <v>1.3815095187145777E-2</v>
      </c>
      <c r="T195" s="39">
        <f t="shared" si="46"/>
        <v>1.28880928264247E-2</v>
      </c>
      <c r="U195" s="39">
        <f t="shared" si="47"/>
        <v>4.0961160472272516E-2</v>
      </c>
      <c r="V195" s="39">
        <f t="shared" si="48"/>
        <v>2.6992773443601105E-2</v>
      </c>
      <c r="W195" s="39">
        <f t="shared" si="49"/>
        <v>2.314052293809573E-2</v>
      </c>
      <c r="X195" s="39">
        <f t="shared" si="50"/>
        <v>1.9367495721342175E-2</v>
      </c>
      <c r="Y195" s="39">
        <f t="shared" si="51"/>
        <v>1.8197255754258578E-2</v>
      </c>
      <c r="AA195" s="39">
        <f t="shared" si="60"/>
        <v>7.8838344792568574E-3</v>
      </c>
      <c r="AB195" s="39">
        <f t="shared" si="60"/>
        <v>2.5901921735826079E-2</v>
      </c>
      <c r="AC195" s="39">
        <f t="shared" si="60"/>
        <v>1.8285755005970159E-2</v>
      </c>
      <c r="AD195" s="39">
        <f t="shared" si="60"/>
        <v>1.8100528524196382E-2</v>
      </c>
      <c r="AE195" s="39">
        <f t="shared" si="60"/>
        <v>1.4255006151600653E-2</v>
      </c>
      <c r="AF195" s="39">
        <f t="shared" si="60"/>
        <v>1.2150543156614756E-2</v>
      </c>
      <c r="AH195" s="39">
        <f t="shared" si="54"/>
        <v>8.0455931464385802E-3</v>
      </c>
      <c r="AI195" s="39">
        <f t="shared" si="54"/>
        <v>2.3957189192872277E-2</v>
      </c>
      <c r="AJ195" s="39">
        <f t="shared" si="54"/>
        <v>1.7649721321114371E-2</v>
      </c>
      <c r="AK195" s="39">
        <f t="shared" si="54"/>
        <v>1.3310752807225216E-2</v>
      </c>
      <c r="AL195" s="39">
        <f t="shared" si="54"/>
        <v>1.1450442796261926E-2</v>
      </c>
      <c r="AM195" s="39">
        <f t="shared" si="54"/>
        <v>1.1684533239097758E-2</v>
      </c>
      <c r="AO195" s="39">
        <f t="shared" si="55"/>
        <v>0</v>
      </c>
      <c r="AP195" s="39">
        <f t="shared" si="55"/>
        <v>0</v>
      </c>
      <c r="AQ195" s="39">
        <f t="shared" si="55"/>
        <v>0</v>
      </c>
      <c r="AR195" s="39">
        <f t="shared" si="55"/>
        <v>0</v>
      </c>
      <c r="AS195" s="39">
        <f t="shared" si="55"/>
        <v>0</v>
      </c>
      <c r="AT195" s="39">
        <f t="shared" si="55"/>
        <v>0</v>
      </c>
      <c r="AV195" s="39">
        <f t="shared" si="56"/>
        <v>8.9443086290863314E-3</v>
      </c>
      <c r="AW195" s="39">
        <f t="shared" si="56"/>
        <v>2.5412829604014087E-2</v>
      </c>
      <c r="AX195" s="39">
        <f t="shared" si="56"/>
        <v>2.1847982402357861E-2</v>
      </c>
      <c r="AY195" s="39">
        <f t="shared" si="56"/>
        <v>1.436996588464901E-2</v>
      </c>
      <c r="AZ195" s="39">
        <f t="shared" si="56"/>
        <v>1.2982651097780988E-2</v>
      </c>
      <c r="BA195" s="39">
        <f t="shared" si="56"/>
        <v>1.4027474457131752E-2</v>
      </c>
      <c r="BC195" s="39" t="str">
        <f t="shared" si="57"/>
        <v/>
      </c>
      <c r="BD195" s="39" t="str">
        <f t="shared" si="57"/>
        <v/>
      </c>
      <c r="BE195" s="39" t="str">
        <f t="shared" si="57"/>
        <v/>
      </c>
      <c r="BF195" s="39" t="str">
        <f t="shared" si="57"/>
        <v/>
      </c>
      <c r="BG195" s="39" t="str">
        <f t="shared" si="57"/>
        <v/>
      </c>
      <c r="BH195" s="39" t="str">
        <f t="shared" si="57"/>
        <v/>
      </c>
      <c r="BJ195" s="39">
        <f>'Q9'!BJ195</f>
        <v>8.1917123906728433E-3</v>
      </c>
      <c r="BK195" s="39">
        <f>'Q9'!BK195</f>
        <v>2.3323818706716251E-2</v>
      </c>
      <c r="BL195" s="39">
        <f>'Q9'!BL195</f>
        <v>1.8207261997567951E-2</v>
      </c>
      <c r="BM195" s="39">
        <f>'Q9'!BM195</f>
        <v>1.8038986115917949E-2</v>
      </c>
      <c r="BN195" s="39">
        <f>'Q9'!BN195</f>
        <v>1.4003496143477897E-2</v>
      </c>
      <c r="BO195" s="39">
        <f>'Q9'!BO195</f>
        <v>1.1760583810880252E-2</v>
      </c>
    </row>
    <row r="196" spans="1:67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58"/>
        <v>-5.5006190155302281E-3</v>
      </c>
      <c r="J196" s="9">
        <f t="shared" si="58"/>
        <v>-1.2014787985895836E-2</v>
      </c>
      <c r="K196" s="9">
        <f t="shared" si="58"/>
        <v>-1.132201094498797E-2</v>
      </c>
      <c r="L196" s="9">
        <f t="shared" si="58"/>
        <v>-3.6098256099694748E-3</v>
      </c>
      <c r="M196" s="9">
        <f t="shared" si="58"/>
        <v>-6.2227133236688603E-3</v>
      </c>
      <c r="N196" s="9">
        <f t="shared" si="61"/>
        <v>-8.2844234436339308E-3</v>
      </c>
      <c r="T196" s="39">
        <f t="shared" ref="T196:T259" si="62">_xlfn.STDEV.S($I$3:$I$497)</f>
        <v>1.28880928264247E-2</v>
      </c>
      <c r="U196" s="39">
        <f t="shared" ref="U196:U259" si="63">_xlfn.STDEV.S($J$3:$J$497)</f>
        <v>4.0961160472272516E-2</v>
      </c>
      <c r="V196" s="39">
        <f t="shared" ref="V196:V259" si="64">_xlfn.STDEV.S($K$3:$K$497)</f>
        <v>2.6992773443601105E-2</v>
      </c>
      <c r="W196" s="39">
        <f t="shared" ref="W196:W259" si="65">_xlfn.STDEV.S($L$3:$L$497)</f>
        <v>2.314052293809573E-2</v>
      </c>
      <c r="X196" s="39">
        <f t="shared" ref="X196:X259" si="66">_xlfn.STDEV.S($M$3:$M$497)</f>
        <v>1.9367495721342175E-2</v>
      </c>
      <c r="Y196" s="39">
        <f t="shared" ref="Y196:Y259" si="67">_xlfn.STDEV.S($N$3:$N$497)</f>
        <v>1.8197255754258578E-2</v>
      </c>
      <c r="AA196" s="39">
        <f t="shared" si="60"/>
        <v>7.9732851692545358E-3</v>
      </c>
      <c r="AB196" s="39">
        <f t="shared" si="60"/>
        <v>2.5919922265230707E-2</v>
      </c>
      <c r="AC196" s="39">
        <f t="shared" si="60"/>
        <v>1.8540574034920133E-2</v>
      </c>
      <c r="AD196" s="39">
        <f t="shared" si="60"/>
        <v>1.7861336283858609E-2</v>
      </c>
      <c r="AE196" s="39">
        <f t="shared" si="60"/>
        <v>1.4184058071366809E-2</v>
      </c>
      <c r="AF196" s="39">
        <f t="shared" si="60"/>
        <v>1.2322957066235622E-2</v>
      </c>
      <c r="AH196" s="39">
        <f t="shared" si="54"/>
        <v>8.0455931464385802E-3</v>
      </c>
      <c r="AI196" s="39">
        <f t="shared" si="54"/>
        <v>2.3957189192872277E-2</v>
      </c>
      <c r="AJ196" s="39">
        <f t="shared" si="54"/>
        <v>1.7649721321114371E-2</v>
      </c>
      <c r="AK196" s="39">
        <f t="shared" si="54"/>
        <v>1.3310752807225216E-2</v>
      </c>
      <c r="AL196" s="39">
        <f t="shared" si="54"/>
        <v>1.1450442796261926E-2</v>
      </c>
      <c r="AM196" s="39">
        <f t="shared" si="54"/>
        <v>1.1684533239097758E-2</v>
      </c>
      <c r="AO196" s="39">
        <f t="shared" si="55"/>
        <v>-5.5006190155302281E-3</v>
      </c>
      <c r="AP196" s="39">
        <f t="shared" si="55"/>
        <v>-1.2014787985895836E-2</v>
      </c>
      <c r="AQ196" s="39">
        <f t="shared" si="55"/>
        <v>-1.132201094498797E-2</v>
      </c>
      <c r="AR196" s="39">
        <f t="shared" si="55"/>
        <v>-3.6098256099694748E-3</v>
      </c>
      <c r="AS196" s="39">
        <f t="shared" si="55"/>
        <v>-6.2227133236688603E-3</v>
      </c>
      <c r="AT196" s="39">
        <f t="shared" si="55"/>
        <v>-8.2844234436339308E-3</v>
      </c>
      <c r="AV196" s="39">
        <f t="shared" si="56"/>
        <v>8.9443086290863314E-3</v>
      </c>
      <c r="AW196" s="39">
        <f t="shared" si="56"/>
        <v>2.5412829604014087E-2</v>
      </c>
      <c r="AX196" s="39">
        <f t="shared" si="56"/>
        <v>2.1847982402357861E-2</v>
      </c>
      <c r="AY196" s="39">
        <f t="shared" si="56"/>
        <v>1.436996588464901E-2</v>
      </c>
      <c r="AZ196" s="39">
        <f t="shared" si="56"/>
        <v>1.2982651097780988E-2</v>
      </c>
      <c r="BA196" s="39">
        <f t="shared" si="56"/>
        <v>1.4027474457131752E-2</v>
      </c>
      <c r="BC196" s="39">
        <f t="shared" si="57"/>
        <v>-5.5006190155302281E-3</v>
      </c>
      <c r="BD196" s="39">
        <f t="shared" si="57"/>
        <v>-1.2014787985895836E-2</v>
      </c>
      <c r="BE196" s="39">
        <f t="shared" si="57"/>
        <v>-1.132201094498797E-2</v>
      </c>
      <c r="BF196" s="39">
        <f t="shared" si="57"/>
        <v>-3.6098256099694748E-3</v>
      </c>
      <c r="BG196" s="39">
        <f t="shared" si="57"/>
        <v>-6.2227133236688603E-3</v>
      </c>
      <c r="BH196" s="39">
        <f t="shared" si="57"/>
        <v>-8.2844234436339308E-3</v>
      </c>
      <c r="BJ196" s="39">
        <f>'Q9'!BJ196</f>
        <v>8.6688480257433014E-3</v>
      </c>
      <c r="BK196" s="39">
        <f>'Q9'!BK196</f>
        <v>2.5231924160630789E-2</v>
      </c>
      <c r="BL196" s="39">
        <f>'Q9'!BL196</f>
        <v>1.7746811127208856E-2</v>
      </c>
      <c r="BM196" s="39">
        <f>'Q9'!BM196</f>
        <v>1.7993551333718164E-2</v>
      </c>
      <c r="BN196" s="39">
        <f>'Q9'!BN196</f>
        <v>1.3826124915043257E-2</v>
      </c>
      <c r="BO196" s="39">
        <f>'Q9'!BO196</f>
        <v>1.1786680873501189E-2</v>
      </c>
    </row>
    <row r="197" spans="1:67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58"/>
        <v>-1.437913646391431E-2</v>
      </c>
      <c r="J197" s="9">
        <f t="shared" si="58"/>
        <v>-1.4499486178647714E-2</v>
      </c>
      <c r="K197" s="9">
        <f t="shared" si="58"/>
        <v>-3.7386357784225055E-2</v>
      </c>
      <c r="L197" s="9">
        <f t="shared" si="58"/>
        <v>5.3017496739726777E-3</v>
      </c>
      <c r="M197" s="9">
        <f t="shared" si="58"/>
        <v>-1.5028239980330538E-2</v>
      </c>
      <c r="N197" s="9">
        <f t="shared" si="61"/>
        <v>-2.0996957371138287E-2</v>
      </c>
      <c r="T197" s="39">
        <f t="shared" si="62"/>
        <v>1.28880928264247E-2</v>
      </c>
      <c r="U197" s="39">
        <f t="shared" si="63"/>
        <v>4.0961160472272516E-2</v>
      </c>
      <c r="V197" s="39">
        <f t="shared" si="64"/>
        <v>2.6992773443601105E-2</v>
      </c>
      <c r="W197" s="39">
        <f t="shared" si="65"/>
        <v>2.314052293809573E-2</v>
      </c>
      <c r="X197" s="39">
        <f t="shared" si="66"/>
        <v>1.9367495721342175E-2</v>
      </c>
      <c r="Y197" s="39">
        <f t="shared" si="67"/>
        <v>1.8197255754258578E-2</v>
      </c>
      <c r="AA197" s="39">
        <f t="shared" si="60"/>
        <v>8.2037127102662227E-3</v>
      </c>
      <c r="AB197" s="39">
        <f t="shared" si="60"/>
        <v>2.2021590088512601E-2</v>
      </c>
      <c r="AC197" s="39">
        <f t="shared" si="60"/>
        <v>2.0082704276280266E-2</v>
      </c>
      <c r="AD197" s="39">
        <f t="shared" si="60"/>
        <v>1.7872180026079851E-2</v>
      </c>
      <c r="AE197" s="39">
        <f t="shared" si="60"/>
        <v>1.438605402878957E-2</v>
      </c>
      <c r="AF197" s="39">
        <f t="shared" si="60"/>
        <v>1.3012026090995346E-2</v>
      </c>
      <c r="AH197" s="39">
        <f t="shared" si="54"/>
        <v>8.0455931464385802E-3</v>
      </c>
      <c r="AI197" s="39">
        <f t="shared" si="54"/>
        <v>2.3957189192872277E-2</v>
      </c>
      <c r="AJ197" s="39">
        <f t="shared" si="54"/>
        <v>1.7649721321114371E-2</v>
      </c>
      <c r="AK197" s="39">
        <f t="shared" si="54"/>
        <v>1.3310752807225216E-2</v>
      </c>
      <c r="AL197" s="39">
        <f t="shared" si="54"/>
        <v>1.1450442796261926E-2</v>
      </c>
      <c r="AM197" s="39">
        <f t="shared" si="54"/>
        <v>1.1684533239097758E-2</v>
      </c>
      <c r="AO197" s="39">
        <f t="shared" si="55"/>
        <v>-1.437913646391431E-2</v>
      </c>
      <c r="AP197" s="39">
        <f t="shared" si="55"/>
        <v>-1.4499486178647714E-2</v>
      </c>
      <c r="AQ197" s="39">
        <f t="shared" si="55"/>
        <v>-3.7386357784225055E-2</v>
      </c>
      <c r="AR197" s="39">
        <f t="shared" si="55"/>
        <v>0</v>
      </c>
      <c r="AS197" s="39">
        <f t="shared" si="55"/>
        <v>-1.5028239980330538E-2</v>
      </c>
      <c r="AT197" s="39">
        <f t="shared" si="55"/>
        <v>-2.0996957371138287E-2</v>
      </c>
      <c r="AV197" s="39">
        <f t="shared" si="56"/>
        <v>8.9443086290863314E-3</v>
      </c>
      <c r="AW197" s="39">
        <f t="shared" si="56"/>
        <v>2.5412829604014087E-2</v>
      </c>
      <c r="AX197" s="39">
        <f t="shared" si="56"/>
        <v>2.1847982402357861E-2</v>
      </c>
      <c r="AY197" s="39">
        <f t="shared" si="56"/>
        <v>1.436996588464901E-2</v>
      </c>
      <c r="AZ197" s="39">
        <f t="shared" si="56"/>
        <v>1.2982651097780988E-2</v>
      </c>
      <c r="BA197" s="39">
        <f t="shared" si="56"/>
        <v>1.4027474457131752E-2</v>
      </c>
      <c r="BC197" s="39">
        <f t="shared" si="57"/>
        <v>-1.437913646391431E-2</v>
      </c>
      <c r="BD197" s="39">
        <f t="shared" si="57"/>
        <v>-1.4499486178647714E-2</v>
      </c>
      <c r="BE197" s="39">
        <f t="shared" si="57"/>
        <v>-3.7386357784225055E-2</v>
      </c>
      <c r="BF197" s="39" t="str">
        <f t="shared" si="57"/>
        <v/>
      </c>
      <c r="BG197" s="39">
        <f t="shared" si="57"/>
        <v>-1.5028239980330538E-2</v>
      </c>
      <c r="BH197" s="39">
        <f t="shared" si="57"/>
        <v>-2.0996957371138287E-2</v>
      </c>
      <c r="BJ197" s="39">
        <f>'Q9'!BJ197</f>
        <v>8.5581981681763127E-3</v>
      </c>
      <c r="BK197" s="39">
        <f>'Q9'!BK197</f>
        <v>2.4651561370759446E-2</v>
      </c>
      <c r="BL197" s="39">
        <f>'Q9'!BL197</f>
        <v>1.7524456383716105E-2</v>
      </c>
      <c r="BM197" s="39">
        <f>'Q9'!BM197</f>
        <v>1.7528643637291952E-2</v>
      </c>
      <c r="BN197" s="39">
        <f>'Q9'!BN197</f>
        <v>1.348224771496331E-2</v>
      </c>
      <c r="BO197" s="39">
        <f>'Q9'!BO197</f>
        <v>1.1676061997186141E-2</v>
      </c>
    </row>
    <row r="198" spans="1:67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58"/>
        <v>1.5380310963667654E-2</v>
      </c>
      <c r="J198" s="9">
        <f t="shared" si="58"/>
        <v>4.4613194114855315E-2</v>
      </c>
      <c r="K198" s="9">
        <f t="shared" si="58"/>
        <v>5.2484254723583756E-3</v>
      </c>
      <c r="L198" s="9">
        <f t="shared" si="58"/>
        <v>2.9005977735940824E-3</v>
      </c>
      <c r="M198" s="9">
        <f t="shared" si="58"/>
        <v>1.3350286501916386E-2</v>
      </c>
      <c r="N198" s="9">
        <f t="shared" si="61"/>
        <v>9.1776566735977672E-3</v>
      </c>
      <c r="T198" s="39">
        <f t="shared" si="62"/>
        <v>1.28880928264247E-2</v>
      </c>
      <c r="U198" s="39">
        <f t="shared" si="63"/>
        <v>4.0961160472272516E-2</v>
      </c>
      <c r="V198" s="39">
        <f t="shared" si="64"/>
        <v>2.6992773443601105E-2</v>
      </c>
      <c r="W198" s="39">
        <f t="shared" si="65"/>
        <v>2.314052293809573E-2</v>
      </c>
      <c r="X198" s="39">
        <f t="shared" si="66"/>
        <v>1.9367495721342175E-2</v>
      </c>
      <c r="Y198" s="39">
        <f t="shared" si="67"/>
        <v>1.8197255754258578E-2</v>
      </c>
      <c r="AA198" s="39">
        <f t="shared" si="60"/>
        <v>8.4760604972319784E-3</v>
      </c>
      <c r="AB198" s="39">
        <f t="shared" si="60"/>
        <v>2.3354546659536443E-2</v>
      </c>
      <c r="AC198" s="39">
        <f t="shared" si="60"/>
        <v>1.9661351564935887E-2</v>
      </c>
      <c r="AD198" s="39">
        <f t="shared" si="60"/>
        <v>1.717318842379742E-2</v>
      </c>
      <c r="AE198" s="39">
        <f t="shared" si="60"/>
        <v>1.4444196607538611E-2</v>
      </c>
      <c r="AF198" s="39">
        <f t="shared" si="60"/>
        <v>1.258908436266587E-2</v>
      </c>
      <c r="AH198" s="39">
        <f t="shared" si="54"/>
        <v>8.0455931464385802E-3</v>
      </c>
      <c r="AI198" s="39">
        <f t="shared" si="54"/>
        <v>2.3957189192872277E-2</v>
      </c>
      <c r="AJ198" s="39">
        <f t="shared" si="54"/>
        <v>1.7649721321114371E-2</v>
      </c>
      <c r="AK198" s="39">
        <f t="shared" si="54"/>
        <v>1.3310752807225216E-2</v>
      </c>
      <c r="AL198" s="39">
        <f t="shared" si="54"/>
        <v>1.1450442796261926E-2</v>
      </c>
      <c r="AM198" s="39">
        <f t="shared" si="54"/>
        <v>1.1684533239097758E-2</v>
      </c>
      <c r="AO198" s="39">
        <f t="shared" si="55"/>
        <v>0</v>
      </c>
      <c r="AP198" s="39">
        <f t="shared" si="55"/>
        <v>0</v>
      </c>
      <c r="AQ198" s="39">
        <f t="shared" si="55"/>
        <v>0</v>
      </c>
      <c r="AR198" s="39">
        <f t="shared" si="55"/>
        <v>0</v>
      </c>
      <c r="AS198" s="39">
        <f t="shared" si="55"/>
        <v>0</v>
      </c>
      <c r="AT198" s="39">
        <f t="shared" si="55"/>
        <v>0</v>
      </c>
      <c r="AV198" s="39">
        <f t="shared" si="56"/>
        <v>8.9443086290863314E-3</v>
      </c>
      <c r="AW198" s="39">
        <f t="shared" si="56"/>
        <v>2.5412829604014087E-2</v>
      </c>
      <c r="AX198" s="39">
        <f t="shared" si="56"/>
        <v>2.1847982402357861E-2</v>
      </c>
      <c r="AY198" s="39">
        <f t="shared" si="56"/>
        <v>1.436996588464901E-2</v>
      </c>
      <c r="AZ198" s="39">
        <f t="shared" si="56"/>
        <v>1.2982651097780988E-2</v>
      </c>
      <c r="BA198" s="39">
        <f t="shared" si="56"/>
        <v>1.4027474457131752E-2</v>
      </c>
      <c r="BC198" s="39" t="str">
        <f t="shared" si="57"/>
        <v/>
      </c>
      <c r="BD198" s="39" t="str">
        <f t="shared" si="57"/>
        <v/>
      </c>
      <c r="BE198" s="39" t="str">
        <f t="shared" si="57"/>
        <v/>
      </c>
      <c r="BF198" s="39" t="str">
        <f t="shared" si="57"/>
        <v/>
      </c>
      <c r="BG198" s="39" t="str">
        <f t="shared" si="57"/>
        <v/>
      </c>
      <c r="BH198" s="39" t="str">
        <f t="shared" si="57"/>
        <v/>
      </c>
      <c r="BJ198" s="39">
        <f>'Q9'!BJ198</f>
        <v>9.1518966195975587E-3</v>
      </c>
      <c r="BK198" s="39">
        <f>'Q9'!BK198</f>
        <v>2.4161218169253044E-2</v>
      </c>
      <c r="BL198" s="39">
        <f>'Q9'!BL198</f>
        <v>1.950256310302036E-2</v>
      </c>
      <c r="BM198" s="39">
        <f>'Q9'!BM198</f>
        <v>1.7001385906822604E-2</v>
      </c>
      <c r="BN198" s="39">
        <f>'Q9'!BN198</f>
        <v>1.3603475273513585E-2</v>
      </c>
      <c r="BO198" s="39">
        <f>'Q9'!BO198</f>
        <v>1.2592071005280876E-2</v>
      </c>
    </row>
    <row r="199" spans="1:67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58"/>
        <v>-1.2525685133720099E-2</v>
      </c>
      <c r="J199" s="9">
        <f t="shared" si="58"/>
        <v>-4.0890504316219989E-3</v>
      </c>
      <c r="K199" s="9">
        <f t="shared" si="58"/>
        <v>-1.983988861816921E-2</v>
      </c>
      <c r="L199" s="9">
        <f t="shared" si="58"/>
        <v>-3.8562139150957186E-3</v>
      </c>
      <c r="M199" s="9">
        <f t="shared" si="58"/>
        <v>-2.8230239279493086E-3</v>
      </c>
      <c r="N199" s="9">
        <f t="shared" si="61"/>
        <v>-1.0750552361161183E-2</v>
      </c>
      <c r="T199" s="39">
        <f t="shared" si="62"/>
        <v>1.28880928264247E-2</v>
      </c>
      <c r="U199" s="39">
        <f t="shared" si="63"/>
        <v>4.0961160472272516E-2</v>
      </c>
      <c r="V199" s="39">
        <f t="shared" si="64"/>
        <v>2.6992773443601105E-2</v>
      </c>
      <c r="W199" s="39">
        <f t="shared" si="65"/>
        <v>2.314052293809573E-2</v>
      </c>
      <c r="X199" s="39">
        <f t="shared" si="66"/>
        <v>1.9367495721342175E-2</v>
      </c>
      <c r="Y199" s="39">
        <f t="shared" si="67"/>
        <v>1.8197255754258578E-2</v>
      </c>
      <c r="AA199" s="39">
        <f t="shared" si="60"/>
        <v>8.7212917587677838E-3</v>
      </c>
      <c r="AB199" s="39">
        <f t="shared" si="60"/>
        <v>2.3067356805301094E-2</v>
      </c>
      <c r="AC199" s="39">
        <f t="shared" si="60"/>
        <v>2.0133873122666762E-2</v>
      </c>
      <c r="AD199" s="39">
        <f t="shared" si="60"/>
        <v>1.6416835465313809E-2</v>
      </c>
      <c r="AE199" s="39">
        <f t="shared" si="60"/>
        <v>1.4081016904852096E-2</v>
      </c>
      <c r="AF199" s="39">
        <f t="shared" si="60"/>
        <v>1.2618332859306046E-2</v>
      </c>
      <c r="AH199" s="39">
        <f t="shared" si="54"/>
        <v>8.0455931464385802E-3</v>
      </c>
      <c r="AI199" s="39">
        <f t="shared" si="54"/>
        <v>2.3957189192872277E-2</v>
      </c>
      <c r="AJ199" s="39">
        <f t="shared" si="54"/>
        <v>1.7649721321114371E-2</v>
      </c>
      <c r="AK199" s="39">
        <f t="shared" si="54"/>
        <v>1.3310752807225216E-2</v>
      </c>
      <c r="AL199" s="39">
        <f t="shared" si="54"/>
        <v>1.1450442796261926E-2</v>
      </c>
      <c r="AM199" s="39">
        <f t="shared" si="54"/>
        <v>1.1684533239097758E-2</v>
      </c>
      <c r="AO199" s="39">
        <f t="shared" si="55"/>
        <v>-1.2525685133720099E-2</v>
      </c>
      <c r="AP199" s="39">
        <f t="shared" si="55"/>
        <v>-4.0890504316219989E-3</v>
      </c>
      <c r="AQ199" s="39">
        <f t="shared" si="55"/>
        <v>-1.983988861816921E-2</v>
      </c>
      <c r="AR199" s="39">
        <f t="shared" si="55"/>
        <v>-3.8562139150957186E-3</v>
      </c>
      <c r="AS199" s="39">
        <f t="shared" si="55"/>
        <v>-2.8230239279493086E-3</v>
      </c>
      <c r="AT199" s="39">
        <f t="shared" si="55"/>
        <v>-1.0750552361161183E-2</v>
      </c>
      <c r="AV199" s="39">
        <f t="shared" si="56"/>
        <v>8.9443086290863314E-3</v>
      </c>
      <c r="AW199" s="39">
        <f t="shared" si="56"/>
        <v>2.5412829604014087E-2</v>
      </c>
      <c r="AX199" s="39">
        <f t="shared" si="56"/>
        <v>2.1847982402357861E-2</v>
      </c>
      <c r="AY199" s="39">
        <f t="shared" si="56"/>
        <v>1.436996588464901E-2</v>
      </c>
      <c r="AZ199" s="39">
        <f t="shared" si="56"/>
        <v>1.2982651097780988E-2</v>
      </c>
      <c r="BA199" s="39">
        <f t="shared" si="56"/>
        <v>1.4027474457131752E-2</v>
      </c>
      <c r="BC199" s="39">
        <f t="shared" si="57"/>
        <v>-1.2525685133720099E-2</v>
      </c>
      <c r="BD199" s="39">
        <f t="shared" si="57"/>
        <v>-4.0890504316219989E-3</v>
      </c>
      <c r="BE199" s="39">
        <f t="shared" si="57"/>
        <v>-1.983988861816921E-2</v>
      </c>
      <c r="BF199" s="39">
        <f t="shared" si="57"/>
        <v>-3.8562139150957186E-3</v>
      </c>
      <c r="BG199" s="39">
        <f t="shared" si="57"/>
        <v>-2.8230239279493086E-3</v>
      </c>
      <c r="BH199" s="39">
        <f t="shared" si="57"/>
        <v>-1.0750552361161183E-2</v>
      </c>
      <c r="BJ199" s="39">
        <f>'Q9'!BJ199</f>
        <v>9.5119291020456832E-3</v>
      </c>
      <c r="BK199" s="39">
        <f>'Q9'!BK199</f>
        <v>2.5813619088666889E-2</v>
      </c>
      <c r="BL199" s="39">
        <f>'Q9'!BL199</f>
        <v>1.8924739534434597E-2</v>
      </c>
      <c r="BM199" s="39">
        <f>'Q9'!BM199</f>
        <v>1.6479933320031098E-2</v>
      </c>
      <c r="BN199" s="39">
        <f>'Q9'!BN199</f>
        <v>1.3575392881719389E-2</v>
      </c>
      <c r="BO199" s="39">
        <f>'Q9'!BO199</f>
        <v>1.2346517922137083E-2</v>
      </c>
    </row>
    <row r="200" spans="1:67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58"/>
        <v>1.7268871384379825E-2</v>
      </c>
      <c r="J200" s="9">
        <f t="shared" si="58"/>
        <v>8.2116788321167089E-3</v>
      </c>
      <c r="K200" s="9">
        <f t="shared" si="58"/>
        <v>1.0298330965909042E-2</v>
      </c>
      <c r="L200" s="9">
        <f t="shared" si="58"/>
        <v>1.2405384043449486E-2</v>
      </c>
      <c r="M200" s="9">
        <f t="shared" si="58"/>
        <v>2.5479615430021418E-2</v>
      </c>
      <c r="N200" s="9">
        <f t="shared" si="61"/>
        <v>1.5169794313961227E-2</v>
      </c>
      <c r="T200" s="39">
        <f t="shared" si="62"/>
        <v>1.28880928264247E-2</v>
      </c>
      <c r="U200" s="39">
        <f t="shared" si="63"/>
        <v>4.0961160472272516E-2</v>
      </c>
      <c r="V200" s="39">
        <f t="shared" si="64"/>
        <v>2.6992773443601105E-2</v>
      </c>
      <c r="W200" s="39">
        <f t="shared" si="65"/>
        <v>2.314052293809573E-2</v>
      </c>
      <c r="X200" s="39">
        <f t="shared" si="66"/>
        <v>1.9367495721342175E-2</v>
      </c>
      <c r="Y200" s="39">
        <f t="shared" si="67"/>
        <v>1.8197255754258578E-2</v>
      </c>
      <c r="AA200" s="39">
        <f t="shared" si="60"/>
        <v>9.2400169547564737E-3</v>
      </c>
      <c r="AB200" s="39">
        <f t="shared" si="60"/>
        <v>2.3030559245913105E-2</v>
      </c>
      <c r="AC200" s="39">
        <f t="shared" si="60"/>
        <v>2.0051135351748239E-2</v>
      </c>
      <c r="AD200" s="39">
        <f t="shared" si="60"/>
        <v>1.6510486381881719E-2</v>
      </c>
      <c r="AE200" s="39">
        <f t="shared" si="60"/>
        <v>1.4662942566552281E-2</v>
      </c>
      <c r="AF200" s="39">
        <f t="shared" si="60"/>
        <v>1.2856025624007233E-2</v>
      </c>
      <c r="AH200" s="39">
        <f t="shared" si="54"/>
        <v>8.0455931464385802E-3</v>
      </c>
      <c r="AI200" s="39">
        <f t="shared" si="54"/>
        <v>2.3957189192872277E-2</v>
      </c>
      <c r="AJ200" s="39">
        <f t="shared" si="54"/>
        <v>1.7649721321114371E-2</v>
      </c>
      <c r="AK200" s="39">
        <f t="shared" si="54"/>
        <v>1.3310752807225216E-2</v>
      </c>
      <c r="AL200" s="39">
        <f t="shared" si="54"/>
        <v>1.1450442796261926E-2</v>
      </c>
      <c r="AM200" s="39">
        <f t="shared" si="54"/>
        <v>1.1684533239097758E-2</v>
      </c>
      <c r="AO200" s="39">
        <f t="shared" si="55"/>
        <v>0</v>
      </c>
      <c r="AP200" s="39">
        <f t="shared" si="55"/>
        <v>0</v>
      </c>
      <c r="AQ200" s="39">
        <f t="shared" si="55"/>
        <v>0</v>
      </c>
      <c r="AR200" s="39">
        <f t="shared" si="55"/>
        <v>0</v>
      </c>
      <c r="AS200" s="39">
        <f t="shared" si="55"/>
        <v>0</v>
      </c>
      <c r="AT200" s="39">
        <f t="shared" si="55"/>
        <v>0</v>
      </c>
      <c r="AV200" s="39">
        <f t="shared" si="56"/>
        <v>8.9443086290863314E-3</v>
      </c>
      <c r="AW200" s="39">
        <f t="shared" si="56"/>
        <v>2.5412829604014087E-2</v>
      </c>
      <c r="AX200" s="39">
        <f t="shared" si="56"/>
        <v>2.1847982402357861E-2</v>
      </c>
      <c r="AY200" s="39">
        <f t="shared" si="56"/>
        <v>1.436996588464901E-2</v>
      </c>
      <c r="AZ200" s="39">
        <f t="shared" si="56"/>
        <v>1.2982651097780988E-2</v>
      </c>
      <c r="BA200" s="39">
        <f t="shared" si="56"/>
        <v>1.4027474457131752E-2</v>
      </c>
      <c r="BC200" s="39" t="str">
        <f t="shared" si="57"/>
        <v/>
      </c>
      <c r="BD200" s="39" t="str">
        <f t="shared" si="57"/>
        <v/>
      </c>
      <c r="BE200" s="39" t="str">
        <f t="shared" si="57"/>
        <v/>
      </c>
      <c r="BF200" s="39" t="str">
        <f t="shared" si="57"/>
        <v/>
      </c>
      <c r="BG200" s="39" t="str">
        <f t="shared" si="57"/>
        <v/>
      </c>
      <c r="BH200" s="39" t="str">
        <f t="shared" si="57"/>
        <v/>
      </c>
      <c r="BJ200" s="39">
        <f>'Q9'!BJ200</f>
        <v>9.8335298938907242E-3</v>
      </c>
      <c r="BK200" s="39">
        <f>'Q9'!BK200</f>
        <v>2.5046383398608034E-2</v>
      </c>
      <c r="BL200" s="39">
        <f>'Q9'!BL200</f>
        <v>1.9089392044653389E-2</v>
      </c>
      <c r="BM200" s="39">
        <f>'Q9'!BM200</f>
        <v>1.6079057948234277E-2</v>
      </c>
      <c r="BN200" s="39">
        <f>'Q9'!BN200</f>
        <v>1.3205202202345331E-2</v>
      </c>
      <c r="BO200" s="39">
        <f>'Q9'!BO200</f>
        <v>1.2347561678868578E-2</v>
      </c>
    </row>
    <row r="201" spans="1:67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58"/>
        <v>4.4986441368717323E-3</v>
      </c>
      <c r="J201" s="9">
        <f t="shared" si="58"/>
        <v>1.7647058823529349E-2</v>
      </c>
      <c r="K201" s="9">
        <f t="shared" si="58"/>
        <v>3.8663619027641261E-3</v>
      </c>
      <c r="L201" s="9">
        <f t="shared" si="58"/>
        <v>5.9094464239159983E-3</v>
      </c>
      <c r="M201" s="9">
        <f t="shared" si="58"/>
        <v>-4.2944481162237036E-3</v>
      </c>
      <c r="N201" s="9">
        <f t="shared" si="61"/>
        <v>2.5157706473364133E-3</v>
      </c>
      <c r="T201" s="39">
        <f t="shared" si="62"/>
        <v>1.28880928264247E-2</v>
      </c>
      <c r="U201" s="39">
        <f t="shared" si="63"/>
        <v>4.0961160472272516E-2</v>
      </c>
      <c r="V201" s="39">
        <f t="shared" si="64"/>
        <v>2.6992773443601105E-2</v>
      </c>
      <c r="W201" s="39">
        <f t="shared" si="65"/>
        <v>2.314052293809573E-2</v>
      </c>
      <c r="X201" s="39">
        <f t="shared" si="66"/>
        <v>1.9367495721342175E-2</v>
      </c>
      <c r="Y201" s="39">
        <f t="shared" si="67"/>
        <v>1.8197255754258578E-2</v>
      </c>
      <c r="AA201" s="39">
        <f t="shared" si="60"/>
        <v>9.1204489703824269E-3</v>
      </c>
      <c r="AB201" s="39">
        <f t="shared" si="60"/>
        <v>2.2504334595012953E-2</v>
      </c>
      <c r="AC201" s="39">
        <f t="shared" si="60"/>
        <v>1.7305334518056891E-2</v>
      </c>
      <c r="AD201" s="39">
        <f t="shared" si="60"/>
        <v>1.6515022415777521E-2</v>
      </c>
      <c r="AE201" s="39">
        <f t="shared" si="60"/>
        <v>1.4656546737144206E-2</v>
      </c>
      <c r="AF201" s="39">
        <f t="shared" si="60"/>
        <v>1.17516056372623E-2</v>
      </c>
      <c r="AH201" s="39">
        <f t="shared" si="54"/>
        <v>8.0455931464385802E-3</v>
      </c>
      <c r="AI201" s="39">
        <f t="shared" si="54"/>
        <v>2.3957189192872277E-2</v>
      </c>
      <c r="AJ201" s="39">
        <f t="shared" si="54"/>
        <v>1.7649721321114371E-2</v>
      </c>
      <c r="AK201" s="39">
        <f t="shared" si="54"/>
        <v>1.3310752807225216E-2</v>
      </c>
      <c r="AL201" s="39">
        <f t="shared" si="54"/>
        <v>1.1450442796261926E-2</v>
      </c>
      <c r="AM201" s="39">
        <f t="shared" si="54"/>
        <v>1.1684533239097758E-2</v>
      </c>
      <c r="AO201" s="39">
        <f t="shared" si="55"/>
        <v>0</v>
      </c>
      <c r="AP201" s="39">
        <f t="shared" si="55"/>
        <v>0</v>
      </c>
      <c r="AQ201" s="39">
        <f t="shared" si="55"/>
        <v>0</v>
      </c>
      <c r="AR201" s="39">
        <f t="shared" si="55"/>
        <v>0</v>
      </c>
      <c r="AS201" s="39">
        <f t="shared" si="55"/>
        <v>-4.2944481162237036E-3</v>
      </c>
      <c r="AT201" s="39">
        <f t="shared" si="55"/>
        <v>0</v>
      </c>
      <c r="AV201" s="39">
        <f t="shared" si="56"/>
        <v>8.9443086290863314E-3</v>
      </c>
      <c r="AW201" s="39">
        <f t="shared" si="56"/>
        <v>2.5412829604014087E-2</v>
      </c>
      <c r="AX201" s="39">
        <f t="shared" si="56"/>
        <v>2.1847982402357861E-2</v>
      </c>
      <c r="AY201" s="39">
        <f t="shared" si="56"/>
        <v>1.436996588464901E-2</v>
      </c>
      <c r="AZ201" s="39">
        <f t="shared" si="56"/>
        <v>1.2982651097780988E-2</v>
      </c>
      <c r="BA201" s="39">
        <f t="shared" si="56"/>
        <v>1.4027474457131752E-2</v>
      </c>
      <c r="BC201" s="39" t="str">
        <f t="shared" si="57"/>
        <v/>
      </c>
      <c r="BD201" s="39" t="str">
        <f t="shared" si="57"/>
        <v/>
      </c>
      <c r="BE201" s="39" t="str">
        <f t="shared" si="57"/>
        <v/>
      </c>
      <c r="BF201" s="39" t="str">
        <f t="shared" si="57"/>
        <v/>
      </c>
      <c r="BG201" s="39">
        <f t="shared" si="57"/>
        <v>-4.2944481162237036E-3</v>
      </c>
      <c r="BH201" s="39" t="str">
        <f t="shared" si="57"/>
        <v/>
      </c>
      <c r="BJ201" s="39">
        <f>'Q9'!BJ201</f>
        <v>1.0305079535707235E-2</v>
      </c>
      <c r="BK201" s="39">
        <f>'Q9'!BK201</f>
        <v>2.4348160552244466E-2</v>
      </c>
      <c r="BL201" s="39">
        <f>'Q9'!BL201</f>
        <v>1.8629523021033125E-2</v>
      </c>
      <c r="BM201" s="39">
        <f>'Q9'!BM201</f>
        <v>1.5748348468977314E-2</v>
      </c>
      <c r="BN201" s="39">
        <f>'Q9'!BN201</f>
        <v>1.4210777452862491E-2</v>
      </c>
      <c r="BO201" s="39">
        <f>'Q9'!BO201</f>
        <v>1.2430430412926734E-2</v>
      </c>
    </row>
    <row r="202" spans="1:67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58"/>
        <v>1.8647400287123972E-3</v>
      </c>
      <c r="J202" s="9">
        <f t="shared" si="58"/>
        <v>1.9564250778123737E-2</v>
      </c>
      <c r="K202" s="9">
        <f t="shared" si="58"/>
        <v>-6.6525912693485845E-3</v>
      </c>
      <c r="L202" s="9">
        <f t="shared" si="58"/>
        <v>-5.4427386609071648E-3</v>
      </c>
      <c r="M202" s="9">
        <f t="shared" si="58"/>
        <v>6.7776034127418061E-3</v>
      </c>
      <c r="N202" s="9">
        <f t="shared" si="61"/>
        <v>-1.0707202406595676E-3</v>
      </c>
      <c r="T202" s="39">
        <f t="shared" si="62"/>
        <v>1.28880928264247E-2</v>
      </c>
      <c r="U202" s="39">
        <f t="shared" si="63"/>
        <v>4.0961160472272516E-2</v>
      </c>
      <c r="V202" s="39">
        <f t="shared" si="64"/>
        <v>2.6992773443601105E-2</v>
      </c>
      <c r="W202" s="39">
        <f t="shared" si="65"/>
        <v>2.314052293809573E-2</v>
      </c>
      <c r="X202" s="39">
        <f t="shared" si="66"/>
        <v>1.9367495721342175E-2</v>
      </c>
      <c r="Y202" s="39">
        <f t="shared" si="67"/>
        <v>1.8197255754258578E-2</v>
      </c>
      <c r="AA202" s="39">
        <f t="shared" si="60"/>
        <v>9.0839911416076523E-3</v>
      </c>
      <c r="AB202" s="39">
        <f t="shared" si="60"/>
        <v>2.2629596817250526E-2</v>
      </c>
      <c r="AC202" s="39">
        <f t="shared" si="60"/>
        <v>1.7364543533686792E-2</v>
      </c>
      <c r="AD202" s="39">
        <f t="shared" si="60"/>
        <v>1.5729942589419295E-2</v>
      </c>
      <c r="AE202" s="39">
        <f t="shared" si="60"/>
        <v>1.4724330082397086E-2</v>
      </c>
      <c r="AF202" s="39">
        <f t="shared" si="60"/>
        <v>1.1746568864747524E-2</v>
      </c>
      <c r="AH202" s="39">
        <f t="shared" si="54"/>
        <v>8.0455931464385802E-3</v>
      </c>
      <c r="AI202" s="39">
        <f t="shared" si="54"/>
        <v>2.3957189192872277E-2</v>
      </c>
      <c r="AJ202" s="39">
        <f t="shared" si="54"/>
        <v>1.7649721321114371E-2</v>
      </c>
      <c r="AK202" s="39">
        <f t="shared" si="54"/>
        <v>1.3310752807225216E-2</v>
      </c>
      <c r="AL202" s="39">
        <f t="shared" si="54"/>
        <v>1.1450442796261926E-2</v>
      </c>
      <c r="AM202" s="39">
        <f t="shared" si="54"/>
        <v>1.1684533239097758E-2</v>
      </c>
      <c r="AO202" s="39">
        <f t="shared" si="55"/>
        <v>0</v>
      </c>
      <c r="AP202" s="39">
        <f t="shared" si="55"/>
        <v>0</v>
      </c>
      <c r="AQ202" s="39">
        <f t="shared" si="55"/>
        <v>-6.6525912693485845E-3</v>
      </c>
      <c r="AR202" s="39">
        <f t="shared" si="55"/>
        <v>-5.4427386609071648E-3</v>
      </c>
      <c r="AS202" s="39">
        <f t="shared" si="55"/>
        <v>0</v>
      </c>
      <c r="AT202" s="39">
        <f t="shared" si="55"/>
        <v>-1.0707202406595676E-3</v>
      </c>
      <c r="AV202" s="39">
        <f t="shared" si="56"/>
        <v>8.9443086290863314E-3</v>
      </c>
      <c r="AW202" s="39">
        <f t="shared" si="56"/>
        <v>2.5412829604014087E-2</v>
      </c>
      <c r="AX202" s="39">
        <f t="shared" si="56"/>
        <v>2.1847982402357861E-2</v>
      </c>
      <c r="AY202" s="39">
        <f t="shared" si="56"/>
        <v>1.436996588464901E-2</v>
      </c>
      <c r="AZ202" s="39">
        <f t="shared" si="56"/>
        <v>1.2982651097780988E-2</v>
      </c>
      <c r="BA202" s="39">
        <f t="shared" si="56"/>
        <v>1.4027474457131752E-2</v>
      </c>
      <c r="BC202" s="39" t="str">
        <f t="shared" si="57"/>
        <v/>
      </c>
      <c r="BD202" s="39" t="str">
        <f t="shared" si="57"/>
        <v/>
      </c>
      <c r="BE202" s="39">
        <f t="shared" si="57"/>
        <v>-6.6525912693485845E-3</v>
      </c>
      <c r="BF202" s="39">
        <f t="shared" si="57"/>
        <v>-5.4427386609071648E-3</v>
      </c>
      <c r="BG202" s="39" t="str">
        <f t="shared" si="57"/>
        <v/>
      </c>
      <c r="BH202" s="39">
        <f t="shared" si="57"/>
        <v>-1.0707202406595676E-3</v>
      </c>
      <c r="BJ202" s="39">
        <f>'Q9'!BJ202</f>
        <v>1.002139274432224E-2</v>
      </c>
      <c r="BK202" s="39">
        <f>'Q9'!BK202</f>
        <v>2.3963297839420167E-2</v>
      </c>
      <c r="BL202" s="39">
        <f>'Q9'!BL202</f>
        <v>1.8067778609090146E-2</v>
      </c>
      <c r="BM202" s="39">
        <f>'Q9'!BM202</f>
        <v>1.5278241021951799E-2</v>
      </c>
      <c r="BN202" s="39">
        <f>'Q9'!BN202</f>
        <v>1.3825484771339061E-2</v>
      </c>
      <c r="BO202" s="39">
        <f>'Q9'!BO202</f>
        <v>1.2053372918989903E-2</v>
      </c>
    </row>
    <row r="203" spans="1:67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58"/>
        <v>-7.3126854454975687E-3</v>
      </c>
      <c r="J203" s="9">
        <f t="shared" si="58"/>
        <v>3.4452638464893326E-2</v>
      </c>
      <c r="K203" s="9">
        <f t="shared" si="58"/>
        <v>-2.3616495466461163E-2</v>
      </c>
      <c r="L203" s="9">
        <f t="shared" si="58"/>
        <v>3.1271715654836996E-3</v>
      </c>
      <c r="M203" s="9">
        <f t="shared" si="58"/>
        <v>-1.5299877600979173E-2</v>
      </c>
      <c r="N203" s="9">
        <f t="shared" si="61"/>
        <v>-1.2869320003859867E-2</v>
      </c>
      <c r="T203" s="39">
        <f t="shared" si="62"/>
        <v>1.28880928264247E-2</v>
      </c>
      <c r="U203" s="39">
        <f t="shared" si="63"/>
        <v>4.0961160472272516E-2</v>
      </c>
      <c r="V203" s="39">
        <f t="shared" si="64"/>
        <v>2.6992773443601105E-2</v>
      </c>
      <c r="W203" s="39">
        <f t="shared" si="65"/>
        <v>2.314052293809573E-2</v>
      </c>
      <c r="X203" s="39">
        <f t="shared" si="66"/>
        <v>1.9367495721342175E-2</v>
      </c>
      <c r="Y203" s="39">
        <f t="shared" si="67"/>
        <v>1.8197255754258578E-2</v>
      </c>
      <c r="AA203" s="39">
        <f t="shared" si="60"/>
        <v>8.6957708657818943E-3</v>
      </c>
      <c r="AB203" s="39">
        <f t="shared" si="60"/>
        <v>2.3268009689376284E-2</v>
      </c>
      <c r="AC203" s="39">
        <f t="shared" si="60"/>
        <v>1.7579705371840924E-2</v>
      </c>
      <c r="AD203" s="39">
        <f t="shared" si="60"/>
        <v>1.5512962416309785E-2</v>
      </c>
      <c r="AE203" s="39">
        <f t="shared" si="60"/>
        <v>1.4662814511349631E-2</v>
      </c>
      <c r="AF203" s="39">
        <f t="shared" si="60"/>
        <v>1.1828692125003173E-2</v>
      </c>
      <c r="AH203" s="39">
        <f t="shared" si="54"/>
        <v>8.0455931464385802E-3</v>
      </c>
      <c r="AI203" s="39">
        <f t="shared" si="54"/>
        <v>2.3957189192872277E-2</v>
      </c>
      <c r="AJ203" s="39">
        <f t="shared" si="54"/>
        <v>1.7649721321114371E-2</v>
      </c>
      <c r="AK203" s="39">
        <f t="shared" si="54"/>
        <v>1.3310752807225216E-2</v>
      </c>
      <c r="AL203" s="39">
        <f t="shared" si="54"/>
        <v>1.1450442796261926E-2</v>
      </c>
      <c r="AM203" s="39">
        <f t="shared" si="54"/>
        <v>1.1684533239097758E-2</v>
      </c>
      <c r="AO203" s="39">
        <f t="shared" si="55"/>
        <v>-7.3126854454975687E-3</v>
      </c>
      <c r="AP203" s="39">
        <f t="shared" si="55"/>
        <v>0</v>
      </c>
      <c r="AQ203" s="39">
        <f t="shared" si="55"/>
        <v>-2.3616495466461163E-2</v>
      </c>
      <c r="AR203" s="39">
        <f t="shared" si="55"/>
        <v>0</v>
      </c>
      <c r="AS203" s="39">
        <f t="shared" si="55"/>
        <v>-1.5299877600979173E-2</v>
      </c>
      <c r="AT203" s="39">
        <f t="shared" si="55"/>
        <v>-1.2869320003859867E-2</v>
      </c>
      <c r="AV203" s="39">
        <f t="shared" si="56"/>
        <v>8.9443086290863314E-3</v>
      </c>
      <c r="AW203" s="39">
        <f t="shared" si="56"/>
        <v>2.5412829604014087E-2</v>
      </c>
      <c r="AX203" s="39">
        <f t="shared" si="56"/>
        <v>2.1847982402357861E-2</v>
      </c>
      <c r="AY203" s="39">
        <f t="shared" si="56"/>
        <v>1.436996588464901E-2</v>
      </c>
      <c r="AZ203" s="39">
        <f t="shared" si="56"/>
        <v>1.2982651097780988E-2</v>
      </c>
      <c r="BA203" s="39">
        <f t="shared" si="56"/>
        <v>1.4027474457131752E-2</v>
      </c>
      <c r="BC203" s="39">
        <f t="shared" si="57"/>
        <v>-7.3126854454975687E-3</v>
      </c>
      <c r="BD203" s="39" t="str">
        <f t="shared" si="57"/>
        <v/>
      </c>
      <c r="BE203" s="39">
        <f t="shared" si="57"/>
        <v>-2.3616495466461163E-2</v>
      </c>
      <c r="BF203" s="39" t="str">
        <f t="shared" si="57"/>
        <v/>
      </c>
      <c r="BG203" s="39">
        <f t="shared" si="57"/>
        <v>-1.5299877600979173E-2</v>
      </c>
      <c r="BH203" s="39">
        <f t="shared" si="57"/>
        <v>-1.2869320003859867E-2</v>
      </c>
      <c r="BJ203" s="39">
        <f>'Q9'!BJ203</f>
        <v>9.7148999536323822E-3</v>
      </c>
      <c r="BK203" s="39">
        <f>'Q9'!BK203</f>
        <v>2.366216943707785E-2</v>
      </c>
      <c r="BL203" s="39">
        <f>'Q9'!BL203</f>
        <v>1.7624384525329179E-2</v>
      </c>
      <c r="BM203" s="39">
        <f>'Q9'!BM203</f>
        <v>1.4966438031576868E-2</v>
      </c>
      <c r="BN203" s="39">
        <f>'Q9'!BN203</f>
        <v>1.3494793118596375E-2</v>
      </c>
      <c r="BO203" s="39">
        <f>'Q9'!BO203</f>
        <v>1.1697906946958173E-2</v>
      </c>
    </row>
    <row r="204" spans="1:67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58"/>
        <v>-1.1830420183889245E-2</v>
      </c>
      <c r="J204" s="9">
        <f t="shared" si="58"/>
        <v>7.5885753620814622E-3</v>
      </c>
      <c r="K204" s="9">
        <f t="shared" si="58"/>
        <v>-1.913360941755915E-2</v>
      </c>
      <c r="L204" s="9">
        <f t="shared" si="58"/>
        <v>-1.8011785122658774E-2</v>
      </c>
      <c r="M204" s="9">
        <f t="shared" si="58"/>
        <v>-1.2119297700435072E-2</v>
      </c>
      <c r="N204" s="9">
        <f t="shared" si="61"/>
        <v>-1.5468841804459822E-2</v>
      </c>
      <c r="T204" s="39">
        <f t="shared" si="62"/>
        <v>1.28880928264247E-2</v>
      </c>
      <c r="U204" s="39">
        <f t="shared" si="63"/>
        <v>4.0961160472272516E-2</v>
      </c>
      <c r="V204" s="39">
        <f t="shared" si="64"/>
        <v>2.6992773443601105E-2</v>
      </c>
      <c r="W204" s="39">
        <f t="shared" si="65"/>
        <v>2.314052293809573E-2</v>
      </c>
      <c r="X204" s="39">
        <f t="shared" si="66"/>
        <v>1.9367495721342175E-2</v>
      </c>
      <c r="Y204" s="39">
        <f t="shared" si="67"/>
        <v>1.8197255754258578E-2</v>
      </c>
      <c r="AA204" s="39">
        <f t="shared" si="60"/>
        <v>8.7109964851843601E-3</v>
      </c>
      <c r="AB204" s="39">
        <f t="shared" si="60"/>
        <v>2.3268685597937315E-2</v>
      </c>
      <c r="AC204" s="39">
        <f t="shared" si="60"/>
        <v>1.5326335735581497E-2</v>
      </c>
      <c r="AD204" s="39">
        <f t="shared" si="60"/>
        <v>1.5668262330832974E-2</v>
      </c>
      <c r="AE204" s="39">
        <f t="shared" si="60"/>
        <v>1.2934516276409657E-2</v>
      </c>
      <c r="AF204" s="39">
        <f t="shared" si="60"/>
        <v>1.0027786322847666E-2</v>
      </c>
      <c r="AH204" s="39">
        <f t="shared" si="54"/>
        <v>8.0455931464385802E-3</v>
      </c>
      <c r="AI204" s="39">
        <f t="shared" si="54"/>
        <v>2.3957189192872277E-2</v>
      </c>
      <c r="AJ204" s="39">
        <f t="shared" si="54"/>
        <v>1.7649721321114371E-2</v>
      </c>
      <c r="AK204" s="39">
        <f t="shared" si="54"/>
        <v>1.3310752807225216E-2</v>
      </c>
      <c r="AL204" s="39">
        <f t="shared" si="54"/>
        <v>1.1450442796261926E-2</v>
      </c>
      <c r="AM204" s="39">
        <f t="shared" si="54"/>
        <v>1.1684533239097758E-2</v>
      </c>
      <c r="AO204" s="39">
        <f t="shared" si="55"/>
        <v>-1.1830420183889245E-2</v>
      </c>
      <c r="AP204" s="39">
        <f t="shared" si="55"/>
        <v>0</v>
      </c>
      <c r="AQ204" s="39">
        <f t="shared" si="55"/>
        <v>-1.913360941755915E-2</v>
      </c>
      <c r="AR204" s="39">
        <f t="shared" si="55"/>
        <v>-1.8011785122658774E-2</v>
      </c>
      <c r="AS204" s="39">
        <f t="shared" si="55"/>
        <v>-1.2119297700435072E-2</v>
      </c>
      <c r="AT204" s="39">
        <f t="shared" si="55"/>
        <v>-1.5468841804459822E-2</v>
      </c>
      <c r="AV204" s="39">
        <f t="shared" si="56"/>
        <v>8.9443086290863314E-3</v>
      </c>
      <c r="AW204" s="39">
        <f t="shared" si="56"/>
        <v>2.5412829604014087E-2</v>
      </c>
      <c r="AX204" s="39">
        <f t="shared" si="56"/>
        <v>2.1847982402357861E-2</v>
      </c>
      <c r="AY204" s="39">
        <f t="shared" si="56"/>
        <v>1.436996588464901E-2</v>
      </c>
      <c r="AZ204" s="39">
        <f t="shared" si="56"/>
        <v>1.2982651097780988E-2</v>
      </c>
      <c r="BA204" s="39">
        <f t="shared" si="56"/>
        <v>1.4027474457131752E-2</v>
      </c>
      <c r="BC204" s="39">
        <f t="shared" si="57"/>
        <v>-1.1830420183889245E-2</v>
      </c>
      <c r="BD204" s="39" t="str">
        <f t="shared" si="57"/>
        <v/>
      </c>
      <c r="BE204" s="39">
        <f t="shared" si="57"/>
        <v>-1.913360941755915E-2</v>
      </c>
      <c r="BF204" s="39">
        <f t="shared" si="57"/>
        <v>-1.8011785122658774E-2</v>
      </c>
      <c r="BG204" s="39">
        <f t="shared" si="57"/>
        <v>-1.2119297700435072E-2</v>
      </c>
      <c r="BH204" s="39">
        <f t="shared" si="57"/>
        <v>-1.5468841804459822E-2</v>
      </c>
      <c r="BJ204" s="39">
        <f>'Q9'!BJ204</f>
        <v>9.6456862774648416E-3</v>
      </c>
      <c r="BK204" s="39">
        <f>'Q9'!BK204</f>
        <v>2.4373977628101912E-2</v>
      </c>
      <c r="BL204" s="39">
        <f>'Q9'!BL204</f>
        <v>1.8145463663172944E-2</v>
      </c>
      <c r="BM204" s="39">
        <f>'Q9'!BM204</f>
        <v>1.4499924273478142E-2</v>
      </c>
      <c r="BN204" s="39">
        <f>'Q9'!BN204</f>
        <v>1.3618876635795344E-2</v>
      </c>
      <c r="BO204" s="39">
        <f>'Q9'!BO204</f>
        <v>1.1859033916155545E-2</v>
      </c>
    </row>
    <row r="205" spans="1:67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58"/>
        <v>-1.2424579231502086E-2</v>
      </c>
      <c r="J205" s="9">
        <f t="shared" si="58"/>
        <v>-3.2635941422594184E-2</v>
      </c>
      <c r="K205" s="9">
        <f t="shared" si="58"/>
        <v>-1.1777695988222314E-2</v>
      </c>
      <c r="L205" s="9">
        <f t="shared" si="58"/>
        <v>-1.0934726438540987E-2</v>
      </c>
      <c r="M205" s="9">
        <f t="shared" si="58"/>
        <v>-7.5496065571057924E-3</v>
      </c>
      <c r="N205" s="9">
        <f t="shared" si="61"/>
        <v>-1.1383587520669687E-2</v>
      </c>
      <c r="T205" s="39">
        <f t="shared" si="62"/>
        <v>1.28880928264247E-2</v>
      </c>
      <c r="U205" s="39">
        <f t="shared" si="63"/>
        <v>4.0961160472272516E-2</v>
      </c>
      <c r="V205" s="39">
        <f t="shared" si="64"/>
        <v>2.6992773443601105E-2</v>
      </c>
      <c r="W205" s="39">
        <f t="shared" si="65"/>
        <v>2.314052293809573E-2</v>
      </c>
      <c r="X205" s="39">
        <f t="shared" si="66"/>
        <v>1.9367495721342175E-2</v>
      </c>
      <c r="Y205" s="39">
        <f t="shared" si="67"/>
        <v>1.8197255754258578E-2</v>
      </c>
      <c r="AA205" s="39">
        <f t="shared" si="60"/>
        <v>8.9044705726539809E-3</v>
      </c>
      <c r="AB205" s="39">
        <f t="shared" si="60"/>
        <v>2.4160627226333786E-2</v>
      </c>
      <c r="AC205" s="39">
        <f t="shared" si="60"/>
        <v>1.5206658369821661E-2</v>
      </c>
      <c r="AD205" s="39">
        <f t="shared" si="60"/>
        <v>1.5499939559776986E-2</v>
      </c>
      <c r="AE205" s="39">
        <f t="shared" si="60"/>
        <v>1.2447546816786441E-2</v>
      </c>
      <c r="AF205" s="39">
        <f t="shared" si="60"/>
        <v>1.0028682921927897E-2</v>
      </c>
      <c r="AH205" s="39">
        <f t="shared" si="54"/>
        <v>8.0455931464385802E-3</v>
      </c>
      <c r="AI205" s="39">
        <f t="shared" si="54"/>
        <v>2.3957189192872277E-2</v>
      </c>
      <c r="AJ205" s="39">
        <f t="shared" si="54"/>
        <v>1.7649721321114371E-2</v>
      </c>
      <c r="AK205" s="39">
        <f t="shared" si="54"/>
        <v>1.3310752807225216E-2</v>
      </c>
      <c r="AL205" s="39">
        <f t="shared" si="54"/>
        <v>1.1450442796261926E-2</v>
      </c>
      <c r="AM205" s="39">
        <f t="shared" si="54"/>
        <v>1.1684533239097758E-2</v>
      </c>
      <c r="AO205" s="39">
        <f t="shared" si="55"/>
        <v>-1.2424579231502086E-2</v>
      </c>
      <c r="AP205" s="39">
        <f t="shared" si="55"/>
        <v>-3.2635941422594184E-2</v>
      </c>
      <c r="AQ205" s="39">
        <f t="shared" si="55"/>
        <v>-1.1777695988222314E-2</v>
      </c>
      <c r="AR205" s="39">
        <f t="shared" si="55"/>
        <v>-1.0934726438540987E-2</v>
      </c>
      <c r="AS205" s="39">
        <f t="shared" si="55"/>
        <v>-7.5496065571057924E-3</v>
      </c>
      <c r="AT205" s="39">
        <f t="shared" si="55"/>
        <v>-1.1383587520669687E-2</v>
      </c>
      <c r="AV205" s="39">
        <f t="shared" si="56"/>
        <v>8.9443086290863314E-3</v>
      </c>
      <c r="AW205" s="39">
        <f t="shared" si="56"/>
        <v>2.5412829604014087E-2</v>
      </c>
      <c r="AX205" s="39">
        <f t="shared" si="56"/>
        <v>2.1847982402357861E-2</v>
      </c>
      <c r="AY205" s="39">
        <f t="shared" si="56"/>
        <v>1.436996588464901E-2</v>
      </c>
      <c r="AZ205" s="39">
        <f t="shared" si="56"/>
        <v>1.2982651097780988E-2</v>
      </c>
      <c r="BA205" s="39">
        <f t="shared" si="56"/>
        <v>1.4027474457131752E-2</v>
      </c>
      <c r="BC205" s="39">
        <f t="shared" si="57"/>
        <v>-1.2424579231502086E-2</v>
      </c>
      <c r="BD205" s="39">
        <f t="shared" si="57"/>
        <v>-3.2635941422594184E-2</v>
      </c>
      <c r="BE205" s="39">
        <f t="shared" si="57"/>
        <v>-1.1777695988222314E-2</v>
      </c>
      <c r="BF205" s="39">
        <f t="shared" si="57"/>
        <v>-1.0934726438540987E-2</v>
      </c>
      <c r="BG205" s="39">
        <f t="shared" si="57"/>
        <v>-7.5496065571057924E-3</v>
      </c>
      <c r="BH205" s="39">
        <f t="shared" si="57"/>
        <v>-1.1383587520669687E-2</v>
      </c>
      <c r="BJ205" s="39">
        <f>'Q9'!BJ205</f>
        <v>9.8728075985970391E-3</v>
      </c>
      <c r="BK205" s="39">
        <f>'Q9'!BK205</f>
        <v>2.3734266954945796E-2</v>
      </c>
      <c r="BL205" s="39">
        <f>'Q9'!BL205</f>
        <v>1.8283778991423322E-2</v>
      </c>
      <c r="BM205" s="39">
        <f>'Q9'!BM205</f>
        <v>1.4974529302652835E-2</v>
      </c>
      <c r="BN205" s="39">
        <f>'Q9'!BN205</f>
        <v>1.3536814404943132E-2</v>
      </c>
      <c r="BO205" s="39">
        <f>'Q9'!BO205</f>
        <v>1.2200955886184781E-2</v>
      </c>
    </row>
    <row r="206" spans="1:67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58"/>
        <v>8.0871417661481093E-3</v>
      </c>
      <c r="J206" s="9">
        <f t="shared" si="58"/>
        <v>1.0813148321230592E-2</v>
      </c>
      <c r="K206" s="9">
        <f t="shared" si="58"/>
        <v>1.6387374301676028E-2</v>
      </c>
      <c r="L206" s="9">
        <f t="shared" si="58"/>
        <v>8.3808306568891044E-3</v>
      </c>
      <c r="M206" s="9">
        <f t="shared" si="58"/>
        <v>1.7749667757517074E-2</v>
      </c>
      <c r="N206" s="9">
        <f t="shared" si="61"/>
        <v>1.4916042310448685E-2</v>
      </c>
      <c r="T206" s="39">
        <f t="shared" si="62"/>
        <v>1.28880928264247E-2</v>
      </c>
      <c r="U206" s="39">
        <f t="shared" si="63"/>
        <v>4.0961160472272516E-2</v>
      </c>
      <c r="V206" s="39">
        <f t="shared" si="64"/>
        <v>2.6992773443601105E-2</v>
      </c>
      <c r="W206" s="39">
        <f t="shared" si="65"/>
        <v>2.314052293809573E-2</v>
      </c>
      <c r="X206" s="39">
        <f t="shared" si="66"/>
        <v>1.9367495721342175E-2</v>
      </c>
      <c r="Y206" s="39">
        <f t="shared" si="67"/>
        <v>1.8197255754258578E-2</v>
      </c>
      <c r="AA206" s="39">
        <f t="shared" si="60"/>
        <v>8.9991771438969383E-3</v>
      </c>
      <c r="AB206" s="39">
        <f t="shared" si="60"/>
        <v>2.4165476175005012E-2</v>
      </c>
      <c r="AC206" s="39">
        <f t="shared" si="60"/>
        <v>1.5553472399374607E-2</v>
      </c>
      <c r="AD206" s="39">
        <f t="shared" si="60"/>
        <v>1.5464410074117771E-2</v>
      </c>
      <c r="AE206" s="39">
        <f t="shared" si="60"/>
        <v>1.2195299776517397E-2</v>
      </c>
      <c r="AF206" s="39">
        <f t="shared" si="60"/>
        <v>1.0488373455637688E-2</v>
      </c>
      <c r="AH206" s="39">
        <f t="shared" si="54"/>
        <v>8.0455931464385802E-3</v>
      </c>
      <c r="AI206" s="39">
        <f t="shared" si="54"/>
        <v>2.3957189192872277E-2</v>
      </c>
      <c r="AJ206" s="39">
        <f t="shared" si="54"/>
        <v>1.7649721321114371E-2</v>
      </c>
      <c r="AK206" s="39">
        <f t="shared" si="54"/>
        <v>1.3310752807225216E-2</v>
      </c>
      <c r="AL206" s="39">
        <f t="shared" si="54"/>
        <v>1.1450442796261926E-2</v>
      </c>
      <c r="AM206" s="39">
        <f t="shared" si="54"/>
        <v>1.1684533239097758E-2</v>
      </c>
      <c r="AO206" s="39">
        <f t="shared" si="55"/>
        <v>0</v>
      </c>
      <c r="AP206" s="39">
        <f t="shared" si="55"/>
        <v>0</v>
      </c>
      <c r="AQ206" s="39">
        <f t="shared" si="55"/>
        <v>0</v>
      </c>
      <c r="AR206" s="39">
        <f t="shared" si="55"/>
        <v>0</v>
      </c>
      <c r="AS206" s="39">
        <f t="shared" si="55"/>
        <v>0</v>
      </c>
      <c r="AT206" s="39">
        <f t="shared" si="55"/>
        <v>0</v>
      </c>
      <c r="AV206" s="39">
        <f t="shared" si="56"/>
        <v>8.9443086290863314E-3</v>
      </c>
      <c r="AW206" s="39">
        <f t="shared" si="56"/>
        <v>2.5412829604014087E-2</v>
      </c>
      <c r="AX206" s="39">
        <f t="shared" si="56"/>
        <v>2.1847982402357861E-2</v>
      </c>
      <c r="AY206" s="39">
        <f t="shared" si="56"/>
        <v>1.436996588464901E-2</v>
      </c>
      <c r="AZ206" s="39">
        <f t="shared" si="56"/>
        <v>1.2982651097780988E-2</v>
      </c>
      <c r="BA206" s="39">
        <f t="shared" si="56"/>
        <v>1.4027474457131752E-2</v>
      </c>
      <c r="BC206" s="39" t="str">
        <f t="shared" si="57"/>
        <v/>
      </c>
      <c r="BD206" s="39" t="str">
        <f t="shared" si="57"/>
        <v/>
      </c>
      <c r="BE206" s="39" t="str">
        <f t="shared" si="57"/>
        <v/>
      </c>
      <c r="BF206" s="39" t="str">
        <f t="shared" si="57"/>
        <v/>
      </c>
      <c r="BG206" s="39" t="str">
        <f t="shared" si="57"/>
        <v/>
      </c>
      <c r="BH206" s="39" t="str">
        <f t="shared" si="57"/>
        <v/>
      </c>
      <c r="BJ206" s="39">
        <f>'Q9'!BJ206</f>
        <v>1.0141355690311172E-2</v>
      </c>
      <c r="BK206" s="39">
        <f>'Q9'!BK206</f>
        <v>2.4401139195457524E-2</v>
      </c>
      <c r="BL206" s="39">
        <f>'Q9'!BL206</f>
        <v>1.8032288574091945E-2</v>
      </c>
      <c r="BM206" s="39">
        <f>'Q9'!BM206</f>
        <v>1.4926310795551654E-2</v>
      </c>
      <c r="BN206" s="39">
        <f>'Q9'!BN206</f>
        <v>1.3273592387275849E-2</v>
      </c>
      <c r="BO206" s="39">
        <f>'Q9'!BO206</f>
        <v>1.2246286322343246E-2</v>
      </c>
    </row>
    <row r="207" spans="1:67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58"/>
        <v>4.2104927392923042E-3</v>
      </c>
      <c r="J207" s="9">
        <f t="shared" si="58"/>
        <v>-4.2789899752238014E-4</v>
      </c>
      <c r="K207" s="9">
        <f t="shared" si="58"/>
        <v>1.6123084788454145E-2</v>
      </c>
      <c r="L207" s="9">
        <f t="shared" si="58"/>
        <v>1.1494288443754108E-2</v>
      </c>
      <c r="M207" s="9">
        <f t="shared" si="58"/>
        <v>9.9657113059574698E-3</v>
      </c>
      <c r="N207" s="9">
        <f t="shared" si="61"/>
        <v>1.2522564285466308E-2</v>
      </c>
      <c r="T207" s="39">
        <f t="shared" si="62"/>
        <v>1.28880928264247E-2</v>
      </c>
      <c r="U207" s="39">
        <f t="shared" si="63"/>
        <v>4.0961160472272516E-2</v>
      </c>
      <c r="V207" s="39">
        <f t="shared" si="64"/>
        <v>2.6992773443601105E-2</v>
      </c>
      <c r="W207" s="39">
        <f t="shared" si="65"/>
        <v>2.314052293809573E-2</v>
      </c>
      <c r="X207" s="39">
        <f t="shared" si="66"/>
        <v>1.9367495721342175E-2</v>
      </c>
      <c r="Y207" s="39">
        <f t="shared" si="67"/>
        <v>1.8197255754258578E-2</v>
      </c>
      <c r="AA207" s="39">
        <f t="shared" si="60"/>
        <v>8.975988525938219E-3</v>
      </c>
      <c r="AB207" s="39">
        <f t="shared" si="60"/>
        <v>2.4132904602153164E-2</v>
      </c>
      <c r="AC207" s="39">
        <f t="shared" si="60"/>
        <v>1.5166942199115917E-2</v>
      </c>
      <c r="AD207" s="39">
        <f t="shared" si="60"/>
        <v>1.5233303387168841E-2</v>
      </c>
      <c r="AE207" s="39">
        <f t="shared" si="60"/>
        <v>1.2459761910923177E-2</v>
      </c>
      <c r="AF207" s="39">
        <f t="shared" si="60"/>
        <v>1.0711971255736415E-2</v>
      </c>
      <c r="AH207" s="39">
        <f t="shared" si="54"/>
        <v>8.0455931464385802E-3</v>
      </c>
      <c r="AI207" s="39">
        <f t="shared" si="54"/>
        <v>2.3957189192872277E-2</v>
      </c>
      <c r="AJ207" s="39">
        <f t="shared" si="54"/>
        <v>1.7649721321114371E-2</v>
      </c>
      <c r="AK207" s="39">
        <f t="shared" si="54"/>
        <v>1.3310752807225216E-2</v>
      </c>
      <c r="AL207" s="39">
        <f t="shared" si="54"/>
        <v>1.1450442796261926E-2</v>
      </c>
      <c r="AM207" s="39">
        <f t="shared" si="54"/>
        <v>1.1684533239097758E-2</v>
      </c>
      <c r="AO207" s="39">
        <f t="shared" si="55"/>
        <v>0</v>
      </c>
      <c r="AP207" s="39">
        <f t="shared" si="55"/>
        <v>-4.2789899752238014E-4</v>
      </c>
      <c r="AQ207" s="39">
        <f t="shared" si="55"/>
        <v>0</v>
      </c>
      <c r="AR207" s="39">
        <f t="shared" si="55"/>
        <v>0</v>
      </c>
      <c r="AS207" s="39">
        <f t="shared" si="55"/>
        <v>0</v>
      </c>
      <c r="AT207" s="39">
        <f t="shared" si="55"/>
        <v>0</v>
      </c>
      <c r="AV207" s="39">
        <f t="shared" si="56"/>
        <v>8.9443086290863314E-3</v>
      </c>
      <c r="AW207" s="39">
        <f t="shared" si="56"/>
        <v>2.5412829604014087E-2</v>
      </c>
      <c r="AX207" s="39">
        <f t="shared" si="56"/>
        <v>2.1847982402357861E-2</v>
      </c>
      <c r="AY207" s="39">
        <f t="shared" si="56"/>
        <v>1.436996588464901E-2</v>
      </c>
      <c r="AZ207" s="39">
        <f t="shared" si="56"/>
        <v>1.2982651097780988E-2</v>
      </c>
      <c r="BA207" s="39">
        <f t="shared" si="56"/>
        <v>1.4027474457131752E-2</v>
      </c>
      <c r="BC207" s="39" t="str">
        <f t="shared" si="57"/>
        <v/>
      </c>
      <c r="BD207" s="39">
        <f t="shared" si="57"/>
        <v>-4.2789899752238014E-4</v>
      </c>
      <c r="BE207" s="39" t="str">
        <f t="shared" si="57"/>
        <v/>
      </c>
      <c r="BF207" s="39" t="str">
        <f t="shared" si="57"/>
        <v/>
      </c>
      <c r="BG207" s="39" t="str">
        <f t="shared" si="57"/>
        <v/>
      </c>
      <c r="BH207" s="39" t="str">
        <f t="shared" si="57"/>
        <v/>
      </c>
      <c r="BJ207" s="39">
        <f>'Q9'!BJ207</f>
        <v>9.9790123452514184E-3</v>
      </c>
      <c r="BK207" s="39">
        <f>'Q9'!BK207</f>
        <v>2.378922675892561E-2</v>
      </c>
      <c r="BL207" s="39">
        <f>'Q9'!BL207</f>
        <v>1.787703835154112E-2</v>
      </c>
      <c r="BM207" s="39">
        <f>'Q9'!BM207</f>
        <v>1.453610615396198E-2</v>
      </c>
      <c r="BN207" s="39">
        <f>'Q9'!BN207</f>
        <v>1.3571652282976394E-2</v>
      </c>
      <c r="BO207" s="39">
        <f>'Q9'!BO207</f>
        <v>1.233859620587969E-2</v>
      </c>
    </row>
    <row r="208" spans="1:67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58"/>
        <v>1.7311342105472693E-3</v>
      </c>
      <c r="J208" s="9">
        <f t="shared" si="58"/>
        <v>-4.7089467162265697E-3</v>
      </c>
      <c r="K208" s="9">
        <f t="shared" si="58"/>
        <v>1.4424810674360522E-3</v>
      </c>
      <c r="L208" s="9">
        <f t="shared" si="58"/>
        <v>2.6223338702389132E-3</v>
      </c>
      <c r="M208" s="9">
        <f t="shared" si="58"/>
        <v>-1.4801079247610205E-2</v>
      </c>
      <c r="N208" s="9">
        <f t="shared" si="61"/>
        <v>-3.5021878557003837E-3</v>
      </c>
      <c r="T208" s="39">
        <f t="shared" si="62"/>
        <v>1.28880928264247E-2</v>
      </c>
      <c r="U208" s="39">
        <f t="shared" si="63"/>
        <v>4.0961160472272516E-2</v>
      </c>
      <c r="V208" s="39">
        <f t="shared" si="64"/>
        <v>2.6992773443601105E-2</v>
      </c>
      <c r="W208" s="39">
        <f t="shared" si="65"/>
        <v>2.314052293809573E-2</v>
      </c>
      <c r="X208" s="39">
        <f t="shared" si="66"/>
        <v>1.9367495721342175E-2</v>
      </c>
      <c r="Y208" s="39">
        <f t="shared" si="67"/>
        <v>1.8197255754258578E-2</v>
      </c>
      <c r="AA208" s="39">
        <f t="shared" ref="AA208:AF223" si="68">_xlfn.STDEV.S(I179:I208)</f>
        <v>8.9830529338985714E-3</v>
      </c>
      <c r="AB208" s="39">
        <f t="shared" si="68"/>
        <v>2.2939814643184814E-2</v>
      </c>
      <c r="AC208" s="39">
        <f t="shared" si="68"/>
        <v>1.5147787660773663E-2</v>
      </c>
      <c r="AD208" s="39">
        <f t="shared" si="68"/>
        <v>1.4794683928861489E-2</v>
      </c>
      <c r="AE208" s="39">
        <f t="shared" si="68"/>
        <v>1.2291874144013122E-2</v>
      </c>
      <c r="AF208" s="39">
        <f t="shared" si="68"/>
        <v>1.0718168212419442E-2</v>
      </c>
      <c r="AH208" s="39">
        <f t="shared" si="54"/>
        <v>8.0455931464385802E-3</v>
      </c>
      <c r="AI208" s="39">
        <f t="shared" si="54"/>
        <v>2.3957189192872277E-2</v>
      </c>
      <c r="AJ208" s="39">
        <f t="shared" si="54"/>
        <v>1.7649721321114371E-2</v>
      </c>
      <c r="AK208" s="39">
        <f t="shared" ref="AK208:AM271" si="69">_xlfn.STDEV.S(AR$3:AR$497)</f>
        <v>1.3310752807225216E-2</v>
      </c>
      <c r="AL208" s="39">
        <f t="shared" si="69"/>
        <v>1.1450442796261926E-2</v>
      </c>
      <c r="AM208" s="39">
        <f t="shared" si="69"/>
        <v>1.1684533239097758E-2</v>
      </c>
      <c r="AO208" s="39">
        <f t="shared" si="55"/>
        <v>0</v>
      </c>
      <c r="AP208" s="39">
        <f t="shared" si="55"/>
        <v>-4.7089467162265697E-3</v>
      </c>
      <c r="AQ208" s="39">
        <f t="shared" si="55"/>
        <v>0</v>
      </c>
      <c r="AR208" s="39">
        <f t="shared" ref="AR208:AT271" si="70">IF(L208&lt;0,L208,0)</f>
        <v>0</v>
      </c>
      <c r="AS208" s="39">
        <f t="shared" si="70"/>
        <v>-1.4801079247610205E-2</v>
      </c>
      <c r="AT208" s="39">
        <f t="shared" si="70"/>
        <v>-3.5021878557003837E-3</v>
      </c>
      <c r="AV208" s="39">
        <f t="shared" si="56"/>
        <v>8.9443086290863314E-3</v>
      </c>
      <c r="AW208" s="39">
        <f t="shared" si="56"/>
        <v>2.5412829604014087E-2</v>
      </c>
      <c r="AX208" s="39">
        <f t="shared" si="56"/>
        <v>2.1847982402357861E-2</v>
      </c>
      <c r="AY208" s="39">
        <f t="shared" ref="AY208:BA271" si="71">_xlfn.STDEV.S(BF$3:BF$497)</f>
        <v>1.436996588464901E-2</v>
      </c>
      <c r="AZ208" s="39">
        <f t="shared" si="71"/>
        <v>1.2982651097780988E-2</v>
      </c>
      <c r="BA208" s="39">
        <f t="shared" si="71"/>
        <v>1.4027474457131752E-2</v>
      </c>
      <c r="BC208" s="39" t="str">
        <f t="shared" si="57"/>
        <v/>
      </c>
      <c r="BD208" s="39">
        <f t="shared" si="57"/>
        <v>-4.7089467162265697E-3</v>
      </c>
      <c r="BE208" s="39" t="str">
        <f t="shared" si="57"/>
        <v/>
      </c>
      <c r="BF208" s="39" t="str">
        <f t="shared" ref="BF208:BH271" si="72">IF(L208&lt;0,L208,"")</f>
        <v/>
      </c>
      <c r="BG208" s="39">
        <f t="shared" si="72"/>
        <v>-1.4801079247610205E-2</v>
      </c>
      <c r="BH208" s="39">
        <f t="shared" si="72"/>
        <v>-3.5021878557003837E-3</v>
      </c>
      <c r="BJ208" s="39">
        <f>'Q9'!BJ208</f>
        <v>9.7033423323877425E-3</v>
      </c>
      <c r="BK208" s="39">
        <f>'Q9'!BK208</f>
        <v>2.3070577175062602E-2</v>
      </c>
      <c r="BL208" s="39">
        <f>'Q9'!BL208</f>
        <v>1.7700183015257109E-2</v>
      </c>
      <c r="BM208" s="39">
        <f>'Q9'!BM208</f>
        <v>1.4239169762714211E-2</v>
      </c>
      <c r="BN208" s="39">
        <f>'Q9'!BN208</f>
        <v>1.336836798351267E-2</v>
      </c>
      <c r="BO208" s="39">
        <f>'Q9'!BO208</f>
        <v>1.2266017790680017E-2</v>
      </c>
    </row>
    <row r="209" spans="1:67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58"/>
        <v>-8.6724218570397582E-3</v>
      </c>
      <c r="J209" s="9">
        <f t="shared" si="58"/>
        <v>-2.7956989247311714E-2</v>
      </c>
      <c r="K209" s="9">
        <f t="shared" si="58"/>
        <v>-1.3323730644580478E-2</v>
      </c>
      <c r="L209" s="9">
        <f t="shared" si="58"/>
        <v>-5.0566173946804405E-3</v>
      </c>
      <c r="M209" s="9">
        <f t="shared" si="58"/>
        <v>-5.3208136049823773E-3</v>
      </c>
      <c r="N209" s="9">
        <f t="shared" si="61"/>
        <v>-1.0001095812857602E-2</v>
      </c>
      <c r="T209" s="39">
        <f t="shared" si="62"/>
        <v>1.28880928264247E-2</v>
      </c>
      <c r="U209" s="39">
        <f t="shared" si="63"/>
        <v>4.0961160472272516E-2</v>
      </c>
      <c r="V209" s="39">
        <f t="shared" si="64"/>
        <v>2.6992773443601105E-2</v>
      </c>
      <c r="W209" s="39">
        <f t="shared" si="65"/>
        <v>2.314052293809573E-2</v>
      </c>
      <c r="X209" s="39">
        <f t="shared" si="66"/>
        <v>1.9367495721342175E-2</v>
      </c>
      <c r="Y209" s="39">
        <f t="shared" si="67"/>
        <v>1.8197255754258578E-2</v>
      </c>
      <c r="AA209" s="39">
        <f t="shared" si="68"/>
        <v>9.0812875325619585E-3</v>
      </c>
      <c r="AB209" s="39">
        <f t="shared" si="68"/>
        <v>2.3700889851618948E-2</v>
      </c>
      <c r="AC209" s="39">
        <f t="shared" si="68"/>
        <v>1.5268866116814888E-2</v>
      </c>
      <c r="AD209" s="39">
        <f t="shared" si="68"/>
        <v>1.4815121671429241E-2</v>
      </c>
      <c r="AE209" s="39">
        <f t="shared" si="68"/>
        <v>1.2295375247196148E-2</v>
      </c>
      <c r="AF209" s="39">
        <f t="shared" si="68"/>
        <v>1.0827418421194127E-2</v>
      </c>
      <c r="AH209" s="39">
        <f t="shared" ref="AH209:AM272" si="73">_xlfn.STDEV.S(AO$3:AO$497)</f>
        <v>8.0455931464385802E-3</v>
      </c>
      <c r="AI209" s="39">
        <f t="shared" si="73"/>
        <v>2.3957189192872277E-2</v>
      </c>
      <c r="AJ209" s="39">
        <f t="shared" si="73"/>
        <v>1.7649721321114371E-2</v>
      </c>
      <c r="AK209" s="39">
        <f t="shared" si="69"/>
        <v>1.3310752807225216E-2</v>
      </c>
      <c r="AL209" s="39">
        <f t="shared" si="69"/>
        <v>1.1450442796261926E-2</v>
      </c>
      <c r="AM209" s="39">
        <f t="shared" si="69"/>
        <v>1.1684533239097758E-2</v>
      </c>
      <c r="AO209" s="39">
        <f t="shared" ref="AO209:AT272" si="74">IF(I209&lt;0,I209,0)</f>
        <v>-8.6724218570397582E-3</v>
      </c>
      <c r="AP209" s="39">
        <f t="shared" si="74"/>
        <v>-2.7956989247311714E-2</v>
      </c>
      <c r="AQ209" s="39">
        <f t="shared" si="74"/>
        <v>-1.3323730644580478E-2</v>
      </c>
      <c r="AR209" s="39">
        <f t="shared" si="70"/>
        <v>-5.0566173946804405E-3</v>
      </c>
      <c r="AS209" s="39">
        <f t="shared" si="70"/>
        <v>-5.3208136049823773E-3</v>
      </c>
      <c r="AT209" s="39">
        <f t="shared" si="70"/>
        <v>-1.0001095812857602E-2</v>
      </c>
      <c r="AV209" s="39">
        <f t="shared" ref="AV209:BA272" si="75">_xlfn.STDEV.S(BC$3:BC$497)</f>
        <v>8.9443086290863314E-3</v>
      </c>
      <c r="AW209" s="39">
        <f t="shared" si="75"/>
        <v>2.5412829604014087E-2</v>
      </c>
      <c r="AX209" s="39">
        <f t="shared" si="75"/>
        <v>2.1847982402357861E-2</v>
      </c>
      <c r="AY209" s="39">
        <f t="shared" si="71"/>
        <v>1.436996588464901E-2</v>
      </c>
      <c r="AZ209" s="39">
        <f t="shared" si="71"/>
        <v>1.2982651097780988E-2</v>
      </c>
      <c r="BA209" s="39">
        <f t="shared" si="71"/>
        <v>1.4027474457131752E-2</v>
      </c>
      <c r="BC209" s="39">
        <f t="shared" ref="BC209:BH272" si="76">IF(I209&lt;0,I209,"")</f>
        <v>-8.6724218570397582E-3</v>
      </c>
      <c r="BD209" s="39">
        <f t="shared" si="76"/>
        <v>-2.7956989247311714E-2</v>
      </c>
      <c r="BE209" s="39">
        <f t="shared" si="76"/>
        <v>-1.3323730644580478E-2</v>
      </c>
      <c r="BF209" s="39">
        <f t="shared" si="72"/>
        <v>-5.0566173946804405E-3</v>
      </c>
      <c r="BG209" s="39">
        <f t="shared" si="72"/>
        <v>-5.3208136049823773E-3</v>
      </c>
      <c r="BH209" s="39">
        <f t="shared" si="72"/>
        <v>-1.0001095812857602E-2</v>
      </c>
      <c r="BJ209" s="39">
        <f>'Q9'!BJ209</f>
        <v>9.4018644740881223E-3</v>
      </c>
      <c r="BK209" s="39">
        <f>'Q9'!BK209</f>
        <v>2.2427780607819657E-2</v>
      </c>
      <c r="BL209" s="39">
        <f>'Q9'!BL209</f>
        <v>1.7152807892997696E-2</v>
      </c>
      <c r="BM209" s="39">
        <f>'Q9'!BM209</f>
        <v>1.3800311191586923E-2</v>
      </c>
      <c r="BN209" s="39">
        <f>'Q9'!BN209</f>
        <v>1.3468218120367286E-2</v>
      </c>
      <c r="BO209" s="39">
        <f>'Q9'!BO209</f>
        <v>1.1945462318743647E-2</v>
      </c>
    </row>
    <row r="210" spans="1:67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58"/>
        <v>7.604775575156042E-3</v>
      </c>
      <c r="J210" s="9">
        <f t="shared" si="58"/>
        <v>-2.4778716814159329E-2</v>
      </c>
      <c r="K210" s="9">
        <f t="shared" si="58"/>
        <v>2.0073029197080317E-2</v>
      </c>
      <c r="L210" s="9">
        <f t="shared" si="58"/>
        <v>2.1731466305692226E-2</v>
      </c>
      <c r="M210" s="9">
        <f t="shared" si="58"/>
        <v>1.5418470251149508E-2</v>
      </c>
      <c r="N210" s="9">
        <f t="shared" si="61"/>
        <v>1.6765761634461473E-2</v>
      </c>
      <c r="T210" s="39">
        <f t="shared" si="62"/>
        <v>1.28880928264247E-2</v>
      </c>
      <c r="U210" s="39">
        <f t="shared" si="63"/>
        <v>4.0961160472272516E-2</v>
      </c>
      <c r="V210" s="39">
        <f t="shared" si="64"/>
        <v>2.6992773443601105E-2</v>
      </c>
      <c r="W210" s="39">
        <f t="shared" si="65"/>
        <v>2.314052293809573E-2</v>
      </c>
      <c r="X210" s="39">
        <f t="shared" si="66"/>
        <v>1.9367495721342175E-2</v>
      </c>
      <c r="Y210" s="39">
        <f t="shared" si="67"/>
        <v>1.8197255754258578E-2</v>
      </c>
      <c r="AA210" s="39">
        <f t="shared" si="68"/>
        <v>9.1955639572823857E-3</v>
      </c>
      <c r="AB210" s="39">
        <f t="shared" si="68"/>
        <v>2.4269572659022645E-2</v>
      </c>
      <c r="AC210" s="39">
        <f t="shared" si="68"/>
        <v>1.5749887315886123E-2</v>
      </c>
      <c r="AD210" s="39">
        <f t="shared" si="68"/>
        <v>1.4779688574148204E-2</v>
      </c>
      <c r="AE210" s="39">
        <f t="shared" si="68"/>
        <v>1.2777234807743745E-2</v>
      </c>
      <c r="AF210" s="39">
        <f t="shared" si="68"/>
        <v>1.134583190267493E-2</v>
      </c>
      <c r="AH210" s="39">
        <f t="shared" si="73"/>
        <v>8.0455931464385802E-3</v>
      </c>
      <c r="AI210" s="39">
        <f t="shared" si="73"/>
        <v>2.3957189192872277E-2</v>
      </c>
      <c r="AJ210" s="39">
        <f t="shared" si="73"/>
        <v>1.7649721321114371E-2</v>
      </c>
      <c r="AK210" s="39">
        <f t="shared" si="69"/>
        <v>1.3310752807225216E-2</v>
      </c>
      <c r="AL210" s="39">
        <f t="shared" si="69"/>
        <v>1.1450442796261926E-2</v>
      </c>
      <c r="AM210" s="39">
        <f t="shared" si="69"/>
        <v>1.1684533239097758E-2</v>
      </c>
      <c r="AO210" s="39">
        <f t="shared" si="74"/>
        <v>0</v>
      </c>
      <c r="AP210" s="39">
        <f t="shared" si="74"/>
        <v>-2.4778716814159329E-2</v>
      </c>
      <c r="AQ210" s="39">
        <f t="shared" si="74"/>
        <v>0</v>
      </c>
      <c r="AR210" s="39">
        <f t="shared" si="70"/>
        <v>0</v>
      </c>
      <c r="AS210" s="39">
        <f t="shared" si="70"/>
        <v>0</v>
      </c>
      <c r="AT210" s="39">
        <f t="shared" si="70"/>
        <v>0</v>
      </c>
      <c r="AV210" s="39">
        <f t="shared" si="75"/>
        <v>8.9443086290863314E-3</v>
      </c>
      <c r="AW210" s="39">
        <f t="shared" si="75"/>
        <v>2.5412829604014087E-2</v>
      </c>
      <c r="AX210" s="39">
        <f t="shared" si="75"/>
        <v>2.1847982402357861E-2</v>
      </c>
      <c r="AY210" s="39">
        <f t="shared" si="71"/>
        <v>1.436996588464901E-2</v>
      </c>
      <c r="AZ210" s="39">
        <f t="shared" si="71"/>
        <v>1.2982651097780988E-2</v>
      </c>
      <c r="BA210" s="39">
        <f t="shared" si="71"/>
        <v>1.4027474457131752E-2</v>
      </c>
      <c r="BC210" s="39" t="str">
        <f t="shared" si="76"/>
        <v/>
      </c>
      <c r="BD210" s="39">
        <f t="shared" si="76"/>
        <v>-2.4778716814159329E-2</v>
      </c>
      <c r="BE210" s="39" t="str">
        <f t="shared" si="76"/>
        <v/>
      </c>
      <c r="BF210" s="39" t="str">
        <f t="shared" si="72"/>
        <v/>
      </c>
      <c r="BG210" s="39" t="str">
        <f t="shared" si="72"/>
        <v/>
      </c>
      <c r="BH210" s="39" t="str">
        <f t="shared" si="72"/>
        <v/>
      </c>
      <c r="BJ210" s="39">
        <f>'Q9'!BJ210</f>
        <v>9.4343404629846327E-3</v>
      </c>
      <c r="BK210" s="39">
        <f>'Q9'!BK210</f>
        <v>2.2842808638197383E-2</v>
      </c>
      <c r="BL210" s="39">
        <f>'Q9'!BL210</f>
        <v>1.7031157061347772E-2</v>
      </c>
      <c r="BM210" s="39">
        <f>'Q9'!BM210</f>
        <v>1.3545507554185651E-2</v>
      </c>
      <c r="BN210" s="39">
        <f>'Q9'!BN210</f>
        <v>1.313583854283509E-2</v>
      </c>
      <c r="BO210" s="39">
        <f>'Q9'!BO210</f>
        <v>1.19225799053344E-2</v>
      </c>
    </row>
    <row r="211" spans="1:67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58"/>
        <v>-1.1047268340687588E-2</v>
      </c>
      <c r="J211" s="9">
        <f t="shared" si="58"/>
        <v>-2.6769508767263694E-2</v>
      </c>
      <c r="K211" s="9">
        <f t="shared" si="58"/>
        <v>-4.2934166621318992E-3</v>
      </c>
      <c r="L211" s="9">
        <f t="shared" si="58"/>
        <v>-2.0754700184471675E-2</v>
      </c>
      <c r="M211" s="9">
        <f t="shared" si="58"/>
        <v>4.648218159280848E-3</v>
      </c>
      <c r="N211" s="9">
        <f t="shared" si="61"/>
        <v>-6.0269875254326203E-3</v>
      </c>
      <c r="T211" s="39">
        <f t="shared" si="62"/>
        <v>1.28880928264247E-2</v>
      </c>
      <c r="U211" s="39">
        <f t="shared" si="63"/>
        <v>4.0961160472272516E-2</v>
      </c>
      <c r="V211" s="39">
        <f t="shared" si="64"/>
        <v>2.6992773443601105E-2</v>
      </c>
      <c r="W211" s="39">
        <f t="shared" si="65"/>
        <v>2.314052293809573E-2</v>
      </c>
      <c r="X211" s="39">
        <f t="shared" si="66"/>
        <v>1.9367495721342175E-2</v>
      </c>
      <c r="Y211" s="39">
        <f t="shared" si="67"/>
        <v>1.8197255754258578E-2</v>
      </c>
      <c r="AA211" s="39">
        <f t="shared" si="68"/>
        <v>9.2856428321938488E-3</v>
      </c>
      <c r="AB211" s="39">
        <f t="shared" si="68"/>
        <v>2.4817007683039346E-2</v>
      </c>
      <c r="AC211" s="39">
        <f t="shared" si="68"/>
        <v>1.575841201396672E-2</v>
      </c>
      <c r="AD211" s="39">
        <f t="shared" si="68"/>
        <v>1.5258135699292923E-2</v>
      </c>
      <c r="AE211" s="39">
        <f t="shared" si="68"/>
        <v>1.2741423731570408E-2</v>
      </c>
      <c r="AF211" s="39">
        <f t="shared" si="68"/>
        <v>1.1372393670389332E-2</v>
      </c>
      <c r="AH211" s="39">
        <f t="shared" si="73"/>
        <v>8.0455931464385802E-3</v>
      </c>
      <c r="AI211" s="39">
        <f t="shared" si="73"/>
        <v>2.3957189192872277E-2</v>
      </c>
      <c r="AJ211" s="39">
        <f t="shared" si="73"/>
        <v>1.7649721321114371E-2</v>
      </c>
      <c r="AK211" s="39">
        <f t="shared" si="69"/>
        <v>1.3310752807225216E-2</v>
      </c>
      <c r="AL211" s="39">
        <f t="shared" si="69"/>
        <v>1.1450442796261926E-2</v>
      </c>
      <c r="AM211" s="39">
        <f t="shared" si="69"/>
        <v>1.1684533239097758E-2</v>
      </c>
      <c r="AO211" s="39">
        <f t="shared" si="74"/>
        <v>-1.1047268340687588E-2</v>
      </c>
      <c r="AP211" s="39">
        <f t="shared" si="74"/>
        <v>-2.6769508767263694E-2</v>
      </c>
      <c r="AQ211" s="39">
        <f t="shared" si="74"/>
        <v>-4.2934166621318992E-3</v>
      </c>
      <c r="AR211" s="39">
        <f t="shared" si="70"/>
        <v>-2.0754700184471675E-2</v>
      </c>
      <c r="AS211" s="39">
        <f t="shared" si="70"/>
        <v>0</v>
      </c>
      <c r="AT211" s="39">
        <f t="shared" si="70"/>
        <v>-6.0269875254326203E-3</v>
      </c>
      <c r="AV211" s="39">
        <f t="shared" si="75"/>
        <v>8.9443086290863314E-3</v>
      </c>
      <c r="AW211" s="39">
        <f t="shared" si="75"/>
        <v>2.5412829604014087E-2</v>
      </c>
      <c r="AX211" s="39">
        <f t="shared" si="75"/>
        <v>2.1847982402357861E-2</v>
      </c>
      <c r="AY211" s="39">
        <f t="shared" si="71"/>
        <v>1.436996588464901E-2</v>
      </c>
      <c r="AZ211" s="39">
        <f t="shared" si="71"/>
        <v>1.2982651097780988E-2</v>
      </c>
      <c r="BA211" s="39">
        <f t="shared" si="71"/>
        <v>1.4027474457131752E-2</v>
      </c>
      <c r="BC211" s="39">
        <f t="shared" si="76"/>
        <v>-1.1047268340687588E-2</v>
      </c>
      <c r="BD211" s="39">
        <f t="shared" si="76"/>
        <v>-2.6769508767263694E-2</v>
      </c>
      <c r="BE211" s="39">
        <f t="shared" si="76"/>
        <v>-4.2934166621318992E-3</v>
      </c>
      <c r="BF211" s="39">
        <f t="shared" si="72"/>
        <v>-2.0754700184471675E-2</v>
      </c>
      <c r="BG211" s="39" t="str">
        <f t="shared" si="72"/>
        <v/>
      </c>
      <c r="BH211" s="39">
        <f t="shared" si="72"/>
        <v>-6.0269875254326203E-3</v>
      </c>
      <c r="BJ211" s="39">
        <f>'Q9'!BJ211</f>
        <v>9.2724748540560977E-3</v>
      </c>
      <c r="BK211" s="39">
        <f>'Q9'!BK211</f>
        <v>2.298886384103975E-2</v>
      </c>
      <c r="BL211" s="39">
        <f>'Q9'!BL211</f>
        <v>1.7125994591833685E-2</v>
      </c>
      <c r="BM211" s="39">
        <f>'Q9'!BM211</f>
        <v>1.3883555120500567E-2</v>
      </c>
      <c r="BN211" s="39">
        <f>'Q9'!BN211</f>
        <v>1.326890126937922E-2</v>
      </c>
      <c r="BO211" s="39">
        <f>'Q9'!BO211</f>
        <v>1.2153310787384356E-2</v>
      </c>
    </row>
    <row r="212" spans="1:67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58"/>
        <v>1.3433698199210253E-2</v>
      </c>
      <c r="J212" s="9">
        <f t="shared" si="58"/>
        <v>3.7296035557292662E-3</v>
      </c>
      <c r="K212" s="9">
        <f t="shared" si="58"/>
        <v>1.832554796981678E-2</v>
      </c>
      <c r="L212" s="9">
        <f t="shared" si="58"/>
        <v>2.7325302154492803E-2</v>
      </c>
      <c r="M212" s="9">
        <f t="shared" si="58"/>
        <v>1.4805799802948716E-2</v>
      </c>
      <c r="N212" s="9">
        <f t="shared" si="61"/>
        <v>1.8339777135987188E-2</v>
      </c>
      <c r="T212" s="39">
        <f t="shared" si="62"/>
        <v>1.28880928264247E-2</v>
      </c>
      <c r="U212" s="39">
        <f t="shared" si="63"/>
        <v>4.0961160472272516E-2</v>
      </c>
      <c r="V212" s="39">
        <f t="shared" si="64"/>
        <v>2.6992773443601105E-2</v>
      </c>
      <c r="W212" s="39">
        <f t="shared" si="65"/>
        <v>2.314052293809573E-2</v>
      </c>
      <c r="X212" s="39">
        <f t="shared" si="66"/>
        <v>1.9367495721342175E-2</v>
      </c>
      <c r="Y212" s="39">
        <f t="shared" si="67"/>
        <v>1.8197255754258578E-2</v>
      </c>
      <c r="AA212" s="39">
        <f t="shared" si="68"/>
        <v>9.6740487594512842E-3</v>
      </c>
      <c r="AB212" s="39">
        <f t="shared" si="68"/>
        <v>2.4701188255793288E-2</v>
      </c>
      <c r="AC212" s="39">
        <f t="shared" si="68"/>
        <v>1.6099035647670897E-2</v>
      </c>
      <c r="AD212" s="39">
        <f t="shared" si="68"/>
        <v>1.5559414394942952E-2</v>
      </c>
      <c r="AE212" s="39">
        <f t="shared" si="68"/>
        <v>1.3151428503099274E-2</v>
      </c>
      <c r="AF212" s="39">
        <f t="shared" si="68"/>
        <v>1.1934829548656564E-2</v>
      </c>
      <c r="AH212" s="39">
        <f t="shared" si="73"/>
        <v>8.0455931464385802E-3</v>
      </c>
      <c r="AI212" s="39">
        <f t="shared" si="73"/>
        <v>2.3957189192872277E-2</v>
      </c>
      <c r="AJ212" s="39">
        <f t="shared" si="73"/>
        <v>1.7649721321114371E-2</v>
      </c>
      <c r="AK212" s="39">
        <f t="shared" si="69"/>
        <v>1.3310752807225216E-2</v>
      </c>
      <c r="AL212" s="39">
        <f t="shared" si="69"/>
        <v>1.1450442796261926E-2</v>
      </c>
      <c r="AM212" s="39">
        <f t="shared" si="69"/>
        <v>1.1684533239097758E-2</v>
      </c>
      <c r="AO212" s="39">
        <f t="shared" si="74"/>
        <v>0</v>
      </c>
      <c r="AP212" s="39">
        <f t="shared" si="74"/>
        <v>0</v>
      </c>
      <c r="AQ212" s="39">
        <f t="shared" si="74"/>
        <v>0</v>
      </c>
      <c r="AR212" s="39">
        <f t="shared" si="70"/>
        <v>0</v>
      </c>
      <c r="AS212" s="39">
        <f t="shared" si="70"/>
        <v>0</v>
      </c>
      <c r="AT212" s="39">
        <f t="shared" si="70"/>
        <v>0</v>
      </c>
      <c r="AV212" s="39">
        <f t="shared" si="75"/>
        <v>8.9443086290863314E-3</v>
      </c>
      <c r="AW212" s="39">
        <f t="shared" si="75"/>
        <v>2.5412829604014087E-2</v>
      </c>
      <c r="AX212" s="39">
        <f t="shared" si="75"/>
        <v>2.1847982402357861E-2</v>
      </c>
      <c r="AY212" s="39">
        <f t="shared" si="71"/>
        <v>1.436996588464901E-2</v>
      </c>
      <c r="AZ212" s="39">
        <f t="shared" si="71"/>
        <v>1.2982651097780988E-2</v>
      </c>
      <c r="BA212" s="39">
        <f t="shared" si="71"/>
        <v>1.4027474457131752E-2</v>
      </c>
      <c r="BC212" s="39" t="str">
        <f t="shared" si="76"/>
        <v/>
      </c>
      <c r="BD212" s="39" t="str">
        <f t="shared" si="76"/>
        <v/>
      </c>
      <c r="BE212" s="39" t="str">
        <f t="shared" si="76"/>
        <v/>
      </c>
      <c r="BF212" s="39" t="str">
        <f t="shared" si="72"/>
        <v/>
      </c>
      <c r="BG212" s="39" t="str">
        <f t="shared" si="72"/>
        <v/>
      </c>
      <c r="BH212" s="39" t="str">
        <f t="shared" si="72"/>
        <v/>
      </c>
      <c r="BJ212" s="39">
        <f>'Q9'!BJ212</f>
        <v>9.4844008943805163E-3</v>
      </c>
      <c r="BK212" s="39">
        <f>'Q9'!BK212</f>
        <v>2.3250297002028547E-2</v>
      </c>
      <c r="BL212" s="39">
        <f>'Q9'!BL212</f>
        <v>1.6672484376874616E-2</v>
      </c>
      <c r="BM212" s="39">
        <f>'Q9'!BM212</f>
        <v>1.4695165469870012E-2</v>
      </c>
      <c r="BN212" s="39">
        <f>'Q9'!BN212</f>
        <v>1.2911849691355868E-2</v>
      </c>
      <c r="BO212" s="39">
        <f>'Q9'!BO212</f>
        <v>1.1931520426171979E-2</v>
      </c>
    </row>
    <row r="213" spans="1:67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58"/>
        <v>-4.8382243479087039E-3</v>
      </c>
      <c r="J213" s="9">
        <f t="shared" si="58"/>
        <v>8.8248021911379038E-3</v>
      </c>
      <c r="K213" s="9">
        <f t="shared" si="58"/>
        <v>-3.881439661256203E-3</v>
      </c>
      <c r="L213" s="9">
        <f t="shared" si="58"/>
        <v>-1.4748533297139099E-2</v>
      </c>
      <c r="M213" s="9">
        <f t="shared" si="58"/>
        <v>-1.5805500558936147E-2</v>
      </c>
      <c r="N213" s="9">
        <f t="shared" si="61"/>
        <v>-8.9967645651170616E-3</v>
      </c>
      <c r="T213" s="39">
        <f t="shared" si="62"/>
        <v>1.28880928264247E-2</v>
      </c>
      <c r="U213" s="39">
        <f t="shared" si="63"/>
        <v>4.0961160472272516E-2</v>
      </c>
      <c r="V213" s="39">
        <f t="shared" si="64"/>
        <v>2.6992773443601105E-2</v>
      </c>
      <c r="W213" s="39">
        <f t="shared" si="65"/>
        <v>2.314052293809573E-2</v>
      </c>
      <c r="X213" s="39">
        <f t="shared" si="66"/>
        <v>1.9367495721342175E-2</v>
      </c>
      <c r="Y213" s="39">
        <f t="shared" si="67"/>
        <v>1.8197255754258578E-2</v>
      </c>
      <c r="AA213" s="39">
        <f t="shared" si="68"/>
        <v>9.6479295458562434E-3</v>
      </c>
      <c r="AB213" s="39">
        <f t="shared" si="68"/>
        <v>2.4113033119413301E-2</v>
      </c>
      <c r="AC213" s="39">
        <f t="shared" si="68"/>
        <v>1.6082609806282396E-2</v>
      </c>
      <c r="AD213" s="39">
        <f t="shared" si="68"/>
        <v>1.4706856818787464E-2</v>
      </c>
      <c r="AE213" s="39">
        <f t="shared" si="68"/>
        <v>1.3244104117234356E-2</v>
      </c>
      <c r="AF213" s="39">
        <f t="shared" si="68"/>
        <v>1.2017084564671373E-2</v>
      </c>
      <c r="AH213" s="39">
        <f t="shared" si="73"/>
        <v>8.0455931464385802E-3</v>
      </c>
      <c r="AI213" s="39">
        <f t="shared" si="73"/>
        <v>2.3957189192872277E-2</v>
      </c>
      <c r="AJ213" s="39">
        <f t="shared" si="73"/>
        <v>1.7649721321114371E-2</v>
      </c>
      <c r="AK213" s="39">
        <f t="shared" si="69"/>
        <v>1.3310752807225216E-2</v>
      </c>
      <c r="AL213" s="39">
        <f t="shared" si="69"/>
        <v>1.1450442796261926E-2</v>
      </c>
      <c r="AM213" s="39">
        <f t="shared" si="69"/>
        <v>1.1684533239097758E-2</v>
      </c>
      <c r="AO213" s="39">
        <f t="shared" si="74"/>
        <v>-4.8382243479087039E-3</v>
      </c>
      <c r="AP213" s="39">
        <f t="shared" si="74"/>
        <v>0</v>
      </c>
      <c r="AQ213" s="39">
        <f t="shared" si="74"/>
        <v>-3.881439661256203E-3</v>
      </c>
      <c r="AR213" s="39">
        <f t="shared" si="70"/>
        <v>-1.4748533297139099E-2</v>
      </c>
      <c r="AS213" s="39">
        <f t="shared" si="70"/>
        <v>-1.5805500558936147E-2</v>
      </c>
      <c r="AT213" s="39">
        <f t="shared" si="70"/>
        <v>-8.9967645651170616E-3</v>
      </c>
      <c r="AV213" s="39">
        <f t="shared" si="75"/>
        <v>8.9443086290863314E-3</v>
      </c>
      <c r="AW213" s="39">
        <f t="shared" si="75"/>
        <v>2.5412829604014087E-2</v>
      </c>
      <c r="AX213" s="39">
        <f t="shared" si="75"/>
        <v>2.1847982402357861E-2</v>
      </c>
      <c r="AY213" s="39">
        <f t="shared" si="71"/>
        <v>1.436996588464901E-2</v>
      </c>
      <c r="AZ213" s="39">
        <f t="shared" si="71"/>
        <v>1.2982651097780988E-2</v>
      </c>
      <c r="BA213" s="39">
        <f t="shared" si="71"/>
        <v>1.4027474457131752E-2</v>
      </c>
      <c r="BC213" s="39">
        <f t="shared" si="76"/>
        <v>-4.8382243479087039E-3</v>
      </c>
      <c r="BD213" s="39" t="str">
        <f t="shared" si="76"/>
        <v/>
      </c>
      <c r="BE213" s="39">
        <f t="shared" si="76"/>
        <v>-3.881439661256203E-3</v>
      </c>
      <c r="BF213" s="39">
        <f t="shared" si="72"/>
        <v>-1.4748533297139099E-2</v>
      </c>
      <c r="BG213" s="39">
        <f t="shared" si="72"/>
        <v>-1.5805500558936147E-2</v>
      </c>
      <c r="BH213" s="39">
        <f t="shared" si="72"/>
        <v>-8.9967645651170616E-3</v>
      </c>
      <c r="BJ213" s="39">
        <f>'Q9'!BJ213</f>
        <v>9.6686648509244424E-3</v>
      </c>
      <c r="BK213" s="39">
        <f>'Q9'!BK213</f>
        <v>2.255999157897691E-2</v>
      </c>
      <c r="BL213" s="39">
        <f>'Q9'!BL213</f>
        <v>1.6678228609417908E-2</v>
      </c>
      <c r="BM213" s="39">
        <f>'Q9'!BM213</f>
        <v>1.5416576686108475E-2</v>
      </c>
      <c r="BN213" s="39">
        <f>'Q9'!BN213</f>
        <v>1.3014387492416398E-2</v>
      </c>
      <c r="BO213" s="39">
        <f>'Q9'!BO213</f>
        <v>1.2284127040522824E-2</v>
      </c>
    </row>
    <row r="214" spans="1:67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58"/>
        <v>-3.0825542072806855E-2</v>
      </c>
      <c r="J214" s="9">
        <f t="shared" si="58"/>
        <v>-5.1565333865807306E-2</v>
      </c>
      <c r="K214" s="9">
        <f t="shared" si="58"/>
        <v>-2.585901523202272E-2</v>
      </c>
      <c r="L214" s="9">
        <f t="shared" si="58"/>
        <v>-5.8925309336332887E-2</v>
      </c>
      <c r="M214" s="9">
        <f t="shared" si="58"/>
        <v>-2.3162507005481503E-2</v>
      </c>
      <c r="N214" s="9">
        <f t="shared" si="61"/>
        <v>-3.2948637516611617E-2</v>
      </c>
      <c r="T214" s="39">
        <f t="shared" si="62"/>
        <v>1.28880928264247E-2</v>
      </c>
      <c r="U214" s="39">
        <f t="shared" si="63"/>
        <v>4.0961160472272516E-2</v>
      </c>
      <c r="V214" s="39">
        <f t="shared" si="64"/>
        <v>2.6992773443601105E-2</v>
      </c>
      <c r="W214" s="39">
        <f t="shared" si="65"/>
        <v>2.314052293809573E-2</v>
      </c>
      <c r="X214" s="39">
        <f t="shared" si="66"/>
        <v>1.9367495721342175E-2</v>
      </c>
      <c r="Y214" s="39">
        <f t="shared" si="67"/>
        <v>1.8197255754258578E-2</v>
      </c>
      <c r="AA214" s="39">
        <f t="shared" si="68"/>
        <v>1.1000452663483276E-2</v>
      </c>
      <c r="AB214" s="39">
        <f t="shared" si="68"/>
        <v>2.4399895703825263E-2</v>
      </c>
      <c r="AC214" s="39">
        <f t="shared" si="68"/>
        <v>1.5795707212186962E-2</v>
      </c>
      <c r="AD214" s="39">
        <f t="shared" si="68"/>
        <v>1.8042256412263692E-2</v>
      </c>
      <c r="AE214" s="39">
        <f t="shared" si="68"/>
        <v>1.3211678736884792E-2</v>
      </c>
      <c r="AF214" s="39">
        <f t="shared" si="68"/>
        <v>1.2777697133544264E-2</v>
      </c>
      <c r="AH214" s="39">
        <f t="shared" si="73"/>
        <v>8.0455931464385802E-3</v>
      </c>
      <c r="AI214" s="39">
        <f t="shared" si="73"/>
        <v>2.3957189192872277E-2</v>
      </c>
      <c r="AJ214" s="39">
        <f t="shared" si="73"/>
        <v>1.7649721321114371E-2</v>
      </c>
      <c r="AK214" s="39">
        <f t="shared" si="69"/>
        <v>1.3310752807225216E-2</v>
      </c>
      <c r="AL214" s="39">
        <f t="shared" si="69"/>
        <v>1.1450442796261926E-2</v>
      </c>
      <c r="AM214" s="39">
        <f t="shared" si="69"/>
        <v>1.1684533239097758E-2</v>
      </c>
      <c r="AO214" s="39">
        <f t="shared" si="74"/>
        <v>-3.0825542072806855E-2</v>
      </c>
      <c r="AP214" s="39">
        <f t="shared" si="74"/>
        <v>-5.1565333865807306E-2</v>
      </c>
      <c r="AQ214" s="39">
        <f t="shared" si="74"/>
        <v>-2.585901523202272E-2</v>
      </c>
      <c r="AR214" s="39">
        <f t="shared" si="70"/>
        <v>-5.8925309336332887E-2</v>
      </c>
      <c r="AS214" s="39">
        <f t="shared" si="70"/>
        <v>-2.3162507005481503E-2</v>
      </c>
      <c r="AT214" s="39">
        <f t="shared" si="70"/>
        <v>-3.2948637516611617E-2</v>
      </c>
      <c r="AV214" s="39">
        <f t="shared" si="75"/>
        <v>8.9443086290863314E-3</v>
      </c>
      <c r="AW214" s="39">
        <f t="shared" si="75"/>
        <v>2.5412829604014087E-2</v>
      </c>
      <c r="AX214" s="39">
        <f t="shared" si="75"/>
        <v>2.1847982402357861E-2</v>
      </c>
      <c r="AY214" s="39">
        <f t="shared" si="71"/>
        <v>1.436996588464901E-2</v>
      </c>
      <c r="AZ214" s="39">
        <f t="shared" si="71"/>
        <v>1.2982651097780988E-2</v>
      </c>
      <c r="BA214" s="39">
        <f t="shared" si="71"/>
        <v>1.4027474457131752E-2</v>
      </c>
      <c r="BC214" s="39">
        <f t="shared" si="76"/>
        <v>-3.0825542072806855E-2</v>
      </c>
      <c r="BD214" s="39">
        <f t="shared" si="76"/>
        <v>-5.1565333865807306E-2</v>
      </c>
      <c r="BE214" s="39">
        <f t="shared" si="76"/>
        <v>-2.585901523202272E-2</v>
      </c>
      <c r="BF214" s="39">
        <f t="shared" si="72"/>
        <v>-5.8925309336332887E-2</v>
      </c>
      <c r="BG214" s="39">
        <f t="shared" si="72"/>
        <v>-2.3162507005481503E-2</v>
      </c>
      <c r="BH214" s="39">
        <f t="shared" si="72"/>
        <v>-3.2948637516611617E-2</v>
      </c>
      <c r="BJ214" s="39">
        <f>'Q9'!BJ214</f>
        <v>9.4673743030591652E-3</v>
      </c>
      <c r="BK214" s="39">
        <f>'Q9'!BK214</f>
        <v>2.1968176753600591E-2</v>
      </c>
      <c r="BL214" s="39">
        <f>'Q9'!BL214</f>
        <v>1.6217019265132068E-2</v>
      </c>
      <c r="BM214" s="39">
        <f>'Q9'!BM214</f>
        <v>1.5543526419592559E-2</v>
      </c>
      <c r="BN214" s="39">
        <f>'Q9'!BN214</f>
        <v>1.3212849427392606E-2</v>
      </c>
      <c r="BO214" s="39">
        <f>'Q9'!BO214</f>
        <v>1.2167240271508901E-2</v>
      </c>
    </row>
    <row r="215" spans="1:67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58"/>
        <v>5.8702309504847783E-3</v>
      </c>
      <c r="J215" s="9">
        <f t="shared" si="58"/>
        <v>1.4562621359224259E-3</v>
      </c>
      <c r="K215" s="9">
        <f t="shared" si="58"/>
        <v>-9.4545454545454932E-3</v>
      </c>
      <c r="L215" s="9">
        <f t="shared" si="58"/>
        <v>1.5630562419446381E-3</v>
      </c>
      <c r="M215" s="9">
        <f t="shared" si="58"/>
        <v>1.3594752247700015E-2</v>
      </c>
      <c r="N215" s="9">
        <f t="shared" si="61"/>
        <v>2.0930457494958143E-4</v>
      </c>
      <c r="T215" s="39">
        <f t="shared" si="62"/>
        <v>1.28880928264247E-2</v>
      </c>
      <c r="U215" s="39">
        <f t="shared" si="63"/>
        <v>4.0961160472272516E-2</v>
      </c>
      <c r="V215" s="39">
        <f t="shared" si="64"/>
        <v>2.6992773443601105E-2</v>
      </c>
      <c r="W215" s="39">
        <f t="shared" si="65"/>
        <v>2.314052293809573E-2</v>
      </c>
      <c r="X215" s="39">
        <f t="shared" si="66"/>
        <v>1.9367495721342175E-2</v>
      </c>
      <c r="Y215" s="39">
        <f t="shared" si="67"/>
        <v>1.8197255754258578E-2</v>
      </c>
      <c r="AA215" s="39">
        <f t="shared" si="68"/>
        <v>1.1058122639058017E-2</v>
      </c>
      <c r="AB215" s="39">
        <f t="shared" si="68"/>
        <v>2.4322978821801781E-2</v>
      </c>
      <c r="AC215" s="39">
        <f t="shared" si="68"/>
        <v>1.5845684117956824E-2</v>
      </c>
      <c r="AD215" s="39">
        <f t="shared" si="68"/>
        <v>1.7188515622484156E-2</v>
      </c>
      <c r="AE215" s="39">
        <f t="shared" si="68"/>
        <v>1.3560849862290999E-2</v>
      </c>
      <c r="AF215" s="39">
        <f t="shared" si="68"/>
        <v>1.2700300905722941E-2</v>
      </c>
      <c r="AH215" s="39">
        <f t="shared" si="73"/>
        <v>8.0455931464385802E-3</v>
      </c>
      <c r="AI215" s="39">
        <f t="shared" si="73"/>
        <v>2.3957189192872277E-2</v>
      </c>
      <c r="AJ215" s="39">
        <f t="shared" si="73"/>
        <v>1.7649721321114371E-2</v>
      </c>
      <c r="AK215" s="39">
        <f t="shared" si="69"/>
        <v>1.3310752807225216E-2</v>
      </c>
      <c r="AL215" s="39">
        <f t="shared" si="69"/>
        <v>1.1450442796261926E-2</v>
      </c>
      <c r="AM215" s="39">
        <f t="shared" si="69"/>
        <v>1.1684533239097758E-2</v>
      </c>
      <c r="AO215" s="39">
        <f t="shared" si="74"/>
        <v>0</v>
      </c>
      <c r="AP215" s="39">
        <f t="shared" si="74"/>
        <v>0</v>
      </c>
      <c r="AQ215" s="39">
        <f t="shared" si="74"/>
        <v>-9.4545454545454932E-3</v>
      </c>
      <c r="AR215" s="39">
        <f t="shared" si="70"/>
        <v>0</v>
      </c>
      <c r="AS215" s="39">
        <f t="shared" si="70"/>
        <v>0</v>
      </c>
      <c r="AT215" s="39">
        <f t="shared" si="70"/>
        <v>0</v>
      </c>
      <c r="AV215" s="39">
        <f t="shared" si="75"/>
        <v>8.9443086290863314E-3</v>
      </c>
      <c r="AW215" s="39">
        <f t="shared" si="75"/>
        <v>2.5412829604014087E-2</v>
      </c>
      <c r="AX215" s="39">
        <f t="shared" si="75"/>
        <v>2.1847982402357861E-2</v>
      </c>
      <c r="AY215" s="39">
        <f t="shared" si="71"/>
        <v>1.436996588464901E-2</v>
      </c>
      <c r="AZ215" s="39">
        <f t="shared" si="71"/>
        <v>1.2982651097780988E-2</v>
      </c>
      <c r="BA215" s="39">
        <f t="shared" si="71"/>
        <v>1.4027474457131752E-2</v>
      </c>
      <c r="BC215" s="39" t="str">
        <f t="shared" si="76"/>
        <v/>
      </c>
      <c r="BD215" s="39" t="str">
        <f t="shared" si="76"/>
        <v/>
      </c>
      <c r="BE215" s="39">
        <f t="shared" si="76"/>
        <v>-9.4545454545454932E-3</v>
      </c>
      <c r="BF215" s="39" t="str">
        <f t="shared" si="72"/>
        <v/>
      </c>
      <c r="BG215" s="39" t="str">
        <f t="shared" si="72"/>
        <v/>
      </c>
      <c r="BH215" s="39" t="str">
        <f t="shared" si="72"/>
        <v/>
      </c>
      <c r="BJ215" s="39">
        <f>'Q9'!BJ215</f>
        <v>1.2050531227547212E-2</v>
      </c>
      <c r="BK215" s="39">
        <f>'Q9'!BK215</f>
        <v>2.4769373203417999E-2</v>
      </c>
      <c r="BL215" s="39">
        <f>'Q9'!BL215</f>
        <v>1.7073528677307999E-2</v>
      </c>
      <c r="BM215" s="39">
        <f>'Q9'!BM215</f>
        <v>2.1354838241731171E-2</v>
      </c>
      <c r="BN215" s="39">
        <f>'Q9'!BN215</f>
        <v>1.4031926005321693E-2</v>
      </c>
      <c r="BO215" s="39">
        <f>'Q9'!BO215</f>
        <v>1.4465507062192887E-2</v>
      </c>
    </row>
    <row r="216" spans="1:67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58"/>
        <v>8.6600933755591747E-3</v>
      </c>
      <c r="J216" s="9">
        <f t="shared" si="58"/>
        <v>-9.6945714830137808E-3</v>
      </c>
      <c r="K216" s="9">
        <f t="shared" si="58"/>
        <v>1.6886967694566879E-2</v>
      </c>
      <c r="L216" s="9">
        <f t="shared" si="58"/>
        <v>3.405856054346823E-2</v>
      </c>
      <c r="M216" s="9">
        <f t="shared" si="58"/>
        <v>-5.6145350712870634E-3</v>
      </c>
      <c r="N216" s="9">
        <f t="shared" si="61"/>
        <v>1.2241758475711934E-2</v>
      </c>
      <c r="T216" s="39">
        <f t="shared" si="62"/>
        <v>1.28880928264247E-2</v>
      </c>
      <c r="U216" s="39">
        <f t="shared" si="63"/>
        <v>4.0961160472272516E-2</v>
      </c>
      <c r="V216" s="39">
        <f t="shared" si="64"/>
        <v>2.6992773443601105E-2</v>
      </c>
      <c r="W216" s="39">
        <f t="shared" si="65"/>
        <v>2.314052293809573E-2</v>
      </c>
      <c r="X216" s="39">
        <f t="shared" si="66"/>
        <v>1.9367495721342175E-2</v>
      </c>
      <c r="Y216" s="39">
        <f t="shared" si="67"/>
        <v>1.8197255754258578E-2</v>
      </c>
      <c r="AA216" s="39">
        <f t="shared" si="68"/>
        <v>1.1113980687640707E-2</v>
      </c>
      <c r="AB216" s="39">
        <f t="shared" si="68"/>
        <v>2.4305643558168052E-2</v>
      </c>
      <c r="AC216" s="39">
        <f t="shared" si="68"/>
        <v>1.5665699505787591E-2</v>
      </c>
      <c r="AD216" s="39">
        <f t="shared" si="68"/>
        <v>1.8208914207968649E-2</v>
      </c>
      <c r="AE216" s="39">
        <f t="shared" si="68"/>
        <v>1.3538987154340718E-2</v>
      </c>
      <c r="AF216" s="39">
        <f t="shared" si="68"/>
        <v>1.2794644777144468E-2</v>
      </c>
      <c r="AH216" s="39">
        <f t="shared" si="73"/>
        <v>8.0455931464385802E-3</v>
      </c>
      <c r="AI216" s="39">
        <f t="shared" si="73"/>
        <v>2.3957189192872277E-2</v>
      </c>
      <c r="AJ216" s="39">
        <f t="shared" si="73"/>
        <v>1.7649721321114371E-2</v>
      </c>
      <c r="AK216" s="39">
        <f t="shared" si="69"/>
        <v>1.3310752807225216E-2</v>
      </c>
      <c r="AL216" s="39">
        <f t="shared" si="69"/>
        <v>1.1450442796261926E-2</v>
      </c>
      <c r="AM216" s="39">
        <f t="shared" si="69"/>
        <v>1.1684533239097758E-2</v>
      </c>
      <c r="AO216" s="39">
        <f t="shared" si="74"/>
        <v>0</v>
      </c>
      <c r="AP216" s="39">
        <f t="shared" si="74"/>
        <v>-9.6945714830137808E-3</v>
      </c>
      <c r="AQ216" s="39">
        <f t="shared" si="74"/>
        <v>0</v>
      </c>
      <c r="AR216" s="39">
        <f t="shared" si="70"/>
        <v>0</v>
      </c>
      <c r="AS216" s="39">
        <f t="shared" si="70"/>
        <v>-5.6145350712870634E-3</v>
      </c>
      <c r="AT216" s="39">
        <f t="shared" si="70"/>
        <v>0</v>
      </c>
      <c r="AV216" s="39">
        <f t="shared" si="75"/>
        <v>8.9443086290863314E-3</v>
      </c>
      <c r="AW216" s="39">
        <f t="shared" si="75"/>
        <v>2.5412829604014087E-2</v>
      </c>
      <c r="AX216" s="39">
        <f t="shared" si="75"/>
        <v>2.1847982402357861E-2</v>
      </c>
      <c r="AY216" s="39">
        <f t="shared" si="71"/>
        <v>1.436996588464901E-2</v>
      </c>
      <c r="AZ216" s="39">
        <f t="shared" si="71"/>
        <v>1.2982651097780988E-2</v>
      </c>
      <c r="BA216" s="39">
        <f t="shared" si="71"/>
        <v>1.4027474457131752E-2</v>
      </c>
      <c r="BC216" s="39" t="str">
        <f t="shared" si="76"/>
        <v/>
      </c>
      <c r="BD216" s="39">
        <f t="shared" si="76"/>
        <v>-9.6945714830137808E-3</v>
      </c>
      <c r="BE216" s="39" t="str">
        <f t="shared" si="76"/>
        <v/>
      </c>
      <c r="BF216" s="39" t="str">
        <f t="shared" si="72"/>
        <v/>
      </c>
      <c r="BG216" s="39">
        <f t="shared" si="72"/>
        <v>-5.6145350712870634E-3</v>
      </c>
      <c r="BH216" s="39" t="str">
        <f t="shared" si="72"/>
        <v/>
      </c>
      <c r="BJ216" s="39">
        <f>'Q9'!BJ216</f>
        <v>1.1751364097188433E-2</v>
      </c>
      <c r="BK216" s="39">
        <f>'Q9'!BK216</f>
        <v>2.4011498994485892E-2</v>
      </c>
      <c r="BL216" s="39">
        <f>'Q9'!BL216</f>
        <v>1.6775594192694771E-2</v>
      </c>
      <c r="BM216" s="39">
        <f>'Q9'!BM216</f>
        <v>2.0742125166466771E-2</v>
      </c>
      <c r="BN216" s="39">
        <f>'Q9'!BN216</f>
        <v>1.3992908787135393E-2</v>
      </c>
      <c r="BO216" s="39">
        <f>'Q9'!BO216</f>
        <v>1.4037056993441191E-2</v>
      </c>
    </row>
    <row r="217" spans="1:67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58"/>
        <v>-1.4371606366880618E-2</v>
      </c>
      <c r="J217" s="9">
        <f t="shared" si="58"/>
        <v>-2.3005433186490398E-2</v>
      </c>
      <c r="K217" s="9">
        <f t="shared" si="58"/>
        <v>-3.6101081729202789E-2</v>
      </c>
      <c r="L217" s="9">
        <f t="shared" si="58"/>
        <v>-1.0653586742308541E-3</v>
      </c>
      <c r="M217" s="9">
        <f t="shared" si="58"/>
        <v>-1.4742754540236991E-2</v>
      </c>
      <c r="N217" s="9">
        <f t="shared" si="61"/>
        <v>-2.2031656534383045E-2</v>
      </c>
      <c r="T217" s="39">
        <f t="shared" si="62"/>
        <v>1.28880928264247E-2</v>
      </c>
      <c r="U217" s="39">
        <f t="shared" si="63"/>
        <v>4.0961160472272516E-2</v>
      </c>
      <c r="V217" s="39">
        <f t="shared" si="64"/>
        <v>2.6992773443601105E-2</v>
      </c>
      <c r="W217" s="39">
        <f t="shared" si="65"/>
        <v>2.314052293809573E-2</v>
      </c>
      <c r="X217" s="39">
        <f t="shared" si="66"/>
        <v>1.9367495721342175E-2</v>
      </c>
      <c r="Y217" s="39">
        <f t="shared" si="67"/>
        <v>1.8197255754258578E-2</v>
      </c>
      <c r="AA217" s="39">
        <f t="shared" si="68"/>
        <v>1.1356050467571571E-2</v>
      </c>
      <c r="AB217" s="39">
        <f t="shared" si="68"/>
        <v>2.4523742075319172E-2</v>
      </c>
      <c r="AC217" s="39">
        <f t="shared" si="68"/>
        <v>1.6856335517242253E-2</v>
      </c>
      <c r="AD217" s="39">
        <f t="shared" si="68"/>
        <v>1.809678511957917E-2</v>
      </c>
      <c r="AE217" s="39">
        <f t="shared" si="68"/>
        <v>1.3286624019557162E-2</v>
      </c>
      <c r="AF217" s="39">
        <f t="shared" si="68"/>
        <v>1.3329030956831876E-2</v>
      </c>
      <c r="AH217" s="39">
        <f t="shared" si="73"/>
        <v>8.0455931464385802E-3</v>
      </c>
      <c r="AI217" s="39">
        <f t="shared" si="73"/>
        <v>2.3957189192872277E-2</v>
      </c>
      <c r="AJ217" s="39">
        <f t="shared" si="73"/>
        <v>1.7649721321114371E-2</v>
      </c>
      <c r="AK217" s="39">
        <f t="shared" si="69"/>
        <v>1.3310752807225216E-2</v>
      </c>
      <c r="AL217" s="39">
        <f t="shared" si="69"/>
        <v>1.1450442796261926E-2</v>
      </c>
      <c r="AM217" s="39">
        <f t="shared" si="69"/>
        <v>1.1684533239097758E-2</v>
      </c>
      <c r="AO217" s="39">
        <f t="shared" si="74"/>
        <v>-1.4371606366880618E-2</v>
      </c>
      <c r="AP217" s="39">
        <f t="shared" si="74"/>
        <v>-2.3005433186490398E-2</v>
      </c>
      <c r="AQ217" s="39">
        <f t="shared" si="74"/>
        <v>-3.6101081729202789E-2</v>
      </c>
      <c r="AR217" s="39">
        <f t="shared" si="70"/>
        <v>-1.0653586742308541E-3</v>
      </c>
      <c r="AS217" s="39">
        <f t="shared" si="70"/>
        <v>-1.4742754540236991E-2</v>
      </c>
      <c r="AT217" s="39">
        <f t="shared" si="70"/>
        <v>-2.2031656534383045E-2</v>
      </c>
      <c r="AV217" s="39">
        <f t="shared" si="75"/>
        <v>8.9443086290863314E-3</v>
      </c>
      <c r="AW217" s="39">
        <f t="shared" si="75"/>
        <v>2.5412829604014087E-2</v>
      </c>
      <c r="AX217" s="39">
        <f t="shared" si="75"/>
        <v>2.1847982402357861E-2</v>
      </c>
      <c r="AY217" s="39">
        <f t="shared" si="71"/>
        <v>1.436996588464901E-2</v>
      </c>
      <c r="AZ217" s="39">
        <f t="shared" si="71"/>
        <v>1.2982651097780988E-2</v>
      </c>
      <c r="BA217" s="39">
        <f t="shared" si="71"/>
        <v>1.4027474457131752E-2</v>
      </c>
      <c r="BC217" s="39">
        <f t="shared" si="76"/>
        <v>-1.4371606366880618E-2</v>
      </c>
      <c r="BD217" s="39">
        <f t="shared" si="76"/>
        <v>-2.3005433186490398E-2</v>
      </c>
      <c r="BE217" s="39">
        <f t="shared" si="76"/>
        <v>-3.6101081729202789E-2</v>
      </c>
      <c r="BF217" s="39">
        <f t="shared" si="72"/>
        <v>-1.0653586742308541E-3</v>
      </c>
      <c r="BG217" s="39">
        <f t="shared" si="72"/>
        <v>-1.4742754540236991E-2</v>
      </c>
      <c r="BH217" s="39">
        <f t="shared" si="72"/>
        <v>-2.2031656534383045E-2</v>
      </c>
      <c r="BJ217" s="39">
        <f>'Q9'!BJ217</f>
        <v>1.1531402625620194E-2</v>
      </c>
      <c r="BK217" s="39">
        <f>'Q9'!BK217</f>
        <v>2.3385654609753264E-2</v>
      </c>
      <c r="BL217" s="39">
        <f>'Q9'!BL217</f>
        <v>1.6682468092566953E-2</v>
      </c>
      <c r="BM217" s="39">
        <f>'Q9'!BM217</f>
        <v>2.1499283869278869E-2</v>
      </c>
      <c r="BN217" s="39">
        <f>'Q9'!BN217</f>
        <v>1.3634764252574752E-2</v>
      </c>
      <c r="BO217" s="39">
        <f>'Q9'!BO217</f>
        <v>1.3856958478595117E-2</v>
      </c>
    </row>
    <row r="218" spans="1:67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58"/>
        <v>-1.3792990205334643E-3</v>
      </c>
      <c r="J218" s="9">
        <f t="shared" si="58"/>
        <v>2.5050101455415863E-2</v>
      </c>
      <c r="K218" s="9">
        <f t="shared" si="58"/>
        <v>9.625464058971378E-2</v>
      </c>
      <c r="L218" s="9">
        <f t="shared" si="58"/>
        <v>-3.0572299073203912E-2</v>
      </c>
      <c r="M218" s="9">
        <f t="shared" si="58"/>
        <v>-1.782871696911803E-2</v>
      </c>
      <c r="N218" s="9">
        <f t="shared" si="61"/>
        <v>3.3104018432765808E-2</v>
      </c>
      <c r="T218" s="39">
        <f t="shared" si="62"/>
        <v>1.28880928264247E-2</v>
      </c>
      <c r="U218" s="39">
        <f t="shared" si="63"/>
        <v>4.0961160472272516E-2</v>
      </c>
      <c r="V218" s="39">
        <f t="shared" si="64"/>
        <v>2.6992773443601105E-2</v>
      </c>
      <c r="W218" s="39">
        <f t="shared" si="65"/>
        <v>2.314052293809573E-2</v>
      </c>
      <c r="X218" s="39">
        <f t="shared" si="66"/>
        <v>1.9367495721342175E-2</v>
      </c>
      <c r="Y218" s="39">
        <f t="shared" si="67"/>
        <v>1.8197255754258578E-2</v>
      </c>
      <c r="AA218" s="39">
        <f t="shared" si="68"/>
        <v>1.1355147294829719E-2</v>
      </c>
      <c r="AB218" s="39">
        <f t="shared" si="68"/>
        <v>2.4759106513863052E-2</v>
      </c>
      <c r="AC218" s="39">
        <f t="shared" si="68"/>
        <v>2.4757481381612073E-2</v>
      </c>
      <c r="AD218" s="39">
        <f t="shared" si="68"/>
        <v>1.8738703407788382E-2</v>
      </c>
      <c r="AE218" s="39">
        <f t="shared" si="68"/>
        <v>1.3571014126097503E-2</v>
      </c>
      <c r="AF218" s="39">
        <f t="shared" si="68"/>
        <v>1.4775921921989085E-2</v>
      </c>
      <c r="AH218" s="39">
        <f t="shared" si="73"/>
        <v>8.0455931464385802E-3</v>
      </c>
      <c r="AI218" s="39">
        <f t="shared" si="73"/>
        <v>2.3957189192872277E-2</v>
      </c>
      <c r="AJ218" s="39">
        <f t="shared" si="73"/>
        <v>1.7649721321114371E-2</v>
      </c>
      <c r="AK218" s="39">
        <f t="shared" si="69"/>
        <v>1.3310752807225216E-2</v>
      </c>
      <c r="AL218" s="39">
        <f t="shared" si="69"/>
        <v>1.1450442796261926E-2</v>
      </c>
      <c r="AM218" s="39">
        <f t="shared" si="69"/>
        <v>1.1684533239097758E-2</v>
      </c>
      <c r="AO218" s="39">
        <f t="shared" si="74"/>
        <v>-1.3792990205334643E-3</v>
      </c>
      <c r="AP218" s="39">
        <f t="shared" si="74"/>
        <v>0</v>
      </c>
      <c r="AQ218" s="39">
        <f t="shared" si="74"/>
        <v>0</v>
      </c>
      <c r="AR218" s="39">
        <f t="shared" si="70"/>
        <v>-3.0572299073203912E-2</v>
      </c>
      <c r="AS218" s="39">
        <f t="shared" si="70"/>
        <v>-1.782871696911803E-2</v>
      </c>
      <c r="AT218" s="39">
        <f t="shared" si="70"/>
        <v>0</v>
      </c>
      <c r="AV218" s="39">
        <f t="shared" si="75"/>
        <v>8.9443086290863314E-3</v>
      </c>
      <c r="AW218" s="39">
        <f t="shared" si="75"/>
        <v>2.5412829604014087E-2</v>
      </c>
      <c r="AX218" s="39">
        <f t="shared" si="75"/>
        <v>2.1847982402357861E-2</v>
      </c>
      <c r="AY218" s="39">
        <f t="shared" si="71"/>
        <v>1.436996588464901E-2</v>
      </c>
      <c r="AZ218" s="39">
        <f t="shared" si="71"/>
        <v>1.2982651097780988E-2</v>
      </c>
      <c r="BA218" s="39">
        <f t="shared" si="71"/>
        <v>1.4027474457131752E-2</v>
      </c>
      <c r="BC218" s="39">
        <f t="shared" si="76"/>
        <v>-1.3792990205334643E-3</v>
      </c>
      <c r="BD218" s="39" t="str">
        <f t="shared" si="76"/>
        <v/>
      </c>
      <c r="BE218" s="39" t="str">
        <f t="shared" si="76"/>
        <v/>
      </c>
      <c r="BF218" s="39">
        <f t="shared" si="72"/>
        <v>-3.0572299073203912E-2</v>
      </c>
      <c r="BG218" s="39">
        <f t="shared" si="72"/>
        <v>-1.782871696911803E-2</v>
      </c>
      <c r="BH218" s="39" t="str">
        <f t="shared" si="72"/>
        <v/>
      </c>
      <c r="BJ218" s="39">
        <f>'Q9'!BJ218</f>
        <v>1.1794456756094857E-2</v>
      </c>
      <c r="BK218" s="39">
        <f>'Q9'!BK218</f>
        <v>2.3379827074707416E-2</v>
      </c>
      <c r="BL218" s="39">
        <f>'Q9'!BL218</f>
        <v>1.8675349220964189E-2</v>
      </c>
      <c r="BM218" s="39">
        <f>'Q9'!BM218</f>
        <v>2.0846113916987808E-2</v>
      </c>
      <c r="BN218" s="39">
        <f>'Q9'!BN218</f>
        <v>1.3699058137817388E-2</v>
      </c>
      <c r="BO218" s="39">
        <f>'Q9'!BO218</f>
        <v>1.4620071966091913E-2</v>
      </c>
    </row>
    <row r="219" spans="1:67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58"/>
        <v>9.6766502511653751E-3</v>
      </c>
      <c r="J219" s="9">
        <f t="shared" si="58"/>
        <v>1.0752737573447524E-2</v>
      </c>
      <c r="K219" s="9">
        <f t="shared" si="58"/>
        <v>-5.4663136317048E-3</v>
      </c>
      <c r="L219" s="9">
        <f t="shared" si="58"/>
        <v>5.683855781374092E-3</v>
      </c>
      <c r="M219" s="9">
        <f t="shared" si="58"/>
        <v>3.0470048622366352E-2</v>
      </c>
      <c r="N219" s="9">
        <f t="shared" si="61"/>
        <v>8.35558148738994E-3</v>
      </c>
      <c r="T219" s="39">
        <f t="shared" si="62"/>
        <v>1.28880928264247E-2</v>
      </c>
      <c r="U219" s="39">
        <f t="shared" si="63"/>
        <v>4.0961160472272516E-2</v>
      </c>
      <c r="V219" s="39">
        <f t="shared" si="64"/>
        <v>2.6992773443601105E-2</v>
      </c>
      <c r="W219" s="39">
        <f t="shared" si="65"/>
        <v>2.314052293809573E-2</v>
      </c>
      <c r="X219" s="39">
        <f t="shared" si="66"/>
        <v>1.9367495721342175E-2</v>
      </c>
      <c r="Y219" s="39">
        <f t="shared" si="67"/>
        <v>1.8197255754258578E-2</v>
      </c>
      <c r="AA219" s="39">
        <f t="shared" si="68"/>
        <v>1.1395084447322235E-2</v>
      </c>
      <c r="AB219" s="39">
        <f t="shared" si="68"/>
        <v>2.28498775128891E-2</v>
      </c>
      <c r="AC219" s="39">
        <f t="shared" si="68"/>
        <v>2.4607888154321213E-2</v>
      </c>
      <c r="AD219" s="39">
        <f t="shared" si="68"/>
        <v>1.8494834423550197E-2</v>
      </c>
      <c r="AE219" s="39">
        <f t="shared" si="68"/>
        <v>1.4865655717820756E-2</v>
      </c>
      <c r="AF219" s="39">
        <f t="shared" si="68"/>
        <v>1.481265999895146E-2</v>
      </c>
      <c r="AH219" s="39">
        <f t="shared" si="73"/>
        <v>8.0455931464385802E-3</v>
      </c>
      <c r="AI219" s="39">
        <f t="shared" si="73"/>
        <v>2.3957189192872277E-2</v>
      </c>
      <c r="AJ219" s="39">
        <f t="shared" si="73"/>
        <v>1.7649721321114371E-2</v>
      </c>
      <c r="AK219" s="39">
        <f t="shared" si="69"/>
        <v>1.3310752807225216E-2</v>
      </c>
      <c r="AL219" s="39">
        <f t="shared" si="69"/>
        <v>1.1450442796261926E-2</v>
      </c>
      <c r="AM219" s="39">
        <f t="shared" si="69"/>
        <v>1.1684533239097758E-2</v>
      </c>
      <c r="AO219" s="39">
        <f t="shared" si="74"/>
        <v>0</v>
      </c>
      <c r="AP219" s="39">
        <f t="shared" si="74"/>
        <v>0</v>
      </c>
      <c r="AQ219" s="39">
        <f t="shared" si="74"/>
        <v>-5.4663136317048E-3</v>
      </c>
      <c r="AR219" s="39">
        <f t="shared" si="70"/>
        <v>0</v>
      </c>
      <c r="AS219" s="39">
        <f t="shared" si="70"/>
        <v>0</v>
      </c>
      <c r="AT219" s="39">
        <f t="shared" si="70"/>
        <v>0</v>
      </c>
      <c r="AV219" s="39">
        <f t="shared" si="75"/>
        <v>8.9443086290863314E-3</v>
      </c>
      <c r="AW219" s="39">
        <f t="shared" si="75"/>
        <v>2.5412829604014087E-2</v>
      </c>
      <c r="AX219" s="39">
        <f t="shared" si="75"/>
        <v>2.1847982402357861E-2</v>
      </c>
      <c r="AY219" s="39">
        <f t="shared" si="71"/>
        <v>1.436996588464901E-2</v>
      </c>
      <c r="AZ219" s="39">
        <f t="shared" si="71"/>
        <v>1.2982651097780988E-2</v>
      </c>
      <c r="BA219" s="39">
        <f t="shared" si="71"/>
        <v>1.4027474457131752E-2</v>
      </c>
      <c r="BC219" s="39" t="str">
        <f t="shared" si="76"/>
        <v/>
      </c>
      <c r="BD219" s="39" t="str">
        <f t="shared" si="76"/>
        <v/>
      </c>
      <c r="BE219" s="39">
        <f t="shared" si="76"/>
        <v>-5.4663136317048E-3</v>
      </c>
      <c r="BF219" s="39" t="str">
        <f t="shared" si="72"/>
        <v/>
      </c>
      <c r="BG219" s="39" t="str">
        <f t="shared" si="72"/>
        <v/>
      </c>
      <c r="BH219" s="39" t="str">
        <f t="shared" si="72"/>
        <v/>
      </c>
      <c r="BJ219" s="39">
        <f>'Q9'!BJ219</f>
        <v>1.1459557039896769E-2</v>
      </c>
      <c r="BK219" s="39">
        <f>'Q9'!BK219</f>
        <v>2.3488239783621596E-2</v>
      </c>
      <c r="BL219" s="39">
        <f>'Q9'!BL219</f>
        <v>2.940578321743257E-2</v>
      </c>
      <c r="BM219" s="39">
        <f>'Q9'!BM219</f>
        <v>2.1806052948184464E-2</v>
      </c>
      <c r="BN219" s="39">
        <f>'Q9'!BN219</f>
        <v>1.4011381640446985E-2</v>
      </c>
      <c r="BO219" s="39">
        <f>'Q9'!BO219</f>
        <v>1.6174049207988282E-2</v>
      </c>
    </row>
    <row r="220" spans="1:67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77">B220/B219 - 1</f>
        <v>1.701815813044627E-3</v>
      </c>
      <c r="J220" s="9">
        <f t="shared" si="77"/>
        <v>-9.1876208897485601E-3</v>
      </c>
      <c r="K220" s="9">
        <f t="shared" si="77"/>
        <v>-9.2751972079974099E-3</v>
      </c>
      <c r="L220" s="9">
        <f t="shared" si="77"/>
        <v>-6.2898360881449289E-3</v>
      </c>
      <c r="M220" s="9">
        <f t="shared" si="77"/>
        <v>-9.1223966932243439E-3</v>
      </c>
      <c r="N220" s="9">
        <f t="shared" si="61"/>
        <v>-8.627906013682551E-3</v>
      </c>
      <c r="T220" s="39">
        <f t="shared" si="62"/>
        <v>1.28880928264247E-2</v>
      </c>
      <c r="U220" s="39">
        <f t="shared" si="63"/>
        <v>4.0961160472272516E-2</v>
      </c>
      <c r="V220" s="39">
        <f t="shared" si="64"/>
        <v>2.6992773443601105E-2</v>
      </c>
      <c r="W220" s="39">
        <f t="shared" si="65"/>
        <v>2.314052293809573E-2</v>
      </c>
      <c r="X220" s="39">
        <f t="shared" si="66"/>
        <v>1.9367495721342175E-2</v>
      </c>
      <c r="Y220" s="39">
        <f t="shared" si="67"/>
        <v>1.8197255754258578E-2</v>
      </c>
      <c r="AA220" s="39">
        <f t="shared" si="68"/>
        <v>1.1013560061968776E-2</v>
      </c>
      <c r="AB220" s="39">
        <f t="shared" si="68"/>
        <v>2.2809939220370012E-2</v>
      </c>
      <c r="AC220" s="39">
        <f t="shared" si="68"/>
        <v>2.4491798034759607E-2</v>
      </c>
      <c r="AD220" s="39">
        <f t="shared" si="68"/>
        <v>1.8370441795383483E-2</v>
      </c>
      <c r="AE220" s="39">
        <f t="shared" si="68"/>
        <v>1.3969172374030593E-2</v>
      </c>
      <c r="AF220" s="39">
        <f t="shared" si="68"/>
        <v>1.4669956252609072E-2</v>
      </c>
      <c r="AH220" s="39">
        <f t="shared" si="73"/>
        <v>8.0455931464385802E-3</v>
      </c>
      <c r="AI220" s="39">
        <f t="shared" si="73"/>
        <v>2.3957189192872277E-2</v>
      </c>
      <c r="AJ220" s="39">
        <f t="shared" si="73"/>
        <v>1.7649721321114371E-2</v>
      </c>
      <c r="AK220" s="39">
        <f t="shared" si="69"/>
        <v>1.3310752807225216E-2</v>
      </c>
      <c r="AL220" s="39">
        <f t="shared" si="69"/>
        <v>1.1450442796261926E-2</v>
      </c>
      <c r="AM220" s="39">
        <f t="shared" si="69"/>
        <v>1.1684533239097758E-2</v>
      </c>
      <c r="AO220" s="39">
        <f t="shared" si="74"/>
        <v>0</v>
      </c>
      <c r="AP220" s="39">
        <f t="shared" si="74"/>
        <v>-9.1876208897485601E-3</v>
      </c>
      <c r="AQ220" s="39">
        <f t="shared" si="74"/>
        <v>-9.2751972079974099E-3</v>
      </c>
      <c r="AR220" s="39">
        <f t="shared" si="70"/>
        <v>-6.2898360881449289E-3</v>
      </c>
      <c r="AS220" s="39">
        <f t="shared" si="70"/>
        <v>-9.1223966932243439E-3</v>
      </c>
      <c r="AT220" s="39">
        <f t="shared" si="70"/>
        <v>-8.627906013682551E-3</v>
      </c>
      <c r="AV220" s="39">
        <f t="shared" si="75"/>
        <v>8.9443086290863314E-3</v>
      </c>
      <c r="AW220" s="39">
        <f t="shared" si="75"/>
        <v>2.5412829604014087E-2</v>
      </c>
      <c r="AX220" s="39">
        <f t="shared" si="75"/>
        <v>2.1847982402357861E-2</v>
      </c>
      <c r="AY220" s="39">
        <f t="shared" si="71"/>
        <v>1.436996588464901E-2</v>
      </c>
      <c r="AZ220" s="39">
        <f t="shared" si="71"/>
        <v>1.2982651097780988E-2</v>
      </c>
      <c r="BA220" s="39">
        <f t="shared" si="71"/>
        <v>1.4027474457131752E-2</v>
      </c>
      <c r="BC220" s="39" t="str">
        <f t="shared" si="76"/>
        <v/>
      </c>
      <c r="BD220" s="39">
        <f t="shared" si="76"/>
        <v>-9.1876208897485601E-3</v>
      </c>
      <c r="BE220" s="39">
        <f t="shared" si="76"/>
        <v>-9.2751972079974099E-3</v>
      </c>
      <c r="BF220" s="39">
        <f t="shared" si="72"/>
        <v>-6.2898360881449289E-3</v>
      </c>
      <c r="BG220" s="39">
        <f t="shared" si="72"/>
        <v>-9.1223966932243439E-3</v>
      </c>
      <c r="BH220" s="39">
        <f t="shared" si="72"/>
        <v>-8.627906013682551E-3</v>
      </c>
      <c r="BJ220" s="39">
        <f>'Q9'!BJ220</f>
        <v>1.1311184265723343E-2</v>
      </c>
      <c r="BK220" s="39">
        <f>'Q9'!BK220</f>
        <v>2.291884259580566E-2</v>
      </c>
      <c r="BL220" s="39">
        <f>'Q9'!BL220</f>
        <v>2.8565191198589003E-2</v>
      </c>
      <c r="BM220" s="39">
        <f>'Q9'!BM220</f>
        <v>2.1144976617908724E-2</v>
      </c>
      <c r="BN220" s="39">
        <f>'Q9'!BN220</f>
        <v>1.5478582940357746E-2</v>
      </c>
      <c r="BO220" s="39">
        <f>'Q9'!BO220</f>
        <v>1.5772857798766273E-2</v>
      </c>
    </row>
    <row r="221" spans="1:67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77"/>
        <v>-6.6412505385347043E-3</v>
      </c>
      <c r="J221" s="9">
        <f t="shared" si="77"/>
        <v>-4.3923865300146137E-3</v>
      </c>
      <c r="K221" s="9">
        <f t="shared" si="77"/>
        <v>3.4674063800288479E-4</v>
      </c>
      <c r="L221" s="9">
        <f t="shared" si="77"/>
        <v>9.6321069694136341E-3</v>
      </c>
      <c r="M221" s="9">
        <f t="shared" si="77"/>
        <v>-2.5396793650793614E-2</v>
      </c>
      <c r="N221" s="9">
        <f t="shared" si="61"/>
        <v>-5.7562027407547893E-3</v>
      </c>
      <c r="T221" s="39">
        <f t="shared" si="62"/>
        <v>1.28880928264247E-2</v>
      </c>
      <c r="U221" s="39">
        <f t="shared" si="63"/>
        <v>4.0961160472272516E-2</v>
      </c>
      <c r="V221" s="39">
        <f t="shared" si="64"/>
        <v>2.6992773443601105E-2</v>
      </c>
      <c r="W221" s="39">
        <f t="shared" si="65"/>
        <v>2.314052293809573E-2</v>
      </c>
      <c r="X221" s="39">
        <f t="shared" si="66"/>
        <v>1.9367495721342175E-2</v>
      </c>
      <c r="Y221" s="39">
        <f t="shared" si="67"/>
        <v>1.8197255754258578E-2</v>
      </c>
      <c r="AA221" s="39">
        <f t="shared" si="68"/>
        <v>1.1049530803717037E-2</v>
      </c>
      <c r="AB221" s="39">
        <f t="shared" si="68"/>
        <v>2.2769573120355161E-2</v>
      </c>
      <c r="AC221" s="39">
        <f t="shared" si="68"/>
        <v>2.4480077441455812E-2</v>
      </c>
      <c r="AD221" s="39">
        <f t="shared" si="68"/>
        <v>1.8236932958118426E-2</v>
      </c>
      <c r="AE221" s="39">
        <f t="shared" si="68"/>
        <v>1.4606891389677841E-2</v>
      </c>
      <c r="AF221" s="39">
        <f t="shared" si="68"/>
        <v>1.4651442811856031E-2</v>
      </c>
      <c r="AH221" s="39">
        <f t="shared" si="73"/>
        <v>8.0455931464385802E-3</v>
      </c>
      <c r="AI221" s="39">
        <f t="shared" si="73"/>
        <v>2.3957189192872277E-2</v>
      </c>
      <c r="AJ221" s="39">
        <f t="shared" si="73"/>
        <v>1.7649721321114371E-2</v>
      </c>
      <c r="AK221" s="39">
        <f t="shared" si="69"/>
        <v>1.3310752807225216E-2</v>
      </c>
      <c r="AL221" s="39">
        <f t="shared" si="69"/>
        <v>1.1450442796261926E-2</v>
      </c>
      <c r="AM221" s="39">
        <f t="shared" si="69"/>
        <v>1.1684533239097758E-2</v>
      </c>
      <c r="AO221" s="39">
        <f t="shared" si="74"/>
        <v>-6.6412505385347043E-3</v>
      </c>
      <c r="AP221" s="39">
        <f t="shared" si="74"/>
        <v>-4.3923865300146137E-3</v>
      </c>
      <c r="AQ221" s="39">
        <f t="shared" si="74"/>
        <v>0</v>
      </c>
      <c r="AR221" s="39">
        <f t="shared" si="70"/>
        <v>0</v>
      </c>
      <c r="AS221" s="39">
        <f t="shared" si="70"/>
        <v>-2.5396793650793614E-2</v>
      </c>
      <c r="AT221" s="39">
        <f t="shared" si="70"/>
        <v>-5.7562027407547893E-3</v>
      </c>
      <c r="AV221" s="39">
        <f t="shared" si="75"/>
        <v>8.9443086290863314E-3</v>
      </c>
      <c r="AW221" s="39">
        <f t="shared" si="75"/>
        <v>2.5412829604014087E-2</v>
      </c>
      <c r="AX221" s="39">
        <f t="shared" si="75"/>
        <v>2.1847982402357861E-2</v>
      </c>
      <c r="AY221" s="39">
        <f t="shared" si="71"/>
        <v>1.436996588464901E-2</v>
      </c>
      <c r="AZ221" s="39">
        <f t="shared" si="71"/>
        <v>1.2982651097780988E-2</v>
      </c>
      <c r="BA221" s="39">
        <f t="shared" si="71"/>
        <v>1.4027474457131752E-2</v>
      </c>
      <c r="BC221" s="39">
        <f t="shared" si="76"/>
        <v>-6.6412505385347043E-3</v>
      </c>
      <c r="BD221" s="39">
        <f t="shared" si="76"/>
        <v>-4.3923865300146137E-3</v>
      </c>
      <c r="BE221" s="39" t="str">
        <f t="shared" si="76"/>
        <v/>
      </c>
      <c r="BF221" s="39" t="str">
        <f t="shared" si="72"/>
        <v/>
      </c>
      <c r="BG221" s="39">
        <f t="shared" si="72"/>
        <v>-2.5396793650793614E-2</v>
      </c>
      <c r="BH221" s="39">
        <f t="shared" si="72"/>
        <v>-5.7562027407547893E-3</v>
      </c>
      <c r="BJ221" s="39">
        <f>'Q9'!BJ221</f>
        <v>1.0961662949554586E-2</v>
      </c>
      <c r="BK221" s="39">
        <f>'Q9'!BK221</f>
        <v>2.2332732896547851E-2</v>
      </c>
      <c r="BL221" s="39">
        <f>'Q9'!BL221</f>
        <v>2.7822663802380472E-2</v>
      </c>
      <c r="BM221" s="39">
        <f>'Q9'!BM221</f>
        <v>2.0627893274461719E-2</v>
      </c>
      <c r="BN221" s="39">
        <f>'Q9'!BN221</f>
        <v>1.5166483207981073E-2</v>
      </c>
      <c r="BO221" s="39">
        <f>'Q9'!BO221</f>
        <v>1.5482396208876417E-2</v>
      </c>
    </row>
    <row r="222" spans="1:67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77"/>
        <v>-1.1947431302270495E-3</v>
      </c>
      <c r="J222" s="9">
        <f t="shared" si="77"/>
        <v>2.5000000000000133E-2</v>
      </c>
      <c r="K222" s="9">
        <f t="shared" si="77"/>
        <v>1.5597885615251217E-2</v>
      </c>
      <c r="L222" s="9">
        <f t="shared" si="77"/>
        <v>-7.1779121784101285E-3</v>
      </c>
      <c r="M222" s="9">
        <f t="shared" si="77"/>
        <v>-9.7720192256671723E-3</v>
      </c>
      <c r="N222" s="9">
        <f t="shared" si="61"/>
        <v>3.9018603234808771E-3</v>
      </c>
      <c r="T222" s="39">
        <f t="shared" si="62"/>
        <v>1.28880928264247E-2</v>
      </c>
      <c r="U222" s="39">
        <f t="shared" si="63"/>
        <v>4.0961160472272516E-2</v>
      </c>
      <c r="V222" s="39">
        <f t="shared" si="64"/>
        <v>2.6992773443601105E-2</v>
      </c>
      <c r="W222" s="39">
        <f t="shared" si="65"/>
        <v>2.314052293809573E-2</v>
      </c>
      <c r="X222" s="39">
        <f t="shared" si="66"/>
        <v>1.9367495721342175E-2</v>
      </c>
      <c r="Y222" s="39">
        <f t="shared" si="67"/>
        <v>1.8197255754258578E-2</v>
      </c>
      <c r="AA222" s="39">
        <f t="shared" si="68"/>
        <v>1.1049106398887792E-2</v>
      </c>
      <c r="AB222" s="39">
        <f t="shared" si="68"/>
        <v>2.3240585576803682E-2</v>
      </c>
      <c r="AC222" s="39">
        <f t="shared" si="68"/>
        <v>2.4520443161793026E-2</v>
      </c>
      <c r="AD222" s="39">
        <f t="shared" si="68"/>
        <v>1.7983068740233452E-2</v>
      </c>
      <c r="AE222" s="39">
        <f t="shared" si="68"/>
        <v>1.465163388342838E-2</v>
      </c>
      <c r="AF222" s="39">
        <f t="shared" si="68"/>
        <v>1.4587925160363696E-2</v>
      </c>
      <c r="AH222" s="39">
        <f t="shared" si="73"/>
        <v>8.0455931464385802E-3</v>
      </c>
      <c r="AI222" s="39">
        <f t="shared" si="73"/>
        <v>2.3957189192872277E-2</v>
      </c>
      <c r="AJ222" s="39">
        <f t="shared" si="73"/>
        <v>1.7649721321114371E-2</v>
      </c>
      <c r="AK222" s="39">
        <f t="shared" si="69"/>
        <v>1.3310752807225216E-2</v>
      </c>
      <c r="AL222" s="39">
        <f t="shared" si="69"/>
        <v>1.1450442796261926E-2</v>
      </c>
      <c r="AM222" s="39">
        <f t="shared" si="69"/>
        <v>1.1684533239097758E-2</v>
      </c>
      <c r="AO222" s="39">
        <f t="shared" si="74"/>
        <v>-1.1947431302270495E-3</v>
      </c>
      <c r="AP222" s="39">
        <f t="shared" si="74"/>
        <v>0</v>
      </c>
      <c r="AQ222" s="39">
        <f t="shared" si="74"/>
        <v>0</v>
      </c>
      <c r="AR222" s="39">
        <f t="shared" si="70"/>
        <v>-7.1779121784101285E-3</v>
      </c>
      <c r="AS222" s="39">
        <f t="shared" si="70"/>
        <v>-9.7720192256671723E-3</v>
      </c>
      <c r="AT222" s="39">
        <f t="shared" si="70"/>
        <v>0</v>
      </c>
      <c r="AV222" s="39">
        <f t="shared" si="75"/>
        <v>8.9443086290863314E-3</v>
      </c>
      <c r="AW222" s="39">
        <f t="shared" si="75"/>
        <v>2.5412829604014087E-2</v>
      </c>
      <c r="AX222" s="39">
        <f t="shared" si="75"/>
        <v>2.1847982402357861E-2</v>
      </c>
      <c r="AY222" s="39">
        <f t="shared" si="71"/>
        <v>1.436996588464901E-2</v>
      </c>
      <c r="AZ222" s="39">
        <f t="shared" si="71"/>
        <v>1.2982651097780988E-2</v>
      </c>
      <c r="BA222" s="39">
        <f t="shared" si="71"/>
        <v>1.4027474457131752E-2</v>
      </c>
      <c r="BC222" s="39">
        <f t="shared" si="76"/>
        <v>-1.1947431302270495E-3</v>
      </c>
      <c r="BD222" s="39" t="str">
        <f t="shared" si="76"/>
        <v/>
      </c>
      <c r="BE222" s="39" t="str">
        <f t="shared" si="76"/>
        <v/>
      </c>
      <c r="BF222" s="39">
        <f t="shared" si="72"/>
        <v>-7.1779121784101285E-3</v>
      </c>
      <c r="BG222" s="39">
        <f t="shared" si="72"/>
        <v>-9.7720192256671723E-3</v>
      </c>
      <c r="BH222" s="39" t="str">
        <f t="shared" si="72"/>
        <v/>
      </c>
      <c r="BJ222" s="39">
        <f>'Q9'!BJ222</f>
        <v>1.0789053973885878E-2</v>
      </c>
      <c r="BK222" s="39">
        <f>'Q9'!BK222</f>
        <v>2.1692786633106545E-2</v>
      </c>
      <c r="BL222" s="39">
        <f>'Q9'!BL222</f>
        <v>2.6975860510850904E-2</v>
      </c>
      <c r="BM222" s="39">
        <f>'Q9'!BM222</f>
        <v>2.0060338894333039E-2</v>
      </c>
      <c r="BN222" s="39">
        <f>'Q9'!BN222</f>
        <v>1.5958741057708409E-2</v>
      </c>
      <c r="BO222" s="39">
        <f>'Q9'!BO222</f>
        <v>1.5110488844542094E-2</v>
      </c>
    </row>
    <row r="223" spans="1:67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77"/>
        <v>-1.1101461624172471E-2</v>
      </c>
      <c r="J223" s="9">
        <f t="shared" si="77"/>
        <v>2.8693926351028853E-3</v>
      </c>
      <c r="K223" s="9">
        <f t="shared" si="77"/>
        <v>5.4607510396160741E-3</v>
      </c>
      <c r="L223" s="9">
        <f t="shared" si="77"/>
        <v>-6.4061500797885085E-4</v>
      </c>
      <c r="M223" s="9">
        <f t="shared" si="77"/>
        <v>-2.1710526315789513E-2</v>
      </c>
      <c r="N223" s="9">
        <f t="shared" si="61"/>
        <v>-4.0404732967502469E-3</v>
      </c>
      <c r="T223" s="39">
        <f t="shared" si="62"/>
        <v>1.28880928264247E-2</v>
      </c>
      <c r="U223" s="39">
        <f t="shared" si="63"/>
        <v>4.0961160472272516E-2</v>
      </c>
      <c r="V223" s="39">
        <f t="shared" si="64"/>
        <v>2.6992773443601105E-2</v>
      </c>
      <c r="W223" s="39">
        <f t="shared" si="65"/>
        <v>2.314052293809573E-2</v>
      </c>
      <c r="X223" s="39">
        <f t="shared" si="66"/>
        <v>1.9367495721342175E-2</v>
      </c>
      <c r="Y223" s="39">
        <f t="shared" si="67"/>
        <v>1.8197255754258578E-2</v>
      </c>
      <c r="AA223" s="39">
        <f t="shared" si="68"/>
        <v>1.1182174599073424E-2</v>
      </c>
      <c r="AB223" s="39">
        <f t="shared" si="68"/>
        <v>2.2835133675882496E-2</v>
      </c>
      <c r="AC223" s="39">
        <f t="shared" si="68"/>
        <v>2.423427222517158E-2</v>
      </c>
      <c r="AD223" s="39">
        <f t="shared" si="68"/>
        <v>1.7928956850229529E-2</v>
      </c>
      <c r="AE223" s="39">
        <f t="shared" si="68"/>
        <v>1.5034420273150075E-2</v>
      </c>
      <c r="AF223" s="39">
        <f t="shared" si="68"/>
        <v>1.4528968596613305E-2</v>
      </c>
      <c r="AH223" s="39">
        <f t="shared" si="73"/>
        <v>8.0455931464385802E-3</v>
      </c>
      <c r="AI223" s="39">
        <f t="shared" si="73"/>
        <v>2.3957189192872277E-2</v>
      </c>
      <c r="AJ223" s="39">
        <f t="shared" si="73"/>
        <v>1.7649721321114371E-2</v>
      </c>
      <c r="AK223" s="39">
        <f t="shared" si="69"/>
        <v>1.3310752807225216E-2</v>
      </c>
      <c r="AL223" s="39">
        <f t="shared" si="69"/>
        <v>1.1450442796261926E-2</v>
      </c>
      <c r="AM223" s="39">
        <f t="shared" si="69"/>
        <v>1.1684533239097758E-2</v>
      </c>
      <c r="AO223" s="39">
        <f t="shared" si="74"/>
        <v>-1.1101461624172471E-2</v>
      </c>
      <c r="AP223" s="39">
        <f t="shared" si="74"/>
        <v>0</v>
      </c>
      <c r="AQ223" s="39">
        <f t="shared" si="74"/>
        <v>0</v>
      </c>
      <c r="AR223" s="39">
        <f t="shared" si="70"/>
        <v>-6.4061500797885085E-4</v>
      </c>
      <c r="AS223" s="39">
        <f t="shared" si="70"/>
        <v>-2.1710526315789513E-2</v>
      </c>
      <c r="AT223" s="39">
        <f t="shared" si="70"/>
        <v>-4.0404732967502469E-3</v>
      </c>
      <c r="AV223" s="39">
        <f t="shared" si="75"/>
        <v>8.9443086290863314E-3</v>
      </c>
      <c r="AW223" s="39">
        <f t="shared" si="75"/>
        <v>2.5412829604014087E-2</v>
      </c>
      <c r="AX223" s="39">
        <f t="shared" si="75"/>
        <v>2.1847982402357861E-2</v>
      </c>
      <c r="AY223" s="39">
        <f t="shared" si="71"/>
        <v>1.436996588464901E-2</v>
      </c>
      <c r="AZ223" s="39">
        <f t="shared" si="71"/>
        <v>1.2982651097780988E-2</v>
      </c>
      <c r="BA223" s="39">
        <f t="shared" si="71"/>
        <v>1.4027474457131752E-2</v>
      </c>
      <c r="BC223" s="39">
        <f t="shared" si="76"/>
        <v>-1.1101461624172471E-2</v>
      </c>
      <c r="BD223" s="39" t="str">
        <f t="shared" si="76"/>
        <v/>
      </c>
      <c r="BE223" s="39" t="str">
        <f t="shared" si="76"/>
        <v/>
      </c>
      <c r="BF223" s="39">
        <f t="shared" si="72"/>
        <v>-6.4061500797885085E-4</v>
      </c>
      <c r="BG223" s="39">
        <f t="shared" si="72"/>
        <v>-2.1710526315789513E-2</v>
      </c>
      <c r="BH223" s="39">
        <f t="shared" si="72"/>
        <v>-4.0404732967502469E-3</v>
      </c>
      <c r="BJ223" s="39">
        <f>'Q9'!BJ223</f>
        <v>1.0462438545238708E-2</v>
      </c>
      <c r="BK223" s="39">
        <f>'Q9'!BK223</f>
        <v>2.1897790764689364E-2</v>
      </c>
      <c r="BL223" s="39">
        <f>'Q9'!BL223</f>
        <v>2.6375585911854044E-2</v>
      </c>
      <c r="BM223" s="39">
        <f>'Q9'!BM223</f>
        <v>1.9598149308591769E-2</v>
      </c>
      <c r="BN223" s="39">
        <f>'Q9'!BN223</f>
        <v>1.5635851223770054E-2</v>
      </c>
      <c r="BO223" s="39">
        <f>'Q9'!BO223</f>
        <v>1.4662041647450087E-2</v>
      </c>
    </row>
    <row r="224" spans="1:67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77"/>
        <v>4.0844732023761487E-3</v>
      </c>
      <c r="J224" s="9">
        <f t="shared" si="77"/>
        <v>-3.3380974410156194E-2</v>
      </c>
      <c r="K224" s="9">
        <f t="shared" si="77"/>
        <v>1.5614426870822484E-2</v>
      </c>
      <c r="L224" s="9">
        <f t="shared" si="77"/>
        <v>-8.2417035231237001E-3</v>
      </c>
      <c r="M224" s="9">
        <f t="shared" si="77"/>
        <v>-8.0699394754538689E-3</v>
      </c>
      <c r="N224" s="9">
        <f t="shared" si="61"/>
        <v>1.2881208241014071E-3</v>
      </c>
      <c r="T224" s="39">
        <f t="shared" si="62"/>
        <v>1.28880928264247E-2</v>
      </c>
      <c r="U224" s="39">
        <f t="shared" si="63"/>
        <v>4.0961160472272516E-2</v>
      </c>
      <c r="V224" s="39">
        <f t="shared" si="64"/>
        <v>2.6992773443601105E-2</v>
      </c>
      <c r="W224" s="39">
        <f t="shared" si="65"/>
        <v>2.314052293809573E-2</v>
      </c>
      <c r="X224" s="39">
        <f t="shared" si="66"/>
        <v>1.9367495721342175E-2</v>
      </c>
      <c r="Y224" s="39">
        <f t="shared" si="67"/>
        <v>1.8197255754258578E-2</v>
      </c>
      <c r="AA224" s="39">
        <f t="shared" ref="AA224:AF239" si="78">_xlfn.STDEV.S(I195:I224)</f>
        <v>1.1138936552073696E-2</v>
      </c>
      <c r="AB224" s="39">
        <f t="shared" si="78"/>
        <v>2.3310376762055565E-2</v>
      </c>
      <c r="AC224" s="39">
        <f t="shared" si="78"/>
        <v>2.419449634023434E-2</v>
      </c>
      <c r="AD224" s="39">
        <f t="shared" si="78"/>
        <v>1.7717952113652857E-2</v>
      </c>
      <c r="AE224" s="39">
        <f t="shared" si="78"/>
        <v>1.4994591305974751E-2</v>
      </c>
      <c r="AF224" s="39">
        <f t="shared" si="78"/>
        <v>1.4278048517618262E-2</v>
      </c>
      <c r="AH224" s="39">
        <f t="shared" si="73"/>
        <v>8.0455931464385802E-3</v>
      </c>
      <c r="AI224" s="39">
        <f t="shared" si="73"/>
        <v>2.3957189192872277E-2</v>
      </c>
      <c r="AJ224" s="39">
        <f t="shared" si="73"/>
        <v>1.7649721321114371E-2</v>
      </c>
      <c r="AK224" s="39">
        <f t="shared" si="69"/>
        <v>1.3310752807225216E-2</v>
      </c>
      <c r="AL224" s="39">
        <f t="shared" si="69"/>
        <v>1.1450442796261926E-2</v>
      </c>
      <c r="AM224" s="39">
        <f t="shared" si="69"/>
        <v>1.1684533239097758E-2</v>
      </c>
      <c r="AO224" s="39">
        <f t="shared" si="74"/>
        <v>0</v>
      </c>
      <c r="AP224" s="39">
        <f t="shared" si="74"/>
        <v>-3.3380974410156194E-2</v>
      </c>
      <c r="AQ224" s="39">
        <f t="shared" si="74"/>
        <v>0</v>
      </c>
      <c r="AR224" s="39">
        <f t="shared" si="70"/>
        <v>-8.2417035231237001E-3</v>
      </c>
      <c r="AS224" s="39">
        <f t="shared" si="70"/>
        <v>-8.0699394754538689E-3</v>
      </c>
      <c r="AT224" s="39">
        <f t="shared" si="70"/>
        <v>0</v>
      </c>
      <c r="AV224" s="39">
        <f t="shared" si="75"/>
        <v>8.9443086290863314E-3</v>
      </c>
      <c r="AW224" s="39">
        <f t="shared" si="75"/>
        <v>2.5412829604014087E-2</v>
      </c>
      <c r="AX224" s="39">
        <f t="shared" si="75"/>
        <v>2.1847982402357861E-2</v>
      </c>
      <c r="AY224" s="39">
        <f t="shared" si="71"/>
        <v>1.436996588464901E-2</v>
      </c>
      <c r="AZ224" s="39">
        <f t="shared" si="71"/>
        <v>1.2982651097780988E-2</v>
      </c>
      <c r="BA224" s="39">
        <f t="shared" si="71"/>
        <v>1.4027474457131752E-2</v>
      </c>
      <c r="BC224" s="39" t="str">
        <f t="shared" si="76"/>
        <v/>
      </c>
      <c r="BD224" s="39">
        <f t="shared" si="76"/>
        <v>-3.3380974410156194E-2</v>
      </c>
      <c r="BE224" s="39" t="str">
        <f t="shared" si="76"/>
        <v/>
      </c>
      <c r="BF224" s="39">
        <f t="shared" si="72"/>
        <v>-8.2417035231237001E-3</v>
      </c>
      <c r="BG224" s="39">
        <f t="shared" si="72"/>
        <v>-8.0699394754538689E-3</v>
      </c>
      <c r="BH224" s="39" t="str">
        <f t="shared" si="72"/>
        <v/>
      </c>
      <c r="BJ224" s="39">
        <f>'Q9'!BJ224</f>
        <v>1.0567012143399813E-2</v>
      </c>
      <c r="BK224" s="39">
        <f>'Q9'!BK224</f>
        <v>2.1236195285644396E-2</v>
      </c>
      <c r="BL224" s="39">
        <f>'Q9'!BL224</f>
        <v>2.5585830019193064E-2</v>
      </c>
      <c r="BM224" s="39">
        <f>'Q9'!BM224</f>
        <v>1.9008743430228701E-2</v>
      </c>
      <c r="BN224" s="39">
        <f>'Q9'!BN224</f>
        <v>1.6044616023492417E-2</v>
      </c>
      <c r="BO224" s="39">
        <f>'Q9'!BO224</f>
        <v>1.4274667405363095E-2</v>
      </c>
    </row>
    <row r="225" spans="1:67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77"/>
        <v>-1.6617984388666129E-2</v>
      </c>
      <c r="J225" s="9">
        <f t="shared" si="77"/>
        <v>-4.1933892451899268E-2</v>
      </c>
      <c r="K225" s="9">
        <f t="shared" si="77"/>
        <v>-1.9050802139037426E-2</v>
      </c>
      <c r="L225" s="9">
        <f t="shared" si="77"/>
        <v>4.6168050429324925E-3</v>
      </c>
      <c r="M225" s="9">
        <f t="shared" si="77"/>
        <v>-1.6948813559322096E-3</v>
      </c>
      <c r="N225" s="9">
        <f t="shared" si="61"/>
        <v>-1.0254658983354968E-2</v>
      </c>
      <c r="T225" s="39">
        <f t="shared" si="62"/>
        <v>1.28880928264247E-2</v>
      </c>
      <c r="U225" s="39">
        <f t="shared" si="63"/>
        <v>4.0961160472272516E-2</v>
      </c>
      <c r="V225" s="39">
        <f t="shared" si="64"/>
        <v>2.6992773443601105E-2</v>
      </c>
      <c r="W225" s="39">
        <f t="shared" si="65"/>
        <v>2.314052293809573E-2</v>
      </c>
      <c r="X225" s="39">
        <f t="shared" si="66"/>
        <v>1.9367495721342175E-2</v>
      </c>
      <c r="Y225" s="39">
        <f t="shared" si="67"/>
        <v>1.8197255754258578E-2</v>
      </c>
      <c r="AA225" s="39">
        <f t="shared" si="78"/>
        <v>1.1023081292334076E-2</v>
      </c>
      <c r="AB225" s="39">
        <f t="shared" si="78"/>
        <v>2.2801144020244041E-2</v>
      </c>
      <c r="AC225" s="39">
        <f t="shared" si="78"/>
        <v>2.4393059820590708E-2</v>
      </c>
      <c r="AD225" s="39">
        <f t="shared" si="78"/>
        <v>1.7285913092965201E-2</v>
      </c>
      <c r="AE225" s="39">
        <f t="shared" si="78"/>
        <v>1.478126502295799E-2</v>
      </c>
      <c r="AF225" s="39">
        <f t="shared" si="78"/>
        <v>1.4110669316546176E-2</v>
      </c>
      <c r="AH225" s="39">
        <f t="shared" si="73"/>
        <v>8.0455931464385802E-3</v>
      </c>
      <c r="AI225" s="39">
        <f t="shared" si="73"/>
        <v>2.3957189192872277E-2</v>
      </c>
      <c r="AJ225" s="39">
        <f t="shared" si="73"/>
        <v>1.7649721321114371E-2</v>
      </c>
      <c r="AK225" s="39">
        <f t="shared" si="69"/>
        <v>1.3310752807225216E-2</v>
      </c>
      <c r="AL225" s="39">
        <f t="shared" si="69"/>
        <v>1.1450442796261926E-2</v>
      </c>
      <c r="AM225" s="39">
        <f t="shared" si="69"/>
        <v>1.1684533239097758E-2</v>
      </c>
      <c r="AO225" s="39">
        <f t="shared" si="74"/>
        <v>-1.6617984388666129E-2</v>
      </c>
      <c r="AP225" s="39">
        <f t="shared" si="74"/>
        <v>-4.1933892451899268E-2</v>
      </c>
      <c r="AQ225" s="39">
        <f t="shared" si="74"/>
        <v>-1.9050802139037426E-2</v>
      </c>
      <c r="AR225" s="39">
        <f t="shared" si="70"/>
        <v>0</v>
      </c>
      <c r="AS225" s="39">
        <f t="shared" si="70"/>
        <v>-1.6948813559322096E-3</v>
      </c>
      <c r="AT225" s="39">
        <f t="shared" si="70"/>
        <v>-1.0254658983354968E-2</v>
      </c>
      <c r="AV225" s="39">
        <f t="shared" si="75"/>
        <v>8.9443086290863314E-3</v>
      </c>
      <c r="AW225" s="39">
        <f t="shared" si="75"/>
        <v>2.5412829604014087E-2</v>
      </c>
      <c r="AX225" s="39">
        <f t="shared" si="75"/>
        <v>2.1847982402357861E-2</v>
      </c>
      <c r="AY225" s="39">
        <f t="shared" si="71"/>
        <v>1.436996588464901E-2</v>
      </c>
      <c r="AZ225" s="39">
        <f t="shared" si="71"/>
        <v>1.2982651097780988E-2</v>
      </c>
      <c r="BA225" s="39">
        <f t="shared" si="71"/>
        <v>1.4027474457131752E-2</v>
      </c>
      <c r="BC225" s="39">
        <f t="shared" si="76"/>
        <v>-1.6617984388666129E-2</v>
      </c>
      <c r="BD225" s="39">
        <f t="shared" si="76"/>
        <v>-4.1933892451899268E-2</v>
      </c>
      <c r="BE225" s="39">
        <f t="shared" si="76"/>
        <v>-1.9050802139037426E-2</v>
      </c>
      <c r="BF225" s="39" t="str">
        <f t="shared" si="72"/>
        <v/>
      </c>
      <c r="BG225" s="39">
        <f t="shared" si="72"/>
        <v>-1.6948813559322096E-3</v>
      </c>
      <c r="BH225" s="39">
        <f t="shared" si="72"/>
        <v>-1.0254658983354968E-2</v>
      </c>
      <c r="BJ225" s="39">
        <f>'Q9'!BJ225</f>
        <v>1.0255510154207196E-2</v>
      </c>
      <c r="BK225" s="39">
        <f>'Q9'!BK225</f>
        <v>2.2130306466502811E-2</v>
      </c>
      <c r="BL225" s="39">
        <f>'Q9'!BL225</f>
        <v>2.5046153481553212E-2</v>
      </c>
      <c r="BM225" s="39">
        <f>'Q9'!BM225</f>
        <v>1.8625922843900081E-2</v>
      </c>
      <c r="BN225" s="39">
        <f>'Q9'!BN225</f>
        <v>1.5673618895029003E-2</v>
      </c>
      <c r="BO225" s="39">
        <f>'Q9'!BO225</f>
        <v>1.3834630349513604E-2</v>
      </c>
    </row>
    <row r="226" spans="1:67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77"/>
        <v>-1.070649437825133E-2</v>
      </c>
      <c r="J226" s="9">
        <f t="shared" si="77"/>
        <v>-5.6643151390319835E-3</v>
      </c>
      <c r="K226" s="9">
        <f t="shared" si="77"/>
        <v>-5.4514480408858645E-2</v>
      </c>
      <c r="L226" s="9">
        <f t="shared" si="77"/>
        <v>-1.6544144764407798E-2</v>
      </c>
      <c r="M226" s="9">
        <f t="shared" si="77"/>
        <v>-4.0747367037441418E-3</v>
      </c>
      <c r="N226" s="9">
        <f t="shared" si="61"/>
        <v>-2.9345981904942794E-2</v>
      </c>
      <c r="T226" s="39">
        <f t="shared" si="62"/>
        <v>1.28880928264247E-2</v>
      </c>
      <c r="U226" s="39">
        <f t="shared" si="63"/>
        <v>4.0961160472272516E-2</v>
      </c>
      <c r="V226" s="39">
        <f t="shared" si="64"/>
        <v>2.6992773443601105E-2</v>
      </c>
      <c r="W226" s="39">
        <f t="shared" si="65"/>
        <v>2.314052293809573E-2</v>
      </c>
      <c r="X226" s="39">
        <f t="shared" si="66"/>
        <v>1.9367495721342175E-2</v>
      </c>
      <c r="Y226" s="39">
        <f t="shared" si="67"/>
        <v>1.8197255754258578E-2</v>
      </c>
      <c r="AA226" s="39">
        <f t="shared" si="78"/>
        <v>1.111708779410518E-2</v>
      </c>
      <c r="AB226" s="39">
        <f t="shared" si="78"/>
        <v>2.2747332244596956E-2</v>
      </c>
      <c r="AC226" s="39">
        <f t="shared" si="78"/>
        <v>2.6258199253475258E-2</v>
      </c>
      <c r="AD226" s="39">
        <f t="shared" si="78"/>
        <v>1.7505781643264755E-2</v>
      </c>
      <c r="AE226" s="39">
        <f t="shared" si="78"/>
        <v>1.4769331435210994E-2</v>
      </c>
      <c r="AF226" s="39">
        <f t="shared" si="78"/>
        <v>1.4959140394843001E-2</v>
      </c>
      <c r="AH226" s="39">
        <f t="shared" si="73"/>
        <v>8.0455931464385802E-3</v>
      </c>
      <c r="AI226" s="39">
        <f t="shared" si="73"/>
        <v>2.3957189192872277E-2</v>
      </c>
      <c r="AJ226" s="39">
        <f t="shared" si="73"/>
        <v>1.7649721321114371E-2</v>
      </c>
      <c r="AK226" s="39">
        <f t="shared" si="69"/>
        <v>1.3310752807225216E-2</v>
      </c>
      <c r="AL226" s="39">
        <f t="shared" si="69"/>
        <v>1.1450442796261926E-2</v>
      </c>
      <c r="AM226" s="39">
        <f t="shared" si="69"/>
        <v>1.1684533239097758E-2</v>
      </c>
      <c r="AO226" s="39">
        <f t="shared" si="74"/>
        <v>-1.070649437825133E-2</v>
      </c>
      <c r="AP226" s="39">
        <f t="shared" si="74"/>
        <v>-5.6643151390319835E-3</v>
      </c>
      <c r="AQ226" s="39">
        <f t="shared" si="74"/>
        <v>-5.4514480408858645E-2</v>
      </c>
      <c r="AR226" s="39">
        <f t="shared" si="70"/>
        <v>-1.6544144764407798E-2</v>
      </c>
      <c r="AS226" s="39">
        <f t="shared" si="70"/>
        <v>-4.0747367037441418E-3</v>
      </c>
      <c r="AT226" s="39">
        <f t="shared" si="70"/>
        <v>-2.9345981904942794E-2</v>
      </c>
      <c r="AV226" s="39">
        <f t="shared" si="75"/>
        <v>8.9443086290863314E-3</v>
      </c>
      <c r="AW226" s="39">
        <f t="shared" si="75"/>
        <v>2.5412829604014087E-2</v>
      </c>
      <c r="AX226" s="39">
        <f t="shared" si="75"/>
        <v>2.1847982402357861E-2</v>
      </c>
      <c r="AY226" s="39">
        <f t="shared" si="71"/>
        <v>1.436996588464901E-2</v>
      </c>
      <c r="AZ226" s="39">
        <f t="shared" si="71"/>
        <v>1.2982651097780988E-2</v>
      </c>
      <c r="BA226" s="39">
        <f t="shared" si="71"/>
        <v>1.4027474457131752E-2</v>
      </c>
      <c r="BC226" s="39">
        <f t="shared" si="76"/>
        <v>-1.070649437825133E-2</v>
      </c>
      <c r="BD226" s="39">
        <f t="shared" si="76"/>
        <v>-5.6643151390319835E-3</v>
      </c>
      <c r="BE226" s="39">
        <f t="shared" si="76"/>
        <v>-5.4514480408858645E-2</v>
      </c>
      <c r="BF226" s="39">
        <f t="shared" si="72"/>
        <v>-1.6544144764407798E-2</v>
      </c>
      <c r="BG226" s="39">
        <f t="shared" si="72"/>
        <v>-4.0747367037441418E-3</v>
      </c>
      <c r="BH226" s="39">
        <f t="shared" si="72"/>
        <v>-2.9345981904942794E-2</v>
      </c>
      <c r="BJ226" s="39">
        <f>'Q9'!BJ226</f>
        <v>1.0810823447173259E-2</v>
      </c>
      <c r="BK226" s="39">
        <f>'Q9'!BK226</f>
        <v>2.3761229573826738E-2</v>
      </c>
      <c r="BL226" s="39">
        <f>'Q9'!BL226</f>
        <v>2.4814819600054133E-2</v>
      </c>
      <c r="BM226" s="39">
        <f>'Q9'!BM226</f>
        <v>1.8045225127725044E-2</v>
      </c>
      <c r="BN226" s="39">
        <f>'Q9'!BN226</f>
        <v>1.5195922955730693E-2</v>
      </c>
      <c r="BO226" s="39">
        <f>'Q9'!BO226</f>
        <v>1.3685255657108488E-2</v>
      </c>
    </row>
    <row r="227" spans="1:67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77"/>
        <v>-1.0695141810286302E-2</v>
      </c>
      <c r="J227" s="9">
        <f t="shared" si="77"/>
        <v>-2.4339669825979904E-2</v>
      </c>
      <c r="K227" s="9">
        <f t="shared" si="77"/>
        <v>-1.1891891891891881E-2</v>
      </c>
      <c r="L227" s="9">
        <f t="shared" si="77"/>
        <v>-3.3551364485981283E-2</v>
      </c>
      <c r="M227" s="9">
        <f t="shared" si="77"/>
        <v>4.7732355949541283E-3</v>
      </c>
      <c r="N227" s="9">
        <f t="shared" si="61"/>
        <v>-1.184663706136036E-2</v>
      </c>
      <c r="T227" s="39">
        <f t="shared" si="62"/>
        <v>1.28880928264247E-2</v>
      </c>
      <c r="U227" s="39">
        <f t="shared" si="63"/>
        <v>4.0961160472272516E-2</v>
      </c>
      <c r="V227" s="39">
        <f t="shared" si="64"/>
        <v>2.6992773443601105E-2</v>
      </c>
      <c r="W227" s="39">
        <f t="shared" si="65"/>
        <v>2.314052293809573E-2</v>
      </c>
      <c r="X227" s="39">
        <f t="shared" si="66"/>
        <v>1.9367495721342175E-2</v>
      </c>
      <c r="Y227" s="39">
        <f t="shared" si="67"/>
        <v>1.8197255754258578E-2</v>
      </c>
      <c r="AA227" s="39">
        <f t="shared" si="78"/>
        <v>1.0999853751882348E-2</v>
      </c>
      <c r="AB227" s="39">
        <f t="shared" si="78"/>
        <v>2.2986508095220824E-2</v>
      </c>
      <c r="AC227" s="39">
        <f t="shared" si="78"/>
        <v>2.5471674138236713E-2</v>
      </c>
      <c r="AD227" s="39">
        <f t="shared" si="78"/>
        <v>1.8383806248031858E-2</v>
      </c>
      <c r="AE227" s="39">
        <f t="shared" si="78"/>
        <v>1.4642801791326631E-2</v>
      </c>
      <c r="AF227" s="39">
        <f t="shared" si="78"/>
        <v>1.4652498860067562E-2</v>
      </c>
      <c r="AH227" s="39">
        <f t="shared" si="73"/>
        <v>8.0455931464385802E-3</v>
      </c>
      <c r="AI227" s="39">
        <f t="shared" si="73"/>
        <v>2.3957189192872277E-2</v>
      </c>
      <c r="AJ227" s="39">
        <f t="shared" si="73"/>
        <v>1.7649721321114371E-2</v>
      </c>
      <c r="AK227" s="39">
        <f t="shared" si="69"/>
        <v>1.3310752807225216E-2</v>
      </c>
      <c r="AL227" s="39">
        <f t="shared" si="69"/>
        <v>1.1450442796261926E-2</v>
      </c>
      <c r="AM227" s="39">
        <f t="shared" si="69"/>
        <v>1.1684533239097758E-2</v>
      </c>
      <c r="AO227" s="39">
        <f t="shared" si="74"/>
        <v>-1.0695141810286302E-2</v>
      </c>
      <c r="AP227" s="39">
        <f t="shared" si="74"/>
        <v>-2.4339669825979904E-2</v>
      </c>
      <c r="AQ227" s="39">
        <f t="shared" si="74"/>
        <v>-1.1891891891891881E-2</v>
      </c>
      <c r="AR227" s="39">
        <f t="shared" si="70"/>
        <v>-3.3551364485981283E-2</v>
      </c>
      <c r="AS227" s="39">
        <f t="shared" si="70"/>
        <v>0</v>
      </c>
      <c r="AT227" s="39">
        <f t="shared" si="70"/>
        <v>-1.184663706136036E-2</v>
      </c>
      <c r="AV227" s="39">
        <f t="shared" si="75"/>
        <v>8.9443086290863314E-3</v>
      </c>
      <c r="AW227" s="39">
        <f t="shared" si="75"/>
        <v>2.5412829604014087E-2</v>
      </c>
      <c r="AX227" s="39">
        <f t="shared" si="75"/>
        <v>2.1847982402357861E-2</v>
      </c>
      <c r="AY227" s="39">
        <f t="shared" si="71"/>
        <v>1.436996588464901E-2</v>
      </c>
      <c r="AZ227" s="39">
        <f t="shared" si="71"/>
        <v>1.2982651097780988E-2</v>
      </c>
      <c r="BA227" s="39">
        <f t="shared" si="71"/>
        <v>1.4027474457131752E-2</v>
      </c>
      <c r="BC227" s="39">
        <f t="shared" si="76"/>
        <v>-1.0695141810286302E-2</v>
      </c>
      <c r="BD227" s="39">
        <f t="shared" si="76"/>
        <v>-2.4339669825979904E-2</v>
      </c>
      <c r="BE227" s="39">
        <f t="shared" si="76"/>
        <v>-1.1891891891891881E-2</v>
      </c>
      <c r="BF227" s="39">
        <f t="shared" si="72"/>
        <v>-3.3551364485981283E-2</v>
      </c>
      <c r="BG227" s="39" t="str">
        <f t="shared" si="72"/>
        <v/>
      </c>
      <c r="BH227" s="39">
        <f t="shared" si="72"/>
        <v>-1.184663706136036E-2</v>
      </c>
      <c r="BJ227" s="39">
        <f>'Q9'!BJ227</f>
        <v>1.0837415031450715E-2</v>
      </c>
      <c r="BK227" s="39">
        <f>'Q9'!BK227</f>
        <v>2.3053747510277233E-2</v>
      </c>
      <c r="BL227" s="39">
        <f>'Q9'!BL227</f>
        <v>2.7677135758216814E-2</v>
      </c>
      <c r="BM227" s="39">
        <f>'Q9'!BM227</f>
        <v>1.8072157897303456E-2</v>
      </c>
      <c r="BN227" s="39">
        <f>'Q9'!BN227</f>
        <v>1.4769661883997637E-2</v>
      </c>
      <c r="BO227" s="39">
        <f>'Q9'!BO227</f>
        <v>1.5204556542482938E-2</v>
      </c>
    </row>
    <row r="228" spans="1:67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77"/>
        <v>4.4751935392608466E-3</v>
      </c>
      <c r="J228" s="9">
        <f t="shared" si="77"/>
        <v>5.8386942675159315E-3</v>
      </c>
      <c r="K228" s="9">
        <f t="shared" si="77"/>
        <v>-9.4821298322392833E-3</v>
      </c>
      <c r="L228" s="9">
        <f t="shared" si="77"/>
        <v>-5.7054460610986957E-2</v>
      </c>
      <c r="M228" s="9">
        <f t="shared" si="77"/>
        <v>6.7865967691413953E-3</v>
      </c>
      <c r="N228" s="9">
        <f t="shared" si="61"/>
        <v>-1.3349936802586854E-2</v>
      </c>
      <c r="T228" s="39">
        <f t="shared" si="62"/>
        <v>1.28880928264247E-2</v>
      </c>
      <c r="U228" s="39">
        <f t="shared" si="63"/>
        <v>4.0961160472272516E-2</v>
      </c>
      <c r="V228" s="39">
        <f t="shared" si="64"/>
        <v>2.6992773443601105E-2</v>
      </c>
      <c r="W228" s="39">
        <f t="shared" si="65"/>
        <v>2.314052293809573E-2</v>
      </c>
      <c r="X228" s="39">
        <f t="shared" si="66"/>
        <v>1.9367495721342175E-2</v>
      </c>
      <c r="Y228" s="39">
        <f t="shared" si="67"/>
        <v>1.8197255754258578E-2</v>
      </c>
      <c r="AA228" s="39">
        <f t="shared" si="78"/>
        <v>1.0568166690234804E-2</v>
      </c>
      <c r="AB228" s="39">
        <f t="shared" si="78"/>
        <v>2.1211510768122843E-2</v>
      </c>
      <c r="AC228" s="39">
        <f t="shared" si="78"/>
        <v>2.548757880756871E-2</v>
      </c>
      <c r="AD228" s="39">
        <f t="shared" si="78"/>
        <v>2.0816740169306847E-2</v>
      </c>
      <c r="AE228" s="39">
        <f t="shared" si="78"/>
        <v>1.4452210232415665E-2</v>
      </c>
      <c r="AF228" s="39">
        <f t="shared" si="78"/>
        <v>1.4643494376376267E-2</v>
      </c>
      <c r="AH228" s="39">
        <f t="shared" si="73"/>
        <v>8.0455931464385802E-3</v>
      </c>
      <c r="AI228" s="39">
        <f t="shared" si="73"/>
        <v>2.3957189192872277E-2</v>
      </c>
      <c r="AJ228" s="39">
        <f t="shared" si="73"/>
        <v>1.7649721321114371E-2</v>
      </c>
      <c r="AK228" s="39">
        <f t="shared" si="69"/>
        <v>1.3310752807225216E-2</v>
      </c>
      <c r="AL228" s="39">
        <f t="shared" si="69"/>
        <v>1.1450442796261926E-2</v>
      </c>
      <c r="AM228" s="39">
        <f t="shared" si="69"/>
        <v>1.1684533239097758E-2</v>
      </c>
      <c r="AO228" s="39">
        <f t="shared" si="74"/>
        <v>0</v>
      </c>
      <c r="AP228" s="39">
        <f t="shared" si="74"/>
        <v>0</v>
      </c>
      <c r="AQ228" s="39">
        <f t="shared" si="74"/>
        <v>-9.4821298322392833E-3</v>
      </c>
      <c r="AR228" s="39">
        <f t="shared" si="70"/>
        <v>-5.7054460610986957E-2</v>
      </c>
      <c r="AS228" s="39">
        <f t="shared" si="70"/>
        <v>0</v>
      </c>
      <c r="AT228" s="39">
        <f t="shared" si="70"/>
        <v>-1.3349936802586854E-2</v>
      </c>
      <c r="AV228" s="39">
        <f t="shared" si="75"/>
        <v>8.9443086290863314E-3</v>
      </c>
      <c r="AW228" s="39">
        <f t="shared" si="75"/>
        <v>2.5412829604014087E-2</v>
      </c>
      <c r="AX228" s="39">
        <f t="shared" si="75"/>
        <v>2.1847982402357861E-2</v>
      </c>
      <c r="AY228" s="39">
        <f t="shared" si="71"/>
        <v>1.436996588464901E-2</v>
      </c>
      <c r="AZ228" s="39">
        <f t="shared" si="71"/>
        <v>1.2982651097780988E-2</v>
      </c>
      <c r="BA228" s="39">
        <f t="shared" si="71"/>
        <v>1.4027474457131752E-2</v>
      </c>
      <c r="BC228" s="39" t="str">
        <f t="shared" si="76"/>
        <v/>
      </c>
      <c r="BD228" s="39" t="str">
        <f t="shared" si="76"/>
        <v/>
      </c>
      <c r="BE228" s="39">
        <f t="shared" si="76"/>
        <v>-9.4821298322392833E-3</v>
      </c>
      <c r="BF228" s="39">
        <f t="shared" si="72"/>
        <v>-5.7054460610986957E-2</v>
      </c>
      <c r="BG228" s="39" t="str">
        <f t="shared" si="72"/>
        <v/>
      </c>
      <c r="BH228" s="39">
        <f t="shared" si="72"/>
        <v>-1.3349936802586854E-2</v>
      </c>
      <c r="BJ228" s="39">
        <f>'Q9'!BJ228</f>
        <v>1.0881983146184956E-2</v>
      </c>
      <c r="BK228" s="39">
        <f>'Q9'!BK228</f>
        <v>2.3118548102853523E-2</v>
      </c>
      <c r="BL228" s="39">
        <f>'Q9'!BL228</f>
        <v>2.7023267208716471E-2</v>
      </c>
      <c r="BM228" s="39">
        <f>'Q9'!BM228</f>
        <v>1.9530599549330417E-2</v>
      </c>
      <c r="BN228" s="39">
        <f>'Q9'!BN228</f>
        <v>1.4378739388039486E-2</v>
      </c>
      <c r="BO228" s="39">
        <f>'Q9'!BO228</f>
        <v>1.5057526088270863E-2</v>
      </c>
    </row>
    <row r="229" spans="1:67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77"/>
        <v>7.5790551785943627E-3</v>
      </c>
      <c r="J229" s="9">
        <f t="shared" si="77"/>
        <v>-4.7493401187683748E-3</v>
      </c>
      <c r="K229" s="9">
        <f t="shared" si="77"/>
        <v>-3.6818851251851914E-4</v>
      </c>
      <c r="L229" s="9">
        <f t="shared" si="77"/>
        <v>4.1022458393547012E-4</v>
      </c>
      <c r="M229" s="9">
        <f t="shared" si="77"/>
        <v>1.3481294236601382E-3</v>
      </c>
      <c r="N229" s="9">
        <f t="shared" si="61"/>
        <v>8.3331907313383136E-5</v>
      </c>
      <c r="T229" s="39">
        <f t="shared" si="62"/>
        <v>1.28880928264247E-2</v>
      </c>
      <c r="U229" s="39">
        <f t="shared" si="63"/>
        <v>4.0961160472272516E-2</v>
      </c>
      <c r="V229" s="39">
        <f t="shared" si="64"/>
        <v>2.6992773443601105E-2</v>
      </c>
      <c r="W229" s="39">
        <f t="shared" si="65"/>
        <v>2.314052293809573E-2</v>
      </c>
      <c r="X229" s="39">
        <f t="shared" si="66"/>
        <v>1.9367495721342175E-2</v>
      </c>
      <c r="Y229" s="39">
        <f t="shared" si="67"/>
        <v>1.8197255754258578E-2</v>
      </c>
      <c r="AA229" s="39">
        <f t="shared" si="78"/>
        <v>1.0556713436343417E-2</v>
      </c>
      <c r="AB229" s="39">
        <f t="shared" si="78"/>
        <v>2.1211135551657757E-2</v>
      </c>
      <c r="AC229" s="39">
        <f t="shared" si="78"/>
        <v>2.5252988103200601E-2</v>
      </c>
      <c r="AD229" s="39">
        <f t="shared" si="78"/>
        <v>2.0839459724577382E-2</v>
      </c>
      <c r="AE229" s="39">
        <f t="shared" si="78"/>
        <v>1.4466973492431158E-2</v>
      </c>
      <c r="AF229" s="39">
        <f t="shared" si="78"/>
        <v>1.4569763742178004E-2</v>
      </c>
      <c r="AH229" s="39">
        <f t="shared" si="73"/>
        <v>8.0455931464385802E-3</v>
      </c>
      <c r="AI229" s="39">
        <f t="shared" si="73"/>
        <v>2.3957189192872277E-2</v>
      </c>
      <c r="AJ229" s="39">
        <f t="shared" si="73"/>
        <v>1.7649721321114371E-2</v>
      </c>
      <c r="AK229" s="39">
        <f t="shared" si="69"/>
        <v>1.3310752807225216E-2</v>
      </c>
      <c r="AL229" s="39">
        <f t="shared" si="69"/>
        <v>1.1450442796261926E-2</v>
      </c>
      <c r="AM229" s="39">
        <f t="shared" si="69"/>
        <v>1.1684533239097758E-2</v>
      </c>
      <c r="AO229" s="39">
        <f t="shared" si="74"/>
        <v>0</v>
      </c>
      <c r="AP229" s="39">
        <f t="shared" si="74"/>
        <v>-4.7493401187683748E-3</v>
      </c>
      <c r="AQ229" s="39">
        <f t="shared" si="74"/>
        <v>-3.6818851251851914E-4</v>
      </c>
      <c r="AR229" s="39">
        <f t="shared" si="70"/>
        <v>0</v>
      </c>
      <c r="AS229" s="39">
        <f t="shared" si="70"/>
        <v>0</v>
      </c>
      <c r="AT229" s="39">
        <f t="shared" si="70"/>
        <v>0</v>
      </c>
      <c r="AV229" s="39">
        <f t="shared" si="75"/>
        <v>8.9443086290863314E-3</v>
      </c>
      <c r="AW229" s="39">
        <f t="shared" si="75"/>
        <v>2.5412829604014087E-2</v>
      </c>
      <c r="AX229" s="39">
        <f t="shared" si="75"/>
        <v>2.1847982402357861E-2</v>
      </c>
      <c r="AY229" s="39">
        <f t="shared" si="71"/>
        <v>1.436996588464901E-2</v>
      </c>
      <c r="AZ229" s="39">
        <f t="shared" si="71"/>
        <v>1.2982651097780988E-2</v>
      </c>
      <c r="BA229" s="39">
        <f t="shared" si="71"/>
        <v>1.4027474457131752E-2</v>
      </c>
      <c r="BC229" s="39" t="str">
        <f t="shared" si="76"/>
        <v/>
      </c>
      <c r="BD229" s="39">
        <f t="shared" si="76"/>
        <v>-4.7493401187683748E-3</v>
      </c>
      <c r="BE229" s="39">
        <f t="shared" si="76"/>
        <v>-3.6818851251851914E-4</v>
      </c>
      <c r="BF229" s="39" t="str">
        <f t="shared" si="72"/>
        <v/>
      </c>
      <c r="BG229" s="39" t="str">
        <f t="shared" si="72"/>
        <v/>
      </c>
      <c r="BH229" s="39" t="str">
        <f t="shared" si="72"/>
        <v/>
      </c>
      <c r="BJ229" s="39">
        <f>'Q9'!BJ229</f>
        <v>1.0599645223864772E-2</v>
      </c>
      <c r="BK229" s="39">
        <f>'Q9'!BK229</f>
        <v>2.2460372641761418E-2</v>
      </c>
      <c r="BL229" s="39">
        <f>'Q9'!BL229</f>
        <v>2.633130188153842E-2</v>
      </c>
      <c r="BM229" s="39">
        <f>'Q9'!BM229</f>
        <v>2.3856460894292011E-2</v>
      </c>
      <c r="BN229" s="39">
        <f>'Q9'!BN229</f>
        <v>1.4045245065014452E-2</v>
      </c>
      <c r="BO229" s="39">
        <f>'Q9'!BO229</f>
        <v>1.5012312339373854E-2</v>
      </c>
    </row>
    <row r="230" spans="1:67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77"/>
        <v>-4.9215183011021013E-3</v>
      </c>
      <c r="J230" s="9">
        <f t="shared" si="77"/>
        <v>-3.8706360620023195E-2</v>
      </c>
      <c r="K230" s="9">
        <f t="shared" si="77"/>
        <v>3.3517458563536051E-2</v>
      </c>
      <c r="L230" s="9">
        <f t="shared" si="77"/>
        <v>-1.3839117975219417E-2</v>
      </c>
      <c r="M230" s="9">
        <f t="shared" si="77"/>
        <v>9.0878831736076471E-3</v>
      </c>
      <c r="N230" s="9">
        <f t="shared" si="61"/>
        <v>1.3106079679628473E-2</v>
      </c>
      <c r="T230" s="39">
        <f t="shared" si="62"/>
        <v>1.28880928264247E-2</v>
      </c>
      <c r="U230" s="39">
        <f t="shared" si="63"/>
        <v>4.0961160472272516E-2</v>
      </c>
      <c r="V230" s="39">
        <f t="shared" si="64"/>
        <v>2.6992773443601105E-2</v>
      </c>
      <c r="W230" s="39">
        <f t="shared" si="65"/>
        <v>2.314052293809573E-2</v>
      </c>
      <c r="X230" s="39">
        <f t="shared" si="66"/>
        <v>1.9367495721342175E-2</v>
      </c>
      <c r="Y230" s="39">
        <f t="shared" si="67"/>
        <v>1.8197255754258578E-2</v>
      </c>
      <c r="AA230" s="39">
        <f t="shared" si="78"/>
        <v>9.9209343628900021E-3</v>
      </c>
      <c r="AB230" s="39">
        <f t="shared" si="78"/>
        <v>2.1937463240361863E-2</v>
      </c>
      <c r="AC230" s="39">
        <f t="shared" si="78"/>
        <v>2.5954599978260461E-2</v>
      </c>
      <c r="AD230" s="39">
        <f t="shared" si="78"/>
        <v>2.0639217504200759E-2</v>
      </c>
      <c r="AE230" s="39">
        <f t="shared" si="78"/>
        <v>1.3675268419503488E-2</v>
      </c>
      <c r="AF230" s="39">
        <f t="shared" si="78"/>
        <v>1.4489231194956561E-2</v>
      </c>
      <c r="AH230" s="39">
        <f t="shared" si="73"/>
        <v>8.0455931464385802E-3</v>
      </c>
      <c r="AI230" s="39">
        <f t="shared" si="73"/>
        <v>2.3957189192872277E-2</v>
      </c>
      <c r="AJ230" s="39">
        <f t="shared" si="73"/>
        <v>1.7649721321114371E-2</v>
      </c>
      <c r="AK230" s="39">
        <f t="shared" si="69"/>
        <v>1.3310752807225216E-2</v>
      </c>
      <c r="AL230" s="39">
        <f t="shared" si="69"/>
        <v>1.1450442796261926E-2</v>
      </c>
      <c r="AM230" s="39">
        <f t="shared" si="69"/>
        <v>1.1684533239097758E-2</v>
      </c>
      <c r="AO230" s="39">
        <f t="shared" si="74"/>
        <v>-4.9215183011021013E-3</v>
      </c>
      <c r="AP230" s="39">
        <f t="shared" si="74"/>
        <v>-3.8706360620023195E-2</v>
      </c>
      <c r="AQ230" s="39">
        <f t="shared" si="74"/>
        <v>0</v>
      </c>
      <c r="AR230" s="39">
        <f t="shared" si="70"/>
        <v>-1.3839117975219417E-2</v>
      </c>
      <c r="AS230" s="39">
        <f t="shared" si="70"/>
        <v>0</v>
      </c>
      <c r="AT230" s="39">
        <f t="shared" si="70"/>
        <v>0</v>
      </c>
      <c r="AV230" s="39">
        <f t="shared" si="75"/>
        <v>8.9443086290863314E-3</v>
      </c>
      <c r="AW230" s="39">
        <f t="shared" si="75"/>
        <v>2.5412829604014087E-2</v>
      </c>
      <c r="AX230" s="39">
        <f t="shared" si="75"/>
        <v>2.1847982402357861E-2</v>
      </c>
      <c r="AY230" s="39">
        <f t="shared" si="71"/>
        <v>1.436996588464901E-2</v>
      </c>
      <c r="AZ230" s="39">
        <f t="shared" si="71"/>
        <v>1.2982651097780988E-2</v>
      </c>
      <c r="BA230" s="39">
        <f t="shared" si="71"/>
        <v>1.4027474457131752E-2</v>
      </c>
      <c r="BC230" s="39">
        <f t="shared" si="76"/>
        <v>-4.9215183011021013E-3</v>
      </c>
      <c r="BD230" s="39">
        <f t="shared" si="76"/>
        <v>-3.8706360620023195E-2</v>
      </c>
      <c r="BE230" s="39" t="str">
        <f t="shared" si="76"/>
        <v/>
      </c>
      <c r="BF230" s="39">
        <f t="shared" si="72"/>
        <v>-1.3839117975219417E-2</v>
      </c>
      <c r="BG230" s="39" t="str">
        <f t="shared" si="72"/>
        <v/>
      </c>
      <c r="BH230" s="39" t="str">
        <f t="shared" si="72"/>
        <v/>
      </c>
      <c r="BJ230" s="39">
        <f>'Q9'!BJ230</f>
        <v>1.0402208726617575E-2</v>
      </c>
      <c r="BK230" s="39">
        <f>'Q9'!BK230</f>
        <v>2.1764351549333819E-2</v>
      </c>
      <c r="BL230" s="39">
        <f>'Q9'!BL230</f>
        <v>2.5551099069276544E-2</v>
      </c>
      <c r="BM230" s="39">
        <f>'Q9'!BM230</f>
        <v>2.3106375723556644E-2</v>
      </c>
      <c r="BN230" s="39">
        <f>'Q9'!BN230</f>
        <v>1.363039781358241E-2</v>
      </c>
      <c r="BO230" s="39">
        <f>'Q9'!BO230</f>
        <v>1.457265617736651E-2</v>
      </c>
    </row>
    <row r="231" spans="1:67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77"/>
        <v>2.3316194497412068E-2</v>
      </c>
      <c r="J231" s="9">
        <f t="shared" si="77"/>
        <v>6.1224548330090833E-2</v>
      </c>
      <c r="K231" s="9">
        <f t="shared" si="77"/>
        <v>1.1404134404994215E-2</v>
      </c>
      <c r="L231" s="9">
        <f t="shared" si="77"/>
        <v>3.6486508414340202E-2</v>
      </c>
      <c r="M231" s="9">
        <f t="shared" si="77"/>
        <v>2.0680453635757212E-2</v>
      </c>
      <c r="N231" s="9">
        <f t="shared" si="61"/>
        <v>2.1694525672347142E-2</v>
      </c>
      <c r="T231" s="39">
        <f t="shared" si="62"/>
        <v>1.28880928264247E-2</v>
      </c>
      <c r="U231" s="39">
        <f t="shared" si="63"/>
        <v>4.0961160472272516E-2</v>
      </c>
      <c r="V231" s="39">
        <f t="shared" si="64"/>
        <v>2.6992773443601105E-2</v>
      </c>
      <c r="W231" s="39">
        <f t="shared" si="65"/>
        <v>2.314052293809573E-2</v>
      </c>
      <c r="X231" s="39">
        <f t="shared" si="66"/>
        <v>1.9367495721342175E-2</v>
      </c>
      <c r="Y231" s="39">
        <f t="shared" si="67"/>
        <v>1.8197255754258578E-2</v>
      </c>
      <c r="AA231" s="39">
        <f t="shared" si="78"/>
        <v>1.0935028133619998E-2</v>
      </c>
      <c r="AB231" s="39">
        <f t="shared" si="78"/>
        <v>2.4832492064851875E-2</v>
      </c>
      <c r="AC231" s="39">
        <f t="shared" si="78"/>
        <v>2.6031109878404131E-2</v>
      </c>
      <c r="AD231" s="39">
        <f t="shared" si="78"/>
        <v>2.1948010746594613E-2</v>
      </c>
      <c r="AE231" s="39">
        <f t="shared" si="78"/>
        <v>1.4319761821867954E-2</v>
      </c>
      <c r="AF231" s="39">
        <f t="shared" si="78"/>
        <v>1.5120184741331292E-2</v>
      </c>
      <c r="AH231" s="39">
        <f t="shared" si="73"/>
        <v>8.0455931464385802E-3</v>
      </c>
      <c r="AI231" s="39">
        <f t="shared" si="73"/>
        <v>2.3957189192872277E-2</v>
      </c>
      <c r="AJ231" s="39">
        <f t="shared" si="73"/>
        <v>1.7649721321114371E-2</v>
      </c>
      <c r="AK231" s="39">
        <f t="shared" si="69"/>
        <v>1.3310752807225216E-2</v>
      </c>
      <c r="AL231" s="39">
        <f t="shared" si="69"/>
        <v>1.1450442796261926E-2</v>
      </c>
      <c r="AM231" s="39">
        <f t="shared" si="69"/>
        <v>1.1684533239097758E-2</v>
      </c>
      <c r="AO231" s="39">
        <f t="shared" si="74"/>
        <v>0</v>
      </c>
      <c r="AP231" s="39">
        <f t="shared" si="74"/>
        <v>0</v>
      </c>
      <c r="AQ231" s="39">
        <f t="shared" si="74"/>
        <v>0</v>
      </c>
      <c r="AR231" s="39">
        <f t="shared" si="70"/>
        <v>0</v>
      </c>
      <c r="AS231" s="39">
        <f t="shared" si="70"/>
        <v>0</v>
      </c>
      <c r="AT231" s="39">
        <f t="shared" si="70"/>
        <v>0</v>
      </c>
      <c r="AV231" s="39">
        <f t="shared" si="75"/>
        <v>8.9443086290863314E-3</v>
      </c>
      <c r="AW231" s="39">
        <f t="shared" si="75"/>
        <v>2.5412829604014087E-2</v>
      </c>
      <c r="AX231" s="39">
        <f t="shared" si="75"/>
        <v>2.1847982402357861E-2</v>
      </c>
      <c r="AY231" s="39">
        <f t="shared" si="71"/>
        <v>1.436996588464901E-2</v>
      </c>
      <c r="AZ231" s="39">
        <f t="shared" si="71"/>
        <v>1.2982651097780988E-2</v>
      </c>
      <c r="BA231" s="39">
        <f t="shared" si="71"/>
        <v>1.4027474457131752E-2</v>
      </c>
      <c r="BC231" s="39" t="str">
        <f t="shared" si="76"/>
        <v/>
      </c>
      <c r="BD231" s="39" t="str">
        <f t="shared" si="76"/>
        <v/>
      </c>
      <c r="BE231" s="39" t="str">
        <f t="shared" si="76"/>
        <v/>
      </c>
      <c r="BF231" s="39" t="str">
        <f t="shared" si="72"/>
        <v/>
      </c>
      <c r="BG231" s="39" t="str">
        <f t="shared" si="72"/>
        <v/>
      </c>
      <c r="BH231" s="39" t="str">
        <f t="shared" si="72"/>
        <v/>
      </c>
      <c r="BJ231" s="39">
        <f>'Q9'!BJ231</f>
        <v>1.0213190890491086E-2</v>
      </c>
      <c r="BK231" s="39">
        <f>'Q9'!BK231</f>
        <v>2.3165705526312343E-2</v>
      </c>
      <c r="BL231" s="39">
        <f>'Q9'!BL231</f>
        <v>2.5993335396091152E-2</v>
      </c>
      <c r="BM231" s="39">
        <f>'Q9'!BM231</f>
        <v>2.2803907313502219E-2</v>
      </c>
      <c r="BN231" s="39">
        <f>'Q9'!BN231</f>
        <v>1.3419629996143986E-2</v>
      </c>
      <c r="BO231" s="39">
        <f>'Q9'!BO231</f>
        <v>1.4458071007669026E-2</v>
      </c>
    </row>
    <row r="232" spans="1:67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77"/>
        <v>5.0494547088035802E-3</v>
      </c>
      <c r="J232" s="9">
        <f t="shared" si="77"/>
        <v>1.6112214137214309E-2</v>
      </c>
      <c r="K232" s="9">
        <f t="shared" si="77"/>
        <v>2.4665962814163223E-3</v>
      </c>
      <c r="L232" s="9">
        <f t="shared" si="77"/>
        <v>-2.106097704403731E-3</v>
      </c>
      <c r="M232" s="9">
        <f t="shared" si="77"/>
        <v>-3.2679738562092497E-3</v>
      </c>
      <c r="N232" s="9">
        <f t="shared" si="61"/>
        <v>5.1396733575453935E-4</v>
      </c>
      <c r="T232" s="39">
        <f t="shared" si="62"/>
        <v>1.28880928264247E-2</v>
      </c>
      <c r="U232" s="39">
        <f t="shared" si="63"/>
        <v>4.0961160472272516E-2</v>
      </c>
      <c r="V232" s="39">
        <f t="shared" si="64"/>
        <v>2.6992773443601105E-2</v>
      </c>
      <c r="W232" s="39">
        <f t="shared" si="65"/>
        <v>2.314052293809573E-2</v>
      </c>
      <c r="X232" s="39">
        <f t="shared" si="66"/>
        <v>1.9367495721342175E-2</v>
      </c>
      <c r="Y232" s="39">
        <f t="shared" si="67"/>
        <v>1.8197255754258578E-2</v>
      </c>
      <c r="AA232" s="39">
        <f t="shared" si="78"/>
        <v>1.0989926440888522E-2</v>
      </c>
      <c r="AB232" s="39">
        <f t="shared" si="78"/>
        <v>2.472302080458302E-2</v>
      </c>
      <c r="AC232" s="39">
        <f t="shared" si="78"/>
        <v>2.6002649472880283E-2</v>
      </c>
      <c r="AD232" s="39">
        <f t="shared" si="78"/>
        <v>2.1952696426319609E-2</v>
      </c>
      <c r="AE232" s="39">
        <f t="shared" si="78"/>
        <v>1.4227828532112413E-2</v>
      </c>
      <c r="AF232" s="39">
        <f t="shared" si="78"/>
        <v>1.5125225343386029E-2</v>
      </c>
      <c r="AH232" s="39">
        <f t="shared" si="73"/>
        <v>8.0455931464385802E-3</v>
      </c>
      <c r="AI232" s="39">
        <f t="shared" si="73"/>
        <v>2.3957189192872277E-2</v>
      </c>
      <c r="AJ232" s="39">
        <f t="shared" si="73"/>
        <v>1.7649721321114371E-2</v>
      </c>
      <c r="AK232" s="39">
        <f t="shared" si="69"/>
        <v>1.3310752807225216E-2</v>
      </c>
      <c r="AL232" s="39">
        <f t="shared" si="69"/>
        <v>1.1450442796261926E-2</v>
      </c>
      <c r="AM232" s="39">
        <f t="shared" si="69"/>
        <v>1.1684533239097758E-2</v>
      </c>
      <c r="AO232" s="39">
        <f t="shared" si="74"/>
        <v>0</v>
      </c>
      <c r="AP232" s="39">
        <f t="shared" si="74"/>
        <v>0</v>
      </c>
      <c r="AQ232" s="39">
        <f t="shared" si="74"/>
        <v>0</v>
      </c>
      <c r="AR232" s="39">
        <f t="shared" si="70"/>
        <v>-2.106097704403731E-3</v>
      </c>
      <c r="AS232" s="39">
        <f t="shared" si="70"/>
        <v>-3.2679738562092497E-3</v>
      </c>
      <c r="AT232" s="39">
        <f t="shared" si="70"/>
        <v>0</v>
      </c>
      <c r="AV232" s="39">
        <f t="shared" si="75"/>
        <v>8.9443086290863314E-3</v>
      </c>
      <c r="AW232" s="39">
        <f t="shared" si="75"/>
        <v>2.5412829604014087E-2</v>
      </c>
      <c r="AX232" s="39">
        <f t="shared" si="75"/>
        <v>2.1847982402357861E-2</v>
      </c>
      <c r="AY232" s="39">
        <f t="shared" si="71"/>
        <v>1.436996588464901E-2</v>
      </c>
      <c r="AZ232" s="39">
        <f t="shared" si="71"/>
        <v>1.2982651097780988E-2</v>
      </c>
      <c r="BA232" s="39">
        <f t="shared" si="71"/>
        <v>1.4027474457131752E-2</v>
      </c>
      <c r="BC232" s="39" t="str">
        <f t="shared" si="76"/>
        <v/>
      </c>
      <c r="BD232" s="39" t="str">
        <f t="shared" si="76"/>
        <v/>
      </c>
      <c r="BE232" s="39" t="str">
        <f t="shared" si="76"/>
        <v/>
      </c>
      <c r="BF232" s="39">
        <f t="shared" si="72"/>
        <v>-2.106097704403731E-3</v>
      </c>
      <c r="BG232" s="39">
        <f t="shared" si="72"/>
        <v>-3.2679738562092497E-3</v>
      </c>
      <c r="BH232" s="39" t="str">
        <f t="shared" si="72"/>
        <v/>
      </c>
      <c r="BJ232" s="39">
        <f>'Q9'!BJ232</f>
        <v>1.132728740717983E-2</v>
      </c>
      <c r="BK232" s="39">
        <f>'Q9'!BK232</f>
        <v>2.7046176090385544E-2</v>
      </c>
      <c r="BL232" s="39">
        <f>'Q9'!BL232</f>
        <v>2.5319154290345734E-2</v>
      </c>
      <c r="BM232" s="39">
        <f>'Q9'!BM232</f>
        <v>2.3638061654857438E-2</v>
      </c>
      <c r="BN232" s="39">
        <f>'Q9'!BN232</f>
        <v>1.3962412383074309E-2</v>
      </c>
      <c r="BO232" s="39">
        <f>'Q9'!BO232</f>
        <v>1.4897703998990207E-2</v>
      </c>
    </row>
    <row r="233" spans="1:67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77"/>
        <v>-1.7331854524987977E-2</v>
      </c>
      <c r="J233" s="9">
        <f t="shared" si="77"/>
        <v>-3.8363173317809363E-2</v>
      </c>
      <c r="K233" s="9">
        <f t="shared" si="77"/>
        <v>-8.0844285383329106E-3</v>
      </c>
      <c r="L233" s="9">
        <f t="shared" si="77"/>
        <v>-1.2763788944723631E-2</v>
      </c>
      <c r="M233" s="9">
        <f t="shared" si="77"/>
        <v>-1.4098360655737663E-2</v>
      </c>
      <c r="N233" s="9">
        <f t="shared" si="61"/>
        <v>-1.2338417493806304E-2</v>
      </c>
      <c r="T233" s="39">
        <f t="shared" si="62"/>
        <v>1.28880928264247E-2</v>
      </c>
      <c r="U233" s="39">
        <f t="shared" si="63"/>
        <v>4.0961160472272516E-2</v>
      </c>
      <c r="V233" s="39">
        <f t="shared" si="64"/>
        <v>2.6992773443601105E-2</v>
      </c>
      <c r="W233" s="39">
        <f t="shared" si="65"/>
        <v>2.314052293809573E-2</v>
      </c>
      <c r="X233" s="39">
        <f t="shared" si="66"/>
        <v>1.9367495721342175E-2</v>
      </c>
      <c r="Y233" s="39">
        <f t="shared" si="67"/>
        <v>1.8197255754258578E-2</v>
      </c>
      <c r="AA233" s="39">
        <f t="shared" si="78"/>
        <v>1.1305586070449325E-2</v>
      </c>
      <c r="AB233" s="39">
        <f t="shared" si="78"/>
        <v>2.4286052900034424E-2</v>
      </c>
      <c r="AC233" s="39">
        <f t="shared" si="78"/>
        <v>2.5660060144240455E-2</v>
      </c>
      <c r="AD233" s="39">
        <f t="shared" si="78"/>
        <v>2.195121677135756E-2</v>
      </c>
      <c r="AE233" s="39">
        <f t="shared" si="78"/>
        <v>1.4191328229756587E-2</v>
      </c>
      <c r="AF233" s="39">
        <f t="shared" si="78"/>
        <v>1.5111946965000242E-2</v>
      </c>
      <c r="AH233" s="39">
        <f t="shared" si="73"/>
        <v>8.0455931464385802E-3</v>
      </c>
      <c r="AI233" s="39">
        <f t="shared" si="73"/>
        <v>2.3957189192872277E-2</v>
      </c>
      <c r="AJ233" s="39">
        <f t="shared" si="73"/>
        <v>1.7649721321114371E-2</v>
      </c>
      <c r="AK233" s="39">
        <f t="shared" si="69"/>
        <v>1.3310752807225216E-2</v>
      </c>
      <c r="AL233" s="39">
        <f t="shared" si="69"/>
        <v>1.1450442796261926E-2</v>
      </c>
      <c r="AM233" s="39">
        <f t="shared" si="69"/>
        <v>1.1684533239097758E-2</v>
      </c>
      <c r="AO233" s="39">
        <f t="shared" si="74"/>
        <v>-1.7331854524987977E-2</v>
      </c>
      <c r="AP233" s="39">
        <f t="shared" si="74"/>
        <v>-3.8363173317809363E-2</v>
      </c>
      <c r="AQ233" s="39">
        <f t="shared" si="74"/>
        <v>-8.0844285383329106E-3</v>
      </c>
      <c r="AR233" s="39">
        <f t="shared" si="70"/>
        <v>-1.2763788944723631E-2</v>
      </c>
      <c r="AS233" s="39">
        <f t="shared" si="70"/>
        <v>-1.4098360655737663E-2</v>
      </c>
      <c r="AT233" s="39">
        <f t="shared" si="70"/>
        <v>-1.2338417493806304E-2</v>
      </c>
      <c r="AV233" s="39">
        <f t="shared" si="75"/>
        <v>8.9443086290863314E-3</v>
      </c>
      <c r="AW233" s="39">
        <f t="shared" si="75"/>
        <v>2.5412829604014087E-2</v>
      </c>
      <c r="AX233" s="39">
        <f t="shared" si="75"/>
        <v>2.1847982402357861E-2</v>
      </c>
      <c r="AY233" s="39">
        <f t="shared" si="71"/>
        <v>1.436996588464901E-2</v>
      </c>
      <c r="AZ233" s="39">
        <f t="shared" si="71"/>
        <v>1.2982651097780988E-2</v>
      </c>
      <c r="BA233" s="39">
        <f t="shared" si="71"/>
        <v>1.4027474457131752E-2</v>
      </c>
      <c r="BC233" s="39">
        <f t="shared" si="76"/>
        <v>-1.7331854524987977E-2</v>
      </c>
      <c r="BD233" s="39">
        <f t="shared" si="76"/>
        <v>-3.8363173317809363E-2</v>
      </c>
      <c r="BE233" s="39">
        <f t="shared" si="76"/>
        <v>-8.0844285383329106E-3</v>
      </c>
      <c r="BF233" s="39">
        <f t="shared" si="72"/>
        <v>-1.2763788944723631E-2</v>
      </c>
      <c r="BG233" s="39">
        <f t="shared" si="72"/>
        <v>-1.4098360655737663E-2</v>
      </c>
      <c r="BH233" s="39">
        <f t="shared" si="72"/>
        <v>-1.2338417493806304E-2</v>
      </c>
      <c r="BJ233" s="39">
        <f>'Q9'!BJ233</f>
        <v>1.1019166753855317E-2</v>
      </c>
      <c r="BK233" s="39">
        <f>'Q9'!BK233</f>
        <v>2.6511630247874104E-2</v>
      </c>
      <c r="BL233" s="39">
        <f>'Q9'!BL233</f>
        <v>2.4548099259569283E-2</v>
      </c>
      <c r="BM233" s="39">
        <f>'Q9'!BM233</f>
        <v>2.2923806552114328E-2</v>
      </c>
      <c r="BN233" s="39">
        <f>'Q9'!BN233</f>
        <v>1.3556444465216659E-2</v>
      </c>
      <c r="BO233" s="39">
        <f>'Q9'!BO233</f>
        <v>1.4436660973685598E-2</v>
      </c>
    </row>
    <row r="234" spans="1:67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77"/>
        <v>1.6458340352413892E-2</v>
      </c>
      <c r="J234" s="9">
        <f t="shared" si="77"/>
        <v>1.2234149586922705E-2</v>
      </c>
      <c r="K234" s="9">
        <f t="shared" si="77"/>
        <v>3.0474877054389671E-2</v>
      </c>
      <c r="L234" s="9">
        <f t="shared" si="77"/>
        <v>2.5043254859719477E-2</v>
      </c>
      <c r="M234" s="9">
        <f t="shared" si="77"/>
        <v>1.5297672098437021E-2</v>
      </c>
      <c r="N234" s="9">
        <f t="shared" si="61"/>
        <v>2.3923354755296489E-2</v>
      </c>
      <c r="T234" s="39">
        <f t="shared" si="62"/>
        <v>1.28880928264247E-2</v>
      </c>
      <c r="U234" s="39">
        <f t="shared" si="63"/>
        <v>4.0961160472272516E-2</v>
      </c>
      <c r="V234" s="39">
        <f t="shared" si="64"/>
        <v>2.6992773443601105E-2</v>
      </c>
      <c r="W234" s="39">
        <f t="shared" si="65"/>
        <v>2.314052293809573E-2</v>
      </c>
      <c r="X234" s="39">
        <f t="shared" si="66"/>
        <v>1.9367495721342175E-2</v>
      </c>
      <c r="Y234" s="39">
        <f t="shared" si="67"/>
        <v>1.8197255754258578E-2</v>
      </c>
      <c r="AA234" s="39">
        <f t="shared" si="78"/>
        <v>1.1657864737687415E-2</v>
      </c>
      <c r="AB234" s="39">
        <f t="shared" si="78"/>
        <v>2.4399683202532354E-2</v>
      </c>
      <c r="AC234" s="39">
        <f t="shared" si="78"/>
        <v>2.5919568654137241E-2</v>
      </c>
      <c r="AD234" s="39">
        <f t="shared" si="78"/>
        <v>2.248185938931813E-2</v>
      </c>
      <c r="AE234" s="39">
        <f t="shared" si="78"/>
        <v>1.4409036169893277E-2</v>
      </c>
      <c r="AF234" s="39">
        <f t="shared" si="78"/>
        <v>1.5572337522808465E-2</v>
      </c>
      <c r="AH234" s="39">
        <f t="shared" si="73"/>
        <v>8.0455931464385802E-3</v>
      </c>
      <c r="AI234" s="39">
        <f t="shared" si="73"/>
        <v>2.3957189192872277E-2</v>
      </c>
      <c r="AJ234" s="39">
        <f t="shared" si="73"/>
        <v>1.7649721321114371E-2</v>
      </c>
      <c r="AK234" s="39">
        <f t="shared" si="69"/>
        <v>1.3310752807225216E-2</v>
      </c>
      <c r="AL234" s="39">
        <f t="shared" si="69"/>
        <v>1.1450442796261926E-2</v>
      </c>
      <c r="AM234" s="39">
        <f t="shared" si="69"/>
        <v>1.1684533239097758E-2</v>
      </c>
      <c r="AO234" s="39">
        <f t="shared" si="74"/>
        <v>0</v>
      </c>
      <c r="AP234" s="39">
        <f t="shared" si="74"/>
        <v>0</v>
      </c>
      <c r="AQ234" s="39">
        <f t="shared" si="74"/>
        <v>0</v>
      </c>
      <c r="AR234" s="39">
        <f t="shared" si="70"/>
        <v>0</v>
      </c>
      <c r="AS234" s="39">
        <f t="shared" si="70"/>
        <v>0</v>
      </c>
      <c r="AT234" s="39">
        <f t="shared" si="70"/>
        <v>0</v>
      </c>
      <c r="AV234" s="39">
        <f t="shared" si="75"/>
        <v>8.9443086290863314E-3</v>
      </c>
      <c r="AW234" s="39">
        <f t="shared" si="75"/>
        <v>2.5412829604014087E-2</v>
      </c>
      <c r="AX234" s="39">
        <f t="shared" si="75"/>
        <v>2.1847982402357861E-2</v>
      </c>
      <c r="AY234" s="39">
        <f t="shared" si="71"/>
        <v>1.436996588464901E-2</v>
      </c>
      <c r="AZ234" s="39">
        <f t="shared" si="71"/>
        <v>1.2982651097780988E-2</v>
      </c>
      <c r="BA234" s="39">
        <f t="shared" si="71"/>
        <v>1.4027474457131752E-2</v>
      </c>
      <c r="BC234" s="39" t="str">
        <f t="shared" si="76"/>
        <v/>
      </c>
      <c r="BD234" s="39" t="str">
        <f t="shared" si="76"/>
        <v/>
      </c>
      <c r="BE234" s="39" t="str">
        <f t="shared" si="76"/>
        <v/>
      </c>
      <c r="BF234" s="39" t="str">
        <f t="shared" si="72"/>
        <v/>
      </c>
      <c r="BG234" s="39" t="str">
        <f t="shared" si="72"/>
        <v/>
      </c>
      <c r="BH234" s="39" t="str">
        <f t="shared" si="72"/>
        <v/>
      </c>
      <c r="BJ234" s="39">
        <f>'Q9'!BJ234</f>
        <v>1.1585980808643249E-2</v>
      </c>
      <c r="BK234" s="39">
        <f>'Q9'!BK234</f>
        <v>2.7348552056026102E-2</v>
      </c>
      <c r="BL234" s="39">
        <f>'Q9'!BL234</f>
        <v>2.3919866129120313E-2</v>
      </c>
      <c r="BM234" s="39">
        <f>'Q9'!BM234</f>
        <v>2.2557157871842884E-2</v>
      </c>
      <c r="BN234" s="39">
        <f>'Q9'!BN234</f>
        <v>1.3592306231755953E-2</v>
      </c>
      <c r="BO234" s="39">
        <f>'Q9'!BO234</f>
        <v>1.439338821418192E-2</v>
      </c>
    </row>
    <row r="235" spans="1:67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77"/>
        <v>-7.7727506256318746E-3</v>
      </c>
      <c r="J235" s="9">
        <f t="shared" si="77"/>
        <v>-7.8823958022912199E-3</v>
      </c>
      <c r="K235" s="9">
        <f t="shared" si="77"/>
        <v>-1.2379676753782598E-2</v>
      </c>
      <c r="L235" s="9">
        <f t="shared" si="77"/>
        <v>-6.3561325582256467E-3</v>
      </c>
      <c r="M235" s="9">
        <f t="shared" si="77"/>
        <v>-9.4988860301707945E-3</v>
      </c>
      <c r="N235" s="9">
        <f t="shared" si="61"/>
        <v>-1.0085866650013098E-2</v>
      </c>
      <c r="T235" s="39">
        <f t="shared" si="62"/>
        <v>1.28880928264247E-2</v>
      </c>
      <c r="U235" s="39">
        <f t="shared" si="63"/>
        <v>4.0961160472272516E-2</v>
      </c>
      <c r="V235" s="39">
        <f t="shared" si="64"/>
        <v>2.6992773443601105E-2</v>
      </c>
      <c r="W235" s="39">
        <f t="shared" si="65"/>
        <v>2.314052293809573E-2</v>
      </c>
      <c r="X235" s="39">
        <f t="shared" si="66"/>
        <v>1.9367495721342175E-2</v>
      </c>
      <c r="Y235" s="39">
        <f t="shared" si="67"/>
        <v>1.8197255754258578E-2</v>
      </c>
      <c r="AA235" s="39">
        <f t="shared" si="78"/>
        <v>1.1535933576446247E-2</v>
      </c>
      <c r="AB235" s="39">
        <f t="shared" si="78"/>
        <v>2.3926563378131E-2</v>
      </c>
      <c r="AC235" s="39">
        <f t="shared" si="78"/>
        <v>2.5931301573761258E-2</v>
      </c>
      <c r="AD235" s="39">
        <f t="shared" si="78"/>
        <v>2.244661680646013E-2</v>
      </c>
      <c r="AE235" s="39">
        <f t="shared" si="78"/>
        <v>1.4442793154246476E-2</v>
      </c>
      <c r="AF235" s="39">
        <f t="shared" si="78"/>
        <v>1.5542307429089549E-2</v>
      </c>
      <c r="AH235" s="39">
        <f t="shared" si="73"/>
        <v>8.0455931464385802E-3</v>
      </c>
      <c r="AI235" s="39">
        <f t="shared" si="73"/>
        <v>2.3957189192872277E-2</v>
      </c>
      <c r="AJ235" s="39">
        <f t="shared" si="73"/>
        <v>1.7649721321114371E-2</v>
      </c>
      <c r="AK235" s="39">
        <f t="shared" si="69"/>
        <v>1.3310752807225216E-2</v>
      </c>
      <c r="AL235" s="39">
        <f t="shared" si="69"/>
        <v>1.1450442796261926E-2</v>
      </c>
      <c r="AM235" s="39">
        <f t="shared" si="69"/>
        <v>1.1684533239097758E-2</v>
      </c>
      <c r="AO235" s="39">
        <f t="shared" si="74"/>
        <v>-7.7727506256318746E-3</v>
      </c>
      <c r="AP235" s="39">
        <f t="shared" si="74"/>
        <v>-7.8823958022912199E-3</v>
      </c>
      <c r="AQ235" s="39">
        <f t="shared" si="74"/>
        <v>-1.2379676753782598E-2</v>
      </c>
      <c r="AR235" s="39">
        <f t="shared" si="70"/>
        <v>-6.3561325582256467E-3</v>
      </c>
      <c r="AS235" s="39">
        <f t="shared" si="70"/>
        <v>-9.4988860301707945E-3</v>
      </c>
      <c r="AT235" s="39">
        <f t="shared" si="70"/>
        <v>-1.0085866650013098E-2</v>
      </c>
      <c r="AV235" s="39">
        <f t="shared" si="75"/>
        <v>8.9443086290863314E-3</v>
      </c>
      <c r="AW235" s="39">
        <f t="shared" si="75"/>
        <v>2.5412829604014087E-2</v>
      </c>
      <c r="AX235" s="39">
        <f t="shared" si="75"/>
        <v>2.1847982402357861E-2</v>
      </c>
      <c r="AY235" s="39">
        <f t="shared" si="71"/>
        <v>1.436996588464901E-2</v>
      </c>
      <c r="AZ235" s="39">
        <f t="shared" si="71"/>
        <v>1.2982651097780988E-2</v>
      </c>
      <c r="BA235" s="39">
        <f t="shared" si="71"/>
        <v>1.4027474457131752E-2</v>
      </c>
      <c r="BC235" s="39">
        <f t="shared" si="76"/>
        <v>-7.7727506256318746E-3</v>
      </c>
      <c r="BD235" s="39">
        <f t="shared" si="76"/>
        <v>-7.8823958022912199E-3</v>
      </c>
      <c r="BE235" s="39">
        <f t="shared" si="76"/>
        <v>-1.2379676753782598E-2</v>
      </c>
      <c r="BF235" s="39">
        <f t="shared" si="72"/>
        <v>-6.3561325582256467E-3</v>
      </c>
      <c r="BG235" s="39">
        <f t="shared" si="72"/>
        <v>-9.4988860301707945E-3</v>
      </c>
      <c r="BH235" s="39">
        <f t="shared" si="72"/>
        <v>-1.0085866650013098E-2</v>
      </c>
      <c r="BJ235" s="39">
        <f>'Q9'!BJ235</f>
        <v>1.1858490370124141E-2</v>
      </c>
      <c r="BK235" s="39">
        <f>'Q9'!BK235</f>
        <v>2.6688035724988853E-2</v>
      </c>
      <c r="BL235" s="39">
        <f>'Q9'!BL235</f>
        <v>2.4251324156217276E-2</v>
      </c>
      <c r="BM235" s="39">
        <f>'Q9'!BM235</f>
        <v>2.2559701815755267E-2</v>
      </c>
      <c r="BN235" s="39">
        <f>'Q9'!BN235</f>
        <v>1.3700027446097546E-2</v>
      </c>
      <c r="BO235" s="39">
        <f>'Q9'!BO235</f>
        <v>1.5026288998633182E-2</v>
      </c>
    </row>
    <row r="236" spans="1:67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77"/>
        <v>-8.0090195423417887E-3</v>
      </c>
      <c r="J236" s="9">
        <f t="shared" si="77"/>
        <v>-3.3898253914102616E-2</v>
      </c>
      <c r="K236" s="9">
        <f t="shared" si="77"/>
        <v>-2.7855119354286861E-2</v>
      </c>
      <c r="L236" s="9">
        <f t="shared" si="77"/>
        <v>-1.3693182997705611E-2</v>
      </c>
      <c r="M236" s="9">
        <f t="shared" si="77"/>
        <v>6.2830687830688348E-3</v>
      </c>
      <c r="N236" s="9">
        <f t="shared" si="61"/>
        <v>-1.5083432369754691E-2</v>
      </c>
      <c r="T236" s="39">
        <f t="shared" si="62"/>
        <v>1.28880928264247E-2</v>
      </c>
      <c r="U236" s="39">
        <f t="shared" si="63"/>
        <v>4.0961160472272516E-2</v>
      </c>
      <c r="V236" s="39">
        <f t="shared" si="64"/>
        <v>2.6992773443601105E-2</v>
      </c>
      <c r="W236" s="39">
        <f t="shared" si="65"/>
        <v>2.314052293809573E-2</v>
      </c>
      <c r="X236" s="39">
        <f t="shared" si="66"/>
        <v>1.9367495721342175E-2</v>
      </c>
      <c r="Y236" s="39">
        <f t="shared" si="67"/>
        <v>1.8197255754258578E-2</v>
      </c>
      <c r="AA236" s="39">
        <f t="shared" si="78"/>
        <v>1.1462891835575004E-2</v>
      </c>
      <c r="AB236" s="39">
        <f t="shared" si="78"/>
        <v>2.4204860103008534E-2</v>
      </c>
      <c r="AC236" s="39">
        <f t="shared" si="78"/>
        <v>2.6372410904536552E-2</v>
      </c>
      <c r="AD236" s="39">
        <f t="shared" si="78"/>
        <v>2.2403632563652506E-2</v>
      </c>
      <c r="AE236" s="39">
        <f t="shared" si="78"/>
        <v>1.4067806610601453E-2</v>
      </c>
      <c r="AF236" s="39">
        <f t="shared" si="78"/>
        <v>1.5496367220287039E-2</v>
      </c>
      <c r="AH236" s="39">
        <f t="shared" si="73"/>
        <v>8.0455931464385802E-3</v>
      </c>
      <c r="AI236" s="39">
        <f t="shared" si="73"/>
        <v>2.3957189192872277E-2</v>
      </c>
      <c r="AJ236" s="39">
        <f t="shared" si="73"/>
        <v>1.7649721321114371E-2</v>
      </c>
      <c r="AK236" s="39">
        <f t="shared" si="69"/>
        <v>1.3310752807225216E-2</v>
      </c>
      <c r="AL236" s="39">
        <f t="shared" si="69"/>
        <v>1.1450442796261926E-2</v>
      </c>
      <c r="AM236" s="39">
        <f t="shared" si="69"/>
        <v>1.1684533239097758E-2</v>
      </c>
      <c r="AO236" s="39">
        <f t="shared" si="74"/>
        <v>-8.0090195423417887E-3</v>
      </c>
      <c r="AP236" s="39">
        <f t="shared" si="74"/>
        <v>-3.3898253914102616E-2</v>
      </c>
      <c r="AQ236" s="39">
        <f t="shared" si="74"/>
        <v>-2.7855119354286861E-2</v>
      </c>
      <c r="AR236" s="39">
        <f t="shared" si="70"/>
        <v>-1.3693182997705611E-2</v>
      </c>
      <c r="AS236" s="39">
        <f t="shared" si="70"/>
        <v>0</v>
      </c>
      <c r="AT236" s="39">
        <f t="shared" si="70"/>
        <v>-1.5083432369754691E-2</v>
      </c>
      <c r="AV236" s="39">
        <f t="shared" si="75"/>
        <v>8.9443086290863314E-3</v>
      </c>
      <c r="AW236" s="39">
        <f t="shared" si="75"/>
        <v>2.5412829604014087E-2</v>
      </c>
      <c r="AX236" s="39">
        <f t="shared" si="75"/>
        <v>2.1847982402357861E-2</v>
      </c>
      <c r="AY236" s="39">
        <f t="shared" si="71"/>
        <v>1.436996588464901E-2</v>
      </c>
      <c r="AZ236" s="39">
        <f t="shared" si="71"/>
        <v>1.2982651097780988E-2</v>
      </c>
      <c r="BA236" s="39">
        <f t="shared" si="71"/>
        <v>1.4027474457131752E-2</v>
      </c>
      <c r="BC236" s="39">
        <f t="shared" si="76"/>
        <v>-8.0090195423417887E-3</v>
      </c>
      <c r="BD236" s="39">
        <f t="shared" si="76"/>
        <v>-3.3898253914102616E-2</v>
      </c>
      <c r="BE236" s="39">
        <f t="shared" si="76"/>
        <v>-2.7855119354286861E-2</v>
      </c>
      <c r="BF236" s="39">
        <f t="shared" si="72"/>
        <v>-1.3693182997705611E-2</v>
      </c>
      <c r="BG236" s="39" t="str">
        <f t="shared" si="72"/>
        <v/>
      </c>
      <c r="BH236" s="39">
        <f t="shared" si="72"/>
        <v>-1.5083432369754691E-2</v>
      </c>
      <c r="BJ236" s="39">
        <f>'Q9'!BJ236</f>
        <v>1.1684178943724635E-2</v>
      </c>
      <c r="BK236" s="39">
        <f>'Q9'!BK236</f>
        <v>2.5923733327214208E-2</v>
      </c>
      <c r="BL236" s="39">
        <f>'Q9'!BL236</f>
        <v>2.3755648874200449E-2</v>
      </c>
      <c r="BM236" s="39">
        <f>'Q9'!BM236</f>
        <v>2.1956555825937907E-2</v>
      </c>
      <c r="BN236" s="39">
        <f>'Q9'!BN236</f>
        <v>1.3484717417014116E-2</v>
      </c>
      <c r="BO236" s="39">
        <f>'Q9'!BO236</f>
        <v>1.4815342822745894E-2</v>
      </c>
    </row>
    <row r="237" spans="1:67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77"/>
        <v>5.1775957434270214E-3</v>
      </c>
      <c r="J237" s="9">
        <f t="shared" si="77"/>
        <v>2.4122807017543879E-2</v>
      </c>
      <c r="K237" s="9">
        <f t="shared" si="77"/>
        <v>-5.3724928366762903E-3</v>
      </c>
      <c r="L237" s="9">
        <f t="shared" si="77"/>
        <v>1.7227199027156637E-3</v>
      </c>
      <c r="M237" s="9">
        <f t="shared" si="77"/>
        <v>9.8583634571136614E-4</v>
      </c>
      <c r="N237" s="9">
        <f t="shared" si="61"/>
        <v>-5.7118654137059419E-4</v>
      </c>
      <c r="T237" s="39">
        <f t="shared" si="62"/>
        <v>1.28880928264247E-2</v>
      </c>
      <c r="U237" s="39">
        <f t="shared" si="63"/>
        <v>4.0961160472272516E-2</v>
      </c>
      <c r="V237" s="39">
        <f t="shared" si="64"/>
        <v>2.6992773443601105E-2</v>
      </c>
      <c r="W237" s="39">
        <f t="shared" si="65"/>
        <v>2.314052293809573E-2</v>
      </c>
      <c r="X237" s="39">
        <f t="shared" si="66"/>
        <v>1.9367495721342175E-2</v>
      </c>
      <c r="Y237" s="39">
        <f t="shared" si="67"/>
        <v>1.8197255754258578E-2</v>
      </c>
      <c r="AA237" s="39">
        <f t="shared" si="78"/>
        <v>1.1481555242270859E-2</v>
      </c>
      <c r="AB237" s="39">
        <f t="shared" si="78"/>
        <v>2.4873520347503016E-2</v>
      </c>
      <c r="AC237" s="39">
        <f t="shared" si="78"/>
        <v>2.6241580651268592E-2</v>
      </c>
      <c r="AD237" s="39">
        <f t="shared" si="78"/>
        <v>2.2236640566203319E-2</v>
      </c>
      <c r="AE237" s="39">
        <f t="shared" si="78"/>
        <v>1.3905761139665136E-2</v>
      </c>
      <c r="AF237" s="39">
        <f t="shared" si="78"/>
        <v>1.5277262060949254E-2</v>
      </c>
      <c r="AH237" s="39">
        <f t="shared" si="73"/>
        <v>8.0455931464385802E-3</v>
      </c>
      <c r="AI237" s="39">
        <f t="shared" si="73"/>
        <v>2.3957189192872277E-2</v>
      </c>
      <c r="AJ237" s="39">
        <f t="shared" si="73"/>
        <v>1.7649721321114371E-2</v>
      </c>
      <c r="AK237" s="39">
        <f t="shared" si="69"/>
        <v>1.3310752807225216E-2</v>
      </c>
      <c r="AL237" s="39">
        <f t="shared" si="69"/>
        <v>1.1450442796261926E-2</v>
      </c>
      <c r="AM237" s="39">
        <f t="shared" si="69"/>
        <v>1.1684533239097758E-2</v>
      </c>
      <c r="AO237" s="39">
        <f t="shared" si="74"/>
        <v>0</v>
      </c>
      <c r="AP237" s="39">
        <f t="shared" si="74"/>
        <v>0</v>
      </c>
      <c r="AQ237" s="39">
        <f t="shared" si="74"/>
        <v>-5.3724928366762903E-3</v>
      </c>
      <c r="AR237" s="39">
        <f t="shared" si="70"/>
        <v>0</v>
      </c>
      <c r="AS237" s="39">
        <f t="shared" si="70"/>
        <v>0</v>
      </c>
      <c r="AT237" s="39">
        <f t="shared" si="70"/>
        <v>-5.7118654137059419E-4</v>
      </c>
      <c r="AV237" s="39">
        <f t="shared" si="75"/>
        <v>8.9443086290863314E-3</v>
      </c>
      <c r="AW237" s="39">
        <f t="shared" si="75"/>
        <v>2.5412829604014087E-2</v>
      </c>
      <c r="AX237" s="39">
        <f t="shared" si="75"/>
        <v>2.1847982402357861E-2</v>
      </c>
      <c r="AY237" s="39">
        <f t="shared" si="71"/>
        <v>1.436996588464901E-2</v>
      </c>
      <c r="AZ237" s="39">
        <f t="shared" si="71"/>
        <v>1.2982651097780988E-2</v>
      </c>
      <c r="BA237" s="39">
        <f t="shared" si="71"/>
        <v>1.4027474457131752E-2</v>
      </c>
      <c r="BC237" s="39" t="str">
        <f t="shared" si="76"/>
        <v/>
      </c>
      <c r="BD237" s="39" t="str">
        <f t="shared" si="76"/>
        <v/>
      </c>
      <c r="BE237" s="39">
        <f t="shared" si="76"/>
        <v>-5.3724928366762903E-3</v>
      </c>
      <c r="BF237" s="39" t="str">
        <f t="shared" si="72"/>
        <v/>
      </c>
      <c r="BG237" s="39" t="str">
        <f t="shared" si="72"/>
        <v/>
      </c>
      <c r="BH237" s="39">
        <f t="shared" si="72"/>
        <v>-5.7118654137059419E-4</v>
      </c>
      <c r="BJ237" s="39">
        <f>'Q9'!BJ237</f>
        <v>1.1536060409523404E-2</v>
      </c>
      <c r="BK237" s="39">
        <f>'Q9'!BK237</f>
        <v>2.6455716303287764E-2</v>
      </c>
      <c r="BL237" s="39">
        <f>'Q9'!BL237</f>
        <v>2.4115788077092783E-2</v>
      </c>
      <c r="BM237" s="39">
        <f>'Q9'!BM237</f>
        <v>2.1639665465866247E-2</v>
      </c>
      <c r="BN237" s="39">
        <f>'Q9'!BN237</f>
        <v>1.3165403711876297E-2</v>
      </c>
      <c r="BO237" s="39">
        <f>'Q9'!BO237</f>
        <v>1.4894395292295229E-2</v>
      </c>
    </row>
    <row r="238" spans="1:67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77"/>
        <v>-2.2772957217997214E-2</v>
      </c>
      <c r="J238" s="9">
        <f t="shared" si="77"/>
        <v>-3.5867237687366105E-2</v>
      </c>
      <c r="K238" s="9">
        <f t="shared" si="77"/>
        <v>-1.7284803745048594E-2</v>
      </c>
      <c r="L238" s="9">
        <f t="shared" si="77"/>
        <v>-3.1360344589991263E-3</v>
      </c>
      <c r="M238" s="9">
        <f t="shared" si="77"/>
        <v>-4.136566123984442E-2</v>
      </c>
      <c r="N238" s="9">
        <f t="shared" si="61"/>
        <v>-2.2608428833393326E-2</v>
      </c>
      <c r="T238" s="39">
        <f t="shared" si="62"/>
        <v>1.28880928264247E-2</v>
      </c>
      <c r="U238" s="39">
        <f t="shared" si="63"/>
        <v>4.0961160472272516E-2</v>
      </c>
      <c r="V238" s="39">
        <f t="shared" si="64"/>
        <v>2.6992773443601105E-2</v>
      </c>
      <c r="W238" s="39">
        <f t="shared" si="65"/>
        <v>2.314052293809573E-2</v>
      </c>
      <c r="X238" s="39">
        <f t="shared" si="66"/>
        <v>1.9367495721342175E-2</v>
      </c>
      <c r="Y238" s="39">
        <f t="shared" si="67"/>
        <v>1.8197255754258578E-2</v>
      </c>
      <c r="AA238" s="39">
        <f t="shared" si="78"/>
        <v>1.2084096264154333E-2</v>
      </c>
      <c r="AB238" s="39">
        <f t="shared" si="78"/>
        <v>2.5413789305698223E-2</v>
      </c>
      <c r="AC238" s="39">
        <f t="shared" si="78"/>
        <v>2.6437295311211629E-2</v>
      </c>
      <c r="AD238" s="39">
        <f t="shared" si="78"/>
        <v>2.2196820945006374E-2</v>
      </c>
      <c r="AE238" s="39">
        <f t="shared" si="78"/>
        <v>1.5503448871118326E-2</v>
      </c>
      <c r="AF238" s="39">
        <f t="shared" si="78"/>
        <v>1.5745646559754578E-2</v>
      </c>
      <c r="AH238" s="39">
        <f t="shared" si="73"/>
        <v>8.0455931464385802E-3</v>
      </c>
      <c r="AI238" s="39">
        <f t="shared" si="73"/>
        <v>2.3957189192872277E-2</v>
      </c>
      <c r="AJ238" s="39">
        <f t="shared" si="73"/>
        <v>1.7649721321114371E-2</v>
      </c>
      <c r="AK238" s="39">
        <f t="shared" si="69"/>
        <v>1.3310752807225216E-2</v>
      </c>
      <c r="AL238" s="39">
        <f t="shared" si="69"/>
        <v>1.1450442796261926E-2</v>
      </c>
      <c r="AM238" s="39">
        <f t="shared" si="69"/>
        <v>1.1684533239097758E-2</v>
      </c>
      <c r="AO238" s="39">
        <f t="shared" si="74"/>
        <v>-2.2772957217997214E-2</v>
      </c>
      <c r="AP238" s="39">
        <f t="shared" si="74"/>
        <v>-3.5867237687366105E-2</v>
      </c>
      <c r="AQ238" s="39">
        <f t="shared" si="74"/>
        <v>-1.7284803745048594E-2</v>
      </c>
      <c r="AR238" s="39">
        <f t="shared" si="70"/>
        <v>-3.1360344589991263E-3</v>
      </c>
      <c r="AS238" s="39">
        <f t="shared" si="70"/>
        <v>-4.136566123984442E-2</v>
      </c>
      <c r="AT238" s="39">
        <f t="shared" si="70"/>
        <v>-2.2608428833393326E-2</v>
      </c>
      <c r="AV238" s="39">
        <f t="shared" si="75"/>
        <v>8.9443086290863314E-3</v>
      </c>
      <c r="AW238" s="39">
        <f t="shared" si="75"/>
        <v>2.5412829604014087E-2</v>
      </c>
      <c r="AX238" s="39">
        <f t="shared" si="75"/>
        <v>2.1847982402357861E-2</v>
      </c>
      <c r="AY238" s="39">
        <f t="shared" si="71"/>
        <v>1.436996588464901E-2</v>
      </c>
      <c r="AZ238" s="39">
        <f t="shared" si="71"/>
        <v>1.2982651097780988E-2</v>
      </c>
      <c r="BA238" s="39">
        <f t="shared" si="71"/>
        <v>1.4027474457131752E-2</v>
      </c>
      <c r="BC238" s="39">
        <f t="shared" si="76"/>
        <v>-2.2772957217997214E-2</v>
      </c>
      <c r="BD238" s="39">
        <f t="shared" si="76"/>
        <v>-3.5867237687366105E-2</v>
      </c>
      <c r="BE238" s="39">
        <f t="shared" si="76"/>
        <v>-1.7284803745048594E-2</v>
      </c>
      <c r="BF238" s="39">
        <f t="shared" si="72"/>
        <v>-3.1360344589991263E-3</v>
      </c>
      <c r="BG238" s="39">
        <f t="shared" si="72"/>
        <v>-4.136566123984442E-2</v>
      </c>
      <c r="BH238" s="39">
        <f t="shared" si="72"/>
        <v>-2.2608428833393326E-2</v>
      </c>
      <c r="BJ238" s="39">
        <f>'Q9'!BJ238</f>
        <v>1.1219846799673678E-2</v>
      </c>
      <c r="BK238" s="39">
        <f>'Q9'!BK238</f>
        <v>2.6322135170259039E-2</v>
      </c>
      <c r="BL238" s="39">
        <f>'Q9'!BL238</f>
        <v>2.3431727041608362E-2</v>
      </c>
      <c r="BM238" s="39">
        <f>'Q9'!BM238</f>
        <v>2.0974465898222803E-2</v>
      </c>
      <c r="BN238" s="39">
        <f>'Q9'!BN238</f>
        <v>1.2759224973942954E-2</v>
      </c>
      <c r="BO238" s="39">
        <f>'Q9'!BO238</f>
        <v>1.4429045510480906E-2</v>
      </c>
    </row>
    <row r="239" spans="1:67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77"/>
        <v>2.1940913804776585E-3</v>
      </c>
      <c r="J239" s="9">
        <f t="shared" si="77"/>
        <v>4.941699056079929E-2</v>
      </c>
      <c r="K239" s="9">
        <f t="shared" si="77"/>
        <v>3.6636129108247317E-4</v>
      </c>
      <c r="L239" s="9">
        <f t="shared" si="77"/>
        <v>7.1037141556340444E-4</v>
      </c>
      <c r="M239" s="9">
        <f t="shared" si="77"/>
        <v>-2.3973286850229591E-3</v>
      </c>
      <c r="N239" s="9">
        <f t="shared" si="61"/>
        <v>2.058587786632871E-3</v>
      </c>
      <c r="T239" s="39">
        <f t="shared" si="62"/>
        <v>1.28880928264247E-2</v>
      </c>
      <c r="U239" s="39">
        <f t="shared" si="63"/>
        <v>4.0961160472272516E-2</v>
      </c>
      <c r="V239" s="39">
        <f t="shared" si="64"/>
        <v>2.6992773443601105E-2</v>
      </c>
      <c r="W239" s="39">
        <f t="shared" si="65"/>
        <v>2.314052293809573E-2</v>
      </c>
      <c r="X239" s="39">
        <f t="shared" si="66"/>
        <v>1.9367495721342175E-2</v>
      </c>
      <c r="Y239" s="39">
        <f t="shared" si="67"/>
        <v>1.8197255754258578E-2</v>
      </c>
      <c r="AA239" s="39">
        <f t="shared" si="78"/>
        <v>1.2056367576268016E-2</v>
      </c>
      <c r="AB239" s="39">
        <f t="shared" si="78"/>
        <v>2.7199273984872312E-2</v>
      </c>
      <c r="AC239" s="39">
        <f t="shared" si="78"/>
        <v>2.6321756718870555E-2</v>
      </c>
      <c r="AD239" s="39">
        <f t="shared" si="78"/>
        <v>2.2219555099974728E-2</v>
      </c>
      <c r="AE239" s="39">
        <f t="shared" si="78"/>
        <v>1.5496757085962374E-2</v>
      </c>
      <c r="AF239" s="39">
        <f t="shared" si="78"/>
        <v>1.5697346259249668E-2</v>
      </c>
      <c r="AH239" s="39">
        <f t="shared" si="73"/>
        <v>8.0455931464385802E-3</v>
      </c>
      <c r="AI239" s="39">
        <f t="shared" si="73"/>
        <v>2.3957189192872277E-2</v>
      </c>
      <c r="AJ239" s="39">
        <f t="shared" si="73"/>
        <v>1.7649721321114371E-2</v>
      </c>
      <c r="AK239" s="39">
        <f t="shared" si="69"/>
        <v>1.3310752807225216E-2</v>
      </c>
      <c r="AL239" s="39">
        <f t="shared" si="69"/>
        <v>1.1450442796261926E-2</v>
      </c>
      <c r="AM239" s="39">
        <f t="shared" si="69"/>
        <v>1.1684533239097758E-2</v>
      </c>
      <c r="AO239" s="39">
        <f t="shared" si="74"/>
        <v>0</v>
      </c>
      <c r="AP239" s="39">
        <f t="shared" si="74"/>
        <v>0</v>
      </c>
      <c r="AQ239" s="39">
        <f t="shared" si="74"/>
        <v>0</v>
      </c>
      <c r="AR239" s="39">
        <f t="shared" si="70"/>
        <v>0</v>
      </c>
      <c r="AS239" s="39">
        <f t="shared" si="70"/>
        <v>-2.3973286850229591E-3</v>
      </c>
      <c r="AT239" s="39">
        <f t="shared" si="70"/>
        <v>0</v>
      </c>
      <c r="AV239" s="39">
        <f t="shared" si="75"/>
        <v>8.9443086290863314E-3</v>
      </c>
      <c r="AW239" s="39">
        <f t="shared" si="75"/>
        <v>2.5412829604014087E-2</v>
      </c>
      <c r="AX239" s="39">
        <f t="shared" si="75"/>
        <v>2.1847982402357861E-2</v>
      </c>
      <c r="AY239" s="39">
        <f t="shared" si="71"/>
        <v>1.436996588464901E-2</v>
      </c>
      <c r="AZ239" s="39">
        <f t="shared" si="71"/>
        <v>1.2982651097780988E-2</v>
      </c>
      <c r="BA239" s="39">
        <f t="shared" si="71"/>
        <v>1.4027474457131752E-2</v>
      </c>
      <c r="BC239" s="39" t="str">
        <f t="shared" si="76"/>
        <v/>
      </c>
      <c r="BD239" s="39" t="str">
        <f t="shared" si="76"/>
        <v/>
      </c>
      <c r="BE239" s="39" t="str">
        <f t="shared" si="76"/>
        <v/>
      </c>
      <c r="BF239" s="39" t="str">
        <f t="shared" si="72"/>
        <v/>
      </c>
      <c r="BG239" s="39">
        <f t="shared" si="72"/>
        <v>-2.3973286850229591E-3</v>
      </c>
      <c r="BH239" s="39" t="str">
        <f t="shared" si="72"/>
        <v/>
      </c>
      <c r="BJ239" s="39">
        <f>'Q9'!BJ239</f>
        <v>1.2309468786948635E-2</v>
      </c>
      <c r="BK239" s="39">
        <f>'Q9'!BK239</f>
        <v>2.6991596420011602E-2</v>
      </c>
      <c r="BL239" s="39">
        <f>'Q9'!BL239</f>
        <v>2.316666446236151E-2</v>
      </c>
      <c r="BM239" s="39">
        <f>'Q9'!BM239</f>
        <v>2.0375161894809153E-2</v>
      </c>
      <c r="BN239" s="39">
        <f>'Q9'!BN239</f>
        <v>1.5957153037186464E-2</v>
      </c>
      <c r="BO239" s="39">
        <f>'Q9'!BO239</f>
        <v>1.5130333152307938E-2</v>
      </c>
    </row>
    <row r="240" spans="1:67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77"/>
        <v>8.0045838215045961E-3</v>
      </c>
      <c r="J240" s="9">
        <f t="shared" si="77"/>
        <v>3.0687830687830875E-2</v>
      </c>
      <c r="K240" s="9">
        <f t="shared" si="77"/>
        <v>2.5641759181016521E-3</v>
      </c>
      <c r="L240" s="9">
        <f t="shared" si="77"/>
        <v>-1.5718517232344409E-2</v>
      </c>
      <c r="M240" s="9">
        <f t="shared" si="77"/>
        <v>1.7851047643358875E-2</v>
      </c>
      <c r="N240" s="9">
        <f t="shared" si="61"/>
        <v>4.8998815440760672E-3</v>
      </c>
      <c r="T240" s="39">
        <f t="shared" si="62"/>
        <v>1.28880928264247E-2</v>
      </c>
      <c r="U240" s="39">
        <f t="shared" si="63"/>
        <v>4.0961160472272516E-2</v>
      </c>
      <c r="V240" s="39">
        <f t="shared" si="64"/>
        <v>2.6992773443601105E-2</v>
      </c>
      <c r="W240" s="39">
        <f t="shared" si="65"/>
        <v>2.314052293809573E-2</v>
      </c>
      <c r="X240" s="39">
        <f t="shared" si="66"/>
        <v>1.9367495721342175E-2</v>
      </c>
      <c r="Y240" s="39">
        <f t="shared" si="67"/>
        <v>1.8197255754258578E-2</v>
      </c>
      <c r="AA240" s="39">
        <f t="shared" ref="AA240:AF255" si="79">_xlfn.STDEV.S(I211:I240)</f>
        <v>1.2067754763315553E-2</v>
      </c>
      <c r="AB240" s="39">
        <f t="shared" si="79"/>
        <v>2.7729587919751039E-2</v>
      </c>
      <c r="AC240" s="39">
        <f t="shared" si="79"/>
        <v>2.6058851406357032E-2</v>
      </c>
      <c r="AD240" s="39">
        <f t="shared" si="79"/>
        <v>2.1734991802554671E-2</v>
      </c>
      <c r="AE240" s="39">
        <f t="shared" si="79"/>
        <v>1.5601282568336639E-2</v>
      </c>
      <c r="AF240" s="39">
        <f t="shared" si="79"/>
        <v>1.535541944815254E-2</v>
      </c>
      <c r="AH240" s="39">
        <f t="shared" si="73"/>
        <v>8.0455931464385802E-3</v>
      </c>
      <c r="AI240" s="39">
        <f t="shared" si="73"/>
        <v>2.3957189192872277E-2</v>
      </c>
      <c r="AJ240" s="39">
        <f t="shared" si="73"/>
        <v>1.7649721321114371E-2</v>
      </c>
      <c r="AK240" s="39">
        <f t="shared" si="69"/>
        <v>1.3310752807225216E-2</v>
      </c>
      <c r="AL240" s="39">
        <f t="shared" si="69"/>
        <v>1.1450442796261926E-2</v>
      </c>
      <c r="AM240" s="39">
        <f t="shared" si="69"/>
        <v>1.1684533239097758E-2</v>
      </c>
      <c r="AO240" s="39">
        <f t="shared" si="74"/>
        <v>0</v>
      </c>
      <c r="AP240" s="39">
        <f t="shared" si="74"/>
        <v>0</v>
      </c>
      <c r="AQ240" s="39">
        <f t="shared" si="74"/>
        <v>0</v>
      </c>
      <c r="AR240" s="39">
        <f t="shared" si="70"/>
        <v>-1.5718517232344409E-2</v>
      </c>
      <c r="AS240" s="39">
        <f t="shared" si="70"/>
        <v>0</v>
      </c>
      <c r="AT240" s="39">
        <f t="shared" si="70"/>
        <v>0</v>
      </c>
      <c r="AV240" s="39">
        <f t="shared" si="75"/>
        <v>8.9443086290863314E-3</v>
      </c>
      <c r="AW240" s="39">
        <f t="shared" si="75"/>
        <v>2.5412829604014087E-2</v>
      </c>
      <c r="AX240" s="39">
        <f t="shared" si="75"/>
        <v>2.1847982402357861E-2</v>
      </c>
      <c r="AY240" s="39">
        <f t="shared" si="71"/>
        <v>1.436996588464901E-2</v>
      </c>
      <c r="AZ240" s="39">
        <f t="shared" si="71"/>
        <v>1.2982651097780988E-2</v>
      </c>
      <c r="BA240" s="39">
        <f t="shared" si="71"/>
        <v>1.4027474457131752E-2</v>
      </c>
      <c r="BC240" s="39" t="str">
        <f t="shared" si="76"/>
        <v/>
      </c>
      <c r="BD240" s="39" t="str">
        <f t="shared" si="76"/>
        <v/>
      </c>
      <c r="BE240" s="39" t="str">
        <f t="shared" si="76"/>
        <v/>
      </c>
      <c r="BF240" s="39">
        <f t="shared" si="72"/>
        <v>-1.5718517232344409E-2</v>
      </c>
      <c r="BG240" s="39" t="str">
        <f t="shared" si="72"/>
        <v/>
      </c>
      <c r="BH240" s="39" t="str">
        <f t="shared" si="72"/>
        <v/>
      </c>
      <c r="BJ240" s="39">
        <f>'Q9'!BJ240</f>
        <v>1.1946762607741803E-2</v>
      </c>
      <c r="BK240" s="39">
        <f>'Q9'!BK240</f>
        <v>2.8871601044475236E-2</v>
      </c>
      <c r="BL240" s="39">
        <f>'Q9'!BL240</f>
        <v>2.2462662112753433E-2</v>
      </c>
      <c r="BM240" s="39">
        <f>'Q9'!BM240</f>
        <v>1.9736752070521838E-2</v>
      </c>
      <c r="BN240" s="39">
        <f>'Q9'!BN240</f>
        <v>1.5494436319427192E-2</v>
      </c>
      <c r="BO240" s="39">
        <f>'Q9'!BO240</f>
        <v>1.4675921761820828E-2</v>
      </c>
    </row>
    <row r="241" spans="1:67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77"/>
        <v>-3.7804681468409873E-2</v>
      </c>
      <c r="J241" s="9">
        <f t="shared" si="77"/>
        <v>-3.5420893223819361E-2</v>
      </c>
      <c r="K241" s="9">
        <f t="shared" si="77"/>
        <v>-5.5535292088589872E-2</v>
      </c>
      <c r="L241" s="9">
        <f t="shared" si="77"/>
        <v>-2.0811838467171495E-2</v>
      </c>
      <c r="M241" s="9">
        <f t="shared" si="77"/>
        <v>-4.2158516020236125E-2</v>
      </c>
      <c r="N241" s="9">
        <f t="shared" si="61"/>
        <v>-4.3571848600561548E-2</v>
      </c>
      <c r="T241" s="39">
        <f t="shared" si="62"/>
        <v>1.28880928264247E-2</v>
      </c>
      <c r="U241" s="39">
        <f t="shared" si="63"/>
        <v>4.0961160472272516E-2</v>
      </c>
      <c r="V241" s="39">
        <f t="shared" si="64"/>
        <v>2.6992773443601105E-2</v>
      </c>
      <c r="W241" s="39">
        <f t="shared" si="65"/>
        <v>2.314052293809573E-2</v>
      </c>
      <c r="X241" s="39">
        <f t="shared" si="66"/>
        <v>1.9367495721342175E-2</v>
      </c>
      <c r="Y241" s="39">
        <f t="shared" si="67"/>
        <v>1.8197255754258578E-2</v>
      </c>
      <c r="AA241" s="39">
        <f t="shared" si="79"/>
        <v>1.363494324817437E-2</v>
      </c>
      <c r="AB241" s="39">
        <f t="shared" si="79"/>
        <v>2.802084581036391E-2</v>
      </c>
      <c r="AC241" s="39">
        <f t="shared" si="79"/>
        <v>2.793609662510356E-2</v>
      </c>
      <c r="AD241" s="39">
        <f t="shared" si="79"/>
        <v>2.1736344092662882E-2</v>
      </c>
      <c r="AE241" s="39">
        <f t="shared" si="79"/>
        <v>1.7108695162425212E-2</v>
      </c>
      <c r="AF241" s="39">
        <f t="shared" si="79"/>
        <v>1.7097469047708935E-2</v>
      </c>
      <c r="AH241" s="39">
        <f t="shared" si="73"/>
        <v>8.0455931464385802E-3</v>
      </c>
      <c r="AI241" s="39">
        <f t="shared" si="73"/>
        <v>2.3957189192872277E-2</v>
      </c>
      <c r="AJ241" s="39">
        <f t="shared" si="73"/>
        <v>1.7649721321114371E-2</v>
      </c>
      <c r="AK241" s="39">
        <f t="shared" si="69"/>
        <v>1.3310752807225216E-2</v>
      </c>
      <c r="AL241" s="39">
        <f t="shared" si="69"/>
        <v>1.1450442796261926E-2</v>
      </c>
      <c r="AM241" s="39">
        <f t="shared" si="69"/>
        <v>1.1684533239097758E-2</v>
      </c>
      <c r="AO241" s="39">
        <f t="shared" si="74"/>
        <v>-3.7804681468409873E-2</v>
      </c>
      <c r="AP241" s="39">
        <f t="shared" si="74"/>
        <v>-3.5420893223819361E-2</v>
      </c>
      <c r="AQ241" s="39">
        <f t="shared" si="74"/>
        <v>-5.5535292088589872E-2</v>
      </c>
      <c r="AR241" s="39">
        <f t="shared" si="70"/>
        <v>-2.0811838467171495E-2</v>
      </c>
      <c r="AS241" s="39">
        <f t="shared" si="70"/>
        <v>-4.2158516020236125E-2</v>
      </c>
      <c r="AT241" s="39">
        <f t="shared" si="70"/>
        <v>-4.3571848600561548E-2</v>
      </c>
      <c r="AV241" s="39">
        <f t="shared" si="75"/>
        <v>8.9443086290863314E-3</v>
      </c>
      <c r="AW241" s="39">
        <f t="shared" si="75"/>
        <v>2.5412829604014087E-2</v>
      </c>
      <c r="AX241" s="39">
        <f t="shared" si="75"/>
        <v>2.1847982402357861E-2</v>
      </c>
      <c r="AY241" s="39">
        <f t="shared" si="71"/>
        <v>1.436996588464901E-2</v>
      </c>
      <c r="AZ241" s="39">
        <f t="shared" si="71"/>
        <v>1.2982651097780988E-2</v>
      </c>
      <c r="BA241" s="39">
        <f t="shared" si="71"/>
        <v>1.4027474457131752E-2</v>
      </c>
      <c r="BC241" s="39">
        <f t="shared" si="76"/>
        <v>-3.7804681468409873E-2</v>
      </c>
      <c r="BD241" s="39">
        <f t="shared" si="76"/>
        <v>-3.5420893223819361E-2</v>
      </c>
      <c r="BE241" s="39">
        <f t="shared" si="76"/>
        <v>-5.5535292088589872E-2</v>
      </c>
      <c r="BF241" s="39">
        <f t="shared" si="72"/>
        <v>-2.0811838467171495E-2</v>
      </c>
      <c r="BG241" s="39">
        <f t="shared" si="72"/>
        <v>-4.2158516020236125E-2</v>
      </c>
      <c r="BH241" s="39">
        <f t="shared" si="72"/>
        <v>-4.3571848600561548E-2</v>
      </c>
      <c r="BJ241" s="39">
        <f>'Q9'!BJ241</f>
        <v>1.1689080336769738E-2</v>
      </c>
      <c r="BK241" s="39">
        <f>'Q9'!BK241</f>
        <v>2.8993139559598199E-2</v>
      </c>
      <c r="BL241" s="39">
        <f>'Q9'!BL241</f>
        <v>2.1753207655991837E-2</v>
      </c>
      <c r="BM241" s="39">
        <f>'Q9'!BM241</f>
        <v>1.959601424127571E-2</v>
      </c>
      <c r="BN241" s="39">
        <f>'Q9'!BN241</f>
        <v>1.5637514933676523E-2</v>
      </c>
      <c r="BO241" s="39">
        <f>'Q9'!BO241</f>
        <v>1.4224843771606797E-2</v>
      </c>
    </row>
    <row r="242" spans="1:67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77"/>
        <v>1.7176161462971518E-2</v>
      </c>
      <c r="J242" s="9">
        <f t="shared" si="77"/>
        <v>3.1931344761504388E-3</v>
      </c>
      <c r="K242" s="9">
        <f t="shared" si="77"/>
        <v>9.2843326885878596E-3</v>
      </c>
      <c r="L242" s="9">
        <f t="shared" si="77"/>
        <v>-3.5774831273414076E-3</v>
      </c>
      <c r="M242" s="9">
        <f t="shared" si="77"/>
        <v>1.7605633802816989E-2</v>
      </c>
      <c r="N242" s="9">
        <f t="shared" si="61"/>
        <v>8.9037999490488746E-3</v>
      </c>
      <c r="T242" s="39">
        <f t="shared" si="62"/>
        <v>1.28880928264247E-2</v>
      </c>
      <c r="U242" s="39">
        <f t="shared" si="63"/>
        <v>4.0961160472272516E-2</v>
      </c>
      <c r="V242" s="39">
        <f t="shared" si="64"/>
        <v>2.6992773443601105E-2</v>
      </c>
      <c r="W242" s="39">
        <f t="shared" si="65"/>
        <v>2.314052293809573E-2</v>
      </c>
      <c r="X242" s="39">
        <f t="shared" si="66"/>
        <v>1.9367495721342175E-2</v>
      </c>
      <c r="Y242" s="39">
        <f t="shared" si="67"/>
        <v>1.8197255754258578E-2</v>
      </c>
      <c r="AA242" s="39">
        <f t="shared" si="79"/>
        <v>1.3806929720728243E-2</v>
      </c>
      <c r="AB242" s="39">
        <f t="shared" si="79"/>
        <v>2.8015897486630907E-2</v>
      </c>
      <c r="AC242" s="39">
        <f t="shared" si="79"/>
        <v>2.7756496563505921E-2</v>
      </c>
      <c r="AD242" s="39">
        <f t="shared" si="79"/>
        <v>2.0822174719372973E-2</v>
      </c>
      <c r="AE242" s="39">
        <f t="shared" si="79"/>
        <v>1.7223539665949302E-2</v>
      </c>
      <c r="AF242" s="39">
        <f t="shared" si="79"/>
        <v>1.6763638960034102E-2</v>
      </c>
      <c r="AH242" s="39">
        <f t="shared" si="73"/>
        <v>8.0455931464385802E-3</v>
      </c>
      <c r="AI242" s="39">
        <f t="shared" si="73"/>
        <v>2.3957189192872277E-2</v>
      </c>
      <c r="AJ242" s="39">
        <f t="shared" si="73"/>
        <v>1.7649721321114371E-2</v>
      </c>
      <c r="AK242" s="39">
        <f t="shared" si="69"/>
        <v>1.3310752807225216E-2</v>
      </c>
      <c r="AL242" s="39">
        <f t="shared" si="69"/>
        <v>1.1450442796261926E-2</v>
      </c>
      <c r="AM242" s="39">
        <f t="shared" si="69"/>
        <v>1.1684533239097758E-2</v>
      </c>
      <c r="AO242" s="39">
        <f t="shared" si="74"/>
        <v>0</v>
      </c>
      <c r="AP242" s="39">
        <f t="shared" si="74"/>
        <v>0</v>
      </c>
      <c r="AQ242" s="39">
        <f t="shared" si="74"/>
        <v>0</v>
      </c>
      <c r="AR242" s="39">
        <f t="shared" si="70"/>
        <v>-3.5774831273414076E-3</v>
      </c>
      <c r="AS242" s="39">
        <f t="shared" si="70"/>
        <v>0</v>
      </c>
      <c r="AT242" s="39">
        <f t="shared" si="70"/>
        <v>0</v>
      </c>
      <c r="AV242" s="39">
        <f t="shared" si="75"/>
        <v>8.9443086290863314E-3</v>
      </c>
      <c r="AW242" s="39">
        <f t="shared" si="75"/>
        <v>2.5412829604014087E-2</v>
      </c>
      <c r="AX242" s="39">
        <f t="shared" si="75"/>
        <v>2.1847982402357861E-2</v>
      </c>
      <c r="AY242" s="39">
        <f t="shared" si="71"/>
        <v>1.436996588464901E-2</v>
      </c>
      <c r="AZ242" s="39">
        <f t="shared" si="71"/>
        <v>1.2982651097780988E-2</v>
      </c>
      <c r="BA242" s="39">
        <f t="shared" si="71"/>
        <v>1.4027474457131752E-2</v>
      </c>
      <c r="BC242" s="39" t="str">
        <f t="shared" si="76"/>
        <v/>
      </c>
      <c r="BD242" s="39" t="str">
        <f t="shared" si="76"/>
        <v/>
      </c>
      <c r="BE242" s="39" t="str">
        <f t="shared" si="76"/>
        <v/>
      </c>
      <c r="BF242" s="39">
        <f t="shared" si="72"/>
        <v>-3.5774831273414076E-3</v>
      </c>
      <c r="BG242" s="39" t="str">
        <f t="shared" si="72"/>
        <v/>
      </c>
      <c r="BH242" s="39" t="str">
        <f t="shared" si="72"/>
        <v/>
      </c>
      <c r="BJ242" s="39">
        <f>'Q9'!BJ242</f>
        <v>1.4749738745543068E-2</v>
      </c>
      <c r="BK242" s="39">
        <f>'Q9'!BK242</f>
        <v>2.9397904462121281E-2</v>
      </c>
      <c r="BL242" s="39">
        <f>'Q9'!BL242</f>
        <v>2.5240356903652235E-2</v>
      </c>
      <c r="BM242" s="39">
        <f>'Q9'!BM242</f>
        <v>1.9794529545457844E-2</v>
      </c>
      <c r="BN242" s="39">
        <f>'Q9'!BN242</f>
        <v>1.8316929548767413E-2</v>
      </c>
      <c r="BO242" s="39">
        <f>'Q9'!BO242</f>
        <v>1.7561391901524701E-2</v>
      </c>
    </row>
    <row r="243" spans="1:67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77"/>
        <v>-9.3185738681182961E-3</v>
      </c>
      <c r="J243" s="9">
        <f t="shared" si="77"/>
        <v>-8.8594164456233471E-2</v>
      </c>
      <c r="K243" s="9">
        <f t="shared" si="77"/>
        <v>-7.6657723265616262E-4</v>
      </c>
      <c r="L243" s="9">
        <f t="shared" si="77"/>
        <v>1.1615734264489586E-3</v>
      </c>
      <c r="M243" s="9">
        <f t="shared" si="77"/>
        <v>3.1141868512110094E-3</v>
      </c>
      <c r="N243" s="9">
        <f t="shared" si="61"/>
        <v>-3.6080972368538518E-3</v>
      </c>
      <c r="T243" s="39">
        <f t="shared" si="62"/>
        <v>1.28880928264247E-2</v>
      </c>
      <c r="U243" s="39">
        <f t="shared" si="63"/>
        <v>4.0961160472272516E-2</v>
      </c>
      <c r="V243" s="39">
        <f t="shared" si="64"/>
        <v>2.6992773443601105E-2</v>
      </c>
      <c r="W243" s="39">
        <f t="shared" si="65"/>
        <v>2.314052293809573E-2</v>
      </c>
      <c r="X243" s="39">
        <f t="shared" si="66"/>
        <v>1.9367495721342175E-2</v>
      </c>
      <c r="Y243" s="39">
        <f t="shared" si="67"/>
        <v>1.8197255754258578E-2</v>
      </c>
      <c r="AA243" s="39">
        <f t="shared" si="79"/>
        <v>1.385256450315008E-2</v>
      </c>
      <c r="AB243" s="39">
        <f t="shared" si="79"/>
        <v>3.1855783368735423E-2</v>
      </c>
      <c r="AC243" s="39">
        <f t="shared" si="79"/>
        <v>2.7756540402645375E-2</v>
      </c>
      <c r="AD243" s="39">
        <f t="shared" si="79"/>
        <v>2.0817894310411925E-2</v>
      </c>
      <c r="AE243" s="39">
        <f t="shared" si="79"/>
        <v>1.7128820328445368E-2</v>
      </c>
      <c r="AF243" s="39">
        <f t="shared" si="79"/>
        <v>1.6736055314636435E-2</v>
      </c>
      <c r="AH243" s="39">
        <f t="shared" si="73"/>
        <v>8.0455931464385802E-3</v>
      </c>
      <c r="AI243" s="39">
        <f t="shared" si="73"/>
        <v>2.3957189192872277E-2</v>
      </c>
      <c r="AJ243" s="39">
        <f t="shared" si="73"/>
        <v>1.7649721321114371E-2</v>
      </c>
      <c r="AK243" s="39">
        <f t="shared" si="69"/>
        <v>1.3310752807225216E-2</v>
      </c>
      <c r="AL243" s="39">
        <f t="shared" si="69"/>
        <v>1.1450442796261926E-2</v>
      </c>
      <c r="AM243" s="39">
        <f t="shared" si="69"/>
        <v>1.1684533239097758E-2</v>
      </c>
      <c r="AO243" s="39">
        <f t="shared" si="74"/>
        <v>-9.3185738681182961E-3</v>
      </c>
      <c r="AP243" s="39">
        <f t="shared" si="74"/>
        <v>-8.8594164456233471E-2</v>
      </c>
      <c r="AQ243" s="39">
        <f t="shared" si="74"/>
        <v>-7.6657723265616262E-4</v>
      </c>
      <c r="AR243" s="39">
        <f t="shared" si="70"/>
        <v>0</v>
      </c>
      <c r="AS243" s="39">
        <f t="shared" si="70"/>
        <v>0</v>
      </c>
      <c r="AT243" s="39">
        <f t="shared" si="70"/>
        <v>-3.6080972368538518E-3</v>
      </c>
      <c r="AV243" s="39">
        <f t="shared" si="75"/>
        <v>8.9443086290863314E-3</v>
      </c>
      <c r="AW243" s="39">
        <f t="shared" si="75"/>
        <v>2.5412829604014087E-2</v>
      </c>
      <c r="AX243" s="39">
        <f t="shared" si="75"/>
        <v>2.1847982402357861E-2</v>
      </c>
      <c r="AY243" s="39">
        <f t="shared" si="71"/>
        <v>1.436996588464901E-2</v>
      </c>
      <c r="AZ243" s="39">
        <f t="shared" si="71"/>
        <v>1.2982651097780988E-2</v>
      </c>
      <c r="BA243" s="39">
        <f t="shared" si="71"/>
        <v>1.4027474457131752E-2</v>
      </c>
      <c r="BC243" s="39">
        <f t="shared" si="76"/>
        <v>-9.3185738681182961E-3</v>
      </c>
      <c r="BD243" s="39">
        <f t="shared" si="76"/>
        <v>-8.8594164456233471E-2</v>
      </c>
      <c r="BE243" s="39">
        <f t="shared" si="76"/>
        <v>-7.6657723265616262E-4</v>
      </c>
      <c r="BF243" s="39" t="str">
        <f t="shared" si="72"/>
        <v/>
      </c>
      <c r="BG243" s="39" t="str">
        <f t="shared" si="72"/>
        <v/>
      </c>
      <c r="BH243" s="39">
        <f t="shared" si="72"/>
        <v>-3.6080972368538518E-3</v>
      </c>
      <c r="BJ243" s="39">
        <f>'Q9'!BJ243</f>
        <v>1.4852123338478856E-2</v>
      </c>
      <c r="BK243" s="39">
        <f>'Q9'!BK243</f>
        <v>2.849453826917395E-2</v>
      </c>
      <c r="BL243" s="39">
        <f>'Q9'!BL243</f>
        <v>2.455294256635903E-2</v>
      </c>
      <c r="BM243" s="39">
        <f>'Q9'!BM243</f>
        <v>1.9238247428803659E-2</v>
      </c>
      <c r="BN243" s="39">
        <f>'Q9'!BN243</f>
        <v>1.829098204059617E-2</v>
      </c>
      <c r="BO243" s="39">
        <f>'Q9'!BO243</f>
        <v>1.7137574900316945E-2</v>
      </c>
    </row>
    <row r="244" spans="1:67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77"/>
        <v>1.85324536688658E-2</v>
      </c>
      <c r="J244" s="9">
        <f t="shared" si="77"/>
        <v>1.5133934807916027E-2</v>
      </c>
      <c r="K244" s="9">
        <f t="shared" si="77"/>
        <v>3.1070157268891396E-2</v>
      </c>
      <c r="L244" s="9">
        <f t="shared" si="77"/>
        <v>-5.2732835201618755E-4</v>
      </c>
      <c r="M244" s="9">
        <f t="shared" si="77"/>
        <v>2.2076543635736634E-2</v>
      </c>
      <c r="N244" s="9">
        <f t="shared" si="61"/>
        <v>2.1255764931714681E-2</v>
      </c>
      <c r="T244" s="39">
        <f t="shared" si="62"/>
        <v>1.28880928264247E-2</v>
      </c>
      <c r="U244" s="39">
        <f t="shared" si="63"/>
        <v>4.0961160472272516E-2</v>
      </c>
      <c r="V244" s="39">
        <f t="shared" si="64"/>
        <v>2.6992773443601105E-2</v>
      </c>
      <c r="W244" s="39">
        <f t="shared" si="65"/>
        <v>2.314052293809573E-2</v>
      </c>
      <c r="X244" s="39">
        <f t="shared" si="66"/>
        <v>1.9367495721342175E-2</v>
      </c>
      <c r="Y244" s="39">
        <f t="shared" si="67"/>
        <v>1.8197255754258578E-2</v>
      </c>
      <c r="AA244" s="39">
        <f t="shared" si="79"/>
        <v>1.3364656507063932E-2</v>
      </c>
      <c r="AB244" s="39">
        <f t="shared" si="79"/>
        <v>3.0974469213118902E-2</v>
      </c>
      <c r="AC244" s="39">
        <f t="shared" si="79"/>
        <v>2.8033823324634274E-2</v>
      </c>
      <c r="AD244" s="39">
        <f t="shared" si="79"/>
        <v>1.8313433592273502E-2</v>
      </c>
      <c r="AE244" s="39">
        <f t="shared" si="79"/>
        <v>1.7331589555567548E-2</v>
      </c>
      <c r="AF244" s="39">
        <f t="shared" si="79"/>
        <v>1.6394888235438231E-2</v>
      </c>
      <c r="AH244" s="39">
        <f t="shared" si="73"/>
        <v>8.0455931464385802E-3</v>
      </c>
      <c r="AI244" s="39">
        <f t="shared" si="73"/>
        <v>2.3957189192872277E-2</v>
      </c>
      <c r="AJ244" s="39">
        <f t="shared" si="73"/>
        <v>1.7649721321114371E-2</v>
      </c>
      <c r="AK244" s="39">
        <f t="shared" si="69"/>
        <v>1.3310752807225216E-2</v>
      </c>
      <c r="AL244" s="39">
        <f t="shared" si="69"/>
        <v>1.1450442796261926E-2</v>
      </c>
      <c r="AM244" s="39">
        <f t="shared" si="69"/>
        <v>1.1684533239097758E-2</v>
      </c>
      <c r="AO244" s="39">
        <f t="shared" si="74"/>
        <v>0</v>
      </c>
      <c r="AP244" s="39">
        <f t="shared" si="74"/>
        <v>0</v>
      </c>
      <c r="AQ244" s="39">
        <f t="shared" si="74"/>
        <v>0</v>
      </c>
      <c r="AR244" s="39">
        <f t="shared" si="70"/>
        <v>-5.2732835201618755E-4</v>
      </c>
      <c r="AS244" s="39">
        <f t="shared" si="70"/>
        <v>0</v>
      </c>
      <c r="AT244" s="39">
        <f t="shared" si="70"/>
        <v>0</v>
      </c>
      <c r="AV244" s="39">
        <f t="shared" si="75"/>
        <v>8.9443086290863314E-3</v>
      </c>
      <c r="AW244" s="39">
        <f t="shared" si="75"/>
        <v>2.5412829604014087E-2</v>
      </c>
      <c r="AX244" s="39">
        <f t="shared" si="75"/>
        <v>2.1847982402357861E-2</v>
      </c>
      <c r="AY244" s="39">
        <f t="shared" si="71"/>
        <v>1.436996588464901E-2</v>
      </c>
      <c r="AZ244" s="39">
        <f t="shared" si="71"/>
        <v>1.2982651097780988E-2</v>
      </c>
      <c r="BA244" s="39">
        <f t="shared" si="71"/>
        <v>1.4027474457131752E-2</v>
      </c>
      <c r="BC244" s="39" t="str">
        <f t="shared" si="76"/>
        <v/>
      </c>
      <c r="BD244" s="39" t="str">
        <f t="shared" si="76"/>
        <v/>
      </c>
      <c r="BE244" s="39" t="str">
        <f t="shared" si="76"/>
        <v/>
      </c>
      <c r="BF244" s="39">
        <f t="shared" si="72"/>
        <v>-5.2732835201618755E-4</v>
      </c>
      <c r="BG244" s="39" t="str">
        <f t="shared" si="72"/>
        <v/>
      </c>
      <c r="BH244" s="39" t="str">
        <f t="shared" si="72"/>
        <v/>
      </c>
      <c r="BJ244" s="39">
        <f>'Q9'!BJ244</f>
        <v>1.4621951598690418E-2</v>
      </c>
      <c r="BK244" s="39">
        <f>'Q9'!BK244</f>
        <v>3.5044558548280973E-2</v>
      </c>
      <c r="BL244" s="39">
        <f>'Q9'!BL244</f>
        <v>2.3833683217808019E-2</v>
      </c>
      <c r="BM244" s="39">
        <f>'Q9'!BM244</f>
        <v>1.8649559227799917E-2</v>
      </c>
      <c r="BN244" s="39">
        <f>'Q9'!BN244</f>
        <v>1.7764967297711133E-2</v>
      </c>
      <c r="BO244" s="39">
        <f>'Q9'!BO244</f>
        <v>1.6672757378826848E-2</v>
      </c>
    </row>
    <row r="245" spans="1:67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77"/>
        <v>-1.9157417270884158E-3</v>
      </c>
      <c r="J245" s="9">
        <f t="shared" si="77"/>
        <v>-2.350917296392363E-2</v>
      </c>
      <c r="K245" s="9">
        <f t="shared" si="77"/>
        <v>-7.4404392648973472E-3</v>
      </c>
      <c r="L245" s="9">
        <f t="shared" si="77"/>
        <v>-7.0705570478987179E-3</v>
      </c>
      <c r="M245" s="9">
        <f t="shared" si="77"/>
        <v>-1.3499797958143711E-2</v>
      </c>
      <c r="N245" s="9">
        <f t="shared" si="61"/>
        <v>-9.9877071144228446E-3</v>
      </c>
      <c r="T245" s="39">
        <f t="shared" si="62"/>
        <v>1.28880928264247E-2</v>
      </c>
      <c r="U245" s="39">
        <f t="shared" si="63"/>
        <v>4.0961160472272516E-2</v>
      </c>
      <c r="V245" s="39">
        <f t="shared" si="64"/>
        <v>2.6992773443601105E-2</v>
      </c>
      <c r="W245" s="39">
        <f t="shared" si="65"/>
        <v>2.314052293809573E-2</v>
      </c>
      <c r="X245" s="39">
        <f t="shared" si="66"/>
        <v>1.9367495721342175E-2</v>
      </c>
      <c r="Y245" s="39">
        <f t="shared" si="67"/>
        <v>1.8197255754258578E-2</v>
      </c>
      <c r="AA245" s="39">
        <f t="shared" si="79"/>
        <v>1.3293557925659014E-2</v>
      </c>
      <c r="AB245" s="39">
        <f t="shared" si="79"/>
        <v>3.1128175719156666E-2</v>
      </c>
      <c r="AC245" s="39">
        <f t="shared" si="79"/>
        <v>2.8013760633986588E-2</v>
      </c>
      <c r="AD245" s="39">
        <f t="shared" si="79"/>
        <v>1.8283995315156645E-2</v>
      </c>
      <c r="AE245" s="39">
        <f t="shared" si="79"/>
        <v>1.7194789671807299E-2</v>
      </c>
      <c r="AF245" s="39">
        <f t="shared" si="79"/>
        <v>1.6454827921501512E-2</v>
      </c>
      <c r="AH245" s="39">
        <f t="shared" si="73"/>
        <v>8.0455931464385802E-3</v>
      </c>
      <c r="AI245" s="39">
        <f t="shared" si="73"/>
        <v>2.3957189192872277E-2</v>
      </c>
      <c r="AJ245" s="39">
        <f t="shared" si="73"/>
        <v>1.7649721321114371E-2</v>
      </c>
      <c r="AK245" s="39">
        <f t="shared" si="69"/>
        <v>1.3310752807225216E-2</v>
      </c>
      <c r="AL245" s="39">
        <f t="shared" si="69"/>
        <v>1.1450442796261926E-2</v>
      </c>
      <c r="AM245" s="39">
        <f t="shared" si="69"/>
        <v>1.1684533239097758E-2</v>
      </c>
      <c r="AO245" s="39">
        <f t="shared" si="74"/>
        <v>-1.9157417270884158E-3</v>
      </c>
      <c r="AP245" s="39">
        <f t="shared" si="74"/>
        <v>-2.350917296392363E-2</v>
      </c>
      <c r="AQ245" s="39">
        <f t="shared" si="74"/>
        <v>-7.4404392648973472E-3</v>
      </c>
      <c r="AR245" s="39">
        <f t="shared" si="70"/>
        <v>-7.0705570478987179E-3</v>
      </c>
      <c r="AS245" s="39">
        <f t="shared" si="70"/>
        <v>-1.3499797958143711E-2</v>
      </c>
      <c r="AT245" s="39">
        <f t="shared" si="70"/>
        <v>-9.9877071144228446E-3</v>
      </c>
      <c r="AV245" s="39">
        <f t="shared" si="75"/>
        <v>8.9443086290863314E-3</v>
      </c>
      <c r="AW245" s="39">
        <f t="shared" si="75"/>
        <v>2.5412829604014087E-2</v>
      </c>
      <c r="AX245" s="39">
        <f t="shared" si="75"/>
        <v>2.1847982402357861E-2</v>
      </c>
      <c r="AY245" s="39">
        <f t="shared" si="71"/>
        <v>1.436996588464901E-2</v>
      </c>
      <c r="AZ245" s="39">
        <f t="shared" si="71"/>
        <v>1.2982651097780988E-2</v>
      </c>
      <c r="BA245" s="39">
        <f t="shared" si="71"/>
        <v>1.4027474457131752E-2</v>
      </c>
      <c r="BC245" s="39">
        <f t="shared" si="76"/>
        <v>-1.9157417270884158E-3</v>
      </c>
      <c r="BD245" s="39">
        <f t="shared" si="76"/>
        <v>-2.350917296392363E-2</v>
      </c>
      <c r="BE245" s="39">
        <f t="shared" si="76"/>
        <v>-7.4404392648973472E-3</v>
      </c>
      <c r="BF245" s="39">
        <f t="shared" si="72"/>
        <v>-7.0705570478987179E-3</v>
      </c>
      <c r="BG245" s="39">
        <f t="shared" si="72"/>
        <v>-1.3499797958143711E-2</v>
      </c>
      <c r="BH245" s="39">
        <f t="shared" si="72"/>
        <v>-9.9877071144228446E-3</v>
      </c>
      <c r="BJ245" s="39">
        <f>'Q9'!BJ245</f>
        <v>1.483183710507867E-2</v>
      </c>
      <c r="BK245" s="39">
        <f>'Q9'!BK245</f>
        <v>3.4179900757417225E-2</v>
      </c>
      <c r="BL245" s="39">
        <f>'Q9'!BL245</f>
        <v>2.4236905688436526E-2</v>
      </c>
      <c r="BM245" s="39">
        <f>'Q9'!BM245</f>
        <v>1.807860085883212E-2</v>
      </c>
      <c r="BN245" s="39">
        <f>'Q9'!BN245</f>
        <v>1.8059703332072581E-2</v>
      </c>
      <c r="BO245" s="39">
        <f>'Q9'!BO245</f>
        <v>1.6912353251615834E-2</v>
      </c>
    </row>
    <row r="246" spans="1:67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77"/>
        <v>-9.6229159673268949E-3</v>
      </c>
      <c r="J246" s="9">
        <f t="shared" si="77"/>
        <v>-2.4075160066050483E-2</v>
      </c>
      <c r="K246" s="9">
        <f t="shared" si="77"/>
        <v>1.0869527736131923E-2</v>
      </c>
      <c r="L246" s="9">
        <f t="shared" si="77"/>
        <v>-2.4976066531026353E-2</v>
      </c>
      <c r="M246" s="9">
        <f t="shared" si="77"/>
        <v>-7.8686281217926757E-3</v>
      </c>
      <c r="N246" s="9">
        <f t="shared" si="61"/>
        <v>-3.6682722647862322E-3</v>
      </c>
      <c r="T246" s="39">
        <f t="shared" si="62"/>
        <v>1.28880928264247E-2</v>
      </c>
      <c r="U246" s="39">
        <f t="shared" si="63"/>
        <v>4.0961160472272516E-2</v>
      </c>
      <c r="V246" s="39">
        <f t="shared" si="64"/>
        <v>2.6992773443601105E-2</v>
      </c>
      <c r="W246" s="39">
        <f t="shared" si="65"/>
        <v>2.314052293809573E-2</v>
      </c>
      <c r="X246" s="39">
        <f t="shared" si="66"/>
        <v>1.9367495721342175E-2</v>
      </c>
      <c r="Y246" s="39">
        <f t="shared" si="67"/>
        <v>1.8197255754258578E-2</v>
      </c>
      <c r="AA246" s="39">
        <f t="shared" si="79"/>
        <v>1.3221961724112441E-2</v>
      </c>
      <c r="AB246" s="39">
        <f t="shared" si="79"/>
        <v>3.1298906794554535E-2</v>
      </c>
      <c r="AC246" s="39">
        <f t="shared" si="79"/>
        <v>2.7907660456175657E-2</v>
      </c>
      <c r="AD246" s="39">
        <f t="shared" si="79"/>
        <v>1.7106884883939813E-2</v>
      </c>
      <c r="AE246" s="39">
        <f t="shared" si="79"/>
        <v>1.7211833219727874E-2</v>
      </c>
      <c r="AF246" s="39">
        <f t="shared" si="79"/>
        <v>1.6226147091134298E-2</v>
      </c>
      <c r="AH246" s="39">
        <f t="shared" si="73"/>
        <v>8.0455931464385802E-3</v>
      </c>
      <c r="AI246" s="39">
        <f t="shared" si="73"/>
        <v>2.3957189192872277E-2</v>
      </c>
      <c r="AJ246" s="39">
        <f t="shared" si="73"/>
        <v>1.7649721321114371E-2</v>
      </c>
      <c r="AK246" s="39">
        <f t="shared" si="69"/>
        <v>1.3310752807225216E-2</v>
      </c>
      <c r="AL246" s="39">
        <f t="shared" si="69"/>
        <v>1.1450442796261926E-2</v>
      </c>
      <c r="AM246" s="39">
        <f t="shared" si="69"/>
        <v>1.1684533239097758E-2</v>
      </c>
      <c r="AO246" s="39">
        <f t="shared" si="74"/>
        <v>-9.6229159673268949E-3</v>
      </c>
      <c r="AP246" s="39">
        <f t="shared" si="74"/>
        <v>-2.4075160066050483E-2</v>
      </c>
      <c r="AQ246" s="39">
        <f t="shared" si="74"/>
        <v>0</v>
      </c>
      <c r="AR246" s="39">
        <f t="shared" si="70"/>
        <v>-2.4976066531026353E-2</v>
      </c>
      <c r="AS246" s="39">
        <f t="shared" si="70"/>
        <v>-7.8686281217926757E-3</v>
      </c>
      <c r="AT246" s="39">
        <f t="shared" si="70"/>
        <v>-3.6682722647862322E-3</v>
      </c>
      <c r="AV246" s="39">
        <f t="shared" si="75"/>
        <v>8.9443086290863314E-3</v>
      </c>
      <c r="AW246" s="39">
        <f t="shared" si="75"/>
        <v>2.5412829604014087E-2</v>
      </c>
      <c r="AX246" s="39">
        <f t="shared" si="75"/>
        <v>2.1847982402357861E-2</v>
      </c>
      <c r="AY246" s="39">
        <f t="shared" si="71"/>
        <v>1.436996588464901E-2</v>
      </c>
      <c r="AZ246" s="39">
        <f t="shared" si="71"/>
        <v>1.2982651097780988E-2</v>
      </c>
      <c r="BA246" s="39">
        <f t="shared" si="71"/>
        <v>1.4027474457131752E-2</v>
      </c>
      <c r="BC246" s="39">
        <f t="shared" si="76"/>
        <v>-9.6229159673268949E-3</v>
      </c>
      <c r="BD246" s="39">
        <f t="shared" si="76"/>
        <v>-2.4075160066050483E-2</v>
      </c>
      <c r="BE246" s="39" t="str">
        <f t="shared" si="76"/>
        <v/>
      </c>
      <c r="BF246" s="39">
        <f t="shared" si="72"/>
        <v>-2.4976066531026353E-2</v>
      </c>
      <c r="BG246" s="39">
        <f t="shared" si="72"/>
        <v>-7.8686281217926757E-3</v>
      </c>
      <c r="BH246" s="39">
        <f t="shared" si="72"/>
        <v>-3.6682722647862322E-3</v>
      </c>
      <c r="BJ246" s="39">
        <f>'Q9'!BJ246</f>
        <v>1.438789466001611E-2</v>
      </c>
      <c r="BK246" s="39">
        <f>'Q9'!BK246</f>
        <v>3.3589301938514844E-2</v>
      </c>
      <c r="BL246" s="39">
        <f>'Q9'!BL246</f>
        <v>2.3597296341196509E-2</v>
      </c>
      <c r="BM246" s="39">
        <f>'Q9'!BM246</f>
        <v>1.762536065243776E-2</v>
      </c>
      <c r="BN246" s="39">
        <f>'Q9'!BN246</f>
        <v>1.7807692372213146E-2</v>
      </c>
      <c r="BO246" s="39">
        <f>'Q9'!BO246</f>
        <v>1.6604918852512342E-2</v>
      </c>
    </row>
    <row r="247" spans="1:67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77"/>
        <v>-1.1028740776791834E-2</v>
      </c>
      <c r="J247" s="9">
        <f t="shared" si="77"/>
        <v>-1.5042117025143353E-2</v>
      </c>
      <c r="K247" s="9">
        <f t="shared" si="77"/>
        <v>-9.2695591127014421E-3</v>
      </c>
      <c r="L247" s="9">
        <f t="shared" si="77"/>
        <v>-4.1530391138661193E-2</v>
      </c>
      <c r="M247" s="9">
        <f t="shared" si="77"/>
        <v>1.6206862068965489E-2</v>
      </c>
      <c r="N247" s="9">
        <f t="shared" si="61"/>
        <v>-8.3674270590154091E-3</v>
      </c>
      <c r="T247" s="39">
        <f t="shared" si="62"/>
        <v>1.28880928264247E-2</v>
      </c>
      <c r="U247" s="39">
        <f t="shared" si="63"/>
        <v>4.0961160472272516E-2</v>
      </c>
      <c r="V247" s="39">
        <f t="shared" si="64"/>
        <v>2.6992773443601105E-2</v>
      </c>
      <c r="W247" s="39">
        <f t="shared" si="65"/>
        <v>2.314052293809573E-2</v>
      </c>
      <c r="X247" s="39">
        <f t="shared" si="66"/>
        <v>1.9367495721342175E-2</v>
      </c>
      <c r="Y247" s="39">
        <f t="shared" si="67"/>
        <v>1.8197255754258578E-2</v>
      </c>
      <c r="AA247" s="39">
        <f t="shared" si="79"/>
        <v>1.3130416573822213E-2</v>
      </c>
      <c r="AB247" s="39">
        <f t="shared" si="79"/>
        <v>3.1186592926132625E-2</v>
      </c>
      <c r="AC247" s="39">
        <f t="shared" si="79"/>
        <v>2.7147610653330302E-2</v>
      </c>
      <c r="AD247" s="39">
        <f t="shared" si="79"/>
        <v>1.8209110119526521E-2</v>
      </c>
      <c r="AE247" s="39">
        <f t="shared" si="79"/>
        <v>1.7410538978891915E-2</v>
      </c>
      <c r="AF247" s="39">
        <f t="shared" si="79"/>
        <v>1.5854923300590892E-2</v>
      </c>
      <c r="AH247" s="39">
        <f t="shared" si="73"/>
        <v>8.0455931464385802E-3</v>
      </c>
      <c r="AI247" s="39">
        <f t="shared" si="73"/>
        <v>2.3957189192872277E-2</v>
      </c>
      <c r="AJ247" s="39">
        <f t="shared" si="73"/>
        <v>1.7649721321114371E-2</v>
      </c>
      <c r="AK247" s="39">
        <f t="shared" si="69"/>
        <v>1.3310752807225216E-2</v>
      </c>
      <c r="AL247" s="39">
        <f t="shared" si="69"/>
        <v>1.1450442796261926E-2</v>
      </c>
      <c r="AM247" s="39">
        <f t="shared" si="69"/>
        <v>1.1684533239097758E-2</v>
      </c>
      <c r="AO247" s="39">
        <f t="shared" si="74"/>
        <v>-1.1028740776791834E-2</v>
      </c>
      <c r="AP247" s="39">
        <f t="shared" si="74"/>
        <v>-1.5042117025143353E-2</v>
      </c>
      <c r="AQ247" s="39">
        <f t="shared" si="74"/>
        <v>-9.2695591127014421E-3</v>
      </c>
      <c r="AR247" s="39">
        <f t="shared" si="70"/>
        <v>-4.1530391138661193E-2</v>
      </c>
      <c r="AS247" s="39">
        <f t="shared" si="70"/>
        <v>0</v>
      </c>
      <c r="AT247" s="39">
        <f t="shared" si="70"/>
        <v>-8.3674270590154091E-3</v>
      </c>
      <c r="AV247" s="39">
        <f t="shared" si="75"/>
        <v>8.9443086290863314E-3</v>
      </c>
      <c r="AW247" s="39">
        <f t="shared" si="75"/>
        <v>2.5412829604014087E-2</v>
      </c>
      <c r="AX247" s="39">
        <f t="shared" si="75"/>
        <v>2.1847982402357861E-2</v>
      </c>
      <c r="AY247" s="39">
        <f t="shared" si="71"/>
        <v>1.436996588464901E-2</v>
      </c>
      <c r="AZ247" s="39">
        <f t="shared" si="71"/>
        <v>1.2982651097780988E-2</v>
      </c>
      <c r="BA247" s="39">
        <f t="shared" si="71"/>
        <v>1.4027474457131752E-2</v>
      </c>
      <c r="BC247" s="39">
        <f t="shared" si="76"/>
        <v>-1.1028740776791834E-2</v>
      </c>
      <c r="BD247" s="39">
        <f t="shared" si="76"/>
        <v>-1.5042117025143353E-2</v>
      </c>
      <c r="BE247" s="39">
        <f t="shared" si="76"/>
        <v>-9.2695591127014421E-3</v>
      </c>
      <c r="BF247" s="39">
        <f t="shared" si="72"/>
        <v>-4.1530391138661193E-2</v>
      </c>
      <c r="BG247" s="39" t="str">
        <f t="shared" si="72"/>
        <v/>
      </c>
      <c r="BH247" s="39">
        <f t="shared" si="72"/>
        <v>-8.3674270590154091E-3</v>
      </c>
      <c r="BJ247" s="39">
        <f>'Q9'!BJ247</f>
        <v>1.4166268214762096E-2</v>
      </c>
      <c r="BK247" s="39">
        <f>'Q9'!BK247</f>
        <v>3.3049639831894941E-2</v>
      </c>
      <c r="BL247" s="39">
        <f>'Q9'!BL247</f>
        <v>2.2997238775962367E-2</v>
      </c>
      <c r="BM247" s="39">
        <f>'Q9'!BM247</f>
        <v>1.8231527330477892E-2</v>
      </c>
      <c r="BN247" s="39">
        <f>'Q9'!BN247</f>
        <v>1.7374296661702815E-2</v>
      </c>
      <c r="BO247" s="39">
        <f>'Q9'!BO247</f>
        <v>1.6127873698560811E-2</v>
      </c>
    </row>
    <row r="248" spans="1:67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77"/>
        <v>-2.0695291491642842E-2</v>
      </c>
      <c r="J248" s="9">
        <f t="shared" si="77"/>
        <v>1.2217409149822389E-2</v>
      </c>
      <c r="K248" s="9">
        <f t="shared" si="77"/>
        <v>-4.5658646918362633E-2</v>
      </c>
      <c r="L248" s="9">
        <f t="shared" si="77"/>
        <v>-2.0243352666894143E-2</v>
      </c>
      <c r="M248" s="9">
        <f t="shared" si="77"/>
        <v>-1.7984323650638845E-2</v>
      </c>
      <c r="N248" s="9">
        <f t="shared" si="61"/>
        <v>-2.9379488284342545E-2</v>
      </c>
      <c r="T248" s="39">
        <f t="shared" si="62"/>
        <v>1.28880928264247E-2</v>
      </c>
      <c r="U248" s="39">
        <f t="shared" si="63"/>
        <v>4.0961160472272516E-2</v>
      </c>
      <c r="V248" s="39">
        <f t="shared" si="64"/>
        <v>2.6992773443601105E-2</v>
      </c>
      <c r="W248" s="39">
        <f t="shared" si="65"/>
        <v>2.314052293809573E-2</v>
      </c>
      <c r="X248" s="39">
        <f t="shared" si="66"/>
        <v>1.9367495721342175E-2</v>
      </c>
      <c r="Y248" s="39">
        <f t="shared" si="67"/>
        <v>1.8197255754258578E-2</v>
      </c>
      <c r="AA248" s="39">
        <f t="shared" si="79"/>
        <v>1.3556463844580516E-2</v>
      </c>
      <c r="AB248" s="39">
        <f t="shared" si="79"/>
        <v>3.083040154076085E-2</v>
      </c>
      <c r="AC248" s="39">
        <f t="shared" si="79"/>
        <v>2.1677664366515605E-2</v>
      </c>
      <c r="AD248" s="39">
        <f t="shared" si="79"/>
        <v>1.7862408720360708E-2</v>
      </c>
      <c r="AE248" s="39">
        <f t="shared" si="79"/>
        <v>1.7415447335337238E-2</v>
      </c>
      <c r="AF248" s="39">
        <f t="shared" si="79"/>
        <v>1.5126398295497832E-2</v>
      </c>
      <c r="AH248" s="39">
        <f t="shared" si="73"/>
        <v>8.0455931464385802E-3</v>
      </c>
      <c r="AI248" s="39">
        <f t="shared" si="73"/>
        <v>2.3957189192872277E-2</v>
      </c>
      <c r="AJ248" s="39">
        <f t="shared" si="73"/>
        <v>1.7649721321114371E-2</v>
      </c>
      <c r="AK248" s="39">
        <f t="shared" si="69"/>
        <v>1.3310752807225216E-2</v>
      </c>
      <c r="AL248" s="39">
        <f t="shared" si="69"/>
        <v>1.1450442796261926E-2</v>
      </c>
      <c r="AM248" s="39">
        <f t="shared" si="69"/>
        <v>1.1684533239097758E-2</v>
      </c>
      <c r="AO248" s="39">
        <f t="shared" si="74"/>
        <v>-2.0695291491642842E-2</v>
      </c>
      <c r="AP248" s="39">
        <f t="shared" si="74"/>
        <v>0</v>
      </c>
      <c r="AQ248" s="39">
        <f t="shared" si="74"/>
        <v>-4.5658646918362633E-2</v>
      </c>
      <c r="AR248" s="39">
        <f t="shared" si="70"/>
        <v>-2.0243352666894143E-2</v>
      </c>
      <c r="AS248" s="39">
        <f t="shared" si="70"/>
        <v>-1.7984323650638845E-2</v>
      </c>
      <c r="AT248" s="39">
        <f t="shared" si="70"/>
        <v>-2.9379488284342545E-2</v>
      </c>
      <c r="AV248" s="39">
        <f t="shared" si="75"/>
        <v>8.9443086290863314E-3</v>
      </c>
      <c r="AW248" s="39">
        <f t="shared" si="75"/>
        <v>2.5412829604014087E-2</v>
      </c>
      <c r="AX248" s="39">
        <f t="shared" si="75"/>
        <v>2.1847982402357861E-2</v>
      </c>
      <c r="AY248" s="39">
        <f t="shared" si="71"/>
        <v>1.436996588464901E-2</v>
      </c>
      <c r="AZ248" s="39">
        <f t="shared" si="71"/>
        <v>1.2982651097780988E-2</v>
      </c>
      <c r="BA248" s="39">
        <f t="shared" si="71"/>
        <v>1.4027474457131752E-2</v>
      </c>
      <c r="BC248" s="39">
        <f t="shared" si="76"/>
        <v>-2.0695291491642842E-2</v>
      </c>
      <c r="BD248" s="39" t="str">
        <f t="shared" si="76"/>
        <v/>
      </c>
      <c r="BE248" s="39">
        <f t="shared" si="76"/>
        <v>-4.5658646918362633E-2</v>
      </c>
      <c r="BF248" s="39">
        <f t="shared" si="72"/>
        <v>-2.0243352666894143E-2</v>
      </c>
      <c r="BG248" s="39">
        <f t="shared" si="72"/>
        <v>-1.7984323650638845E-2</v>
      </c>
      <c r="BH248" s="39">
        <f t="shared" si="72"/>
        <v>-2.9379488284342545E-2</v>
      </c>
      <c r="BJ248" s="39">
        <f>'Q9'!BJ248</f>
        <v>1.4008393034749237E-2</v>
      </c>
      <c r="BK248" s="39">
        <f>'Q9'!BK248</f>
        <v>3.2243762100474367E-2</v>
      </c>
      <c r="BL248" s="39">
        <f>'Q9'!BL248</f>
        <v>2.241918367384255E-2</v>
      </c>
      <c r="BM248" s="39">
        <f>'Q9'!BM248</f>
        <v>2.0554919021228923E-2</v>
      </c>
      <c r="BN248" s="39">
        <f>'Q9'!BN248</f>
        <v>1.7311320789491887E-2</v>
      </c>
      <c r="BO248" s="39">
        <f>'Q9'!BO248</f>
        <v>1.5766024232058209E-2</v>
      </c>
    </row>
    <row r="249" spans="1:67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77"/>
        <v>-2.3286282181283036E-2</v>
      </c>
      <c r="J249" s="9">
        <f t="shared" si="77"/>
        <v>-3.1382076041038043E-2</v>
      </c>
      <c r="K249" s="9">
        <f t="shared" si="77"/>
        <v>-1.0588235294117676E-2</v>
      </c>
      <c r="L249" s="9">
        <f t="shared" si="77"/>
        <v>-3.9466069890514932E-2</v>
      </c>
      <c r="M249" s="9">
        <f t="shared" si="77"/>
        <v>-3.2481028594297467E-2</v>
      </c>
      <c r="N249" s="9">
        <f t="shared" si="61"/>
        <v>-2.3971332240797082E-2</v>
      </c>
      <c r="T249" s="39">
        <f t="shared" si="62"/>
        <v>1.28880928264247E-2</v>
      </c>
      <c r="U249" s="39">
        <f t="shared" si="63"/>
        <v>4.0961160472272516E-2</v>
      </c>
      <c r="V249" s="39">
        <f t="shared" si="64"/>
        <v>2.6992773443601105E-2</v>
      </c>
      <c r="W249" s="39">
        <f t="shared" si="65"/>
        <v>2.314052293809573E-2</v>
      </c>
      <c r="X249" s="39">
        <f t="shared" si="66"/>
        <v>1.9367495721342175E-2</v>
      </c>
      <c r="Y249" s="39">
        <f t="shared" si="67"/>
        <v>1.8197255754258578E-2</v>
      </c>
      <c r="AA249" s="39">
        <f t="shared" si="79"/>
        <v>1.3841171430828516E-2</v>
      </c>
      <c r="AB249" s="39">
        <f t="shared" si="79"/>
        <v>3.0974850072249975E-2</v>
      </c>
      <c r="AC249" s="39">
        <f t="shared" si="79"/>
        <v>2.1706866570288599E-2</v>
      </c>
      <c r="AD249" s="39">
        <f t="shared" si="79"/>
        <v>1.8585095477599404E-2</v>
      </c>
      <c r="AE249" s="39">
        <f t="shared" si="79"/>
        <v>1.7161295568103554E-2</v>
      </c>
      <c r="AF249" s="39">
        <f t="shared" si="79"/>
        <v>1.5335146489734814E-2</v>
      </c>
      <c r="AH249" s="39">
        <f t="shared" si="73"/>
        <v>8.0455931464385802E-3</v>
      </c>
      <c r="AI249" s="39">
        <f t="shared" si="73"/>
        <v>2.3957189192872277E-2</v>
      </c>
      <c r="AJ249" s="39">
        <f t="shared" si="73"/>
        <v>1.7649721321114371E-2</v>
      </c>
      <c r="AK249" s="39">
        <f t="shared" si="69"/>
        <v>1.3310752807225216E-2</v>
      </c>
      <c r="AL249" s="39">
        <f t="shared" si="69"/>
        <v>1.1450442796261926E-2</v>
      </c>
      <c r="AM249" s="39">
        <f t="shared" si="69"/>
        <v>1.1684533239097758E-2</v>
      </c>
      <c r="AO249" s="39">
        <f t="shared" si="74"/>
        <v>-2.3286282181283036E-2</v>
      </c>
      <c r="AP249" s="39">
        <f t="shared" si="74"/>
        <v>-3.1382076041038043E-2</v>
      </c>
      <c r="AQ249" s="39">
        <f t="shared" si="74"/>
        <v>-1.0588235294117676E-2</v>
      </c>
      <c r="AR249" s="39">
        <f t="shared" si="70"/>
        <v>-3.9466069890514932E-2</v>
      </c>
      <c r="AS249" s="39">
        <f t="shared" si="70"/>
        <v>-3.2481028594297467E-2</v>
      </c>
      <c r="AT249" s="39">
        <f t="shared" si="70"/>
        <v>-2.3971332240797082E-2</v>
      </c>
      <c r="AV249" s="39">
        <f t="shared" si="75"/>
        <v>8.9443086290863314E-3</v>
      </c>
      <c r="AW249" s="39">
        <f t="shared" si="75"/>
        <v>2.5412829604014087E-2</v>
      </c>
      <c r="AX249" s="39">
        <f t="shared" si="75"/>
        <v>2.1847982402357861E-2</v>
      </c>
      <c r="AY249" s="39">
        <f t="shared" si="71"/>
        <v>1.436996588464901E-2</v>
      </c>
      <c r="AZ249" s="39">
        <f t="shared" si="71"/>
        <v>1.2982651097780988E-2</v>
      </c>
      <c r="BA249" s="39">
        <f t="shared" si="71"/>
        <v>1.4027474457131752E-2</v>
      </c>
      <c r="BC249" s="39">
        <f t="shared" si="76"/>
        <v>-2.3286282181283036E-2</v>
      </c>
      <c r="BD249" s="39">
        <f t="shared" si="76"/>
        <v>-3.1382076041038043E-2</v>
      </c>
      <c r="BE249" s="39">
        <f t="shared" si="76"/>
        <v>-1.0588235294117676E-2</v>
      </c>
      <c r="BF249" s="39">
        <f t="shared" si="72"/>
        <v>-3.9466069890514932E-2</v>
      </c>
      <c r="BG249" s="39">
        <f t="shared" si="72"/>
        <v>-3.2481028594297467E-2</v>
      </c>
      <c r="BH249" s="39">
        <f t="shared" si="72"/>
        <v>-2.3971332240797082E-2</v>
      </c>
      <c r="BJ249" s="39">
        <f>'Q9'!BJ249</f>
        <v>1.4515064211505269E-2</v>
      </c>
      <c r="BK249" s="39">
        <f>'Q9'!BK249</f>
        <v>3.1398239891220731E-2</v>
      </c>
      <c r="BL249" s="39">
        <f>'Q9'!BL249</f>
        <v>2.4540828546200016E-2</v>
      </c>
      <c r="BM249" s="39">
        <f>'Q9'!BM249</f>
        <v>2.05489010583229E-2</v>
      </c>
      <c r="BN249" s="39">
        <f>'Q9'!BN249</f>
        <v>1.7324909373546353E-2</v>
      </c>
      <c r="BO249" s="39">
        <f>'Q9'!BO249</f>
        <v>1.6929975575029885E-2</v>
      </c>
    </row>
    <row r="250" spans="1:67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77"/>
        <v>1.2917570100327014E-2</v>
      </c>
      <c r="J250" s="9">
        <f t="shared" si="77"/>
        <v>2.1183801942916025E-2</v>
      </c>
      <c r="K250" s="9">
        <f t="shared" si="77"/>
        <v>1.5854102259215352E-2</v>
      </c>
      <c r="L250" s="9">
        <f t="shared" si="77"/>
        <v>1.6555927492447164E-2</v>
      </c>
      <c r="M250" s="9">
        <f t="shared" si="77"/>
        <v>2.5357107142857105E-2</v>
      </c>
      <c r="N250" s="9">
        <f t="shared" si="61"/>
        <v>1.9111853755139276E-2</v>
      </c>
      <c r="T250" s="39">
        <f t="shared" si="62"/>
        <v>1.28880928264247E-2</v>
      </c>
      <c r="U250" s="39">
        <f t="shared" si="63"/>
        <v>4.0961160472272516E-2</v>
      </c>
      <c r="V250" s="39">
        <f t="shared" si="64"/>
        <v>2.6992773443601105E-2</v>
      </c>
      <c r="W250" s="39">
        <f t="shared" si="65"/>
        <v>2.314052293809573E-2</v>
      </c>
      <c r="X250" s="39">
        <f t="shared" si="66"/>
        <v>1.9367495721342175E-2</v>
      </c>
      <c r="Y250" s="39">
        <f t="shared" si="67"/>
        <v>1.8197255754258578E-2</v>
      </c>
      <c r="AA250" s="39">
        <f t="shared" si="79"/>
        <v>1.4146443943985358E-2</v>
      </c>
      <c r="AB250" s="39">
        <f t="shared" si="79"/>
        <v>3.1425868011332847E-2</v>
      </c>
      <c r="AC250" s="39">
        <f t="shared" si="79"/>
        <v>2.2000155825870133E-2</v>
      </c>
      <c r="AD250" s="39">
        <f t="shared" si="79"/>
        <v>1.9166742414565476E-2</v>
      </c>
      <c r="AE250" s="39">
        <f t="shared" si="79"/>
        <v>1.7948393724153616E-2</v>
      </c>
      <c r="AF250" s="39">
        <f t="shared" si="79"/>
        <v>1.596314464419055E-2</v>
      </c>
      <c r="AH250" s="39">
        <f t="shared" si="73"/>
        <v>8.0455931464385802E-3</v>
      </c>
      <c r="AI250" s="39">
        <f t="shared" si="73"/>
        <v>2.3957189192872277E-2</v>
      </c>
      <c r="AJ250" s="39">
        <f t="shared" si="73"/>
        <v>1.7649721321114371E-2</v>
      </c>
      <c r="AK250" s="39">
        <f t="shared" si="69"/>
        <v>1.3310752807225216E-2</v>
      </c>
      <c r="AL250" s="39">
        <f t="shared" si="69"/>
        <v>1.1450442796261926E-2</v>
      </c>
      <c r="AM250" s="39">
        <f t="shared" si="69"/>
        <v>1.1684533239097758E-2</v>
      </c>
      <c r="AO250" s="39">
        <f t="shared" si="74"/>
        <v>0</v>
      </c>
      <c r="AP250" s="39">
        <f t="shared" si="74"/>
        <v>0</v>
      </c>
      <c r="AQ250" s="39">
        <f t="shared" si="74"/>
        <v>0</v>
      </c>
      <c r="AR250" s="39">
        <f t="shared" si="70"/>
        <v>0</v>
      </c>
      <c r="AS250" s="39">
        <f t="shared" si="70"/>
        <v>0</v>
      </c>
      <c r="AT250" s="39">
        <f t="shared" si="70"/>
        <v>0</v>
      </c>
      <c r="AV250" s="39">
        <f t="shared" si="75"/>
        <v>8.9443086290863314E-3</v>
      </c>
      <c r="AW250" s="39">
        <f t="shared" si="75"/>
        <v>2.5412829604014087E-2</v>
      </c>
      <c r="AX250" s="39">
        <f t="shared" si="75"/>
        <v>2.1847982402357861E-2</v>
      </c>
      <c r="AY250" s="39">
        <f t="shared" si="71"/>
        <v>1.436996588464901E-2</v>
      </c>
      <c r="AZ250" s="39">
        <f t="shared" si="71"/>
        <v>1.2982651097780988E-2</v>
      </c>
      <c r="BA250" s="39">
        <f t="shared" si="71"/>
        <v>1.4027474457131752E-2</v>
      </c>
      <c r="BC250" s="39" t="str">
        <f t="shared" si="76"/>
        <v/>
      </c>
      <c r="BD250" s="39" t="str">
        <f t="shared" si="76"/>
        <v/>
      </c>
      <c r="BE250" s="39" t="str">
        <f t="shared" si="76"/>
        <v/>
      </c>
      <c r="BF250" s="39" t="str">
        <f t="shared" si="72"/>
        <v/>
      </c>
      <c r="BG250" s="39" t="str">
        <f t="shared" si="72"/>
        <v/>
      </c>
      <c r="BH250" s="39" t="str">
        <f t="shared" si="72"/>
        <v/>
      </c>
      <c r="BJ250" s="39">
        <f>'Q9'!BJ250</f>
        <v>1.5241814271477023E-2</v>
      </c>
      <c r="BK250" s="39">
        <f>'Q9'!BK250</f>
        <v>3.1365766343651874E-2</v>
      </c>
      <c r="BL250" s="39">
        <f>'Q9'!BL250</f>
        <v>2.3972777725005986E-2</v>
      </c>
      <c r="BM250" s="39">
        <f>'Q9'!BM250</f>
        <v>2.2325869697706006E-2</v>
      </c>
      <c r="BN250" s="39">
        <f>'Q9'!BN250</f>
        <v>1.8569239119347384E-2</v>
      </c>
      <c r="BO250" s="39">
        <f>'Q9'!BO250</f>
        <v>1.7503688660459753E-2</v>
      </c>
    </row>
    <row r="251" spans="1:67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77"/>
        <v>1.8430839002267607E-2</v>
      </c>
      <c r="J251" s="9">
        <f t="shared" si="77"/>
        <v>-3.0505798078449553E-3</v>
      </c>
      <c r="K251" s="9">
        <f t="shared" si="77"/>
        <v>3.238392635130416E-2</v>
      </c>
      <c r="L251" s="9">
        <f t="shared" si="77"/>
        <v>3.5544435251624984E-2</v>
      </c>
      <c r="M251" s="9">
        <f t="shared" si="77"/>
        <v>2.3336817253110986E-2</v>
      </c>
      <c r="N251" s="9">
        <f t="shared" si="61"/>
        <v>2.8530170093952919E-2</v>
      </c>
      <c r="T251" s="39">
        <f t="shared" si="62"/>
        <v>1.28880928264247E-2</v>
      </c>
      <c r="U251" s="39">
        <f t="shared" si="63"/>
        <v>4.0961160472272516E-2</v>
      </c>
      <c r="V251" s="39">
        <f t="shared" si="64"/>
        <v>2.6992773443601105E-2</v>
      </c>
      <c r="W251" s="39">
        <f t="shared" si="65"/>
        <v>2.314052293809573E-2</v>
      </c>
      <c r="X251" s="39">
        <f t="shared" si="66"/>
        <v>1.9367495721342175E-2</v>
      </c>
      <c r="Y251" s="39">
        <f t="shared" si="67"/>
        <v>1.8197255754258578E-2</v>
      </c>
      <c r="AA251" s="39">
        <f t="shared" si="79"/>
        <v>1.4687709854324908E-2</v>
      </c>
      <c r="AB251" s="39">
        <f t="shared" si="79"/>
        <v>3.1430561997118758E-2</v>
      </c>
      <c r="AC251" s="39">
        <f t="shared" si="79"/>
        <v>2.2959420621414938E-2</v>
      </c>
      <c r="AD251" s="39">
        <f t="shared" si="79"/>
        <v>2.0542905077557166E-2</v>
      </c>
      <c r="AE251" s="39">
        <f t="shared" si="79"/>
        <v>1.8049907244382948E-2</v>
      </c>
      <c r="AF251" s="39">
        <f t="shared" si="79"/>
        <v>1.7064637281936801E-2</v>
      </c>
      <c r="AH251" s="39">
        <f t="shared" si="73"/>
        <v>8.0455931464385802E-3</v>
      </c>
      <c r="AI251" s="39">
        <f t="shared" si="73"/>
        <v>2.3957189192872277E-2</v>
      </c>
      <c r="AJ251" s="39">
        <f t="shared" si="73"/>
        <v>1.7649721321114371E-2</v>
      </c>
      <c r="AK251" s="39">
        <f t="shared" si="69"/>
        <v>1.3310752807225216E-2</v>
      </c>
      <c r="AL251" s="39">
        <f t="shared" si="69"/>
        <v>1.1450442796261926E-2</v>
      </c>
      <c r="AM251" s="39">
        <f t="shared" si="69"/>
        <v>1.1684533239097758E-2</v>
      </c>
      <c r="AO251" s="39">
        <f t="shared" si="74"/>
        <v>0</v>
      </c>
      <c r="AP251" s="39">
        <f t="shared" si="74"/>
        <v>-3.0505798078449553E-3</v>
      </c>
      <c r="AQ251" s="39">
        <f t="shared" si="74"/>
        <v>0</v>
      </c>
      <c r="AR251" s="39">
        <f t="shared" si="70"/>
        <v>0</v>
      </c>
      <c r="AS251" s="39">
        <f t="shared" si="70"/>
        <v>0</v>
      </c>
      <c r="AT251" s="39">
        <f t="shared" si="70"/>
        <v>0</v>
      </c>
      <c r="AV251" s="39">
        <f t="shared" si="75"/>
        <v>8.9443086290863314E-3</v>
      </c>
      <c r="AW251" s="39">
        <f t="shared" si="75"/>
        <v>2.5412829604014087E-2</v>
      </c>
      <c r="AX251" s="39">
        <f t="shared" si="75"/>
        <v>2.1847982402357861E-2</v>
      </c>
      <c r="AY251" s="39">
        <f t="shared" si="71"/>
        <v>1.436996588464901E-2</v>
      </c>
      <c r="AZ251" s="39">
        <f t="shared" si="71"/>
        <v>1.2982651097780988E-2</v>
      </c>
      <c r="BA251" s="39">
        <f t="shared" si="71"/>
        <v>1.4027474457131752E-2</v>
      </c>
      <c r="BC251" s="39" t="str">
        <f t="shared" si="76"/>
        <v/>
      </c>
      <c r="BD251" s="39">
        <f t="shared" si="76"/>
        <v>-3.0505798078449553E-3</v>
      </c>
      <c r="BE251" s="39" t="str">
        <f t="shared" si="76"/>
        <v/>
      </c>
      <c r="BF251" s="39" t="str">
        <f t="shared" si="72"/>
        <v/>
      </c>
      <c r="BG251" s="39" t="str">
        <f t="shared" si="72"/>
        <v/>
      </c>
      <c r="BH251" s="39" t="str">
        <f t="shared" si="72"/>
        <v/>
      </c>
      <c r="BJ251" s="39">
        <f>'Q9'!BJ251</f>
        <v>1.5108654700518549E-2</v>
      </c>
      <c r="BK251" s="39">
        <f>'Q9'!BK251</f>
        <v>3.0882288839194201E-2</v>
      </c>
      <c r="BL251" s="39">
        <f>'Q9'!BL251</f>
        <v>2.3551107282593402E-2</v>
      </c>
      <c r="BM251" s="39">
        <f>'Q9'!BM251</f>
        <v>2.202517736627136E-2</v>
      </c>
      <c r="BN251" s="39">
        <f>'Q9'!BN251</f>
        <v>1.9074799842952975E-2</v>
      </c>
      <c r="BO251" s="39">
        <f>'Q9'!BO251</f>
        <v>1.7597556114007769E-2</v>
      </c>
    </row>
    <row r="252" spans="1:67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77"/>
        <v>1.5870753994406961E-2</v>
      </c>
      <c r="J252" s="9">
        <f t="shared" si="77"/>
        <v>-2.8763769889840973E-2</v>
      </c>
      <c r="K252" s="9">
        <f t="shared" si="77"/>
        <v>4.1572186000460531E-2</v>
      </c>
      <c r="L252" s="9">
        <f t="shared" si="77"/>
        <v>-9.4133818228288146E-2</v>
      </c>
      <c r="M252" s="9">
        <f t="shared" si="77"/>
        <v>2.3826413336500707E-3</v>
      </c>
      <c r="N252" s="9">
        <f t="shared" si="61"/>
        <v>-8.4267603984741833E-4</v>
      </c>
      <c r="T252" s="39">
        <f t="shared" si="62"/>
        <v>1.28880928264247E-2</v>
      </c>
      <c r="U252" s="39">
        <f t="shared" si="63"/>
        <v>4.0961160472272516E-2</v>
      </c>
      <c r="V252" s="39">
        <f t="shared" si="64"/>
        <v>2.6992773443601105E-2</v>
      </c>
      <c r="W252" s="39">
        <f t="shared" si="65"/>
        <v>2.314052293809573E-2</v>
      </c>
      <c r="X252" s="39">
        <f t="shared" si="66"/>
        <v>1.9367495721342175E-2</v>
      </c>
      <c r="Y252" s="39">
        <f t="shared" si="67"/>
        <v>1.8197255754258578E-2</v>
      </c>
      <c r="AA252" s="39">
        <f t="shared" si="79"/>
        <v>1.5073944691027708E-2</v>
      </c>
      <c r="AB252" s="39">
        <f t="shared" si="79"/>
        <v>3.10805040128188E-2</v>
      </c>
      <c r="AC252" s="39">
        <f t="shared" si="79"/>
        <v>2.4130041607196704E-2</v>
      </c>
      <c r="AD252" s="39">
        <f t="shared" si="79"/>
        <v>2.5918507546791661E-2</v>
      </c>
      <c r="AE252" s="39">
        <f t="shared" si="79"/>
        <v>1.7989614240752023E-2</v>
      </c>
      <c r="AF252" s="39">
        <f t="shared" si="79"/>
        <v>1.7016290744102682E-2</v>
      </c>
      <c r="AH252" s="39">
        <f t="shared" si="73"/>
        <v>8.0455931464385802E-3</v>
      </c>
      <c r="AI252" s="39">
        <f t="shared" si="73"/>
        <v>2.3957189192872277E-2</v>
      </c>
      <c r="AJ252" s="39">
        <f t="shared" si="73"/>
        <v>1.7649721321114371E-2</v>
      </c>
      <c r="AK252" s="39">
        <f t="shared" si="69"/>
        <v>1.3310752807225216E-2</v>
      </c>
      <c r="AL252" s="39">
        <f t="shared" si="69"/>
        <v>1.1450442796261926E-2</v>
      </c>
      <c r="AM252" s="39">
        <f t="shared" si="69"/>
        <v>1.1684533239097758E-2</v>
      </c>
      <c r="AO252" s="39">
        <f t="shared" si="74"/>
        <v>0</v>
      </c>
      <c r="AP252" s="39">
        <f t="shared" si="74"/>
        <v>-2.8763769889840973E-2</v>
      </c>
      <c r="AQ252" s="39">
        <f t="shared" si="74"/>
        <v>0</v>
      </c>
      <c r="AR252" s="39">
        <f t="shared" si="70"/>
        <v>-9.4133818228288146E-2</v>
      </c>
      <c r="AS252" s="39">
        <f t="shared" si="70"/>
        <v>0</v>
      </c>
      <c r="AT252" s="39">
        <f t="shared" si="70"/>
        <v>-8.4267603984741833E-4</v>
      </c>
      <c r="AV252" s="39">
        <f t="shared" si="75"/>
        <v>8.9443086290863314E-3</v>
      </c>
      <c r="AW252" s="39">
        <f t="shared" si="75"/>
        <v>2.5412829604014087E-2</v>
      </c>
      <c r="AX252" s="39">
        <f t="shared" si="75"/>
        <v>2.1847982402357861E-2</v>
      </c>
      <c r="AY252" s="39">
        <f t="shared" si="71"/>
        <v>1.436996588464901E-2</v>
      </c>
      <c r="AZ252" s="39">
        <f t="shared" si="71"/>
        <v>1.2982651097780988E-2</v>
      </c>
      <c r="BA252" s="39">
        <f t="shared" si="71"/>
        <v>1.4027474457131752E-2</v>
      </c>
      <c r="BC252" s="39" t="str">
        <f t="shared" si="76"/>
        <v/>
      </c>
      <c r="BD252" s="39">
        <f t="shared" si="76"/>
        <v>-2.8763769889840973E-2</v>
      </c>
      <c r="BE252" s="39" t="str">
        <f t="shared" si="76"/>
        <v/>
      </c>
      <c r="BF252" s="39">
        <f t="shared" si="72"/>
        <v>-9.4133818228288146E-2</v>
      </c>
      <c r="BG252" s="39" t="str">
        <f t="shared" si="72"/>
        <v/>
      </c>
      <c r="BH252" s="39">
        <f t="shared" si="72"/>
        <v>-8.4267603984741833E-4</v>
      </c>
      <c r="BJ252" s="39">
        <f>'Q9'!BJ252</f>
        <v>1.5301146054141363E-2</v>
      </c>
      <c r="BK252" s="39">
        <f>'Q9'!BK252</f>
        <v>2.9925043997861198E-2</v>
      </c>
      <c r="BL252" s="39">
        <f>'Q9'!BL252</f>
        <v>2.4103208600524555E-2</v>
      </c>
      <c r="BM252" s="39">
        <f>'Q9'!BM252</f>
        <v>2.2791120339608176E-2</v>
      </c>
      <c r="BN252" s="39">
        <f>'Q9'!BN252</f>
        <v>1.9368650760833935E-2</v>
      </c>
      <c r="BO252" s="39">
        <f>'Q9'!BO252</f>
        <v>1.8370957226594355E-2</v>
      </c>
    </row>
    <row r="253" spans="1:67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77"/>
        <v>-6.8470332444943161E-3</v>
      </c>
      <c r="J253" s="9">
        <f t="shared" si="77"/>
        <v>-1.512287334593565E-2</v>
      </c>
      <c r="K253" s="9">
        <f t="shared" si="77"/>
        <v>0</v>
      </c>
      <c r="L253" s="9">
        <f t="shared" si="77"/>
        <v>-1.5460675936602386E-2</v>
      </c>
      <c r="M253" s="9">
        <f t="shared" si="77"/>
        <v>-7.8099148451641343E-3</v>
      </c>
      <c r="N253" s="9">
        <f t="shared" si="61"/>
        <v>-6.1912533081665E-3</v>
      </c>
      <c r="T253" s="39">
        <f t="shared" si="62"/>
        <v>1.28880928264247E-2</v>
      </c>
      <c r="U253" s="39">
        <f t="shared" si="63"/>
        <v>4.0961160472272516E-2</v>
      </c>
      <c r="V253" s="39">
        <f t="shared" si="64"/>
        <v>2.6992773443601105E-2</v>
      </c>
      <c r="W253" s="39">
        <f t="shared" si="65"/>
        <v>2.314052293809573E-2</v>
      </c>
      <c r="X253" s="39">
        <f t="shared" si="66"/>
        <v>1.9367495721342175E-2</v>
      </c>
      <c r="Y253" s="39">
        <f t="shared" si="67"/>
        <v>1.8197255754258578E-2</v>
      </c>
      <c r="AA253" s="39">
        <f t="shared" si="79"/>
        <v>1.5006634931549811E-2</v>
      </c>
      <c r="AB253" s="39">
        <f t="shared" si="79"/>
        <v>3.102350566782414E-2</v>
      </c>
      <c r="AC253" s="39">
        <f t="shared" si="79"/>
        <v>2.4094305401731551E-2</v>
      </c>
      <c r="AD253" s="39">
        <f t="shared" si="79"/>
        <v>2.5866124955402654E-2</v>
      </c>
      <c r="AE253" s="39">
        <f t="shared" si="79"/>
        <v>1.7610131797014067E-2</v>
      </c>
      <c r="AF253" s="39">
        <f t="shared" si="79"/>
        <v>1.7022805116170017E-2</v>
      </c>
      <c r="AH253" s="39">
        <f t="shared" si="73"/>
        <v>8.0455931464385802E-3</v>
      </c>
      <c r="AI253" s="39">
        <f t="shared" si="73"/>
        <v>2.3957189192872277E-2</v>
      </c>
      <c r="AJ253" s="39">
        <f t="shared" si="73"/>
        <v>1.7649721321114371E-2</v>
      </c>
      <c r="AK253" s="39">
        <f t="shared" si="69"/>
        <v>1.3310752807225216E-2</v>
      </c>
      <c r="AL253" s="39">
        <f t="shared" si="69"/>
        <v>1.1450442796261926E-2</v>
      </c>
      <c r="AM253" s="39">
        <f t="shared" si="69"/>
        <v>1.1684533239097758E-2</v>
      </c>
      <c r="AO253" s="39">
        <f t="shared" si="74"/>
        <v>-6.8470332444943161E-3</v>
      </c>
      <c r="AP253" s="39">
        <f t="shared" si="74"/>
        <v>-1.512287334593565E-2</v>
      </c>
      <c r="AQ253" s="39">
        <f t="shared" si="74"/>
        <v>0</v>
      </c>
      <c r="AR253" s="39">
        <f t="shared" si="70"/>
        <v>-1.5460675936602386E-2</v>
      </c>
      <c r="AS253" s="39">
        <f t="shared" si="70"/>
        <v>-7.8099148451641343E-3</v>
      </c>
      <c r="AT253" s="39">
        <f t="shared" si="70"/>
        <v>-6.1912533081665E-3</v>
      </c>
      <c r="AV253" s="39">
        <f t="shared" si="75"/>
        <v>8.9443086290863314E-3</v>
      </c>
      <c r="AW253" s="39">
        <f t="shared" si="75"/>
        <v>2.5412829604014087E-2</v>
      </c>
      <c r="AX253" s="39">
        <f t="shared" si="75"/>
        <v>2.1847982402357861E-2</v>
      </c>
      <c r="AY253" s="39">
        <f t="shared" si="71"/>
        <v>1.436996588464901E-2</v>
      </c>
      <c r="AZ253" s="39">
        <f t="shared" si="71"/>
        <v>1.2982651097780988E-2</v>
      </c>
      <c r="BA253" s="39">
        <f t="shared" si="71"/>
        <v>1.4027474457131752E-2</v>
      </c>
      <c r="BC253" s="39">
        <f t="shared" si="76"/>
        <v>-6.8470332444943161E-3</v>
      </c>
      <c r="BD253" s="39">
        <f t="shared" si="76"/>
        <v>-1.512287334593565E-2</v>
      </c>
      <c r="BE253" s="39" t="str">
        <f t="shared" si="76"/>
        <v/>
      </c>
      <c r="BF253" s="39">
        <f t="shared" si="72"/>
        <v>-1.5460675936602386E-2</v>
      </c>
      <c r="BG253" s="39">
        <f t="shared" si="72"/>
        <v>-7.8099148451641343E-3</v>
      </c>
      <c r="BH253" s="39">
        <f t="shared" si="72"/>
        <v>-6.1912533081665E-3</v>
      </c>
      <c r="BJ253" s="39">
        <f>'Q9'!BJ253</f>
        <v>1.5294998718418764E-2</v>
      </c>
      <c r="BK253" s="39">
        <f>'Q9'!BK253</f>
        <v>2.9790055901220296E-2</v>
      </c>
      <c r="BL253" s="39">
        <f>'Q9'!BL253</f>
        <v>2.5371467467563583E-2</v>
      </c>
      <c r="BM253" s="39">
        <f>'Q9'!BM253</f>
        <v>3.2120923307452157E-2</v>
      </c>
      <c r="BN253" s="39">
        <f>'Q9'!BN253</f>
        <v>1.8788349302238713E-2</v>
      </c>
      <c r="BO253" s="39">
        <f>'Q9'!BO253</f>
        <v>1.7810807550299353E-2</v>
      </c>
    </row>
    <row r="254" spans="1:67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77"/>
        <v>2.6482349514049819E-3</v>
      </c>
      <c r="J254" s="9">
        <f t="shared" si="77"/>
        <v>-3.9667306461932283E-2</v>
      </c>
      <c r="K254" s="9">
        <f t="shared" si="77"/>
        <v>1.5602359056689163E-2</v>
      </c>
      <c r="L254" s="9">
        <f t="shared" si="77"/>
        <v>1.4287565599496288E-2</v>
      </c>
      <c r="M254" s="9">
        <f t="shared" si="77"/>
        <v>2.2245106853015173E-2</v>
      </c>
      <c r="N254" s="9">
        <f t="shared" si="61"/>
        <v>1.4568741428217319E-2</v>
      </c>
      <c r="T254" s="39">
        <f t="shared" si="62"/>
        <v>1.28880928264247E-2</v>
      </c>
      <c r="U254" s="39">
        <f t="shared" si="63"/>
        <v>4.0961160472272516E-2</v>
      </c>
      <c r="V254" s="39">
        <f t="shared" si="64"/>
        <v>2.6992773443601105E-2</v>
      </c>
      <c r="W254" s="39">
        <f t="shared" si="65"/>
        <v>2.314052293809573E-2</v>
      </c>
      <c r="X254" s="39">
        <f t="shared" si="66"/>
        <v>1.9367495721342175E-2</v>
      </c>
      <c r="Y254" s="39">
        <f t="shared" si="67"/>
        <v>1.8197255754258578E-2</v>
      </c>
      <c r="AA254" s="39">
        <f t="shared" si="79"/>
        <v>1.4988826298831944E-2</v>
      </c>
      <c r="AB254" s="39">
        <f t="shared" si="79"/>
        <v>3.1212564543989438E-2</v>
      </c>
      <c r="AC254" s="39">
        <f t="shared" si="79"/>
        <v>2.4094002376232181E-2</v>
      </c>
      <c r="AD254" s="39">
        <f t="shared" si="79"/>
        <v>2.6271390403939145E-2</v>
      </c>
      <c r="AE254" s="39">
        <f t="shared" si="79"/>
        <v>1.8021960315880846E-2</v>
      </c>
      <c r="AF254" s="39">
        <f t="shared" si="79"/>
        <v>1.7325822051773767E-2</v>
      </c>
      <c r="AH254" s="39">
        <f t="shared" si="73"/>
        <v>8.0455931464385802E-3</v>
      </c>
      <c r="AI254" s="39">
        <f t="shared" si="73"/>
        <v>2.3957189192872277E-2</v>
      </c>
      <c r="AJ254" s="39">
        <f t="shared" si="73"/>
        <v>1.7649721321114371E-2</v>
      </c>
      <c r="AK254" s="39">
        <f t="shared" si="69"/>
        <v>1.3310752807225216E-2</v>
      </c>
      <c r="AL254" s="39">
        <f t="shared" si="69"/>
        <v>1.1450442796261926E-2</v>
      </c>
      <c r="AM254" s="39">
        <f t="shared" si="69"/>
        <v>1.1684533239097758E-2</v>
      </c>
      <c r="AO254" s="39">
        <f t="shared" si="74"/>
        <v>0</v>
      </c>
      <c r="AP254" s="39">
        <f t="shared" si="74"/>
        <v>-3.9667306461932283E-2</v>
      </c>
      <c r="AQ254" s="39">
        <f t="shared" si="74"/>
        <v>0</v>
      </c>
      <c r="AR254" s="39">
        <f t="shared" si="70"/>
        <v>0</v>
      </c>
      <c r="AS254" s="39">
        <f t="shared" si="70"/>
        <v>0</v>
      </c>
      <c r="AT254" s="39">
        <f t="shared" si="70"/>
        <v>0</v>
      </c>
      <c r="AV254" s="39">
        <f t="shared" si="75"/>
        <v>8.9443086290863314E-3</v>
      </c>
      <c r="AW254" s="39">
        <f t="shared" si="75"/>
        <v>2.5412829604014087E-2</v>
      </c>
      <c r="AX254" s="39">
        <f t="shared" si="75"/>
        <v>2.1847982402357861E-2</v>
      </c>
      <c r="AY254" s="39">
        <f t="shared" si="71"/>
        <v>1.436996588464901E-2</v>
      </c>
      <c r="AZ254" s="39">
        <f t="shared" si="71"/>
        <v>1.2982651097780988E-2</v>
      </c>
      <c r="BA254" s="39">
        <f t="shared" si="71"/>
        <v>1.4027474457131752E-2</v>
      </c>
      <c r="BC254" s="39" t="str">
        <f t="shared" si="76"/>
        <v/>
      </c>
      <c r="BD254" s="39">
        <f t="shared" si="76"/>
        <v>-3.9667306461932283E-2</v>
      </c>
      <c r="BE254" s="39" t="str">
        <f t="shared" si="76"/>
        <v/>
      </c>
      <c r="BF254" s="39" t="str">
        <f t="shared" si="72"/>
        <v/>
      </c>
      <c r="BG254" s="39" t="str">
        <f t="shared" si="72"/>
        <v/>
      </c>
      <c r="BH254" s="39" t="str">
        <f t="shared" si="72"/>
        <v/>
      </c>
      <c r="BJ254" s="39">
        <f>'Q9'!BJ254</f>
        <v>1.4941475485909891E-2</v>
      </c>
      <c r="BK254" s="39">
        <f>'Q9'!BK254</f>
        <v>2.9050581515071925E-2</v>
      </c>
      <c r="BL254" s="39">
        <f>'Q9'!BL254</f>
        <v>2.4600482952243732E-2</v>
      </c>
      <c r="BM254" s="39">
        <f>'Q9'!BM254</f>
        <v>3.1427560308436797E-2</v>
      </c>
      <c r="BN254" s="39">
        <f>'Q9'!BN254</f>
        <v>1.8315372171729235E-2</v>
      </c>
      <c r="BO254" s="39">
        <f>'Q9'!BO254</f>
        <v>1.7360090416752311E-2</v>
      </c>
    </row>
    <row r="255" spans="1:67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77"/>
        <v>-3.0453500964052749E-2</v>
      </c>
      <c r="J255" s="9">
        <f t="shared" si="77"/>
        <v>-5.5296469020652883E-2</v>
      </c>
      <c r="K255" s="9">
        <f t="shared" si="77"/>
        <v>-8.5744908896033811E-3</v>
      </c>
      <c r="L255" s="9">
        <f t="shared" si="77"/>
        <v>-5.0126965096689236E-2</v>
      </c>
      <c r="M255" s="9">
        <f t="shared" si="77"/>
        <v>-2.0421860715705953E-2</v>
      </c>
      <c r="N255" s="9">
        <f t="shared" si="61"/>
        <v>-2.2775295585403803E-2</v>
      </c>
      <c r="T255" s="39">
        <f t="shared" si="62"/>
        <v>1.28880928264247E-2</v>
      </c>
      <c r="U255" s="39">
        <f t="shared" si="63"/>
        <v>4.0961160472272516E-2</v>
      </c>
      <c r="V255" s="39">
        <f t="shared" si="64"/>
        <v>2.6992773443601105E-2</v>
      </c>
      <c r="W255" s="39">
        <f t="shared" si="65"/>
        <v>2.314052293809573E-2</v>
      </c>
      <c r="X255" s="39">
        <f t="shared" si="66"/>
        <v>1.9367495721342175E-2</v>
      </c>
      <c r="Y255" s="39">
        <f t="shared" si="67"/>
        <v>1.8197255754258578E-2</v>
      </c>
      <c r="AA255" s="39">
        <f t="shared" si="79"/>
        <v>1.5650734586588191E-2</v>
      </c>
      <c r="AB255" s="39">
        <f t="shared" si="79"/>
        <v>3.1781693419448268E-2</v>
      </c>
      <c r="AC255" s="39">
        <f t="shared" si="79"/>
        <v>2.3912646332463885E-2</v>
      </c>
      <c r="AD255" s="39">
        <f t="shared" si="79"/>
        <v>2.709500825638278E-2</v>
      </c>
      <c r="AE255" s="39">
        <f t="shared" si="79"/>
        <v>1.842311833898953E-2</v>
      </c>
      <c r="AF255" s="39">
        <f t="shared" si="79"/>
        <v>1.7649054759127158E-2</v>
      </c>
      <c r="AH255" s="39">
        <f t="shared" si="73"/>
        <v>8.0455931464385802E-3</v>
      </c>
      <c r="AI255" s="39">
        <f t="shared" si="73"/>
        <v>2.3957189192872277E-2</v>
      </c>
      <c r="AJ255" s="39">
        <f t="shared" si="73"/>
        <v>1.7649721321114371E-2</v>
      </c>
      <c r="AK255" s="39">
        <f t="shared" si="69"/>
        <v>1.3310752807225216E-2</v>
      </c>
      <c r="AL255" s="39">
        <f t="shared" si="69"/>
        <v>1.1450442796261926E-2</v>
      </c>
      <c r="AM255" s="39">
        <f t="shared" si="69"/>
        <v>1.1684533239097758E-2</v>
      </c>
      <c r="AO255" s="39">
        <f t="shared" si="74"/>
        <v>-3.0453500964052749E-2</v>
      </c>
      <c r="AP255" s="39">
        <f t="shared" si="74"/>
        <v>-5.5296469020652883E-2</v>
      </c>
      <c r="AQ255" s="39">
        <f t="shared" si="74"/>
        <v>-8.5744908896033811E-3</v>
      </c>
      <c r="AR255" s="39">
        <f t="shared" si="70"/>
        <v>-5.0126965096689236E-2</v>
      </c>
      <c r="AS255" s="39">
        <f t="shared" si="70"/>
        <v>-2.0421860715705953E-2</v>
      </c>
      <c r="AT255" s="39">
        <f t="shared" si="70"/>
        <v>-2.2775295585403803E-2</v>
      </c>
      <c r="AV255" s="39">
        <f t="shared" si="75"/>
        <v>8.9443086290863314E-3</v>
      </c>
      <c r="AW255" s="39">
        <f t="shared" si="75"/>
        <v>2.5412829604014087E-2</v>
      </c>
      <c r="AX255" s="39">
        <f t="shared" si="75"/>
        <v>2.1847982402357861E-2</v>
      </c>
      <c r="AY255" s="39">
        <f t="shared" si="71"/>
        <v>1.436996588464901E-2</v>
      </c>
      <c r="AZ255" s="39">
        <f t="shared" si="71"/>
        <v>1.2982651097780988E-2</v>
      </c>
      <c r="BA255" s="39">
        <f t="shared" si="71"/>
        <v>1.4027474457131752E-2</v>
      </c>
      <c r="BC255" s="39">
        <f t="shared" si="76"/>
        <v>-3.0453500964052749E-2</v>
      </c>
      <c r="BD255" s="39">
        <f t="shared" si="76"/>
        <v>-5.5296469020652883E-2</v>
      </c>
      <c r="BE255" s="39">
        <f t="shared" si="76"/>
        <v>-8.5744908896033811E-3</v>
      </c>
      <c r="BF255" s="39">
        <f t="shared" si="72"/>
        <v>-5.0126965096689236E-2</v>
      </c>
      <c r="BG255" s="39">
        <f t="shared" si="72"/>
        <v>-2.0421860715705953E-2</v>
      </c>
      <c r="BH255" s="39">
        <f t="shared" si="72"/>
        <v>-2.2775295585403803E-2</v>
      </c>
      <c r="BJ255" s="39">
        <f>'Q9'!BJ255</f>
        <v>1.4478932616056036E-2</v>
      </c>
      <c r="BK255" s="39">
        <f>'Q9'!BK255</f>
        <v>2.9639087764382194E-2</v>
      </c>
      <c r="BL255" s="39">
        <f>'Q9'!BL255</f>
        <v>2.4108604606737888E-2</v>
      </c>
      <c r="BM255" s="39">
        <f>'Q9'!BM255</f>
        <v>3.0564484818332689E-2</v>
      </c>
      <c r="BN255" s="39">
        <f>'Q9'!BN255</f>
        <v>1.8583673555307975E-2</v>
      </c>
      <c r="BO255" s="39">
        <f>'Q9'!BO255</f>
        <v>1.7157493828340472E-2</v>
      </c>
    </row>
    <row r="256" spans="1:67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77"/>
        <v>8.9263012603972847E-3</v>
      </c>
      <c r="J256" s="9">
        <f t="shared" si="77"/>
        <v>-1.6925246826516194E-2</v>
      </c>
      <c r="K256" s="9">
        <f t="shared" si="77"/>
        <v>1.5135135135135203E-2</v>
      </c>
      <c r="L256" s="9">
        <f t="shared" si="77"/>
        <v>1.269211790760516E-2</v>
      </c>
      <c r="M256" s="9">
        <f t="shared" si="77"/>
        <v>5.4682159945318443E-3</v>
      </c>
      <c r="N256" s="9">
        <f t="shared" si="61"/>
        <v>1.0143436849365618E-2</v>
      </c>
      <c r="T256" s="39">
        <f t="shared" si="62"/>
        <v>1.28880928264247E-2</v>
      </c>
      <c r="U256" s="39">
        <f t="shared" si="63"/>
        <v>4.0961160472272516E-2</v>
      </c>
      <c r="V256" s="39">
        <f t="shared" si="64"/>
        <v>2.6992773443601105E-2</v>
      </c>
      <c r="W256" s="39">
        <f t="shared" si="65"/>
        <v>2.314052293809573E-2</v>
      </c>
      <c r="X256" s="39">
        <f t="shared" si="66"/>
        <v>1.9367495721342175E-2</v>
      </c>
      <c r="Y256" s="39">
        <f t="shared" si="67"/>
        <v>1.8197255754258578E-2</v>
      </c>
      <c r="AA256" s="39">
        <f t="shared" ref="AA256:AF271" si="80">_xlfn.STDEV.S(I227:I256)</f>
        <v>1.5706626728763846E-2</v>
      </c>
      <c r="AB256" s="39">
        <f t="shared" si="80"/>
        <v>3.1796019087615444E-2</v>
      </c>
      <c r="AC256" s="39">
        <f t="shared" si="80"/>
        <v>2.1892650498735785E-2</v>
      </c>
      <c r="AD256" s="39">
        <f t="shared" si="80"/>
        <v>2.7450328080673197E-2</v>
      </c>
      <c r="AE256" s="39">
        <f t="shared" si="80"/>
        <v>1.8433617348599246E-2</v>
      </c>
      <c r="AF256" s="39">
        <f t="shared" si="80"/>
        <v>1.713004423213025E-2</v>
      </c>
      <c r="AH256" s="39">
        <f t="shared" si="73"/>
        <v>8.0455931464385802E-3</v>
      </c>
      <c r="AI256" s="39">
        <f t="shared" si="73"/>
        <v>2.3957189192872277E-2</v>
      </c>
      <c r="AJ256" s="39">
        <f t="shared" si="73"/>
        <v>1.7649721321114371E-2</v>
      </c>
      <c r="AK256" s="39">
        <f t="shared" si="69"/>
        <v>1.3310752807225216E-2</v>
      </c>
      <c r="AL256" s="39">
        <f t="shared" si="69"/>
        <v>1.1450442796261926E-2</v>
      </c>
      <c r="AM256" s="39">
        <f t="shared" si="69"/>
        <v>1.1684533239097758E-2</v>
      </c>
      <c r="AO256" s="39">
        <f t="shared" si="74"/>
        <v>0</v>
      </c>
      <c r="AP256" s="39">
        <f t="shared" si="74"/>
        <v>-1.6925246826516194E-2</v>
      </c>
      <c r="AQ256" s="39">
        <f t="shared" si="74"/>
        <v>0</v>
      </c>
      <c r="AR256" s="39">
        <f t="shared" si="70"/>
        <v>0</v>
      </c>
      <c r="AS256" s="39">
        <f t="shared" si="70"/>
        <v>0</v>
      </c>
      <c r="AT256" s="39">
        <f t="shared" si="70"/>
        <v>0</v>
      </c>
      <c r="AV256" s="39">
        <f t="shared" si="75"/>
        <v>8.9443086290863314E-3</v>
      </c>
      <c r="AW256" s="39">
        <f t="shared" si="75"/>
        <v>2.5412829604014087E-2</v>
      </c>
      <c r="AX256" s="39">
        <f t="shared" si="75"/>
        <v>2.1847982402357861E-2</v>
      </c>
      <c r="AY256" s="39">
        <f t="shared" si="71"/>
        <v>1.436996588464901E-2</v>
      </c>
      <c r="AZ256" s="39">
        <f t="shared" si="71"/>
        <v>1.2982651097780988E-2</v>
      </c>
      <c r="BA256" s="39">
        <f t="shared" si="71"/>
        <v>1.4027474457131752E-2</v>
      </c>
      <c r="BC256" s="39" t="str">
        <f t="shared" si="76"/>
        <v/>
      </c>
      <c r="BD256" s="39">
        <f t="shared" si="76"/>
        <v>-1.6925246826516194E-2</v>
      </c>
      <c r="BE256" s="39" t="str">
        <f t="shared" si="76"/>
        <v/>
      </c>
      <c r="BF256" s="39" t="str">
        <f t="shared" si="72"/>
        <v/>
      </c>
      <c r="BG256" s="39" t="str">
        <f t="shared" si="72"/>
        <v/>
      </c>
      <c r="BH256" s="39" t="str">
        <f t="shared" si="72"/>
        <v/>
      </c>
      <c r="BJ256" s="39">
        <f>'Q9'!BJ256</f>
        <v>1.5958193286220737E-2</v>
      </c>
      <c r="BK256" s="39">
        <f>'Q9'!BK256</f>
        <v>3.1605213289779992E-2</v>
      </c>
      <c r="BL256" s="39">
        <f>'Q9'!BL256</f>
        <v>2.3497373720081864E-2</v>
      </c>
      <c r="BM256" s="39">
        <f>'Q9'!BM256</f>
        <v>3.2187632747732099E-2</v>
      </c>
      <c r="BN256" s="39">
        <f>'Q9'!BN256</f>
        <v>1.8688758661519714E-2</v>
      </c>
      <c r="BO256" s="39">
        <f>'Q9'!BO256</f>
        <v>1.7602968309369714E-2</v>
      </c>
    </row>
    <row r="257" spans="1:67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77"/>
        <v>-1.1520426255771099E-3</v>
      </c>
      <c r="J257" s="9">
        <f t="shared" si="77"/>
        <v>2.8694404591104838E-2</v>
      </c>
      <c r="K257" s="9">
        <f t="shared" si="77"/>
        <v>-7.0997515086979046E-4</v>
      </c>
      <c r="L257" s="9">
        <f t="shared" si="77"/>
        <v>5.8046831475717653E-3</v>
      </c>
      <c r="M257" s="9">
        <f t="shared" si="77"/>
        <v>-1.7675050985724083E-2</v>
      </c>
      <c r="N257" s="9">
        <f t="shared" si="61"/>
        <v>-3.0263472545390352E-3</v>
      </c>
      <c r="T257" s="39">
        <f t="shared" si="62"/>
        <v>1.28880928264247E-2</v>
      </c>
      <c r="U257" s="39">
        <f t="shared" si="63"/>
        <v>4.0961160472272516E-2</v>
      </c>
      <c r="V257" s="39">
        <f t="shared" si="64"/>
        <v>2.6992773443601105E-2</v>
      </c>
      <c r="W257" s="39">
        <f t="shared" si="65"/>
        <v>2.314052293809573E-2</v>
      </c>
      <c r="X257" s="39">
        <f t="shared" si="66"/>
        <v>1.9367495721342175E-2</v>
      </c>
      <c r="Y257" s="39">
        <f t="shared" si="67"/>
        <v>1.8197255754258578E-2</v>
      </c>
      <c r="AA257" s="39">
        <f t="shared" si="80"/>
        <v>1.5617850017552439E-2</v>
      </c>
      <c r="AB257" s="39">
        <f t="shared" si="80"/>
        <v>3.2456519199628935E-2</v>
      </c>
      <c r="AC257" s="39">
        <f t="shared" si="80"/>
        <v>2.1765098015877046E-2</v>
      </c>
      <c r="AD257" s="39">
        <f t="shared" si="80"/>
        <v>2.7277822698926198E-2</v>
      </c>
      <c r="AE257" s="39">
        <f t="shared" si="80"/>
        <v>1.869814648300494E-2</v>
      </c>
      <c r="AF257" s="39">
        <f t="shared" si="80"/>
        <v>1.7036246293027444E-2</v>
      </c>
      <c r="AH257" s="39">
        <f t="shared" si="73"/>
        <v>8.0455931464385802E-3</v>
      </c>
      <c r="AI257" s="39">
        <f t="shared" si="73"/>
        <v>2.3957189192872277E-2</v>
      </c>
      <c r="AJ257" s="39">
        <f t="shared" si="73"/>
        <v>1.7649721321114371E-2</v>
      </c>
      <c r="AK257" s="39">
        <f t="shared" si="69"/>
        <v>1.3310752807225216E-2</v>
      </c>
      <c r="AL257" s="39">
        <f t="shared" si="69"/>
        <v>1.1450442796261926E-2</v>
      </c>
      <c r="AM257" s="39">
        <f t="shared" si="69"/>
        <v>1.1684533239097758E-2</v>
      </c>
      <c r="AO257" s="39">
        <f t="shared" si="74"/>
        <v>-1.1520426255771099E-3</v>
      </c>
      <c r="AP257" s="39">
        <f t="shared" si="74"/>
        <v>0</v>
      </c>
      <c r="AQ257" s="39">
        <f t="shared" si="74"/>
        <v>-7.0997515086979046E-4</v>
      </c>
      <c r="AR257" s="39">
        <f t="shared" si="70"/>
        <v>0</v>
      </c>
      <c r="AS257" s="39">
        <f t="shared" si="70"/>
        <v>-1.7675050985724083E-2</v>
      </c>
      <c r="AT257" s="39">
        <f t="shared" si="70"/>
        <v>-3.0263472545390352E-3</v>
      </c>
      <c r="AV257" s="39">
        <f t="shared" si="75"/>
        <v>8.9443086290863314E-3</v>
      </c>
      <c r="AW257" s="39">
        <f t="shared" si="75"/>
        <v>2.5412829604014087E-2</v>
      </c>
      <c r="AX257" s="39">
        <f t="shared" si="75"/>
        <v>2.1847982402357861E-2</v>
      </c>
      <c r="AY257" s="39">
        <f t="shared" si="71"/>
        <v>1.436996588464901E-2</v>
      </c>
      <c r="AZ257" s="39">
        <f t="shared" si="71"/>
        <v>1.2982651097780988E-2</v>
      </c>
      <c r="BA257" s="39">
        <f t="shared" si="71"/>
        <v>1.4027474457131752E-2</v>
      </c>
      <c r="BC257" s="39">
        <f t="shared" si="76"/>
        <v>-1.1520426255771099E-3</v>
      </c>
      <c r="BD257" s="39" t="str">
        <f t="shared" si="76"/>
        <v/>
      </c>
      <c r="BE257" s="39">
        <f t="shared" si="76"/>
        <v>-7.0997515086979046E-4</v>
      </c>
      <c r="BF257" s="39" t="str">
        <f t="shared" si="72"/>
        <v/>
      </c>
      <c r="BG257" s="39">
        <f t="shared" si="72"/>
        <v>-1.7675050985724083E-2</v>
      </c>
      <c r="BH257" s="39">
        <f t="shared" si="72"/>
        <v>-3.0263472545390352E-3</v>
      </c>
      <c r="BJ257" s="39">
        <f>'Q9'!BJ257</f>
        <v>1.5607913686068647E-2</v>
      </c>
      <c r="BK257" s="39">
        <f>'Q9'!BK257</f>
        <v>3.0922003667812337E-2</v>
      </c>
      <c r="BL257" s="39">
        <f>'Q9'!BL257</f>
        <v>2.303230548146493E-2</v>
      </c>
      <c r="BM257" s="39">
        <f>'Q9'!BM257</f>
        <v>3.1345085755229755E-2</v>
      </c>
      <c r="BN257" s="39">
        <f>'Q9'!BN257</f>
        <v>1.817076440877145E-2</v>
      </c>
      <c r="BO257" s="39">
        <f>'Q9'!BO257</f>
        <v>1.7221314400351496E-2</v>
      </c>
    </row>
    <row r="258" spans="1:67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77"/>
        <v>1.730958109191838E-2</v>
      </c>
      <c r="J258" s="9">
        <f t="shared" si="77"/>
        <v>1.4644351464435212E-2</v>
      </c>
      <c r="K258" s="9">
        <f t="shared" si="77"/>
        <v>1.8827708703374801E-2</v>
      </c>
      <c r="L258" s="9">
        <f t="shared" si="77"/>
        <v>-5.2467210190643154E-4</v>
      </c>
      <c r="M258" s="9">
        <f t="shared" si="77"/>
        <v>2.2491314878892776E-2</v>
      </c>
      <c r="N258" s="9">
        <f t="shared" si="61"/>
        <v>1.5847146533026969E-2</v>
      </c>
      <c r="T258" s="39">
        <f t="shared" si="62"/>
        <v>1.28880928264247E-2</v>
      </c>
      <c r="U258" s="39">
        <f t="shared" si="63"/>
        <v>4.0961160472272516E-2</v>
      </c>
      <c r="V258" s="39">
        <f t="shared" si="64"/>
        <v>2.6992773443601105E-2</v>
      </c>
      <c r="W258" s="39">
        <f t="shared" si="65"/>
        <v>2.314052293809573E-2</v>
      </c>
      <c r="X258" s="39">
        <f t="shared" si="66"/>
        <v>1.9367495721342175E-2</v>
      </c>
      <c r="Y258" s="39">
        <f t="shared" si="67"/>
        <v>1.8197255754258578E-2</v>
      </c>
      <c r="AA258" s="39">
        <f t="shared" si="80"/>
        <v>1.5960309507145626E-2</v>
      </c>
      <c r="AB258" s="39">
        <f t="shared" si="80"/>
        <v>3.263040650787128E-2</v>
      </c>
      <c r="AC258" s="39">
        <f t="shared" si="80"/>
        <v>2.1903449576475071E-2</v>
      </c>
      <c r="AD258" s="39">
        <f t="shared" si="80"/>
        <v>2.5809613682198789E-2</v>
      </c>
      <c r="AE258" s="39">
        <f t="shared" si="80"/>
        <v>1.9123618314328454E-2</v>
      </c>
      <c r="AF258" s="39">
        <f t="shared" si="80"/>
        <v>1.719993382928461E-2</v>
      </c>
      <c r="AH258" s="39">
        <f t="shared" si="73"/>
        <v>8.0455931464385802E-3</v>
      </c>
      <c r="AI258" s="39">
        <f t="shared" si="73"/>
        <v>2.3957189192872277E-2</v>
      </c>
      <c r="AJ258" s="39">
        <f t="shared" si="73"/>
        <v>1.7649721321114371E-2</v>
      </c>
      <c r="AK258" s="39">
        <f t="shared" si="69"/>
        <v>1.3310752807225216E-2</v>
      </c>
      <c r="AL258" s="39">
        <f t="shared" si="69"/>
        <v>1.1450442796261926E-2</v>
      </c>
      <c r="AM258" s="39">
        <f t="shared" si="69"/>
        <v>1.1684533239097758E-2</v>
      </c>
      <c r="AO258" s="39">
        <f t="shared" si="74"/>
        <v>0</v>
      </c>
      <c r="AP258" s="39">
        <f t="shared" si="74"/>
        <v>0</v>
      </c>
      <c r="AQ258" s="39">
        <f t="shared" si="74"/>
        <v>0</v>
      </c>
      <c r="AR258" s="39">
        <f t="shared" si="70"/>
        <v>-5.2467210190643154E-4</v>
      </c>
      <c r="AS258" s="39">
        <f t="shared" si="70"/>
        <v>0</v>
      </c>
      <c r="AT258" s="39">
        <f t="shared" si="70"/>
        <v>0</v>
      </c>
      <c r="AV258" s="39">
        <f t="shared" si="75"/>
        <v>8.9443086290863314E-3</v>
      </c>
      <c r="AW258" s="39">
        <f t="shared" si="75"/>
        <v>2.5412829604014087E-2</v>
      </c>
      <c r="AX258" s="39">
        <f t="shared" si="75"/>
        <v>2.1847982402357861E-2</v>
      </c>
      <c r="AY258" s="39">
        <f t="shared" si="71"/>
        <v>1.436996588464901E-2</v>
      </c>
      <c r="AZ258" s="39">
        <f t="shared" si="71"/>
        <v>1.2982651097780988E-2</v>
      </c>
      <c r="BA258" s="39">
        <f t="shared" si="71"/>
        <v>1.4027474457131752E-2</v>
      </c>
      <c r="BC258" s="39" t="str">
        <f t="shared" si="76"/>
        <v/>
      </c>
      <c r="BD258" s="39" t="str">
        <f t="shared" si="76"/>
        <v/>
      </c>
      <c r="BE258" s="39" t="str">
        <f t="shared" si="76"/>
        <v/>
      </c>
      <c r="BF258" s="39">
        <f t="shared" si="72"/>
        <v>-5.2467210190643154E-4</v>
      </c>
      <c r="BG258" s="39" t="str">
        <f t="shared" si="72"/>
        <v/>
      </c>
      <c r="BH258" s="39" t="str">
        <f t="shared" si="72"/>
        <v/>
      </c>
      <c r="BJ258" s="39">
        <f>'Q9'!BJ258</f>
        <v>1.5150166332398431E-2</v>
      </c>
      <c r="BK258" s="39">
        <f>'Q9'!BK258</f>
        <v>3.0886379534818452E-2</v>
      </c>
      <c r="BL258" s="39">
        <f>'Q9'!BL258</f>
        <v>2.233373665421038E-2</v>
      </c>
      <c r="BM258" s="39">
        <f>'Q9'!BM258</f>
        <v>3.0410417304308882E-2</v>
      </c>
      <c r="BN258" s="39">
        <f>'Q9'!BN258</f>
        <v>1.8135020653677072E-2</v>
      </c>
      <c r="BO258" s="39">
        <f>'Q9'!BO258</f>
        <v>1.6730751755870535E-2</v>
      </c>
    </row>
    <row r="259" spans="1:67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77"/>
        <v>-2.2205491585473913E-2</v>
      </c>
      <c r="J259" s="9">
        <f t="shared" si="77"/>
        <v>-5.7731958762886615E-2</v>
      </c>
      <c r="K259" s="9">
        <f t="shared" si="77"/>
        <v>2.4407217573221729E-2</v>
      </c>
      <c r="L259" s="9">
        <f t="shared" si="77"/>
        <v>-9.3175725453111813E-3</v>
      </c>
      <c r="M259" s="9">
        <f t="shared" si="77"/>
        <v>-1.184426436021202E-2</v>
      </c>
      <c r="N259" s="9">
        <f t="shared" ref="N259:N322" si="81">(J259*$Q$3)+(K259*$Q$4)+(L259*$Q$5)+(M259*$Q$6)</f>
        <v>2.6798561526796051E-3</v>
      </c>
      <c r="T259" s="39">
        <f t="shared" si="62"/>
        <v>1.28880928264247E-2</v>
      </c>
      <c r="U259" s="39">
        <f t="shared" si="63"/>
        <v>4.0961160472272516E-2</v>
      </c>
      <c r="V259" s="39">
        <f t="shared" si="64"/>
        <v>2.6992773443601105E-2</v>
      </c>
      <c r="W259" s="39">
        <f t="shared" si="65"/>
        <v>2.314052293809573E-2</v>
      </c>
      <c r="X259" s="39">
        <f t="shared" si="66"/>
        <v>1.9367495721342175E-2</v>
      </c>
      <c r="Y259" s="39">
        <f t="shared" si="67"/>
        <v>1.8197255754258578E-2</v>
      </c>
      <c r="AA259" s="39">
        <f t="shared" si="80"/>
        <v>1.6323327462576556E-2</v>
      </c>
      <c r="AB259" s="39">
        <f t="shared" si="80"/>
        <v>3.3845679273476675E-2</v>
      </c>
      <c r="AC259" s="39">
        <f t="shared" si="80"/>
        <v>2.2273070489873262E-2</v>
      </c>
      <c r="AD259" s="39">
        <f t="shared" si="80"/>
        <v>2.5763261847376682E-2</v>
      </c>
      <c r="AE259" s="39">
        <f t="shared" si="80"/>
        <v>1.9243874058353674E-2</v>
      </c>
      <c r="AF259" s="39">
        <f t="shared" si="80"/>
        <v>1.7212350857684654E-2</v>
      </c>
      <c r="AH259" s="39">
        <f t="shared" si="73"/>
        <v>8.0455931464385802E-3</v>
      </c>
      <c r="AI259" s="39">
        <f t="shared" si="73"/>
        <v>2.3957189192872277E-2</v>
      </c>
      <c r="AJ259" s="39">
        <f t="shared" si="73"/>
        <v>1.7649721321114371E-2</v>
      </c>
      <c r="AK259" s="39">
        <f t="shared" si="69"/>
        <v>1.3310752807225216E-2</v>
      </c>
      <c r="AL259" s="39">
        <f t="shared" si="69"/>
        <v>1.1450442796261926E-2</v>
      </c>
      <c r="AM259" s="39">
        <f t="shared" si="69"/>
        <v>1.1684533239097758E-2</v>
      </c>
      <c r="AO259" s="39">
        <f t="shared" si="74"/>
        <v>-2.2205491585473913E-2</v>
      </c>
      <c r="AP259" s="39">
        <f t="shared" si="74"/>
        <v>-5.7731958762886615E-2</v>
      </c>
      <c r="AQ259" s="39">
        <f t="shared" si="74"/>
        <v>0</v>
      </c>
      <c r="AR259" s="39">
        <f t="shared" si="70"/>
        <v>-9.3175725453111813E-3</v>
      </c>
      <c r="AS259" s="39">
        <f t="shared" si="70"/>
        <v>-1.184426436021202E-2</v>
      </c>
      <c r="AT259" s="39">
        <f t="shared" si="70"/>
        <v>0</v>
      </c>
      <c r="AV259" s="39">
        <f t="shared" si="75"/>
        <v>8.9443086290863314E-3</v>
      </c>
      <c r="AW259" s="39">
        <f t="shared" si="75"/>
        <v>2.5412829604014087E-2</v>
      </c>
      <c r="AX259" s="39">
        <f t="shared" si="75"/>
        <v>2.1847982402357861E-2</v>
      </c>
      <c r="AY259" s="39">
        <f t="shared" si="71"/>
        <v>1.436996588464901E-2</v>
      </c>
      <c r="AZ259" s="39">
        <f t="shared" si="71"/>
        <v>1.2982651097780988E-2</v>
      </c>
      <c r="BA259" s="39">
        <f t="shared" si="71"/>
        <v>1.4027474457131752E-2</v>
      </c>
      <c r="BC259" s="39">
        <f t="shared" si="76"/>
        <v>-2.2205491585473913E-2</v>
      </c>
      <c r="BD259" s="39">
        <f t="shared" si="76"/>
        <v>-5.7731958762886615E-2</v>
      </c>
      <c r="BE259" s="39" t="str">
        <f t="shared" si="76"/>
        <v/>
      </c>
      <c r="BF259" s="39">
        <f t="shared" si="72"/>
        <v>-9.3175725453111813E-3</v>
      </c>
      <c r="BG259" s="39">
        <f t="shared" si="72"/>
        <v>-1.184426436021202E-2</v>
      </c>
      <c r="BH259" s="39" t="str">
        <f t="shared" si="72"/>
        <v/>
      </c>
      <c r="BJ259" s="39">
        <f>'Q9'!BJ259</f>
        <v>1.5241276634829526E-2</v>
      </c>
      <c r="BK259" s="39">
        <f>'Q9'!BK259</f>
        <v>3.014034948528635E-2</v>
      </c>
      <c r="BL259" s="39">
        <f>'Q9'!BL259</f>
        <v>2.2064829691428561E-2</v>
      </c>
      <c r="BM259" s="39">
        <f>'Q9'!BM259</f>
        <v>2.9472131215057037E-2</v>
      </c>
      <c r="BN259" s="39">
        <f>'Q9'!BN259</f>
        <v>1.8435160723266741E-2</v>
      </c>
      <c r="BO259" s="39">
        <f>'Q9'!BO259</f>
        <v>1.6639600562970404E-2</v>
      </c>
    </row>
    <row r="260" spans="1:67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77"/>
        <v>5.8880544962081061E-4</v>
      </c>
      <c r="J260" s="9">
        <f t="shared" si="77"/>
        <v>-2.1881838074399029E-3</v>
      </c>
      <c r="K260" s="9">
        <f t="shared" si="77"/>
        <v>1.6678080894420688E-2</v>
      </c>
      <c r="L260" s="9">
        <f t="shared" si="77"/>
        <v>-7.1532787694603694E-3</v>
      </c>
      <c r="M260" s="9">
        <f t="shared" si="77"/>
        <v>4.7602703849222383E-2</v>
      </c>
      <c r="N260" s="9">
        <f t="shared" si="81"/>
        <v>2.0245882612991956E-2</v>
      </c>
      <c r="T260" s="39">
        <f t="shared" ref="T260:T323" si="82">_xlfn.STDEV.S($I$3:$I$497)</f>
        <v>1.28880928264247E-2</v>
      </c>
      <c r="U260" s="39">
        <f t="shared" ref="U260:U323" si="83">_xlfn.STDEV.S($J$3:$J$497)</f>
        <v>4.0961160472272516E-2</v>
      </c>
      <c r="V260" s="39">
        <f t="shared" ref="V260:V323" si="84">_xlfn.STDEV.S($K$3:$K$497)</f>
        <v>2.6992773443601105E-2</v>
      </c>
      <c r="W260" s="39">
        <f t="shared" ref="W260:W323" si="85">_xlfn.STDEV.S($L$3:$L$497)</f>
        <v>2.314052293809573E-2</v>
      </c>
      <c r="X260" s="39">
        <f t="shared" ref="X260:X323" si="86">_xlfn.STDEV.S($M$3:$M$497)</f>
        <v>1.9367495721342175E-2</v>
      </c>
      <c r="Y260" s="39">
        <f t="shared" ref="Y260:Y323" si="87">_xlfn.STDEV.S($N$3:$N$497)</f>
        <v>1.8197255754258578E-2</v>
      </c>
      <c r="AA260" s="39">
        <f t="shared" si="80"/>
        <v>1.6321534881696225E-2</v>
      </c>
      <c r="AB260" s="39">
        <f t="shared" si="80"/>
        <v>3.3432351983049793E-2</v>
      </c>
      <c r="AC260" s="39">
        <f t="shared" si="80"/>
        <v>2.1678487099331279E-2</v>
      </c>
      <c r="AD260" s="39">
        <f t="shared" si="80"/>
        <v>2.574151989491932E-2</v>
      </c>
      <c r="AE260" s="39">
        <f t="shared" si="80"/>
        <v>2.1094216865857683E-2</v>
      </c>
      <c r="AF260" s="39">
        <f t="shared" si="80"/>
        <v>1.7461129510675372E-2</v>
      </c>
      <c r="AH260" s="39">
        <f t="shared" si="73"/>
        <v>8.0455931464385802E-3</v>
      </c>
      <c r="AI260" s="39">
        <f t="shared" si="73"/>
        <v>2.3957189192872277E-2</v>
      </c>
      <c r="AJ260" s="39">
        <f t="shared" si="73"/>
        <v>1.7649721321114371E-2</v>
      </c>
      <c r="AK260" s="39">
        <f t="shared" si="69"/>
        <v>1.3310752807225216E-2</v>
      </c>
      <c r="AL260" s="39">
        <f t="shared" si="69"/>
        <v>1.1450442796261926E-2</v>
      </c>
      <c r="AM260" s="39">
        <f t="shared" si="69"/>
        <v>1.1684533239097758E-2</v>
      </c>
      <c r="AO260" s="39">
        <f t="shared" si="74"/>
        <v>0</v>
      </c>
      <c r="AP260" s="39">
        <f t="shared" si="74"/>
        <v>-2.1881838074399029E-3</v>
      </c>
      <c r="AQ260" s="39">
        <f t="shared" si="74"/>
        <v>0</v>
      </c>
      <c r="AR260" s="39">
        <f t="shared" si="70"/>
        <v>-7.1532787694603694E-3</v>
      </c>
      <c r="AS260" s="39">
        <f t="shared" si="70"/>
        <v>0</v>
      </c>
      <c r="AT260" s="39">
        <f t="shared" si="70"/>
        <v>0</v>
      </c>
      <c r="AV260" s="39">
        <f t="shared" si="75"/>
        <v>8.9443086290863314E-3</v>
      </c>
      <c r="AW260" s="39">
        <f t="shared" si="75"/>
        <v>2.5412829604014087E-2</v>
      </c>
      <c r="AX260" s="39">
        <f t="shared" si="75"/>
        <v>2.1847982402357861E-2</v>
      </c>
      <c r="AY260" s="39">
        <f t="shared" si="71"/>
        <v>1.436996588464901E-2</v>
      </c>
      <c r="AZ260" s="39">
        <f t="shared" si="71"/>
        <v>1.2982651097780988E-2</v>
      </c>
      <c r="BA260" s="39">
        <f t="shared" si="71"/>
        <v>1.4027474457131752E-2</v>
      </c>
      <c r="BC260" s="39" t="str">
        <f t="shared" si="76"/>
        <v/>
      </c>
      <c r="BD260" s="39">
        <f t="shared" si="76"/>
        <v>-2.1881838074399029E-3</v>
      </c>
      <c r="BE260" s="39" t="str">
        <f t="shared" si="76"/>
        <v/>
      </c>
      <c r="BF260" s="39">
        <f t="shared" si="72"/>
        <v>-7.1532787694603694E-3</v>
      </c>
      <c r="BG260" s="39" t="str">
        <f t="shared" si="72"/>
        <v/>
      </c>
      <c r="BH260" s="39" t="str">
        <f t="shared" si="72"/>
        <v/>
      </c>
      <c r="BJ260" s="39">
        <f>'Q9'!BJ260</f>
        <v>1.5786485180396E-2</v>
      </c>
      <c r="BK260" s="39">
        <f>'Q9'!BK260</f>
        <v>3.2308707779518137E-2</v>
      </c>
      <c r="BL260" s="39">
        <f>'Q9'!BL260</f>
        <v>2.2111217560537404E-2</v>
      </c>
      <c r="BM260" s="39">
        <f>'Q9'!BM260</f>
        <v>2.8674107547716952E-2</v>
      </c>
      <c r="BN260" s="39">
        <f>'Q9'!BN260</f>
        <v>1.8107130959817305E-2</v>
      </c>
      <c r="BO260" s="39">
        <f>'Q9'!BO260</f>
        <v>1.6146816545033728E-2</v>
      </c>
    </row>
    <row r="261" spans="1:67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77"/>
        <v>9.234279092504849E-4</v>
      </c>
      <c r="J261" s="9">
        <f t="shared" si="77"/>
        <v>5.7017543859649189E-2</v>
      </c>
      <c r="K261" s="9">
        <f t="shared" si="77"/>
        <v>-2.4439302830957299E-2</v>
      </c>
      <c r="L261" s="9">
        <f t="shared" si="77"/>
        <v>2.8152115869997996E-2</v>
      </c>
      <c r="M261" s="9">
        <f t="shared" si="77"/>
        <v>1.6344883949002131E-3</v>
      </c>
      <c r="N261" s="9">
        <f t="shared" si="81"/>
        <v>-2.0260393884786627E-3</v>
      </c>
      <c r="T261" s="39">
        <f t="shared" si="82"/>
        <v>1.28880928264247E-2</v>
      </c>
      <c r="U261" s="39">
        <f t="shared" si="83"/>
        <v>4.0961160472272516E-2</v>
      </c>
      <c r="V261" s="39">
        <f t="shared" si="84"/>
        <v>2.6992773443601105E-2</v>
      </c>
      <c r="W261" s="39">
        <f t="shared" si="85"/>
        <v>2.314052293809573E-2</v>
      </c>
      <c r="X261" s="39">
        <f t="shared" si="86"/>
        <v>1.9367495721342175E-2</v>
      </c>
      <c r="Y261" s="39">
        <f t="shared" si="87"/>
        <v>1.8197255754258578E-2</v>
      </c>
      <c r="AA261" s="39">
        <f t="shared" si="80"/>
        <v>1.5624763503442213E-2</v>
      </c>
      <c r="AB261" s="39">
        <f t="shared" si="80"/>
        <v>3.313602481430148E-2</v>
      </c>
      <c r="AC261" s="39">
        <f t="shared" si="80"/>
        <v>2.2143015872357355E-2</v>
      </c>
      <c r="AD261" s="39">
        <f t="shared" si="80"/>
        <v>2.5286285658689765E-2</v>
      </c>
      <c r="AE261" s="39">
        <f t="shared" si="80"/>
        <v>2.0761954983959517E-2</v>
      </c>
      <c r="AF261" s="39">
        <f t="shared" si="80"/>
        <v>1.694028175648319E-2</v>
      </c>
      <c r="AH261" s="39">
        <f t="shared" si="73"/>
        <v>8.0455931464385802E-3</v>
      </c>
      <c r="AI261" s="39">
        <f t="shared" si="73"/>
        <v>2.3957189192872277E-2</v>
      </c>
      <c r="AJ261" s="39">
        <f t="shared" si="73"/>
        <v>1.7649721321114371E-2</v>
      </c>
      <c r="AK261" s="39">
        <f t="shared" si="69"/>
        <v>1.3310752807225216E-2</v>
      </c>
      <c r="AL261" s="39">
        <f t="shared" si="69"/>
        <v>1.1450442796261926E-2</v>
      </c>
      <c r="AM261" s="39">
        <f t="shared" si="69"/>
        <v>1.1684533239097758E-2</v>
      </c>
      <c r="AO261" s="39">
        <f t="shared" si="74"/>
        <v>0</v>
      </c>
      <c r="AP261" s="39">
        <f t="shared" si="74"/>
        <v>0</v>
      </c>
      <c r="AQ261" s="39">
        <f t="shared" si="74"/>
        <v>-2.4439302830957299E-2</v>
      </c>
      <c r="AR261" s="39">
        <f t="shared" si="70"/>
        <v>0</v>
      </c>
      <c r="AS261" s="39">
        <f t="shared" si="70"/>
        <v>0</v>
      </c>
      <c r="AT261" s="39">
        <f t="shared" si="70"/>
        <v>-2.0260393884786627E-3</v>
      </c>
      <c r="AV261" s="39">
        <f t="shared" si="75"/>
        <v>8.9443086290863314E-3</v>
      </c>
      <c r="AW261" s="39">
        <f t="shared" si="75"/>
        <v>2.5412829604014087E-2</v>
      </c>
      <c r="AX261" s="39">
        <f t="shared" si="75"/>
        <v>2.1847982402357861E-2</v>
      </c>
      <c r="AY261" s="39">
        <f t="shared" si="71"/>
        <v>1.436996588464901E-2</v>
      </c>
      <c r="AZ261" s="39">
        <f t="shared" si="71"/>
        <v>1.2982651097780988E-2</v>
      </c>
      <c r="BA261" s="39">
        <f t="shared" si="71"/>
        <v>1.4027474457131752E-2</v>
      </c>
      <c r="BC261" s="39" t="str">
        <f t="shared" si="76"/>
        <v/>
      </c>
      <c r="BD261" s="39" t="str">
        <f t="shared" si="76"/>
        <v/>
      </c>
      <c r="BE261" s="39">
        <f t="shared" si="76"/>
        <v>-2.4439302830957299E-2</v>
      </c>
      <c r="BF261" s="39" t="str">
        <f t="shared" si="72"/>
        <v/>
      </c>
      <c r="BG261" s="39" t="str">
        <f t="shared" si="72"/>
        <v/>
      </c>
      <c r="BH261" s="39">
        <f t="shared" si="72"/>
        <v>-2.0260393884786627E-3</v>
      </c>
      <c r="BJ261" s="39">
        <f>'Q9'!BJ261</f>
        <v>1.5305901008149481E-2</v>
      </c>
      <c r="BK261" s="39">
        <f>'Q9'!BK261</f>
        <v>3.1397889774321036E-2</v>
      </c>
      <c r="BL261" s="39">
        <f>'Q9'!BL261</f>
        <v>2.1773737955657409E-2</v>
      </c>
      <c r="BM261" s="39">
        <f>'Q9'!BM261</f>
        <v>2.7910387023719615E-2</v>
      </c>
      <c r="BN261" s="39">
        <f>'Q9'!BN261</f>
        <v>2.1072637590046035E-2</v>
      </c>
      <c r="BO261" s="39">
        <f>'Q9'!BO261</f>
        <v>1.6363026508926643E-2</v>
      </c>
    </row>
    <row r="262" spans="1:67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77"/>
        <v>2.2612156295220842E-4</v>
      </c>
      <c r="J262" s="9">
        <f t="shared" si="77"/>
        <v>-2.973720608575392E-2</v>
      </c>
      <c r="K262" s="9">
        <f t="shared" si="77"/>
        <v>2.0590940994884566E-3</v>
      </c>
      <c r="L262" s="9">
        <f t="shared" si="77"/>
        <v>2.9846912272175397E-2</v>
      </c>
      <c r="M262" s="9">
        <f t="shared" si="77"/>
        <v>-1.0443831933545367E-2</v>
      </c>
      <c r="N262" s="9">
        <f t="shared" si="81"/>
        <v>2.2759649148535784E-3</v>
      </c>
      <c r="T262" s="39">
        <f t="shared" si="82"/>
        <v>1.28880928264247E-2</v>
      </c>
      <c r="U262" s="39">
        <f t="shared" si="83"/>
        <v>4.0961160472272516E-2</v>
      </c>
      <c r="V262" s="39">
        <f t="shared" si="84"/>
        <v>2.6992773443601105E-2</v>
      </c>
      <c r="W262" s="39">
        <f t="shared" si="85"/>
        <v>2.314052293809573E-2</v>
      </c>
      <c r="X262" s="39">
        <f t="shared" si="86"/>
        <v>1.9367495721342175E-2</v>
      </c>
      <c r="Y262" s="39">
        <f t="shared" si="87"/>
        <v>1.8197255754258578E-2</v>
      </c>
      <c r="AA262" s="39">
        <f t="shared" si="80"/>
        <v>1.5567334522008643E-2</v>
      </c>
      <c r="AB262" s="39">
        <f t="shared" si="80"/>
        <v>3.2997890800659922E-2</v>
      </c>
      <c r="AC262" s="39">
        <f t="shared" si="80"/>
        <v>2.2142286260430057E-2</v>
      </c>
      <c r="AD262" s="39">
        <f t="shared" si="80"/>
        <v>2.6209409047972733E-2</v>
      </c>
      <c r="AE262" s="39">
        <f t="shared" si="80"/>
        <v>2.0845079053527914E-2</v>
      </c>
      <c r="AF262" s="39">
        <f t="shared" si="80"/>
        <v>1.6950606750786745E-2</v>
      </c>
      <c r="AH262" s="39">
        <f t="shared" si="73"/>
        <v>8.0455931464385802E-3</v>
      </c>
      <c r="AI262" s="39">
        <f t="shared" si="73"/>
        <v>2.3957189192872277E-2</v>
      </c>
      <c r="AJ262" s="39">
        <f t="shared" si="73"/>
        <v>1.7649721321114371E-2</v>
      </c>
      <c r="AK262" s="39">
        <f t="shared" si="69"/>
        <v>1.3310752807225216E-2</v>
      </c>
      <c r="AL262" s="39">
        <f t="shared" si="69"/>
        <v>1.1450442796261926E-2</v>
      </c>
      <c r="AM262" s="39">
        <f t="shared" si="69"/>
        <v>1.1684533239097758E-2</v>
      </c>
      <c r="AO262" s="39">
        <f t="shared" si="74"/>
        <v>0</v>
      </c>
      <c r="AP262" s="39">
        <f t="shared" si="74"/>
        <v>-2.973720608575392E-2</v>
      </c>
      <c r="AQ262" s="39">
        <f t="shared" si="74"/>
        <v>0</v>
      </c>
      <c r="AR262" s="39">
        <f t="shared" si="70"/>
        <v>0</v>
      </c>
      <c r="AS262" s="39">
        <f t="shared" si="70"/>
        <v>-1.0443831933545367E-2</v>
      </c>
      <c r="AT262" s="39">
        <f t="shared" si="70"/>
        <v>0</v>
      </c>
      <c r="AV262" s="39">
        <f t="shared" si="75"/>
        <v>8.9443086290863314E-3</v>
      </c>
      <c r="AW262" s="39">
        <f t="shared" si="75"/>
        <v>2.5412829604014087E-2</v>
      </c>
      <c r="AX262" s="39">
        <f t="shared" si="75"/>
        <v>2.1847982402357861E-2</v>
      </c>
      <c r="AY262" s="39">
        <f t="shared" si="71"/>
        <v>1.436996588464901E-2</v>
      </c>
      <c r="AZ262" s="39">
        <f t="shared" si="71"/>
        <v>1.2982651097780988E-2</v>
      </c>
      <c r="BA262" s="39">
        <f t="shared" si="71"/>
        <v>1.4027474457131752E-2</v>
      </c>
      <c r="BC262" s="39" t="str">
        <f t="shared" si="76"/>
        <v/>
      </c>
      <c r="BD262" s="39">
        <f t="shared" si="76"/>
        <v>-2.973720608575392E-2</v>
      </c>
      <c r="BE262" s="39" t="str">
        <f t="shared" si="76"/>
        <v/>
      </c>
      <c r="BF262" s="39" t="str">
        <f t="shared" si="72"/>
        <v/>
      </c>
      <c r="BG262" s="39">
        <f t="shared" si="72"/>
        <v>-1.0443831933545367E-2</v>
      </c>
      <c r="BH262" s="39" t="str">
        <f t="shared" si="72"/>
        <v/>
      </c>
      <c r="BJ262" s="39">
        <f>'Q9'!BJ262</f>
        <v>1.4839871928209403E-2</v>
      </c>
      <c r="BK262" s="39">
        <f>'Q9'!BK262</f>
        <v>3.3600229751185526E-2</v>
      </c>
      <c r="BL262" s="39">
        <f>'Q9'!BL262</f>
        <v>2.2039752633425551E-2</v>
      </c>
      <c r="BM262" s="39">
        <f>'Q9'!BM262</f>
        <v>2.7894390417640798E-2</v>
      </c>
      <c r="BN262" s="39">
        <f>'Q9'!BN262</f>
        <v>2.0438772667816948E-2</v>
      </c>
      <c r="BO262" s="39">
        <f>'Q9'!BO262</f>
        <v>1.5879722445997745E-2</v>
      </c>
    </row>
    <row r="263" spans="1:67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77"/>
        <v>2.0328254284034841E-2</v>
      </c>
      <c r="J263" s="9">
        <f t="shared" si="77"/>
        <v>6.6999287241625183E-2</v>
      </c>
      <c r="K263" s="9">
        <f t="shared" si="77"/>
        <v>2.0205478760086271E-2</v>
      </c>
      <c r="L263" s="9">
        <f t="shared" si="77"/>
        <v>6.1743572810690761E-3</v>
      </c>
      <c r="M263" s="9">
        <f t="shared" si="77"/>
        <v>2.1108146437994746E-2</v>
      </c>
      <c r="N263" s="9">
        <f t="shared" si="81"/>
        <v>2.000974519173232E-2</v>
      </c>
      <c r="T263" s="39">
        <f t="shared" si="82"/>
        <v>1.28880928264247E-2</v>
      </c>
      <c r="U263" s="39">
        <f t="shared" si="83"/>
        <v>4.0961160472272516E-2</v>
      </c>
      <c r="V263" s="39">
        <f t="shared" si="84"/>
        <v>2.6992773443601105E-2</v>
      </c>
      <c r="W263" s="39">
        <f t="shared" si="85"/>
        <v>2.314052293809573E-2</v>
      </c>
      <c r="X263" s="39">
        <f t="shared" si="86"/>
        <v>1.9367495721342175E-2</v>
      </c>
      <c r="Y263" s="39">
        <f t="shared" si="87"/>
        <v>1.8197255754258578E-2</v>
      </c>
      <c r="AA263" s="39">
        <f t="shared" si="80"/>
        <v>1.5872845348515779E-2</v>
      </c>
      <c r="AB263" s="39">
        <f t="shared" si="80"/>
        <v>3.5442757605086958E-2</v>
      </c>
      <c r="AC263" s="39">
        <f t="shared" si="80"/>
        <v>2.2338905261668176E-2</v>
      </c>
      <c r="AD263" s="39">
        <f t="shared" si="80"/>
        <v>2.6297924381019383E-2</v>
      </c>
      <c r="AE263" s="39">
        <f t="shared" si="80"/>
        <v>2.1013588536273671E-2</v>
      </c>
      <c r="AF263" s="39">
        <f t="shared" si="80"/>
        <v>1.7260473186601791E-2</v>
      </c>
      <c r="AH263" s="39">
        <f t="shared" si="73"/>
        <v>8.0455931464385802E-3</v>
      </c>
      <c r="AI263" s="39">
        <f t="shared" si="73"/>
        <v>2.3957189192872277E-2</v>
      </c>
      <c r="AJ263" s="39">
        <f t="shared" si="73"/>
        <v>1.7649721321114371E-2</v>
      </c>
      <c r="AK263" s="39">
        <f t="shared" si="69"/>
        <v>1.3310752807225216E-2</v>
      </c>
      <c r="AL263" s="39">
        <f t="shared" si="69"/>
        <v>1.1450442796261926E-2</v>
      </c>
      <c r="AM263" s="39">
        <f t="shared" si="69"/>
        <v>1.1684533239097758E-2</v>
      </c>
      <c r="AO263" s="39">
        <f t="shared" si="74"/>
        <v>0</v>
      </c>
      <c r="AP263" s="39">
        <f t="shared" si="74"/>
        <v>0</v>
      </c>
      <c r="AQ263" s="39">
        <f t="shared" si="74"/>
        <v>0</v>
      </c>
      <c r="AR263" s="39">
        <f t="shared" si="70"/>
        <v>0</v>
      </c>
      <c r="AS263" s="39">
        <f t="shared" si="70"/>
        <v>0</v>
      </c>
      <c r="AT263" s="39">
        <f t="shared" si="70"/>
        <v>0</v>
      </c>
      <c r="AV263" s="39">
        <f t="shared" si="75"/>
        <v>8.9443086290863314E-3</v>
      </c>
      <c r="AW263" s="39">
        <f t="shared" si="75"/>
        <v>2.5412829604014087E-2</v>
      </c>
      <c r="AX263" s="39">
        <f t="shared" si="75"/>
        <v>2.1847982402357861E-2</v>
      </c>
      <c r="AY263" s="39">
        <f t="shared" si="71"/>
        <v>1.436996588464901E-2</v>
      </c>
      <c r="AZ263" s="39">
        <f t="shared" si="71"/>
        <v>1.2982651097780988E-2</v>
      </c>
      <c r="BA263" s="39">
        <f t="shared" si="71"/>
        <v>1.4027474457131752E-2</v>
      </c>
      <c r="BC263" s="39" t="str">
        <f t="shared" si="76"/>
        <v/>
      </c>
      <c r="BD263" s="39" t="str">
        <f t="shared" si="76"/>
        <v/>
      </c>
      <c r="BE263" s="39" t="str">
        <f t="shared" si="76"/>
        <v/>
      </c>
      <c r="BF263" s="39" t="str">
        <f t="shared" si="72"/>
        <v/>
      </c>
      <c r="BG263" s="39" t="str">
        <f t="shared" si="72"/>
        <v/>
      </c>
      <c r="BH263" s="39" t="str">
        <f t="shared" si="72"/>
        <v/>
      </c>
      <c r="BJ263" s="39">
        <f>'Q9'!BJ263</f>
        <v>1.4400678621246067E-2</v>
      </c>
      <c r="BK263" s="39">
        <f>'Q9'!BK263</f>
        <v>3.3369407804469495E-2</v>
      </c>
      <c r="BL263" s="39">
        <f>'Q9'!BL263</f>
        <v>2.1362808751338658E-2</v>
      </c>
      <c r="BM263" s="39">
        <f>'Q9'!BM263</f>
        <v>2.794592810980474E-2</v>
      </c>
      <c r="BN263" s="39">
        <f>'Q9'!BN263</f>
        <v>1.9974289369890857E-2</v>
      </c>
      <c r="BO263" s="39">
        <f>'Q9'!BO263</f>
        <v>1.5401897400849808E-2</v>
      </c>
    </row>
    <row r="264" spans="1:67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77"/>
        <v>-5.7873139950191943E-3</v>
      </c>
      <c r="J264" s="9">
        <f t="shared" si="77"/>
        <v>-3.9412157648630597E-2</v>
      </c>
      <c r="K264" s="9">
        <f t="shared" si="77"/>
        <v>-6.7139977605235046E-4</v>
      </c>
      <c r="L264" s="9">
        <f t="shared" si="77"/>
        <v>2.216662547693482E-2</v>
      </c>
      <c r="M264" s="9">
        <f t="shared" si="77"/>
        <v>-7.7519382348816279E-3</v>
      </c>
      <c r="N264" s="9">
        <f t="shared" si="81"/>
        <v>-1.649941567326116E-4</v>
      </c>
      <c r="T264" s="39">
        <f t="shared" si="82"/>
        <v>1.28880928264247E-2</v>
      </c>
      <c r="U264" s="39">
        <f t="shared" si="83"/>
        <v>4.0961160472272516E-2</v>
      </c>
      <c r="V264" s="39">
        <f t="shared" si="84"/>
        <v>2.6992773443601105E-2</v>
      </c>
      <c r="W264" s="39">
        <f t="shared" si="85"/>
        <v>2.314052293809573E-2</v>
      </c>
      <c r="X264" s="39">
        <f t="shared" si="86"/>
        <v>1.9367495721342175E-2</v>
      </c>
      <c r="Y264" s="39">
        <f t="shared" si="87"/>
        <v>1.8197255754258578E-2</v>
      </c>
      <c r="AA264" s="39">
        <f t="shared" si="80"/>
        <v>1.5517100429291806E-2</v>
      </c>
      <c r="AB264" s="39">
        <f t="shared" si="80"/>
        <v>3.5731737513599947E-2</v>
      </c>
      <c r="AC264" s="39">
        <f t="shared" si="80"/>
        <v>2.1686503579968264E-2</v>
      </c>
      <c r="AD264" s="39">
        <f t="shared" si="80"/>
        <v>2.6183800156045572E-2</v>
      </c>
      <c r="AE264" s="39">
        <f t="shared" si="80"/>
        <v>2.0900934048408818E-2</v>
      </c>
      <c r="AF264" s="39">
        <f t="shared" si="80"/>
        <v>1.6640197868811987E-2</v>
      </c>
      <c r="AH264" s="39">
        <f t="shared" si="73"/>
        <v>8.0455931464385802E-3</v>
      </c>
      <c r="AI264" s="39">
        <f t="shared" si="73"/>
        <v>2.3957189192872277E-2</v>
      </c>
      <c r="AJ264" s="39">
        <f t="shared" si="73"/>
        <v>1.7649721321114371E-2</v>
      </c>
      <c r="AK264" s="39">
        <f t="shared" si="69"/>
        <v>1.3310752807225216E-2</v>
      </c>
      <c r="AL264" s="39">
        <f t="shared" si="69"/>
        <v>1.1450442796261926E-2</v>
      </c>
      <c r="AM264" s="39">
        <f t="shared" si="69"/>
        <v>1.1684533239097758E-2</v>
      </c>
      <c r="AO264" s="39">
        <f t="shared" si="74"/>
        <v>-5.7873139950191943E-3</v>
      </c>
      <c r="AP264" s="39">
        <f t="shared" si="74"/>
        <v>-3.9412157648630597E-2</v>
      </c>
      <c r="AQ264" s="39">
        <f t="shared" si="74"/>
        <v>-6.7139977605235046E-4</v>
      </c>
      <c r="AR264" s="39">
        <f t="shared" si="70"/>
        <v>0</v>
      </c>
      <c r="AS264" s="39">
        <f t="shared" si="70"/>
        <v>-7.7519382348816279E-3</v>
      </c>
      <c r="AT264" s="39">
        <f t="shared" si="70"/>
        <v>-1.649941567326116E-4</v>
      </c>
      <c r="AV264" s="39">
        <f t="shared" si="75"/>
        <v>8.9443086290863314E-3</v>
      </c>
      <c r="AW264" s="39">
        <f t="shared" si="75"/>
        <v>2.5412829604014087E-2</v>
      </c>
      <c r="AX264" s="39">
        <f t="shared" si="75"/>
        <v>2.1847982402357861E-2</v>
      </c>
      <c r="AY264" s="39">
        <f t="shared" si="71"/>
        <v>1.436996588464901E-2</v>
      </c>
      <c r="AZ264" s="39">
        <f t="shared" si="71"/>
        <v>1.2982651097780988E-2</v>
      </c>
      <c r="BA264" s="39">
        <f t="shared" si="71"/>
        <v>1.4027474457131752E-2</v>
      </c>
      <c r="BC264" s="39">
        <f t="shared" si="76"/>
        <v>-5.7873139950191943E-3</v>
      </c>
      <c r="BD264" s="39">
        <f t="shared" si="76"/>
        <v>-3.9412157648630597E-2</v>
      </c>
      <c r="BE264" s="39">
        <f t="shared" si="76"/>
        <v>-6.7139977605235046E-4</v>
      </c>
      <c r="BF264" s="39" t="str">
        <f t="shared" si="72"/>
        <v/>
      </c>
      <c r="BG264" s="39">
        <f t="shared" si="72"/>
        <v>-7.7519382348816279E-3</v>
      </c>
      <c r="BH264" s="39">
        <f t="shared" si="72"/>
        <v>-1.649941567326116E-4</v>
      </c>
      <c r="BJ264" s="39">
        <f>'Q9'!BJ264</f>
        <v>1.4776988677329395E-2</v>
      </c>
      <c r="BK264" s="39">
        <f>'Q9'!BK264</f>
        <v>3.6386376972673003E-2</v>
      </c>
      <c r="BL264" s="39">
        <f>'Q9'!BL264</f>
        <v>2.121434256418038E-2</v>
      </c>
      <c r="BM264" s="39">
        <f>'Q9'!BM264</f>
        <v>2.7138085282114095E-2</v>
      </c>
      <c r="BN264" s="39">
        <f>'Q9'!BN264</f>
        <v>2.0044134891009813E-2</v>
      </c>
      <c r="BO264" s="39">
        <f>'Q9'!BO264</f>
        <v>1.5651354041817431E-2</v>
      </c>
    </row>
    <row r="265" spans="1:67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77"/>
        <v>1.1374576573364159E-2</v>
      </c>
      <c r="J265" s="9">
        <f t="shared" si="77"/>
        <v>8.3449235048678183E-3</v>
      </c>
      <c r="K265" s="9">
        <f t="shared" si="77"/>
        <v>1.7803123950285604E-2</v>
      </c>
      <c r="L265" s="9">
        <f t="shared" si="77"/>
        <v>-2.9649668108931548E-2</v>
      </c>
      <c r="M265" s="9">
        <f t="shared" si="77"/>
        <v>1.3021159278032712E-3</v>
      </c>
      <c r="N265" s="9">
        <f t="shared" si="81"/>
        <v>2.8893531094265836E-3</v>
      </c>
      <c r="T265" s="39">
        <f t="shared" si="82"/>
        <v>1.28880928264247E-2</v>
      </c>
      <c r="U265" s="39">
        <f t="shared" si="83"/>
        <v>4.0961160472272516E-2</v>
      </c>
      <c r="V265" s="39">
        <f t="shared" si="84"/>
        <v>2.6992773443601105E-2</v>
      </c>
      <c r="W265" s="39">
        <f t="shared" si="85"/>
        <v>2.314052293809573E-2</v>
      </c>
      <c r="X265" s="39">
        <f t="shared" si="86"/>
        <v>1.9367495721342175E-2</v>
      </c>
      <c r="Y265" s="39">
        <f t="shared" si="87"/>
        <v>1.8197255754258578E-2</v>
      </c>
      <c r="AA265" s="39">
        <f t="shared" si="80"/>
        <v>1.5677776004062099E-2</v>
      </c>
      <c r="AB265" s="39">
        <f t="shared" si="80"/>
        <v>3.5866723193762773E-2</v>
      </c>
      <c r="AC265" s="39">
        <f t="shared" si="80"/>
        <v>2.1743900820669401E-2</v>
      </c>
      <c r="AD265" s="39">
        <f t="shared" si="80"/>
        <v>2.6518524314522084E-2</v>
      </c>
      <c r="AE265" s="39">
        <f t="shared" si="80"/>
        <v>2.0817072181822809E-2</v>
      </c>
      <c r="AF265" s="39">
        <f t="shared" si="80"/>
        <v>1.6569208750112644E-2</v>
      </c>
      <c r="AH265" s="39">
        <f t="shared" si="73"/>
        <v>8.0455931464385802E-3</v>
      </c>
      <c r="AI265" s="39">
        <f t="shared" si="73"/>
        <v>2.3957189192872277E-2</v>
      </c>
      <c r="AJ265" s="39">
        <f t="shared" si="73"/>
        <v>1.7649721321114371E-2</v>
      </c>
      <c r="AK265" s="39">
        <f t="shared" si="69"/>
        <v>1.3310752807225216E-2</v>
      </c>
      <c r="AL265" s="39">
        <f t="shared" si="69"/>
        <v>1.1450442796261926E-2</v>
      </c>
      <c r="AM265" s="39">
        <f t="shared" si="69"/>
        <v>1.1684533239097758E-2</v>
      </c>
      <c r="AO265" s="39">
        <f t="shared" si="74"/>
        <v>0</v>
      </c>
      <c r="AP265" s="39">
        <f t="shared" si="74"/>
        <v>0</v>
      </c>
      <c r="AQ265" s="39">
        <f t="shared" si="74"/>
        <v>0</v>
      </c>
      <c r="AR265" s="39">
        <f t="shared" si="70"/>
        <v>-2.9649668108931548E-2</v>
      </c>
      <c r="AS265" s="39">
        <f t="shared" si="70"/>
        <v>0</v>
      </c>
      <c r="AT265" s="39">
        <f t="shared" si="70"/>
        <v>0</v>
      </c>
      <c r="AV265" s="39">
        <f t="shared" si="75"/>
        <v>8.9443086290863314E-3</v>
      </c>
      <c r="AW265" s="39">
        <f t="shared" si="75"/>
        <v>2.5412829604014087E-2</v>
      </c>
      <c r="AX265" s="39">
        <f t="shared" si="75"/>
        <v>2.1847982402357861E-2</v>
      </c>
      <c r="AY265" s="39">
        <f t="shared" si="71"/>
        <v>1.436996588464901E-2</v>
      </c>
      <c r="AZ265" s="39">
        <f t="shared" si="71"/>
        <v>1.2982651097780988E-2</v>
      </c>
      <c r="BA265" s="39">
        <f t="shared" si="71"/>
        <v>1.4027474457131752E-2</v>
      </c>
      <c r="BC265" s="39" t="str">
        <f t="shared" si="76"/>
        <v/>
      </c>
      <c r="BD265" s="39" t="str">
        <f t="shared" si="76"/>
        <v/>
      </c>
      <c r="BE265" s="39" t="str">
        <f t="shared" si="76"/>
        <v/>
      </c>
      <c r="BF265" s="39">
        <f t="shared" si="72"/>
        <v>-2.9649668108931548E-2</v>
      </c>
      <c r="BG265" s="39" t="str">
        <f t="shared" si="72"/>
        <v/>
      </c>
      <c r="BH265" s="39" t="str">
        <f t="shared" si="72"/>
        <v/>
      </c>
      <c r="BJ265" s="39">
        <f>'Q9'!BJ265</f>
        <v>1.4414066436822264E-2</v>
      </c>
      <c r="BK265" s="39">
        <f>'Q9'!BK265</f>
        <v>3.650148102930903E-2</v>
      </c>
      <c r="BL265" s="39">
        <f>'Q9'!BL265</f>
        <v>2.0567378330010891E-2</v>
      </c>
      <c r="BM265" s="39">
        <f>'Q9'!BM265</f>
        <v>2.6787700782336058E-2</v>
      </c>
      <c r="BN265" s="39">
        <f>'Q9'!BN265</f>
        <v>1.9526294060737436E-2</v>
      </c>
      <c r="BO265" s="39">
        <f>'Q9'!BO265</f>
        <v>1.5176323063954509E-2</v>
      </c>
    </row>
    <row r="266" spans="1:67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77"/>
        <v>-2.3885911719080388E-3</v>
      </c>
      <c r="J266" s="9">
        <f t="shared" si="77"/>
        <v>-2.2758620689655173E-2</v>
      </c>
      <c r="K266" s="9">
        <f t="shared" si="77"/>
        <v>-1.6501320676610698E-3</v>
      </c>
      <c r="L266" s="9">
        <f t="shared" si="77"/>
        <v>0</v>
      </c>
      <c r="M266" s="9">
        <f t="shared" si="77"/>
        <v>-4.8764304291287752E-3</v>
      </c>
      <c r="N266" s="9">
        <f t="shared" si="81"/>
        <v>-3.3434195936688726E-3</v>
      </c>
      <c r="T266" s="39">
        <f t="shared" si="82"/>
        <v>1.28880928264247E-2</v>
      </c>
      <c r="U266" s="39">
        <f t="shared" si="83"/>
        <v>4.0961160472272516E-2</v>
      </c>
      <c r="V266" s="39">
        <f t="shared" si="84"/>
        <v>2.6992773443601105E-2</v>
      </c>
      <c r="W266" s="39">
        <f t="shared" si="85"/>
        <v>2.314052293809573E-2</v>
      </c>
      <c r="X266" s="39">
        <f t="shared" si="86"/>
        <v>1.9367495721342175E-2</v>
      </c>
      <c r="Y266" s="39">
        <f t="shared" si="87"/>
        <v>1.8197255754258578E-2</v>
      </c>
      <c r="AA266" s="39">
        <f t="shared" si="80"/>
        <v>1.5633001310520755E-2</v>
      </c>
      <c r="AB266" s="39">
        <f t="shared" si="80"/>
        <v>3.5647791323290781E-2</v>
      </c>
      <c r="AC266" s="39">
        <f t="shared" si="80"/>
        <v>2.1016678248549928E-2</v>
      </c>
      <c r="AD266" s="39">
        <f t="shared" si="80"/>
        <v>2.6524490740023207E-2</v>
      </c>
      <c r="AE266" s="39">
        <f t="shared" si="80"/>
        <v>2.0815020435879836E-2</v>
      </c>
      <c r="AF266" s="39">
        <f t="shared" si="80"/>
        <v>1.6356213829782293E-2</v>
      </c>
      <c r="AH266" s="39">
        <f t="shared" si="73"/>
        <v>8.0455931464385802E-3</v>
      </c>
      <c r="AI266" s="39">
        <f t="shared" si="73"/>
        <v>2.3957189192872277E-2</v>
      </c>
      <c r="AJ266" s="39">
        <f t="shared" si="73"/>
        <v>1.7649721321114371E-2</v>
      </c>
      <c r="AK266" s="39">
        <f t="shared" si="69"/>
        <v>1.3310752807225216E-2</v>
      </c>
      <c r="AL266" s="39">
        <f t="shared" si="69"/>
        <v>1.1450442796261926E-2</v>
      </c>
      <c r="AM266" s="39">
        <f t="shared" si="69"/>
        <v>1.1684533239097758E-2</v>
      </c>
      <c r="AO266" s="39">
        <f t="shared" si="74"/>
        <v>-2.3885911719080388E-3</v>
      </c>
      <c r="AP266" s="39">
        <f t="shared" si="74"/>
        <v>-2.2758620689655173E-2</v>
      </c>
      <c r="AQ266" s="39">
        <f t="shared" si="74"/>
        <v>-1.6501320676610698E-3</v>
      </c>
      <c r="AR266" s="39">
        <f t="shared" si="70"/>
        <v>0</v>
      </c>
      <c r="AS266" s="39">
        <f t="shared" si="70"/>
        <v>-4.8764304291287752E-3</v>
      </c>
      <c r="AT266" s="39">
        <f t="shared" si="70"/>
        <v>-3.3434195936688726E-3</v>
      </c>
      <c r="AV266" s="39">
        <f t="shared" si="75"/>
        <v>8.9443086290863314E-3</v>
      </c>
      <c r="AW266" s="39">
        <f t="shared" si="75"/>
        <v>2.5412829604014087E-2</v>
      </c>
      <c r="AX266" s="39">
        <f t="shared" si="75"/>
        <v>2.1847982402357861E-2</v>
      </c>
      <c r="AY266" s="39">
        <f t="shared" si="71"/>
        <v>1.436996588464901E-2</v>
      </c>
      <c r="AZ266" s="39">
        <f t="shared" si="71"/>
        <v>1.2982651097780988E-2</v>
      </c>
      <c r="BA266" s="39">
        <f t="shared" si="71"/>
        <v>1.4027474457131752E-2</v>
      </c>
      <c r="BC266" s="39">
        <f t="shared" si="76"/>
        <v>-2.3885911719080388E-3</v>
      </c>
      <c r="BD266" s="39">
        <f t="shared" si="76"/>
        <v>-2.2758620689655173E-2</v>
      </c>
      <c r="BE266" s="39">
        <f t="shared" si="76"/>
        <v>-1.6501320676610698E-3</v>
      </c>
      <c r="BF266" s="39" t="str">
        <f t="shared" si="72"/>
        <v/>
      </c>
      <c r="BG266" s="39">
        <f t="shared" si="72"/>
        <v>-4.8764304291287752E-3</v>
      </c>
      <c r="BH266" s="39">
        <f t="shared" si="72"/>
        <v>-3.3434195936688726E-3</v>
      </c>
      <c r="BJ266" s="39">
        <f>'Q9'!BJ266</f>
        <v>1.4223031273636095E-2</v>
      </c>
      <c r="BK266" s="39">
        <f>'Q9'!BK266</f>
        <v>3.545698762954063E-2</v>
      </c>
      <c r="BL266" s="39">
        <f>'Q9'!BL266</f>
        <v>2.0336568792295624E-2</v>
      </c>
      <c r="BM266" s="39">
        <f>'Q9'!BM266</f>
        <v>2.7044644402560238E-2</v>
      </c>
      <c r="BN266" s="39">
        <f>'Q9'!BN266</f>
        <v>1.8935858526758664E-2</v>
      </c>
      <c r="BO266" s="39">
        <f>'Q9'!BO266</f>
        <v>1.4723071793982327E-2</v>
      </c>
    </row>
    <row r="267" spans="1:67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77"/>
        <v>1.2925741043424477E-2</v>
      </c>
      <c r="J267" s="9">
        <f t="shared" si="77"/>
        <v>2.7522935779816571E-2</v>
      </c>
      <c r="K267" s="9">
        <f t="shared" si="77"/>
        <v>-2.9752066115702469E-3</v>
      </c>
      <c r="L267" s="9">
        <f t="shared" si="77"/>
        <v>1.8686907273494091E-2</v>
      </c>
      <c r="M267" s="9">
        <f t="shared" si="77"/>
        <v>3.1688956821660952E-2</v>
      </c>
      <c r="N267" s="9">
        <f t="shared" si="81"/>
        <v>1.3281372314981322E-2</v>
      </c>
      <c r="T267" s="39">
        <f t="shared" si="82"/>
        <v>1.28880928264247E-2</v>
      </c>
      <c r="U267" s="39">
        <f t="shared" si="83"/>
        <v>4.0961160472272516E-2</v>
      </c>
      <c r="V267" s="39">
        <f t="shared" si="84"/>
        <v>2.6992773443601105E-2</v>
      </c>
      <c r="W267" s="39">
        <f t="shared" si="85"/>
        <v>2.314052293809573E-2</v>
      </c>
      <c r="X267" s="39">
        <f t="shared" si="86"/>
        <v>1.9367495721342175E-2</v>
      </c>
      <c r="Y267" s="39">
        <f t="shared" si="87"/>
        <v>1.8197255754258578E-2</v>
      </c>
      <c r="AA267" s="39">
        <f t="shared" si="80"/>
        <v>1.5809927995614193E-2</v>
      </c>
      <c r="AB267" s="39">
        <f t="shared" si="80"/>
        <v>3.5757898907950877E-2</v>
      </c>
      <c r="AC267" s="39">
        <f t="shared" si="80"/>
        <v>2.0988715369342437E-2</v>
      </c>
      <c r="AD267" s="39">
        <f t="shared" si="80"/>
        <v>2.6894090131460418E-2</v>
      </c>
      <c r="AE267" s="39">
        <f t="shared" si="80"/>
        <v>2.1585060918389552E-2</v>
      </c>
      <c r="AF267" s="39">
        <f t="shared" si="80"/>
        <v>1.6544386190064833E-2</v>
      </c>
      <c r="AH267" s="39">
        <f t="shared" si="73"/>
        <v>8.0455931464385802E-3</v>
      </c>
      <c r="AI267" s="39">
        <f t="shared" si="73"/>
        <v>2.3957189192872277E-2</v>
      </c>
      <c r="AJ267" s="39">
        <f t="shared" si="73"/>
        <v>1.7649721321114371E-2</v>
      </c>
      <c r="AK267" s="39">
        <f t="shared" si="69"/>
        <v>1.3310752807225216E-2</v>
      </c>
      <c r="AL267" s="39">
        <f t="shared" si="69"/>
        <v>1.1450442796261926E-2</v>
      </c>
      <c r="AM267" s="39">
        <f t="shared" si="69"/>
        <v>1.1684533239097758E-2</v>
      </c>
      <c r="AO267" s="39">
        <f t="shared" si="74"/>
        <v>0</v>
      </c>
      <c r="AP267" s="39">
        <f t="shared" si="74"/>
        <v>0</v>
      </c>
      <c r="AQ267" s="39">
        <f t="shared" si="74"/>
        <v>-2.9752066115702469E-3</v>
      </c>
      <c r="AR267" s="39">
        <f t="shared" si="70"/>
        <v>0</v>
      </c>
      <c r="AS267" s="39">
        <f t="shared" si="70"/>
        <v>0</v>
      </c>
      <c r="AT267" s="39">
        <f t="shared" si="70"/>
        <v>0</v>
      </c>
      <c r="AV267" s="39">
        <f t="shared" si="75"/>
        <v>8.9443086290863314E-3</v>
      </c>
      <c r="AW267" s="39">
        <f t="shared" si="75"/>
        <v>2.5412829604014087E-2</v>
      </c>
      <c r="AX267" s="39">
        <f t="shared" si="75"/>
        <v>2.1847982402357861E-2</v>
      </c>
      <c r="AY267" s="39">
        <f t="shared" si="71"/>
        <v>1.436996588464901E-2</v>
      </c>
      <c r="AZ267" s="39">
        <f t="shared" si="71"/>
        <v>1.2982651097780988E-2</v>
      </c>
      <c r="BA267" s="39">
        <f t="shared" si="71"/>
        <v>1.4027474457131752E-2</v>
      </c>
      <c r="BC267" s="39" t="str">
        <f t="shared" si="76"/>
        <v/>
      </c>
      <c r="BD267" s="39" t="str">
        <f t="shared" si="76"/>
        <v/>
      </c>
      <c r="BE267" s="39">
        <f t="shared" si="76"/>
        <v>-2.9752066115702469E-3</v>
      </c>
      <c r="BF267" s="39" t="str">
        <f t="shared" si="72"/>
        <v/>
      </c>
      <c r="BG267" s="39" t="str">
        <f t="shared" si="72"/>
        <v/>
      </c>
      <c r="BH267" s="39" t="str">
        <f t="shared" si="72"/>
        <v/>
      </c>
      <c r="BJ267" s="39">
        <f>'Q9'!BJ267</f>
        <v>1.3811467597986092E-2</v>
      </c>
      <c r="BK267" s="39">
        <f>'Q9'!BK267</f>
        <v>3.479347504138857E-2</v>
      </c>
      <c r="BL267" s="39">
        <f>'Q9'!BL267</f>
        <v>1.9734940339543761E-2</v>
      </c>
      <c r="BM267" s="39">
        <f>'Q9'!BM267</f>
        <v>2.623531168800108E-2</v>
      </c>
      <c r="BN267" s="39">
        <f>'Q9'!BN267</f>
        <v>1.8388688688068127E-2</v>
      </c>
      <c r="BO267" s="39">
        <f>'Q9'!BO267</f>
        <v>1.4310188300734333E-2</v>
      </c>
    </row>
    <row r="268" spans="1:67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77"/>
        <v>-1.9189170330053962E-3</v>
      </c>
      <c r="J268" s="9">
        <f t="shared" si="77"/>
        <v>-1.9230769230769273E-2</v>
      </c>
      <c r="K268" s="9">
        <f t="shared" si="77"/>
        <v>1.3262931034483394E-3</v>
      </c>
      <c r="L268" s="9">
        <f t="shared" si="77"/>
        <v>-9.4199553792762014E-3</v>
      </c>
      <c r="M268" s="9">
        <f t="shared" si="77"/>
        <v>1.9949303356554982E-2</v>
      </c>
      <c r="N268" s="9">
        <f t="shared" si="81"/>
        <v>3.7360933661245428E-3</v>
      </c>
      <c r="T268" s="39">
        <f t="shared" si="82"/>
        <v>1.28880928264247E-2</v>
      </c>
      <c r="U268" s="39">
        <f t="shared" si="83"/>
        <v>4.0961160472272516E-2</v>
      </c>
      <c r="V268" s="39">
        <f t="shared" si="84"/>
        <v>2.6992773443601105E-2</v>
      </c>
      <c r="W268" s="39">
        <f t="shared" si="85"/>
        <v>2.314052293809573E-2</v>
      </c>
      <c r="X268" s="39">
        <f t="shared" si="86"/>
        <v>1.9367495721342175E-2</v>
      </c>
      <c r="Y268" s="39">
        <f t="shared" si="87"/>
        <v>1.8197255754258578E-2</v>
      </c>
      <c r="AA268" s="39">
        <f t="shared" si="80"/>
        <v>1.5279626300955345E-2</v>
      </c>
      <c r="AB268" s="39">
        <f t="shared" si="80"/>
        <v>3.5432722105919814E-2</v>
      </c>
      <c r="AC268" s="39">
        <f t="shared" si="80"/>
        <v>2.0641550402807986E-2</v>
      </c>
      <c r="AD268" s="39">
        <f t="shared" si="80"/>
        <v>2.6892359741806631E-2</v>
      </c>
      <c r="AE268" s="39">
        <f t="shared" si="80"/>
        <v>2.0255043309096544E-2</v>
      </c>
      <c r="AF268" s="39">
        <f t="shared" si="80"/>
        <v>1.5986958045192724E-2</v>
      </c>
      <c r="AH268" s="39">
        <f t="shared" si="73"/>
        <v>8.0455931464385802E-3</v>
      </c>
      <c r="AI268" s="39">
        <f t="shared" si="73"/>
        <v>2.3957189192872277E-2</v>
      </c>
      <c r="AJ268" s="39">
        <f t="shared" si="73"/>
        <v>1.7649721321114371E-2</v>
      </c>
      <c r="AK268" s="39">
        <f t="shared" si="69"/>
        <v>1.3310752807225216E-2</v>
      </c>
      <c r="AL268" s="39">
        <f t="shared" si="69"/>
        <v>1.1450442796261926E-2</v>
      </c>
      <c r="AM268" s="39">
        <f t="shared" si="69"/>
        <v>1.1684533239097758E-2</v>
      </c>
      <c r="AO268" s="39">
        <f t="shared" si="74"/>
        <v>-1.9189170330053962E-3</v>
      </c>
      <c r="AP268" s="39">
        <f t="shared" si="74"/>
        <v>-1.9230769230769273E-2</v>
      </c>
      <c r="AQ268" s="39">
        <f t="shared" si="74"/>
        <v>0</v>
      </c>
      <c r="AR268" s="39">
        <f t="shared" si="70"/>
        <v>-9.4199553792762014E-3</v>
      </c>
      <c r="AS268" s="39">
        <f t="shared" si="70"/>
        <v>0</v>
      </c>
      <c r="AT268" s="39">
        <f t="shared" si="70"/>
        <v>0</v>
      </c>
      <c r="AV268" s="39">
        <f t="shared" si="75"/>
        <v>8.9443086290863314E-3</v>
      </c>
      <c r="AW268" s="39">
        <f t="shared" si="75"/>
        <v>2.5412829604014087E-2</v>
      </c>
      <c r="AX268" s="39">
        <f t="shared" si="75"/>
        <v>2.1847982402357861E-2</v>
      </c>
      <c r="AY268" s="39">
        <f t="shared" si="71"/>
        <v>1.436996588464901E-2</v>
      </c>
      <c r="AZ268" s="39">
        <f t="shared" si="71"/>
        <v>1.2982651097780988E-2</v>
      </c>
      <c r="BA268" s="39">
        <f t="shared" si="71"/>
        <v>1.4027474457131752E-2</v>
      </c>
      <c r="BC268" s="39">
        <f t="shared" si="76"/>
        <v>-1.9189170330053962E-3</v>
      </c>
      <c r="BD268" s="39">
        <f t="shared" si="76"/>
        <v>-1.9230769230769273E-2</v>
      </c>
      <c r="BE268" s="39" t="str">
        <f t="shared" si="76"/>
        <v/>
      </c>
      <c r="BF268" s="39">
        <f t="shared" si="72"/>
        <v>-9.4199553792762014E-3</v>
      </c>
      <c r="BG268" s="39" t="str">
        <f t="shared" si="72"/>
        <v/>
      </c>
      <c r="BH268" s="39" t="str">
        <f t="shared" si="72"/>
        <v/>
      </c>
      <c r="BJ268" s="39">
        <f>'Q9'!BJ268</f>
        <v>1.3726783436545282E-2</v>
      </c>
      <c r="BK268" s="39">
        <f>'Q9'!BK268</f>
        <v>3.4451577432310088E-2</v>
      </c>
      <c r="BL268" s="39">
        <f>'Q9'!BL268</f>
        <v>1.916541639242984E-2</v>
      </c>
      <c r="BM268" s="39">
        <f>'Q9'!BM268</f>
        <v>2.5787626665081793E-2</v>
      </c>
      <c r="BN268" s="39">
        <f>'Q9'!BN268</f>
        <v>1.9419600789006668E-2</v>
      </c>
      <c r="BO268" s="39">
        <f>'Q9'!BO268</f>
        <v>1.4200612608464514E-2</v>
      </c>
    </row>
    <row r="269" spans="1:67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77"/>
        <v>-3.2815394833432432E-2</v>
      </c>
      <c r="J269" s="9">
        <f t="shared" si="77"/>
        <v>-3.851540616246496E-2</v>
      </c>
      <c r="K269" s="9">
        <f t="shared" si="77"/>
        <v>-4.3708674049381613E-2</v>
      </c>
      <c r="L269" s="9">
        <f t="shared" si="77"/>
        <v>-1.1511486774561819E-2</v>
      </c>
      <c r="M269" s="9">
        <f t="shared" si="77"/>
        <v>-4.9053090625678086E-2</v>
      </c>
      <c r="N269" s="9">
        <f t="shared" si="81"/>
        <v>-3.8612898172960763E-2</v>
      </c>
      <c r="T269" s="39">
        <f t="shared" si="82"/>
        <v>1.28880928264247E-2</v>
      </c>
      <c r="U269" s="39">
        <f t="shared" si="83"/>
        <v>4.0961160472272516E-2</v>
      </c>
      <c r="V269" s="39">
        <f t="shared" si="84"/>
        <v>2.6992773443601105E-2</v>
      </c>
      <c r="W269" s="39">
        <f t="shared" si="85"/>
        <v>2.314052293809573E-2</v>
      </c>
      <c r="X269" s="39">
        <f t="shared" si="86"/>
        <v>1.9367495721342175E-2</v>
      </c>
      <c r="Y269" s="39">
        <f t="shared" si="87"/>
        <v>1.8197255754258578E-2</v>
      </c>
      <c r="AA269" s="39">
        <f t="shared" si="80"/>
        <v>1.6362560766818381E-2</v>
      </c>
      <c r="AB269" s="39">
        <f t="shared" si="80"/>
        <v>3.4212693390584858E-2</v>
      </c>
      <c r="AC269" s="39">
        <f t="shared" si="80"/>
        <v>2.2374740795303934E-2</v>
      </c>
      <c r="AD269" s="39">
        <f t="shared" si="80"/>
        <v>2.6870400858900433E-2</v>
      </c>
      <c r="AE269" s="39">
        <f t="shared" si="80"/>
        <v>2.2399018006228597E-2</v>
      </c>
      <c r="AF269" s="39">
        <f t="shared" si="80"/>
        <v>1.7541581003468535E-2</v>
      </c>
      <c r="AH269" s="39">
        <f t="shared" si="73"/>
        <v>8.0455931464385802E-3</v>
      </c>
      <c r="AI269" s="39">
        <f t="shared" si="73"/>
        <v>2.3957189192872277E-2</v>
      </c>
      <c r="AJ269" s="39">
        <f t="shared" si="73"/>
        <v>1.7649721321114371E-2</v>
      </c>
      <c r="AK269" s="39">
        <f t="shared" si="69"/>
        <v>1.3310752807225216E-2</v>
      </c>
      <c r="AL269" s="39">
        <f t="shared" si="69"/>
        <v>1.1450442796261926E-2</v>
      </c>
      <c r="AM269" s="39">
        <f t="shared" si="69"/>
        <v>1.1684533239097758E-2</v>
      </c>
      <c r="AO269" s="39">
        <f t="shared" si="74"/>
        <v>-3.2815394833432432E-2</v>
      </c>
      <c r="AP269" s="39">
        <f t="shared" si="74"/>
        <v>-3.851540616246496E-2</v>
      </c>
      <c r="AQ269" s="39">
        <f t="shared" si="74"/>
        <v>-4.3708674049381613E-2</v>
      </c>
      <c r="AR269" s="39">
        <f t="shared" si="70"/>
        <v>-1.1511486774561819E-2</v>
      </c>
      <c r="AS269" s="39">
        <f t="shared" si="70"/>
        <v>-4.9053090625678086E-2</v>
      </c>
      <c r="AT269" s="39">
        <f t="shared" si="70"/>
        <v>-3.8612898172960763E-2</v>
      </c>
      <c r="AV269" s="39">
        <f t="shared" si="75"/>
        <v>8.9443086290863314E-3</v>
      </c>
      <c r="AW269" s="39">
        <f t="shared" si="75"/>
        <v>2.5412829604014087E-2</v>
      </c>
      <c r="AX269" s="39">
        <f t="shared" si="75"/>
        <v>2.1847982402357861E-2</v>
      </c>
      <c r="AY269" s="39">
        <f t="shared" si="71"/>
        <v>1.436996588464901E-2</v>
      </c>
      <c r="AZ269" s="39">
        <f t="shared" si="71"/>
        <v>1.2982651097780988E-2</v>
      </c>
      <c r="BA269" s="39">
        <f t="shared" si="71"/>
        <v>1.4027474457131752E-2</v>
      </c>
      <c r="BC269" s="39">
        <f t="shared" si="76"/>
        <v>-3.2815394833432432E-2</v>
      </c>
      <c r="BD269" s="39">
        <f t="shared" si="76"/>
        <v>-3.851540616246496E-2</v>
      </c>
      <c r="BE269" s="39">
        <f t="shared" si="76"/>
        <v>-4.3708674049381613E-2</v>
      </c>
      <c r="BF269" s="39">
        <f t="shared" si="72"/>
        <v>-1.1511486774561819E-2</v>
      </c>
      <c r="BG269" s="39">
        <f t="shared" si="72"/>
        <v>-4.9053090625678086E-2</v>
      </c>
      <c r="BH269" s="39">
        <f t="shared" si="72"/>
        <v>-3.8612898172960763E-2</v>
      </c>
      <c r="BJ269" s="39">
        <f>'Q9'!BJ269</f>
        <v>1.3321257027083653E-2</v>
      </c>
      <c r="BK269" s="39">
        <f>'Q9'!BK269</f>
        <v>3.3675021534106286E-2</v>
      </c>
      <c r="BL269" s="39">
        <f>'Q9'!BL269</f>
        <v>1.8603413477370993E-2</v>
      </c>
      <c r="BM269" s="39">
        <f>'Q9'!BM269</f>
        <v>2.5128482681755899E-2</v>
      </c>
      <c r="BN269" s="39">
        <f>'Q9'!BN269</f>
        <v>1.9478824946848571E-2</v>
      </c>
      <c r="BO269" s="39">
        <f>'Q9'!BO269</f>
        <v>1.3799281204308103E-2</v>
      </c>
    </row>
    <row r="270" spans="1:67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77"/>
        <v>1.0210259051439685E-3</v>
      </c>
      <c r="J270" s="9">
        <f t="shared" si="77"/>
        <v>-3.350327749453752E-2</v>
      </c>
      <c r="K270" s="9">
        <f t="shared" si="77"/>
        <v>2.1468179413718147E-2</v>
      </c>
      <c r="L270" s="9">
        <f t="shared" si="77"/>
        <v>-2.9493696202531505E-2</v>
      </c>
      <c r="M270" s="9">
        <f t="shared" si="77"/>
        <v>1.8609272563149482E-2</v>
      </c>
      <c r="N270" s="9">
        <f t="shared" si="81"/>
        <v>7.6695593898848339E-3</v>
      </c>
      <c r="T270" s="39">
        <f t="shared" si="82"/>
        <v>1.28880928264247E-2</v>
      </c>
      <c r="U270" s="39">
        <f t="shared" si="83"/>
        <v>4.0961160472272516E-2</v>
      </c>
      <c r="V270" s="39">
        <f t="shared" si="84"/>
        <v>2.6992773443601105E-2</v>
      </c>
      <c r="W270" s="39">
        <f t="shared" si="85"/>
        <v>2.314052293809573E-2</v>
      </c>
      <c r="X270" s="39">
        <f t="shared" si="86"/>
        <v>1.9367495721342175E-2</v>
      </c>
      <c r="Y270" s="39">
        <f t="shared" si="87"/>
        <v>1.8197255754258578E-2</v>
      </c>
      <c r="AA270" s="39">
        <f t="shared" si="80"/>
        <v>1.6269117379382272E-2</v>
      </c>
      <c r="AB270" s="39">
        <f t="shared" si="80"/>
        <v>3.3580033225670013E-2</v>
      </c>
      <c r="AC270" s="39">
        <f t="shared" si="80"/>
        <v>2.2652102877853707E-2</v>
      </c>
      <c r="AD270" s="39">
        <f t="shared" si="80"/>
        <v>2.7140775375965369E-2</v>
      </c>
      <c r="AE270" s="39">
        <f t="shared" si="80"/>
        <v>2.2418035379544506E-2</v>
      </c>
      <c r="AF270" s="39">
        <f t="shared" si="80"/>
        <v>1.757753536370028E-2</v>
      </c>
      <c r="AH270" s="39">
        <f t="shared" si="73"/>
        <v>8.0455931464385802E-3</v>
      </c>
      <c r="AI270" s="39">
        <f t="shared" si="73"/>
        <v>2.3957189192872277E-2</v>
      </c>
      <c r="AJ270" s="39">
        <f t="shared" si="73"/>
        <v>1.7649721321114371E-2</v>
      </c>
      <c r="AK270" s="39">
        <f t="shared" si="69"/>
        <v>1.3310752807225216E-2</v>
      </c>
      <c r="AL270" s="39">
        <f t="shared" si="69"/>
        <v>1.1450442796261926E-2</v>
      </c>
      <c r="AM270" s="39">
        <f t="shared" si="69"/>
        <v>1.1684533239097758E-2</v>
      </c>
      <c r="AO270" s="39">
        <f t="shared" si="74"/>
        <v>0</v>
      </c>
      <c r="AP270" s="39">
        <f t="shared" si="74"/>
        <v>-3.350327749453752E-2</v>
      </c>
      <c r="AQ270" s="39">
        <f t="shared" si="74"/>
        <v>0</v>
      </c>
      <c r="AR270" s="39">
        <f t="shared" si="70"/>
        <v>-2.9493696202531505E-2</v>
      </c>
      <c r="AS270" s="39">
        <f t="shared" si="70"/>
        <v>0</v>
      </c>
      <c r="AT270" s="39">
        <f t="shared" si="70"/>
        <v>0</v>
      </c>
      <c r="AV270" s="39">
        <f t="shared" si="75"/>
        <v>8.9443086290863314E-3</v>
      </c>
      <c r="AW270" s="39">
        <f t="shared" si="75"/>
        <v>2.5412829604014087E-2</v>
      </c>
      <c r="AX270" s="39">
        <f t="shared" si="75"/>
        <v>2.1847982402357861E-2</v>
      </c>
      <c r="AY270" s="39">
        <f t="shared" si="71"/>
        <v>1.436996588464901E-2</v>
      </c>
      <c r="AZ270" s="39">
        <f t="shared" si="71"/>
        <v>1.2982651097780988E-2</v>
      </c>
      <c r="BA270" s="39">
        <f t="shared" si="71"/>
        <v>1.4027474457131752E-2</v>
      </c>
      <c r="BC270" s="39" t="str">
        <f t="shared" si="76"/>
        <v/>
      </c>
      <c r="BD270" s="39">
        <f t="shared" si="76"/>
        <v>-3.350327749453752E-2</v>
      </c>
      <c r="BE270" s="39" t="str">
        <f t="shared" si="76"/>
        <v/>
      </c>
      <c r="BF270" s="39">
        <f t="shared" si="72"/>
        <v>-2.9493696202531505E-2</v>
      </c>
      <c r="BG270" s="39" t="str">
        <f t="shared" si="72"/>
        <v/>
      </c>
      <c r="BH270" s="39" t="str">
        <f t="shared" si="72"/>
        <v/>
      </c>
      <c r="BJ270" s="39">
        <f>'Q9'!BJ270</f>
        <v>1.527334864750917E-2</v>
      </c>
      <c r="BK270" s="39">
        <f>'Q9'!BK270</f>
        <v>3.3872078514577256E-2</v>
      </c>
      <c r="BL270" s="39">
        <f>'Q9'!BL270</f>
        <v>2.1146509657309211E-2</v>
      </c>
      <c r="BM270" s="39">
        <f>'Q9'!BM270</f>
        <v>2.4537450445526476E-2</v>
      </c>
      <c r="BN270" s="39">
        <f>'Q9'!BN270</f>
        <v>2.238383034744636E-2</v>
      </c>
      <c r="BO270" s="39">
        <f>'Q9'!BO270</f>
        <v>1.6495799328572643E-2</v>
      </c>
    </row>
    <row r="271" spans="1:67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88">B271/B270 - 1</f>
        <v>-2.7539580813460196E-2</v>
      </c>
      <c r="J271" s="9">
        <f t="shared" si="88"/>
        <v>-6.4807837226827369E-2</v>
      </c>
      <c r="K271" s="9">
        <f t="shared" si="88"/>
        <v>-3.5254271186440644E-2</v>
      </c>
      <c r="L271" s="9">
        <f t="shared" si="88"/>
        <v>-1.9694718134726008E-2</v>
      </c>
      <c r="M271" s="9">
        <f t="shared" si="88"/>
        <v>-4.4230799864397485E-2</v>
      </c>
      <c r="N271" s="9">
        <f t="shared" si="81"/>
        <v>-3.6312997481504107E-2</v>
      </c>
      <c r="T271" s="39">
        <f t="shared" si="82"/>
        <v>1.28880928264247E-2</v>
      </c>
      <c r="U271" s="39">
        <f t="shared" si="83"/>
        <v>4.0961160472272516E-2</v>
      </c>
      <c r="V271" s="39">
        <f t="shared" si="84"/>
        <v>2.6992773443601105E-2</v>
      </c>
      <c r="W271" s="39">
        <f t="shared" si="85"/>
        <v>2.314052293809573E-2</v>
      </c>
      <c r="X271" s="39">
        <f t="shared" si="86"/>
        <v>1.9367495721342175E-2</v>
      </c>
      <c r="Y271" s="39">
        <f t="shared" si="87"/>
        <v>1.8197255754258578E-2</v>
      </c>
      <c r="AA271" s="39">
        <f t="shared" si="80"/>
        <v>1.5582132717285802E-2</v>
      </c>
      <c r="AB271" s="39">
        <f t="shared" si="80"/>
        <v>3.4692012060145237E-2</v>
      </c>
      <c r="AC271" s="39">
        <f t="shared" si="80"/>
        <v>2.1102193168730014E-2</v>
      </c>
      <c r="AD271" s="39">
        <f t="shared" si="80"/>
        <v>2.7122590883821379E-2</v>
      </c>
      <c r="AE271" s="39">
        <f t="shared" si="80"/>
        <v>2.2561346863637761E-2</v>
      </c>
      <c r="AF271" s="39">
        <f t="shared" si="80"/>
        <v>1.7001575472350285E-2</v>
      </c>
      <c r="AH271" s="39">
        <f t="shared" si="73"/>
        <v>8.0455931464385802E-3</v>
      </c>
      <c r="AI271" s="39">
        <f t="shared" si="73"/>
        <v>2.3957189192872277E-2</v>
      </c>
      <c r="AJ271" s="39">
        <f t="shared" si="73"/>
        <v>1.7649721321114371E-2</v>
      </c>
      <c r="AK271" s="39">
        <f t="shared" si="69"/>
        <v>1.3310752807225216E-2</v>
      </c>
      <c r="AL271" s="39">
        <f t="shared" si="69"/>
        <v>1.1450442796261926E-2</v>
      </c>
      <c r="AM271" s="39">
        <f t="shared" si="69"/>
        <v>1.1684533239097758E-2</v>
      </c>
      <c r="AO271" s="39">
        <f t="shared" si="74"/>
        <v>-2.7539580813460196E-2</v>
      </c>
      <c r="AP271" s="39">
        <f t="shared" si="74"/>
        <v>-6.4807837226827369E-2</v>
      </c>
      <c r="AQ271" s="39">
        <f t="shared" si="74"/>
        <v>-3.5254271186440644E-2</v>
      </c>
      <c r="AR271" s="39">
        <f t="shared" si="70"/>
        <v>-1.9694718134726008E-2</v>
      </c>
      <c r="AS271" s="39">
        <f t="shared" si="70"/>
        <v>-4.4230799864397485E-2</v>
      </c>
      <c r="AT271" s="39">
        <f t="shared" si="70"/>
        <v>-3.6312997481504107E-2</v>
      </c>
      <c r="AV271" s="39">
        <f t="shared" si="75"/>
        <v>8.9443086290863314E-3</v>
      </c>
      <c r="AW271" s="39">
        <f t="shared" si="75"/>
        <v>2.5412829604014087E-2</v>
      </c>
      <c r="AX271" s="39">
        <f t="shared" si="75"/>
        <v>2.1847982402357861E-2</v>
      </c>
      <c r="AY271" s="39">
        <f t="shared" si="71"/>
        <v>1.436996588464901E-2</v>
      </c>
      <c r="AZ271" s="39">
        <f t="shared" si="71"/>
        <v>1.2982651097780988E-2</v>
      </c>
      <c r="BA271" s="39">
        <f t="shared" si="71"/>
        <v>1.4027474457131752E-2</v>
      </c>
      <c r="BC271" s="39">
        <f t="shared" si="76"/>
        <v>-2.7539580813460196E-2</v>
      </c>
      <c r="BD271" s="39">
        <f t="shared" si="76"/>
        <v>-6.4807837226827369E-2</v>
      </c>
      <c r="BE271" s="39">
        <f t="shared" si="76"/>
        <v>-3.5254271186440644E-2</v>
      </c>
      <c r="BF271" s="39">
        <f t="shared" si="72"/>
        <v>-1.9694718134726008E-2</v>
      </c>
      <c r="BG271" s="39">
        <f t="shared" si="72"/>
        <v>-4.4230799864397485E-2</v>
      </c>
      <c r="BH271" s="39">
        <f t="shared" si="72"/>
        <v>-3.6312997481504107E-2</v>
      </c>
      <c r="BJ271" s="39">
        <f>'Q9'!BJ271</f>
        <v>1.4795430541235593E-2</v>
      </c>
      <c r="BK271" s="39">
        <f>'Q9'!BK271</f>
        <v>3.3712455603252742E-2</v>
      </c>
      <c r="BL271" s="39">
        <f>'Q9'!BL271</f>
        <v>2.1087691210536517E-2</v>
      </c>
      <c r="BM271" s="39">
        <f>'Q9'!BM271</f>
        <v>2.4917284826881388E-2</v>
      </c>
      <c r="BN271" s="39">
        <f>'Q9'!BN271</f>
        <v>2.2186758060494641E-2</v>
      </c>
      <c r="BO271" s="39">
        <f>'Q9'!BO271</f>
        <v>1.607695863105145E-2</v>
      </c>
    </row>
    <row r="272" spans="1:67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88"/>
        <v>-1.3356847821042406E-2</v>
      </c>
      <c r="J272" s="9">
        <f t="shared" si="88"/>
        <v>8.058017727639033E-4</v>
      </c>
      <c r="K272" s="9">
        <f t="shared" si="88"/>
        <v>-1.9676704837551129E-2</v>
      </c>
      <c r="L272" s="9">
        <f t="shared" si="88"/>
        <v>1.2240526224559511E-2</v>
      </c>
      <c r="M272" s="9">
        <f t="shared" si="88"/>
        <v>-3.0516431924882625E-2</v>
      </c>
      <c r="N272" s="9">
        <f t="shared" si="81"/>
        <v>-1.5521051420812696E-2</v>
      </c>
      <c r="T272" s="39">
        <f t="shared" si="82"/>
        <v>1.28880928264247E-2</v>
      </c>
      <c r="U272" s="39">
        <f t="shared" si="83"/>
        <v>4.0961160472272516E-2</v>
      </c>
      <c r="V272" s="39">
        <f t="shared" si="84"/>
        <v>2.6992773443601105E-2</v>
      </c>
      <c r="W272" s="39">
        <f t="shared" si="85"/>
        <v>2.314052293809573E-2</v>
      </c>
      <c r="X272" s="39">
        <f t="shared" si="86"/>
        <v>1.9367495721342175E-2</v>
      </c>
      <c r="Y272" s="39">
        <f t="shared" si="87"/>
        <v>1.8197255754258578E-2</v>
      </c>
      <c r="AA272" s="39">
        <f t="shared" ref="AA272:AF287" si="89">_xlfn.STDEV.S(I243:I272)</f>
        <v>1.5308712338569778E-2</v>
      </c>
      <c r="AB272" s="39">
        <f t="shared" si="89"/>
        <v>3.4655961106622835E-2</v>
      </c>
      <c r="AC272" s="39">
        <f t="shared" si="89"/>
        <v>2.1484033222529956E-2</v>
      </c>
      <c r="AD272" s="39">
        <f t="shared" si="89"/>
        <v>2.7352778262682318E-2</v>
      </c>
      <c r="AE272" s="39">
        <f t="shared" si="89"/>
        <v>2.3108395757464109E-2</v>
      </c>
      <c r="AF272" s="39">
        <f t="shared" si="89"/>
        <v>1.7142862085306479E-2</v>
      </c>
      <c r="AH272" s="39">
        <f t="shared" si="73"/>
        <v>8.0455931464385802E-3</v>
      </c>
      <c r="AI272" s="39">
        <f t="shared" si="73"/>
        <v>2.3957189192872277E-2</v>
      </c>
      <c r="AJ272" s="39">
        <f t="shared" si="73"/>
        <v>1.7649721321114371E-2</v>
      </c>
      <c r="AK272" s="39">
        <f t="shared" si="73"/>
        <v>1.3310752807225216E-2</v>
      </c>
      <c r="AL272" s="39">
        <f t="shared" si="73"/>
        <v>1.1450442796261926E-2</v>
      </c>
      <c r="AM272" s="39">
        <f t="shared" si="73"/>
        <v>1.1684533239097758E-2</v>
      </c>
      <c r="AO272" s="39">
        <f t="shared" si="74"/>
        <v>-1.3356847821042406E-2</v>
      </c>
      <c r="AP272" s="39">
        <f t="shared" si="74"/>
        <v>0</v>
      </c>
      <c r="AQ272" s="39">
        <f t="shared" si="74"/>
        <v>-1.9676704837551129E-2</v>
      </c>
      <c r="AR272" s="39">
        <f t="shared" si="74"/>
        <v>0</v>
      </c>
      <c r="AS272" s="39">
        <f t="shared" si="74"/>
        <v>-3.0516431924882625E-2</v>
      </c>
      <c r="AT272" s="39">
        <f t="shared" si="74"/>
        <v>-1.5521051420812696E-2</v>
      </c>
      <c r="AV272" s="39">
        <f t="shared" si="75"/>
        <v>8.9443086290863314E-3</v>
      </c>
      <c r="AW272" s="39">
        <f t="shared" si="75"/>
        <v>2.5412829604014087E-2</v>
      </c>
      <c r="AX272" s="39">
        <f t="shared" si="75"/>
        <v>2.1847982402357861E-2</v>
      </c>
      <c r="AY272" s="39">
        <f t="shared" si="75"/>
        <v>1.436996588464901E-2</v>
      </c>
      <c r="AZ272" s="39">
        <f t="shared" si="75"/>
        <v>1.2982651097780988E-2</v>
      </c>
      <c r="BA272" s="39">
        <f t="shared" si="75"/>
        <v>1.4027474457131752E-2</v>
      </c>
      <c r="BC272" s="39">
        <f t="shared" si="76"/>
        <v>-1.3356847821042406E-2</v>
      </c>
      <c r="BD272" s="39" t="str">
        <f t="shared" si="76"/>
        <v/>
      </c>
      <c r="BE272" s="39">
        <f t="shared" si="76"/>
        <v>-1.9676704837551129E-2</v>
      </c>
      <c r="BF272" s="39" t="str">
        <f t="shared" si="76"/>
        <v/>
      </c>
      <c r="BG272" s="39">
        <f t="shared" si="76"/>
        <v>-3.0516431924882625E-2</v>
      </c>
      <c r="BH272" s="39">
        <f t="shared" si="76"/>
        <v>-1.5521051420812696E-2</v>
      </c>
      <c r="BJ272" s="39">
        <f>'Q9'!BJ272</f>
        <v>1.5879024632786128E-2</v>
      </c>
      <c r="BK272" s="39">
        <f>'Q9'!BK272</f>
        <v>3.6155853945598629E-2</v>
      </c>
      <c r="BL272" s="39">
        <f>'Q9'!BL272</f>
        <v>2.2313925031259712E-2</v>
      </c>
      <c r="BM272" s="39">
        <f>'Q9'!BM272</f>
        <v>2.4692930409866014E-2</v>
      </c>
      <c r="BN272" s="39">
        <f>'Q9'!BN272</f>
        <v>2.4075305560073285E-2</v>
      </c>
      <c r="BO272" s="39">
        <f>'Q9'!BO272</f>
        <v>1.8018175979908298E-2</v>
      </c>
    </row>
    <row r="273" spans="1:67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88"/>
        <v>2.2757206291864174E-2</v>
      </c>
      <c r="J273" s="9">
        <f t="shared" si="88"/>
        <v>-6.441223832528209E-3</v>
      </c>
      <c r="K273" s="9">
        <f t="shared" si="88"/>
        <v>6.1290358422939173E-2</v>
      </c>
      <c r="L273" s="9">
        <f t="shared" si="88"/>
        <v>1.2092507568546074E-2</v>
      </c>
      <c r="M273" s="9">
        <f t="shared" si="88"/>
        <v>2.0754064337599409E-2</v>
      </c>
      <c r="N273" s="9">
        <f t="shared" si="81"/>
        <v>3.5903320913685255E-2</v>
      </c>
      <c r="T273" s="39">
        <f t="shared" si="82"/>
        <v>1.28880928264247E-2</v>
      </c>
      <c r="U273" s="39">
        <f t="shared" si="83"/>
        <v>4.0961160472272516E-2</v>
      </c>
      <c r="V273" s="39">
        <f t="shared" si="84"/>
        <v>2.6992773443601105E-2</v>
      </c>
      <c r="W273" s="39">
        <f t="shared" si="85"/>
        <v>2.314052293809573E-2</v>
      </c>
      <c r="X273" s="39">
        <f t="shared" si="86"/>
        <v>1.9367495721342175E-2</v>
      </c>
      <c r="Y273" s="39">
        <f t="shared" si="87"/>
        <v>1.8197255754258578E-2</v>
      </c>
      <c r="AA273" s="39">
        <f t="shared" si="89"/>
        <v>1.5931487869262864E-2</v>
      </c>
      <c r="AB273" s="39">
        <f t="shared" si="89"/>
        <v>3.1606727689117847E-2</v>
      </c>
      <c r="AC273" s="39">
        <f t="shared" si="89"/>
        <v>2.4002335856465298E-2</v>
      </c>
      <c r="AD273" s="39">
        <f t="shared" si="89"/>
        <v>2.7536053855715802E-2</v>
      </c>
      <c r="AE273" s="39">
        <f t="shared" si="89"/>
        <v>2.3405758738204201E-2</v>
      </c>
      <c r="AF273" s="39">
        <f t="shared" si="89"/>
        <v>1.8395799900008239E-2</v>
      </c>
      <c r="AH273" s="39">
        <f t="shared" ref="AH273:AM315" si="90">_xlfn.STDEV.S(AO$3:AO$497)</f>
        <v>8.0455931464385802E-3</v>
      </c>
      <c r="AI273" s="39">
        <f t="shared" si="90"/>
        <v>2.3957189192872277E-2</v>
      </c>
      <c r="AJ273" s="39">
        <f t="shared" si="90"/>
        <v>1.7649721321114371E-2</v>
      </c>
      <c r="AK273" s="39">
        <f t="shared" si="90"/>
        <v>1.3310752807225216E-2</v>
      </c>
      <c r="AL273" s="39">
        <f t="shared" si="90"/>
        <v>1.1450442796261926E-2</v>
      </c>
      <c r="AM273" s="39">
        <f t="shared" si="90"/>
        <v>1.1684533239097758E-2</v>
      </c>
      <c r="AO273" s="39">
        <f t="shared" ref="AO273:AT315" si="91">IF(I273&lt;0,I273,0)</f>
        <v>0</v>
      </c>
      <c r="AP273" s="39">
        <f t="shared" si="91"/>
        <v>-6.441223832528209E-3</v>
      </c>
      <c r="AQ273" s="39">
        <f t="shared" si="91"/>
        <v>0</v>
      </c>
      <c r="AR273" s="39">
        <f t="shared" si="91"/>
        <v>0</v>
      </c>
      <c r="AS273" s="39">
        <f t="shared" si="91"/>
        <v>0</v>
      </c>
      <c r="AT273" s="39">
        <f t="shared" si="91"/>
        <v>0</v>
      </c>
      <c r="AV273" s="39">
        <f t="shared" ref="AV273:BA315" si="92">_xlfn.STDEV.S(BC$3:BC$497)</f>
        <v>8.9443086290863314E-3</v>
      </c>
      <c r="AW273" s="39">
        <f t="shared" si="92"/>
        <v>2.5412829604014087E-2</v>
      </c>
      <c r="AX273" s="39">
        <f t="shared" si="92"/>
        <v>2.1847982402357861E-2</v>
      </c>
      <c r="AY273" s="39">
        <f t="shared" si="92"/>
        <v>1.436996588464901E-2</v>
      </c>
      <c r="AZ273" s="39">
        <f t="shared" si="92"/>
        <v>1.2982651097780988E-2</v>
      </c>
      <c r="BA273" s="39">
        <f t="shared" si="92"/>
        <v>1.4027474457131752E-2</v>
      </c>
      <c r="BC273" s="39" t="str">
        <f t="shared" ref="BC273:BH315" si="93">IF(I273&lt;0,I273,"")</f>
        <v/>
      </c>
      <c r="BD273" s="39">
        <f t="shared" si="93"/>
        <v>-6.441223832528209E-3</v>
      </c>
      <c r="BE273" s="39" t="str">
        <f t="shared" si="93"/>
        <v/>
      </c>
      <c r="BF273" s="39" t="str">
        <f t="shared" si="93"/>
        <v/>
      </c>
      <c r="BG273" s="39" t="str">
        <f t="shared" si="93"/>
        <v/>
      </c>
      <c r="BH273" s="39" t="str">
        <f t="shared" si="93"/>
        <v/>
      </c>
      <c r="BJ273" s="39">
        <f>'Q9'!BJ273</f>
        <v>1.5776249437393905E-2</v>
      </c>
      <c r="BK273" s="39">
        <f>'Q9'!BK273</f>
        <v>3.5055051940027046E-2</v>
      </c>
      <c r="BL273" s="39">
        <f>'Q9'!BL273</f>
        <v>2.2256005329111601E-2</v>
      </c>
      <c r="BM273" s="39">
        <f>'Q9'!BM273</f>
        <v>2.4109075092337947E-2</v>
      </c>
      <c r="BN273" s="39">
        <f>'Q9'!BN273</f>
        <v>2.4503095998305767E-2</v>
      </c>
      <c r="BO273" s="39">
        <f>'Q9'!BO273</f>
        <v>1.7935226169642209E-2</v>
      </c>
    </row>
    <row r="274" spans="1:67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88"/>
        <v>-2.111024237685688E-2</v>
      </c>
      <c r="J274" s="9">
        <f t="shared" si="88"/>
        <v>-2.9173419773095621E-2</v>
      </c>
      <c r="K274" s="9">
        <f t="shared" si="88"/>
        <v>-1.1482640611866324E-2</v>
      </c>
      <c r="L274" s="9">
        <f t="shared" si="88"/>
        <v>-1.0649350649350575E-2</v>
      </c>
      <c r="M274" s="9">
        <f t="shared" si="88"/>
        <v>-1.0504879701796033E-2</v>
      </c>
      <c r="N274" s="9">
        <f t="shared" si="81"/>
        <v>-1.1907193304403551E-2</v>
      </c>
      <c r="T274" s="39">
        <f t="shared" si="82"/>
        <v>1.28880928264247E-2</v>
      </c>
      <c r="U274" s="39">
        <f t="shared" si="83"/>
        <v>4.0961160472272516E-2</v>
      </c>
      <c r="V274" s="39">
        <f t="shared" si="84"/>
        <v>2.6992773443601105E-2</v>
      </c>
      <c r="W274" s="39">
        <f t="shared" si="85"/>
        <v>2.314052293809573E-2</v>
      </c>
      <c r="X274" s="39">
        <f t="shared" si="86"/>
        <v>1.9367495721342175E-2</v>
      </c>
      <c r="Y274" s="39">
        <f t="shared" si="87"/>
        <v>1.8197255754258578E-2</v>
      </c>
      <c r="AA274" s="39">
        <f t="shared" si="89"/>
        <v>1.585296275035666E-2</v>
      </c>
      <c r="AB274" s="39">
        <f t="shared" si="89"/>
        <v>3.1402790395875554E-2</v>
      </c>
      <c r="AC274" s="39">
        <f t="shared" si="89"/>
        <v>2.3634443143535001E-2</v>
      </c>
      <c r="AD274" s="39">
        <f t="shared" si="89"/>
        <v>2.7521910022939002E-2</v>
      </c>
      <c r="AE274" s="39">
        <f t="shared" si="89"/>
        <v>2.3141689152214231E-2</v>
      </c>
      <c r="AF274" s="39">
        <f t="shared" si="89"/>
        <v>1.8097370399415651E-2</v>
      </c>
      <c r="AH274" s="39">
        <f t="shared" si="90"/>
        <v>8.0455931464385802E-3</v>
      </c>
      <c r="AI274" s="39">
        <f t="shared" si="90"/>
        <v>2.3957189192872277E-2</v>
      </c>
      <c r="AJ274" s="39">
        <f t="shared" si="90"/>
        <v>1.7649721321114371E-2</v>
      </c>
      <c r="AK274" s="39">
        <f t="shared" si="90"/>
        <v>1.3310752807225216E-2</v>
      </c>
      <c r="AL274" s="39">
        <f t="shared" si="90"/>
        <v>1.1450442796261926E-2</v>
      </c>
      <c r="AM274" s="39">
        <f t="shared" si="90"/>
        <v>1.1684533239097758E-2</v>
      </c>
      <c r="AO274" s="39">
        <f t="shared" si="91"/>
        <v>-2.111024237685688E-2</v>
      </c>
      <c r="AP274" s="39">
        <f t="shared" si="91"/>
        <v>-2.9173419773095621E-2</v>
      </c>
      <c r="AQ274" s="39">
        <f t="shared" si="91"/>
        <v>-1.1482640611866324E-2</v>
      </c>
      <c r="AR274" s="39">
        <f t="shared" si="91"/>
        <v>-1.0649350649350575E-2</v>
      </c>
      <c r="AS274" s="39">
        <f t="shared" si="91"/>
        <v>-1.0504879701796033E-2</v>
      </c>
      <c r="AT274" s="39">
        <f t="shared" si="91"/>
        <v>-1.1907193304403551E-2</v>
      </c>
      <c r="AV274" s="39">
        <f t="shared" si="92"/>
        <v>8.9443086290863314E-3</v>
      </c>
      <c r="AW274" s="39">
        <f t="shared" si="92"/>
        <v>2.5412829604014087E-2</v>
      </c>
      <c r="AX274" s="39">
        <f t="shared" si="92"/>
        <v>2.1847982402357861E-2</v>
      </c>
      <c r="AY274" s="39">
        <f t="shared" si="92"/>
        <v>1.436996588464901E-2</v>
      </c>
      <c r="AZ274" s="39">
        <f t="shared" si="92"/>
        <v>1.2982651097780988E-2</v>
      </c>
      <c r="BA274" s="39">
        <f t="shared" si="92"/>
        <v>1.4027474457131752E-2</v>
      </c>
      <c r="BC274" s="39">
        <f t="shared" si="93"/>
        <v>-2.111024237685688E-2</v>
      </c>
      <c r="BD274" s="39">
        <f t="shared" si="93"/>
        <v>-2.9173419773095621E-2</v>
      </c>
      <c r="BE274" s="39">
        <f t="shared" si="93"/>
        <v>-1.1482640611866324E-2</v>
      </c>
      <c r="BF274" s="39">
        <f t="shared" si="93"/>
        <v>-1.0649350649350575E-2</v>
      </c>
      <c r="BG274" s="39">
        <f t="shared" si="93"/>
        <v>-1.0504879701796033E-2</v>
      </c>
      <c r="BH274" s="39">
        <f t="shared" si="93"/>
        <v>-1.1907193304403551E-2</v>
      </c>
      <c r="BJ274" s="39">
        <f>'Q9'!BJ274</f>
        <v>1.6235014331809461E-2</v>
      </c>
      <c r="BK274" s="39">
        <f>'Q9'!BK274</f>
        <v>3.3978894001323937E-2</v>
      </c>
      <c r="BL274" s="39">
        <f>'Q9'!BL274</f>
        <v>2.6090731397529356E-2</v>
      </c>
      <c r="BM274" s="39">
        <f>'Q9'!BM274</f>
        <v>2.3522560374387533E-2</v>
      </c>
      <c r="BN274" s="39">
        <f>'Q9'!BN274</f>
        <v>2.4298474333797958E-2</v>
      </c>
      <c r="BO274" s="39">
        <f>'Q9'!BO274</f>
        <v>1.9403552593470964E-2</v>
      </c>
    </row>
    <row r="275" spans="1:67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88"/>
        <v>-5.3561360646492417E-4</v>
      </c>
      <c r="J275" s="9">
        <f t="shared" si="88"/>
        <v>-3.171953255425719E-2</v>
      </c>
      <c r="K275" s="9">
        <f t="shared" si="88"/>
        <v>1.3665527844208825E-3</v>
      </c>
      <c r="L275" s="9">
        <f t="shared" si="88"/>
        <v>-2.2709411919139E-2</v>
      </c>
      <c r="M275" s="9">
        <f t="shared" si="88"/>
        <v>-1.0274314716632871E-3</v>
      </c>
      <c r="N275" s="9">
        <f t="shared" si="81"/>
        <v>-5.8211397000502482E-3</v>
      </c>
      <c r="T275" s="39">
        <f t="shared" si="82"/>
        <v>1.28880928264247E-2</v>
      </c>
      <c r="U275" s="39">
        <f t="shared" si="83"/>
        <v>4.0961160472272516E-2</v>
      </c>
      <c r="V275" s="39">
        <f t="shared" si="84"/>
        <v>2.6992773443601105E-2</v>
      </c>
      <c r="W275" s="39">
        <f t="shared" si="85"/>
        <v>2.314052293809573E-2</v>
      </c>
      <c r="X275" s="39">
        <f t="shared" si="86"/>
        <v>1.9367495721342175E-2</v>
      </c>
      <c r="Y275" s="39">
        <f t="shared" si="87"/>
        <v>1.8197255754258578E-2</v>
      </c>
      <c r="AA275" s="39">
        <f t="shared" si="89"/>
        <v>1.5857806750602974E-2</v>
      </c>
      <c r="AB275" s="39">
        <f t="shared" si="89"/>
        <v>3.1542349034594144E-2</v>
      </c>
      <c r="AC275" s="39">
        <f t="shared" si="89"/>
        <v>2.3553397730181964E-2</v>
      </c>
      <c r="AD275" s="39">
        <f t="shared" si="89"/>
        <v>2.7673480256687782E-2</v>
      </c>
      <c r="AE275" s="39">
        <f t="shared" si="89"/>
        <v>2.3006667941080007E-2</v>
      </c>
      <c r="AF275" s="39">
        <f t="shared" si="89"/>
        <v>1.8039054554844589E-2</v>
      </c>
      <c r="AH275" s="39">
        <f t="shared" si="90"/>
        <v>8.0455931464385802E-3</v>
      </c>
      <c r="AI275" s="39">
        <f t="shared" si="90"/>
        <v>2.3957189192872277E-2</v>
      </c>
      <c r="AJ275" s="39">
        <f t="shared" si="90"/>
        <v>1.7649721321114371E-2</v>
      </c>
      <c r="AK275" s="39">
        <f t="shared" si="90"/>
        <v>1.3310752807225216E-2</v>
      </c>
      <c r="AL275" s="39">
        <f t="shared" si="90"/>
        <v>1.1450442796261926E-2</v>
      </c>
      <c r="AM275" s="39">
        <f t="shared" si="90"/>
        <v>1.1684533239097758E-2</v>
      </c>
      <c r="AO275" s="39">
        <f t="shared" si="91"/>
        <v>-5.3561360646492417E-4</v>
      </c>
      <c r="AP275" s="39">
        <f t="shared" si="91"/>
        <v>-3.171953255425719E-2</v>
      </c>
      <c r="AQ275" s="39">
        <f t="shared" si="91"/>
        <v>0</v>
      </c>
      <c r="AR275" s="39">
        <f t="shared" si="91"/>
        <v>-2.2709411919139E-2</v>
      </c>
      <c r="AS275" s="39">
        <f t="shared" si="91"/>
        <v>-1.0274314716632871E-3</v>
      </c>
      <c r="AT275" s="39">
        <f t="shared" si="91"/>
        <v>-5.8211397000502482E-3</v>
      </c>
      <c r="AV275" s="39">
        <f t="shared" si="92"/>
        <v>8.9443086290863314E-3</v>
      </c>
      <c r="AW275" s="39">
        <f t="shared" si="92"/>
        <v>2.5412829604014087E-2</v>
      </c>
      <c r="AX275" s="39">
        <f t="shared" si="92"/>
        <v>2.1847982402357861E-2</v>
      </c>
      <c r="AY275" s="39">
        <f t="shared" si="92"/>
        <v>1.436996588464901E-2</v>
      </c>
      <c r="AZ275" s="39">
        <f t="shared" si="92"/>
        <v>1.2982651097780988E-2</v>
      </c>
      <c r="BA275" s="39">
        <f t="shared" si="92"/>
        <v>1.4027474457131752E-2</v>
      </c>
      <c r="BC275" s="39">
        <f t="shared" si="93"/>
        <v>-5.3561360646492417E-4</v>
      </c>
      <c r="BD275" s="39">
        <f t="shared" si="93"/>
        <v>-3.171953255425719E-2</v>
      </c>
      <c r="BE275" s="39" t="str">
        <f t="shared" si="93"/>
        <v/>
      </c>
      <c r="BF275" s="39">
        <f t="shared" si="93"/>
        <v>-2.2709411919139E-2</v>
      </c>
      <c r="BG275" s="39">
        <f t="shared" si="93"/>
        <v>-1.0274314716632871E-3</v>
      </c>
      <c r="BH275" s="39">
        <f t="shared" si="93"/>
        <v>-5.8211397000502482E-3</v>
      </c>
      <c r="BJ275" s="39">
        <f>'Q9'!BJ275</f>
        <v>1.6591737604691844E-2</v>
      </c>
      <c r="BK275" s="39">
        <f>'Q9'!BK275</f>
        <v>3.3583534882220011E-2</v>
      </c>
      <c r="BL275" s="39">
        <f>'Q9'!BL275</f>
        <v>2.5491380323801448E-2</v>
      </c>
      <c r="BM275" s="39">
        <f>'Q9'!BM275</f>
        <v>2.2963450761364083E-2</v>
      </c>
      <c r="BN275" s="39">
        <f>'Q9'!BN275</f>
        <v>2.3694371155212841E-2</v>
      </c>
      <c r="BO275" s="39">
        <f>'Q9'!BO275</f>
        <v>1.906117947893262E-2</v>
      </c>
    </row>
    <row r="276" spans="1:67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88"/>
        <v>-6.1863617987457653E-3</v>
      </c>
      <c r="J276" s="9">
        <f t="shared" si="88"/>
        <v>-3.8793103448275801E-2</v>
      </c>
      <c r="K276" s="9">
        <f t="shared" si="88"/>
        <v>9.55308800931709E-3</v>
      </c>
      <c r="L276" s="9">
        <f t="shared" si="88"/>
        <v>-1.0073875489880812E-2</v>
      </c>
      <c r="M276" s="9">
        <f t="shared" si="88"/>
        <v>-8.9132670551937965E-3</v>
      </c>
      <c r="N276" s="9">
        <f t="shared" si="81"/>
        <v>-2.3295207827554007E-3</v>
      </c>
      <c r="T276" s="39">
        <f t="shared" si="82"/>
        <v>1.28880928264247E-2</v>
      </c>
      <c r="U276" s="39">
        <f t="shared" si="83"/>
        <v>4.0961160472272516E-2</v>
      </c>
      <c r="V276" s="39">
        <f t="shared" si="84"/>
        <v>2.6992773443601105E-2</v>
      </c>
      <c r="W276" s="39">
        <f t="shared" si="85"/>
        <v>2.314052293809573E-2</v>
      </c>
      <c r="X276" s="39">
        <f t="shared" si="86"/>
        <v>1.9367495721342175E-2</v>
      </c>
      <c r="Y276" s="39">
        <f t="shared" si="87"/>
        <v>1.8197255754258578E-2</v>
      </c>
      <c r="AA276" s="39">
        <f t="shared" si="89"/>
        <v>1.581930956981515E-2</v>
      </c>
      <c r="AB276" s="39">
        <f t="shared" si="89"/>
        <v>3.1845820953508713E-2</v>
      </c>
      <c r="AC276" s="39">
        <f t="shared" si="89"/>
        <v>2.3540236541991208E-2</v>
      </c>
      <c r="AD276" s="39">
        <f t="shared" si="89"/>
        <v>2.7480068279634666E-2</v>
      </c>
      <c r="AE276" s="39">
        <f t="shared" si="89"/>
        <v>2.302006939581908E-2</v>
      </c>
      <c r="AF276" s="39">
        <f t="shared" si="89"/>
        <v>1.8032604716639863E-2</v>
      </c>
      <c r="AH276" s="39">
        <f t="shared" si="90"/>
        <v>8.0455931464385802E-3</v>
      </c>
      <c r="AI276" s="39">
        <f t="shared" si="90"/>
        <v>2.3957189192872277E-2</v>
      </c>
      <c r="AJ276" s="39">
        <f t="shared" si="90"/>
        <v>1.7649721321114371E-2</v>
      </c>
      <c r="AK276" s="39">
        <f t="shared" si="90"/>
        <v>1.3310752807225216E-2</v>
      </c>
      <c r="AL276" s="39">
        <f t="shared" si="90"/>
        <v>1.1450442796261926E-2</v>
      </c>
      <c r="AM276" s="39">
        <f t="shared" si="90"/>
        <v>1.1684533239097758E-2</v>
      </c>
      <c r="AO276" s="39">
        <f t="shared" si="91"/>
        <v>-6.1863617987457653E-3</v>
      </c>
      <c r="AP276" s="39">
        <f t="shared" si="91"/>
        <v>-3.8793103448275801E-2</v>
      </c>
      <c r="AQ276" s="39">
        <f t="shared" si="91"/>
        <v>0</v>
      </c>
      <c r="AR276" s="39">
        <f t="shared" si="91"/>
        <v>-1.0073875489880812E-2</v>
      </c>
      <c r="AS276" s="39">
        <f t="shared" si="91"/>
        <v>-8.9132670551937965E-3</v>
      </c>
      <c r="AT276" s="39">
        <f t="shared" si="91"/>
        <v>-2.3295207827554007E-3</v>
      </c>
      <c r="AV276" s="39">
        <f t="shared" si="92"/>
        <v>8.9443086290863314E-3</v>
      </c>
      <c r="AW276" s="39">
        <f t="shared" si="92"/>
        <v>2.5412829604014087E-2</v>
      </c>
      <c r="AX276" s="39">
        <f t="shared" si="92"/>
        <v>2.1847982402357861E-2</v>
      </c>
      <c r="AY276" s="39">
        <f t="shared" si="92"/>
        <v>1.436996588464901E-2</v>
      </c>
      <c r="AZ276" s="39">
        <f t="shared" si="92"/>
        <v>1.2982651097780988E-2</v>
      </c>
      <c r="BA276" s="39">
        <f t="shared" si="92"/>
        <v>1.4027474457131752E-2</v>
      </c>
      <c r="BC276" s="39">
        <f t="shared" si="93"/>
        <v>-6.1863617987457653E-3</v>
      </c>
      <c r="BD276" s="39">
        <f t="shared" si="93"/>
        <v>-3.8793103448275801E-2</v>
      </c>
      <c r="BE276" s="39" t="str">
        <f t="shared" si="93"/>
        <v/>
      </c>
      <c r="BF276" s="39">
        <f t="shared" si="93"/>
        <v>-1.0073875489880812E-2</v>
      </c>
      <c r="BG276" s="39">
        <f t="shared" si="93"/>
        <v>-8.9132670551937965E-3</v>
      </c>
      <c r="BH276" s="39">
        <f t="shared" si="93"/>
        <v>-2.3295207827554007E-3</v>
      </c>
      <c r="BJ276" s="39">
        <f>'Q9'!BJ276</f>
        <v>1.6082688938210282E-2</v>
      </c>
      <c r="BK276" s="39">
        <f>'Q9'!BK276</f>
        <v>3.3321086154922762E-2</v>
      </c>
      <c r="BL276" s="39">
        <f>'Q9'!BL276</f>
        <v>2.4714483217865985E-2</v>
      </c>
      <c r="BM276" s="39">
        <f>'Q9'!BM276</f>
        <v>2.2991280124883391E-2</v>
      </c>
      <c r="BN276" s="39">
        <f>'Q9'!BN276</f>
        <v>2.2971624175993063E-2</v>
      </c>
      <c r="BO276" s="39">
        <f>'Q9'!BO276</f>
        <v>1.854727563669497E-2</v>
      </c>
    </row>
    <row r="277" spans="1:67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88"/>
        <v>-2.0850480109739333E-2</v>
      </c>
      <c r="J277" s="9">
        <f t="shared" si="88"/>
        <v>-3.0493273542600896E-2</v>
      </c>
      <c r="K277" s="9">
        <f t="shared" si="88"/>
        <v>-6.4886786076377101E-2</v>
      </c>
      <c r="L277" s="9">
        <f t="shared" si="88"/>
        <v>-2.8358155835474408E-2</v>
      </c>
      <c r="M277" s="9">
        <f t="shared" si="88"/>
        <v>-1.4181943964026278E-2</v>
      </c>
      <c r="N277" s="9">
        <f t="shared" si="81"/>
        <v>-4.0649931767802509E-2</v>
      </c>
      <c r="T277" s="39">
        <f t="shared" si="82"/>
        <v>1.28880928264247E-2</v>
      </c>
      <c r="U277" s="39">
        <f t="shared" si="83"/>
        <v>4.0961160472272516E-2</v>
      </c>
      <c r="V277" s="39">
        <f t="shared" si="84"/>
        <v>2.6992773443601105E-2</v>
      </c>
      <c r="W277" s="39">
        <f t="shared" si="85"/>
        <v>2.314052293809573E-2</v>
      </c>
      <c r="X277" s="39">
        <f t="shared" si="86"/>
        <v>1.9367495721342175E-2</v>
      </c>
      <c r="Y277" s="39">
        <f t="shared" si="87"/>
        <v>1.8197255754258578E-2</v>
      </c>
      <c r="AA277" s="39">
        <f t="shared" si="89"/>
        <v>1.6096780627084317E-2</v>
      </c>
      <c r="AB277" s="39">
        <f t="shared" si="89"/>
        <v>3.2009067930459163E-2</v>
      </c>
      <c r="AC277" s="39">
        <f t="shared" si="89"/>
        <v>2.6565093293049409E-2</v>
      </c>
      <c r="AD277" s="39">
        <f t="shared" si="89"/>
        <v>2.7008810834835337E-2</v>
      </c>
      <c r="AE277" s="39">
        <f t="shared" si="89"/>
        <v>2.2957825805870476E-2</v>
      </c>
      <c r="AF277" s="39">
        <f t="shared" si="89"/>
        <v>1.94300235772621E-2</v>
      </c>
      <c r="AH277" s="39">
        <f t="shared" si="90"/>
        <v>8.0455931464385802E-3</v>
      </c>
      <c r="AI277" s="39">
        <f t="shared" si="90"/>
        <v>2.3957189192872277E-2</v>
      </c>
      <c r="AJ277" s="39">
        <f t="shared" si="90"/>
        <v>1.7649721321114371E-2</v>
      </c>
      <c r="AK277" s="39">
        <f t="shared" si="90"/>
        <v>1.3310752807225216E-2</v>
      </c>
      <c r="AL277" s="39">
        <f t="shared" si="90"/>
        <v>1.1450442796261926E-2</v>
      </c>
      <c r="AM277" s="39">
        <f t="shared" si="90"/>
        <v>1.1684533239097758E-2</v>
      </c>
      <c r="AO277" s="39">
        <f t="shared" si="91"/>
        <v>-2.0850480109739333E-2</v>
      </c>
      <c r="AP277" s="39">
        <f t="shared" si="91"/>
        <v>-3.0493273542600896E-2</v>
      </c>
      <c r="AQ277" s="39">
        <f t="shared" si="91"/>
        <v>-6.4886786076377101E-2</v>
      </c>
      <c r="AR277" s="39">
        <f t="shared" si="91"/>
        <v>-2.8358155835474408E-2</v>
      </c>
      <c r="AS277" s="39">
        <f t="shared" si="91"/>
        <v>-1.4181943964026278E-2</v>
      </c>
      <c r="AT277" s="39">
        <f t="shared" si="91"/>
        <v>-4.0649931767802509E-2</v>
      </c>
      <c r="AV277" s="39">
        <f t="shared" si="92"/>
        <v>8.9443086290863314E-3</v>
      </c>
      <c r="AW277" s="39">
        <f t="shared" si="92"/>
        <v>2.5412829604014087E-2</v>
      </c>
      <c r="AX277" s="39">
        <f t="shared" si="92"/>
        <v>2.1847982402357861E-2</v>
      </c>
      <c r="AY277" s="39">
        <f t="shared" si="92"/>
        <v>1.436996588464901E-2</v>
      </c>
      <c r="AZ277" s="39">
        <f t="shared" si="92"/>
        <v>1.2982651097780988E-2</v>
      </c>
      <c r="BA277" s="39">
        <f t="shared" si="92"/>
        <v>1.4027474457131752E-2</v>
      </c>
      <c r="BC277" s="39">
        <f t="shared" si="93"/>
        <v>-2.0850480109739333E-2</v>
      </c>
      <c r="BD277" s="39">
        <f t="shared" si="93"/>
        <v>-3.0493273542600896E-2</v>
      </c>
      <c r="BE277" s="39">
        <f t="shared" si="93"/>
        <v>-6.4886786076377101E-2</v>
      </c>
      <c r="BF277" s="39">
        <f t="shared" si="93"/>
        <v>-2.8358155835474408E-2</v>
      </c>
      <c r="BG277" s="39">
        <f t="shared" si="93"/>
        <v>-1.4181943964026278E-2</v>
      </c>
      <c r="BH277" s="39">
        <f t="shared" si="93"/>
        <v>-4.0649931767802509E-2</v>
      </c>
      <c r="BJ277" s="39">
        <f>'Q9'!BJ277</f>
        <v>1.5656107837982207E-2</v>
      </c>
      <c r="BK277" s="39">
        <f>'Q9'!BK277</f>
        <v>3.349455401095288E-2</v>
      </c>
      <c r="BL277" s="39">
        <f>'Q9'!BL277</f>
        <v>2.4052970546044605E-2</v>
      </c>
      <c r="BM277" s="39">
        <f>'Q9'!BM277</f>
        <v>2.2420355541333422E-2</v>
      </c>
      <c r="BN277" s="39">
        <f>'Q9'!BN277</f>
        <v>2.2370275986213266E-2</v>
      </c>
      <c r="BO277" s="39">
        <f>'Q9'!BO277</f>
        <v>1.7979623586389097E-2</v>
      </c>
    </row>
    <row r="278" spans="1:67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88"/>
        <v>1.9806571917179605E-2</v>
      </c>
      <c r="J278" s="9">
        <f t="shared" si="88"/>
        <v>4.532839962997226E-2</v>
      </c>
      <c r="K278" s="9">
        <f t="shared" si="88"/>
        <v>3.7224466931695011E-2</v>
      </c>
      <c r="L278" s="9">
        <f t="shared" si="88"/>
        <v>9.9148022634436561E-3</v>
      </c>
      <c r="M278" s="9">
        <f t="shared" si="88"/>
        <v>2.2807017543859498E-2</v>
      </c>
      <c r="N278" s="9">
        <f t="shared" si="81"/>
        <v>2.784249581660795E-2</v>
      </c>
      <c r="T278" s="39">
        <f t="shared" si="82"/>
        <v>1.28880928264247E-2</v>
      </c>
      <c r="U278" s="39">
        <f t="shared" si="83"/>
        <v>4.0961160472272516E-2</v>
      </c>
      <c r="V278" s="39">
        <f t="shared" si="84"/>
        <v>2.6992773443601105E-2</v>
      </c>
      <c r="W278" s="39">
        <f t="shared" si="85"/>
        <v>2.314052293809573E-2</v>
      </c>
      <c r="X278" s="39">
        <f t="shared" si="86"/>
        <v>1.9367495721342175E-2</v>
      </c>
      <c r="Y278" s="39">
        <f t="shared" si="87"/>
        <v>1.8197255754258578E-2</v>
      </c>
      <c r="AA278" s="39">
        <f t="shared" si="89"/>
        <v>1.6261651509494719E-2</v>
      </c>
      <c r="AB278" s="39">
        <f t="shared" si="89"/>
        <v>3.3455400409326701E-2</v>
      </c>
      <c r="AC278" s="39">
        <f t="shared" si="89"/>
        <v>2.578914297001017E-2</v>
      </c>
      <c r="AD278" s="39">
        <f t="shared" si="89"/>
        <v>2.7039256064475586E-2</v>
      </c>
      <c r="AE278" s="39">
        <f t="shared" si="89"/>
        <v>2.3116030097742928E-2</v>
      </c>
      <c r="AF278" s="39">
        <f t="shared" si="89"/>
        <v>1.9410777260105525E-2</v>
      </c>
      <c r="AH278" s="39">
        <f t="shared" si="90"/>
        <v>8.0455931464385802E-3</v>
      </c>
      <c r="AI278" s="39">
        <f t="shared" si="90"/>
        <v>2.3957189192872277E-2</v>
      </c>
      <c r="AJ278" s="39">
        <f t="shared" si="90"/>
        <v>1.7649721321114371E-2</v>
      </c>
      <c r="AK278" s="39">
        <f t="shared" si="90"/>
        <v>1.3310752807225216E-2</v>
      </c>
      <c r="AL278" s="39">
        <f t="shared" si="90"/>
        <v>1.1450442796261926E-2</v>
      </c>
      <c r="AM278" s="39">
        <f t="shared" si="90"/>
        <v>1.1684533239097758E-2</v>
      </c>
      <c r="AO278" s="39">
        <f t="shared" si="91"/>
        <v>0</v>
      </c>
      <c r="AP278" s="39">
        <f t="shared" si="91"/>
        <v>0</v>
      </c>
      <c r="AQ278" s="39">
        <f t="shared" si="91"/>
        <v>0</v>
      </c>
      <c r="AR278" s="39">
        <f t="shared" si="91"/>
        <v>0</v>
      </c>
      <c r="AS278" s="39">
        <f t="shared" si="91"/>
        <v>0</v>
      </c>
      <c r="AT278" s="39">
        <f t="shared" si="91"/>
        <v>0</v>
      </c>
      <c r="AV278" s="39">
        <f t="shared" si="92"/>
        <v>8.9443086290863314E-3</v>
      </c>
      <c r="AW278" s="39">
        <f t="shared" si="92"/>
        <v>2.5412829604014087E-2</v>
      </c>
      <c r="AX278" s="39">
        <f t="shared" si="92"/>
        <v>2.1847982402357861E-2</v>
      </c>
      <c r="AY278" s="39">
        <f t="shared" si="92"/>
        <v>1.436996588464901E-2</v>
      </c>
      <c r="AZ278" s="39">
        <f t="shared" si="92"/>
        <v>1.2982651097780988E-2</v>
      </c>
      <c r="BA278" s="39">
        <f t="shared" si="92"/>
        <v>1.4027474457131752E-2</v>
      </c>
      <c r="BC278" s="39" t="str">
        <f t="shared" si="93"/>
        <v/>
      </c>
      <c r="BD278" s="39" t="str">
        <f t="shared" si="93"/>
        <v/>
      </c>
      <c r="BE278" s="39" t="str">
        <f t="shared" si="93"/>
        <v/>
      </c>
      <c r="BF278" s="39" t="str">
        <f t="shared" si="93"/>
        <v/>
      </c>
      <c r="BG278" s="39" t="str">
        <f t="shared" si="93"/>
        <v/>
      </c>
      <c r="BH278" s="39" t="str">
        <f t="shared" si="93"/>
        <v/>
      </c>
      <c r="BJ278" s="39">
        <f>'Q9'!BJ278</f>
        <v>1.6052160072074592E-2</v>
      </c>
      <c r="BK278" s="39">
        <f>'Q9'!BK278</f>
        <v>3.3277253543983996E-2</v>
      </c>
      <c r="BL278" s="39">
        <f>'Q9'!BL278</f>
        <v>2.8398082811793672E-2</v>
      </c>
      <c r="BM278" s="39">
        <f>'Q9'!BM278</f>
        <v>2.2887707361707633E-2</v>
      </c>
      <c r="BN278" s="39">
        <f>'Q9'!BN278</f>
        <v>2.1966044662877469E-2</v>
      </c>
      <c r="BO278" s="39">
        <f>'Q9'!BO278</f>
        <v>2.0157563805495573E-2</v>
      </c>
    </row>
    <row r="279" spans="1:67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88"/>
        <v>6.2529014410106498E-4</v>
      </c>
      <c r="J279" s="9">
        <f t="shared" si="88"/>
        <v>2.2123893805309658E-2</v>
      </c>
      <c r="K279" s="9">
        <f t="shared" si="88"/>
        <v>-4.2508744163458401E-2</v>
      </c>
      <c r="L279" s="9">
        <f t="shared" si="88"/>
        <v>-7.5912582964601794E-2</v>
      </c>
      <c r="M279" s="9">
        <f t="shared" si="88"/>
        <v>6.5180102915951554E-3</v>
      </c>
      <c r="N279" s="9">
        <f t="shared" si="81"/>
        <v>-3.1249853688732607E-2</v>
      </c>
      <c r="T279" s="39">
        <f t="shared" si="82"/>
        <v>1.28880928264247E-2</v>
      </c>
      <c r="U279" s="39">
        <f t="shared" si="83"/>
        <v>4.0961160472272516E-2</v>
      </c>
      <c r="V279" s="39">
        <f t="shared" si="84"/>
        <v>2.6992773443601105E-2</v>
      </c>
      <c r="W279" s="39">
        <f t="shared" si="85"/>
        <v>2.314052293809573E-2</v>
      </c>
      <c r="X279" s="39">
        <f t="shared" si="86"/>
        <v>1.9367495721342175E-2</v>
      </c>
      <c r="Y279" s="39">
        <f t="shared" si="87"/>
        <v>1.8197255754258578E-2</v>
      </c>
      <c r="AA279" s="39">
        <f t="shared" si="89"/>
        <v>1.5743841882527573E-2</v>
      </c>
      <c r="AB279" s="39">
        <f t="shared" si="89"/>
        <v>3.3818420356288063E-2</v>
      </c>
      <c r="AC279" s="39">
        <f t="shared" si="89"/>
        <v>2.7050986896939039E-2</v>
      </c>
      <c r="AD279" s="39">
        <f t="shared" si="89"/>
        <v>2.9340991785764419E-2</v>
      </c>
      <c r="AE279" s="39">
        <f t="shared" si="89"/>
        <v>2.2278745086372544E-2</v>
      </c>
      <c r="AF279" s="39">
        <f t="shared" si="89"/>
        <v>1.9767777802153167E-2</v>
      </c>
      <c r="AH279" s="39">
        <f t="shared" si="90"/>
        <v>8.0455931464385802E-3</v>
      </c>
      <c r="AI279" s="39">
        <f t="shared" si="90"/>
        <v>2.3957189192872277E-2</v>
      </c>
      <c r="AJ279" s="39">
        <f t="shared" si="90"/>
        <v>1.7649721321114371E-2</v>
      </c>
      <c r="AK279" s="39">
        <f t="shared" si="90"/>
        <v>1.3310752807225216E-2</v>
      </c>
      <c r="AL279" s="39">
        <f t="shared" si="90"/>
        <v>1.1450442796261926E-2</v>
      </c>
      <c r="AM279" s="39">
        <f t="shared" si="90"/>
        <v>1.1684533239097758E-2</v>
      </c>
      <c r="AO279" s="39">
        <f t="shared" si="91"/>
        <v>0</v>
      </c>
      <c r="AP279" s="39">
        <f t="shared" si="91"/>
        <v>0</v>
      </c>
      <c r="AQ279" s="39">
        <f t="shared" si="91"/>
        <v>-4.2508744163458401E-2</v>
      </c>
      <c r="AR279" s="39">
        <f t="shared" si="91"/>
        <v>-7.5912582964601794E-2</v>
      </c>
      <c r="AS279" s="39">
        <f t="shared" si="91"/>
        <v>0</v>
      </c>
      <c r="AT279" s="39">
        <f t="shared" si="91"/>
        <v>-3.1249853688732607E-2</v>
      </c>
      <c r="AV279" s="39">
        <f t="shared" si="92"/>
        <v>8.9443086290863314E-3</v>
      </c>
      <c r="AW279" s="39">
        <f t="shared" si="92"/>
        <v>2.5412829604014087E-2</v>
      </c>
      <c r="AX279" s="39">
        <f t="shared" si="92"/>
        <v>2.1847982402357861E-2</v>
      </c>
      <c r="AY279" s="39">
        <f t="shared" si="92"/>
        <v>1.436996588464901E-2</v>
      </c>
      <c r="AZ279" s="39">
        <f t="shared" si="92"/>
        <v>1.2982651097780988E-2</v>
      </c>
      <c r="BA279" s="39">
        <f t="shared" si="92"/>
        <v>1.4027474457131752E-2</v>
      </c>
      <c r="BC279" s="39" t="str">
        <f t="shared" si="93"/>
        <v/>
      </c>
      <c r="BD279" s="39" t="str">
        <f t="shared" si="93"/>
        <v/>
      </c>
      <c r="BE279" s="39">
        <f t="shared" si="93"/>
        <v>-4.2508744163458401E-2</v>
      </c>
      <c r="BF279" s="39">
        <f t="shared" si="93"/>
        <v>-7.5912582964601794E-2</v>
      </c>
      <c r="BG279" s="39" t="str">
        <f t="shared" si="93"/>
        <v/>
      </c>
      <c r="BH279" s="39">
        <f t="shared" si="93"/>
        <v>-3.1249853688732607E-2</v>
      </c>
      <c r="BJ279" s="39">
        <f>'Q9'!BJ279</f>
        <v>1.6281503656743846E-2</v>
      </c>
      <c r="BK279" s="39">
        <f>'Q9'!BK279</f>
        <v>3.431039935950491E-2</v>
      </c>
      <c r="BL279" s="39">
        <f>'Q9'!BL279</f>
        <v>2.8900851865201676E-2</v>
      </c>
      <c r="BM279" s="39">
        <f>'Q9'!BM279</f>
        <v>2.2220407906593399E-2</v>
      </c>
      <c r="BN279" s="39">
        <f>'Q9'!BN279</f>
        <v>2.202767030686327E-2</v>
      </c>
      <c r="BO279" s="39">
        <f>'Q9'!BO279</f>
        <v>2.0637739093955915E-2</v>
      </c>
    </row>
    <row r="280" spans="1:67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88"/>
        <v>-2.0877320885842265E-2</v>
      </c>
      <c r="J280" s="9">
        <f t="shared" si="88"/>
        <v>-4.069264069264078E-2</v>
      </c>
      <c r="K280" s="9">
        <f t="shared" si="88"/>
        <v>-2.9475982532751077E-2</v>
      </c>
      <c r="L280" s="9">
        <f t="shared" si="88"/>
        <v>-1.1372167847608305E-2</v>
      </c>
      <c r="M280" s="9">
        <f t="shared" si="88"/>
        <v>-2.3517382413087984E-2</v>
      </c>
      <c r="N280" s="9">
        <f t="shared" si="81"/>
        <v>-2.4628472467818081E-2</v>
      </c>
      <c r="T280" s="39">
        <f t="shared" si="82"/>
        <v>1.28880928264247E-2</v>
      </c>
      <c r="U280" s="39">
        <f t="shared" si="83"/>
        <v>4.0961160472272516E-2</v>
      </c>
      <c r="V280" s="39">
        <f t="shared" si="84"/>
        <v>2.6992773443601105E-2</v>
      </c>
      <c r="W280" s="39">
        <f t="shared" si="85"/>
        <v>2.314052293809573E-2</v>
      </c>
      <c r="X280" s="39">
        <f t="shared" si="86"/>
        <v>1.9367495721342175E-2</v>
      </c>
      <c r="Y280" s="39">
        <f t="shared" si="87"/>
        <v>1.8197255754258578E-2</v>
      </c>
      <c r="AA280" s="39">
        <f t="shared" si="89"/>
        <v>1.5930330039680356E-2</v>
      </c>
      <c r="AB280" s="39">
        <f t="shared" si="89"/>
        <v>3.3715270654612002E-2</v>
      </c>
      <c r="AC280" s="39">
        <f t="shared" si="89"/>
        <v>2.7581029465199448E-2</v>
      </c>
      <c r="AD280" s="39">
        <f t="shared" si="89"/>
        <v>2.9020038942529601E-2</v>
      </c>
      <c r="AE280" s="39">
        <f t="shared" si="89"/>
        <v>2.2283714639176527E-2</v>
      </c>
      <c r="AF280" s="39">
        <f t="shared" si="89"/>
        <v>1.9932004696336717E-2</v>
      </c>
      <c r="AH280" s="39">
        <f t="shared" si="90"/>
        <v>8.0455931464385802E-3</v>
      </c>
      <c r="AI280" s="39">
        <f t="shared" si="90"/>
        <v>2.3957189192872277E-2</v>
      </c>
      <c r="AJ280" s="39">
        <f t="shared" si="90"/>
        <v>1.7649721321114371E-2</v>
      </c>
      <c r="AK280" s="39">
        <f t="shared" si="90"/>
        <v>1.3310752807225216E-2</v>
      </c>
      <c r="AL280" s="39">
        <f t="shared" si="90"/>
        <v>1.1450442796261926E-2</v>
      </c>
      <c r="AM280" s="39">
        <f t="shared" si="90"/>
        <v>1.1684533239097758E-2</v>
      </c>
      <c r="AO280" s="39">
        <f t="shared" si="91"/>
        <v>-2.0877320885842265E-2</v>
      </c>
      <c r="AP280" s="39">
        <f t="shared" si="91"/>
        <v>-4.069264069264078E-2</v>
      </c>
      <c r="AQ280" s="39">
        <f t="shared" si="91"/>
        <v>-2.9475982532751077E-2</v>
      </c>
      <c r="AR280" s="39">
        <f t="shared" si="91"/>
        <v>-1.1372167847608305E-2</v>
      </c>
      <c r="AS280" s="39">
        <f t="shared" si="91"/>
        <v>-2.3517382413087984E-2</v>
      </c>
      <c r="AT280" s="39">
        <f t="shared" si="91"/>
        <v>-2.4628472467818081E-2</v>
      </c>
      <c r="AV280" s="39">
        <f t="shared" si="92"/>
        <v>8.9443086290863314E-3</v>
      </c>
      <c r="AW280" s="39">
        <f t="shared" si="92"/>
        <v>2.5412829604014087E-2</v>
      </c>
      <c r="AX280" s="39">
        <f t="shared" si="92"/>
        <v>2.1847982402357861E-2</v>
      </c>
      <c r="AY280" s="39">
        <f t="shared" si="92"/>
        <v>1.436996588464901E-2</v>
      </c>
      <c r="AZ280" s="39">
        <f t="shared" si="92"/>
        <v>1.2982651097780988E-2</v>
      </c>
      <c r="BA280" s="39">
        <f t="shared" si="92"/>
        <v>1.4027474457131752E-2</v>
      </c>
      <c r="BC280" s="39">
        <f t="shared" si="93"/>
        <v>-2.0877320885842265E-2</v>
      </c>
      <c r="BD280" s="39">
        <f t="shared" si="93"/>
        <v>-4.069264069264078E-2</v>
      </c>
      <c r="BE280" s="39">
        <f t="shared" si="93"/>
        <v>-2.9475982532751077E-2</v>
      </c>
      <c r="BF280" s="39">
        <f t="shared" si="93"/>
        <v>-1.1372167847608305E-2</v>
      </c>
      <c r="BG280" s="39">
        <f t="shared" si="93"/>
        <v>-2.3517382413087984E-2</v>
      </c>
      <c r="BH280" s="39">
        <f t="shared" si="93"/>
        <v>-2.4628472467818081E-2</v>
      </c>
      <c r="BJ280" s="39">
        <f>'Q9'!BJ280</f>
        <v>1.5771795313761775E-2</v>
      </c>
      <c r="BK280" s="39">
        <f>'Q9'!BK280</f>
        <v>3.3749356126573794E-2</v>
      </c>
      <c r="BL280" s="39">
        <f>'Q9'!BL280</f>
        <v>2.9979337501432689E-2</v>
      </c>
      <c r="BM280" s="39">
        <f>'Q9'!BM280</f>
        <v>2.852281351375812E-2</v>
      </c>
      <c r="BN280" s="39">
        <f>'Q9'!BN280</f>
        <v>2.1416239772317467E-2</v>
      </c>
      <c r="BO280" s="39">
        <f>'Q9'!BO280</f>
        <v>2.1448118463713532E-2</v>
      </c>
    </row>
    <row r="281" spans="1:67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88"/>
        <v>1.3654121378563477E-2</v>
      </c>
      <c r="J281" s="9">
        <f t="shared" si="88"/>
        <v>0.12274368231046928</v>
      </c>
      <c r="K281" s="9">
        <f t="shared" si="88"/>
        <v>7.4994375703019145E-4</v>
      </c>
      <c r="L281" s="9">
        <f t="shared" si="88"/>
        <v>-2.9665491145754452E-2</v>
      </c>
      <c r="M281" s="9">
        <f t="shared" si="88"/>
        <v>2.2338603839441529E-2</v>
      </c>
      <c r="N281" s="9">
        <f t="shared" si="81"/>
        <v>7.2431417288686189E-3</v>
      </c>
      <c r="T281" s="39">
        <f t="shared" si="82"/>
        <v>1.28880928264247E-2</v>
      </c>
      <c r="U281" s="39">
        <f t="shared" si="83"/>
        <v>4.0961160472272516E-2</v>
      </c>
      <c r="V281" s="39">
        <f t="shared" si="84"/>
        <v>2.6992773443601105E-2</v>
      </c>
      <c r="W281" s="39">
        <f t="shared" si="85"/>
        <v>2.314052293809573E-2</v>
      </c>
      <c r="X281" s="39">
        <f t="shared" si="86"/>
        <v>1.9367495721342175E-2</v>
      </c>
      <c r="Y281" s="39">
        <f t="shared" si="87"/>
        <v>1.8197255754258578E-2</v>
      </c>
      <c r="AA281" s="39">
        <f t="shared" si="89"/>
        <v>1.5741747013751629E-2</v>
      </c>
      <c r="AB281" s="39">
        <f t="shared" si="89"/>
        <v>4.1778707319329554E-2</v>
      </c>
      <c r="AC281" s="39">
        <f t="shared" si="89"/>
        <v>2.6965169418818939E-2</v>
      </c>
      <c r="AD281" s="39">
        <f t="shared" si="89"/>
        <v>2.8104850913784781E-2</v>
      </c>
      <c r="AE281" s="39">
        <f t="shared" si="89"/>
        <v>2.2248648575251478E-2</v>
      </c>
      <c r="AF281" s="39">
        <f t="shared" si="89"/>
        <v>1.9197875523698962E-2</v>
      </c>
      <c r="AH281" s="39">
        <f t="shared" si="90"/>
        <v>8.0455931464385802E-3</v>
      </c>
      <c r="AI281" s="39">
        <f t="shared" si="90"/>
        <v>2.3957189192872277E-2</v>
      </c>
      <c r="AJ281" s="39">
        <f t="shared" si="90"/>
        <v>1.7649721321114371E-2</v>
      </c>
      <c r="AK281" s="39">
        <f t="shared" si="90"/>
        <v>1.3310752807225216E-2</v>
      </c>
      <c r="AL281" s="39">
        <f t="shared" si="90"/>
        <v>1.1450442796261926E-2</v>
      </c>
      <c r="AM281" s="39">
        <f t="shared" si="90"/>
        <v>1.1684533239097758E-2</v>
      </c>
      <c r="AO281" s="39">
        <f t="shared" si="91"/>
        <v>0</v>
      </c>
      <c r="AP281" s="39">
        <f t="shared" si="91"/>
        <v>0</v>
      </c>
      <c r="AQ281" s="39">
        <f t="shared" si="91"/>
        <v>0</v>
      </c>
      <c r="AR281" s="39">
        <f t="shared" si="91"/>
        <v>-2.9665491145754452E-2</v>
      </c>
      <c r="AS281" s="39">
        <f t="shared" si="91"/>
        <v>0</v>
      </c>
      <c r="AT281" s="39">
        <f t="shared" si="91"/>
        <v>0</v>
      </c>
      <c r="AV281" s="39">
        <f t="shared" si="92"/>
        <v>8.9443086290863314E-3</v>
      </c>
      <c r="AW281" s="39">
        <f t="shared" si="92"/>
        <v>2.5412829604014087E-2</v>
      </c>
      <c r="AX281" s="39">
        <f t="shared" si="92"/>
        <v>2.1847982402357861E-2</v>
      </c>
      <c r="AY281" s="39">
        <f t="shared" si="92"/>
        <v>1.436996588464901E-2</v>
      </c>
      <c r="AZ281" s="39">
        <f t="shared" si="92"/>
        <v>1.2982651097780988E-2</v>
      </c>
      <c r="BA281" s="39">
        <f t="shared" si="92"/>
        <v>1.4027474457131752E-2</v>
      </c>
      <c r="BC281" s="39" t="str">
        <f t="shared" si="93"/>
        <v/>
      </c>
      <c r="BD281" s="39" t="str">
        <f t="shared" si="93"/>
        <v/>
      </c>
      <c r="BE281" s="39" t="str">
        <f t="shared" si="93"/>
        <v/>
      </c>
      <c r="BF281" s="39">
        <f t="shared" si="93"/>
        <v>-2.9665491145754452E-2</v>
      </c>
      <c r="BG281" s="39" t="str">
        <f t="shared" si="93"/>
        <v/>
      </c>
      <c r="BH281" s="39" t="str">
        <f t="shared" si="93"/>
        <v/>
      </c>
      <c r="BJ281" s="39">
        <f>'Q9'!BJ281</f>
        <v>1.6151931607617048E-2</v>
      </c>
      <c r="BK281" s="39">
        <f>'Q9'!BK281</f>
        <v>3.4194054092090878E-2</v>
      </c>
      <c r="BL281" s="39">
        <f>'Q9'!BL281</f>
        <v>3.0011134743772386E-2</v>
      </c>
      <c r="BM281" s="39">
        <f>'Q9'!BM281</f>
        <v>2.7763832689885061E-2</v>
      </c>
      <c r="BN281" s="39">
        <f>'Q9'!BN281</f>
        <v>2.1541887393894163E-2</v>
      </c>
      <c r="BO281" s="39">
        <f>'Q9'!BO281</f>
        <v>2.1685056127893124E-2</v>
      </c>
    </row>
    <row r="282" spans="1:67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88"/>
        <v>-4.1021140196906281E-4</v>
      </c>
      <c r="J282" s="9">
        <f t="shared" si="88"/>
        <v>-4.0996784565916378E-2</v>
      </c>
      <c r="K282" s="9">
        <f t="shared" si="88"/>
        <v>1.6485499569670381E-2</v>
      </c>
      <c r="L282" s="9">
        <f t="shared" si="88"/>
        <v>5.4437637584813015E-2</v>
      </c>
      <c r="M282" s="9">
        <f t="shared" si="88"/>
        <v>6.4868212192958907E-3</v>
      </c>
      <c r="N282" s="9">
        <f t="shared" si="81"/>
        <v>1.8202209460807223E-2</v>
      </c>
      <c r="T282" s="39">
        <f t="shared" si="82"/>
        <v>1.28880928264247E-2</v>
      </c>
      <c r="U282" s="39">
        <f t="shared" si="83"/>
        <v>4.0961160472272516E-2</v>
      </c>
      <c r="V282" s="39">
        <f t="shared" si="84"/>
        <v>2.6992773443601105E-2</v>
      </c>
      <c r="W282" s="39">
        <f t="shared" si="85"/>
        <v>2.314052293809573E-2</v>
      </c>
      <c r="X282" s="39">
        <f t="shared" si="86"/>
        <v>1.9367495721342175E-2</v>
      </c>
      <c r="Y282" s="39">
        <f t="shared" si="87"/>
        <v>1.8197255754258578E-2</v>
      </c>
      <c r="AA282" s="39">
        <f t="shared" si="89"/>
        <v>1.5374782618620186E-2</v>
      </c>
      <c r="AB282" s="39">
        <f t="shared" si="89"/>
        <v>4.2044931843939926E-2</v>
      </c>
      <c r="AC282" s="39">
        <f t="shared" si="89"/>
        <v>2.6024683473532904E-2</v>
      </c>
      <c r="AD282" s="39">
        <f t="shared" si="89"/>
        <v>2.5715189877933843E-2</v>
      </c>
      <c r="AE282" s="39">
        <f t="shared" si="89"/>
        <v>2.2275530505790821E-2</v>
      </c>
      <c r="AF282" s="39">
        <f t="shared" si="89"/>
        <v>1.9550331701819582E-2</v>
      </c>
      <c r="AH282" s="39">
        <f t="shared" si="90"/>
        <v>8.0455931464385802E-3</v>
      </c>
      <c r="AI282" s="39">
        <f t="shared" si="90"/>
        <v>2.3957189192872277E-2</v>
      </c>
      <c r="AJ282" s="39">
        <f t="shared" si="90"/>
        <v>1.7649721321114371E-2</v>
      </c>
      <c r="AK282" s="39">
        <f t="shared" si="90"/>
        <v>1.3310752807225216E-2</v>
      </c>
      <c r="AL282" s="39">
        <f t="shared" si="90"/>
        <v>1.1450442796261926E-2</v>
      </c>
      <c r="AM282" s="39">
        <f t="shared" si="90"/>
        <v>1.1684533239097758E-2</v>
      </c>
      <c r="AO282" s="39">
        <f t="shared" si="91"/>
        <v>-4.1021140196906281E-4</v>
      </c>
      <c r="AP282" s="39">
        <f t="shared" si="91"/>
        <v>-4.0996784565916378E-2</v>
      </c>
      <c r="AQ282" s="39">
        <f t="shared" si="91"/>
        <v>0</v>
      </c>
      <c r="AR282" s="39">
        <f t="shared" si="91"/>
        <v>0</v>
      </c>
      <c r="AS282" s="39">
        <f t="shared" si="91"/>
        <v>0</v>
      </c>
      <c r="AT282" s="39">
        <f t="shared" si="91"/>
        <v>0</v>
      </c>
      <c r="AV282" s="39">
        <f t="shared" si="92"/>
        <v>8.9443086290863314E-3</v>
      </c>
      <c r="AW282" s="39">
        <f t="shared" si="92"/>
        <v>2.5412829604014087E-2</v>
      </c>
      <c r="AX282" s="39">
        <f t="shared" si="92"/>
        <v>2.1847982402357861E-2</v>
      </c>
      <c r="AY282" s="39">
        <f t="shared" si="92"/>
        <v>1.436996588464901E-2</v>
      </c>
      <c r="AZ282" s="39">
        <f t="shared" si="92"/>
        <v>1.2982651097780988E-2</v>
      </c>
      <c r="BA282" s="39">
        <f t="shared" si="92"/>
        <v>1.4027474457131752E-2</v>
      </c>
      <c r="BC282" s="39">
        <f t="shared" si="93"/>
        <v>-4.1021140196906281E-4</v>
      </c>
      <c r="BD282" s="39">
        <f t="shared" si="93"/>
        <v>-4.0996784565916378E-2</v>
      </c>
      <c r="BE282" s="39" t="str">
        <f t="shared" si="93"/>
        <v/>
      </c>
      <c r="BF282" s="39" t="str">
        <f t="shared" si="93"/>
        <v/>
      </c>
      <c r="BG282" s="39" t="str">
        <f t="shared" si="93"/>
        <v/>
      </c>
      <c r="BH282" s="39" t="str">
        <f t="shared" si="93"/>
        <v/>
      </c>
      <c r="BJ282" s="39">
        <f>'Q9'!BJ282</f>
        <v>1.5999575641438172E-2</v>
      </c>
      <c r="BK282" s="39">
        <f>'Q9'!BK282</f>
        <v>4.5016260614993503E-2</v>
      </c>
      <c r="BL282" s="39">
        <f>'Q9'!BL282</f>
        <v>2.9105573424955972E-2</v>
      </c>
      <c r="BM282" s="39">
        <f>'Q9'!BM282</f>
        <v>2.7986191679994575E-2</v>
      </c>
      <c r="BN282" s="39">
        <f>'Q9'!BN282</f>
        <v>2.1598887659109934E-2</v>
      </c>
      <c r="BO282" s="39">
        <f>'Q9'!BO282</f>
        <v>2.1104967838600087E-2</v>
      </c>
    </row>
    <row r="283" spans="1:67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88"/>
        <v>7.1959610998177936E-3</v>
      </c>
      <c r="J283" s="9">
        <f t="shared" si="88"/>
        <v>0.10058675607711653</v>
      </c>
      <c r="K283" s="9">
        <f t="shared" si="88"/>
        <v>1.5481017894619198E-2</v>
      </c>
      <c r="L283" s="9">
        <f t="shared" si="88"/>
        <v>-2.4556154572667133E-2</v>
      </c>
      <c r="M283" s="9">
        <f t="shared" si="88"/>
        <v>-1.356818181818209E-3</v>
      </c>
      <c r="N283" s="9">
        <f t="shared" si="81"/>
        <v>6.6775194873555767E-3</v>
      </c>
      <c r="T283" s="39">
        <f t="shared" si="82"/>
        <v>1.28880928264247E-2</v>
      </c>
      <c r="U283" s="39">
        <f t="shared" si="83"/>
        <v>4.0961160472272516E-2</v>
      </c>
      <c r="V283" s="39">
        <f t="shared" si="84"/>
        <v>2.6992773443601105E-2</v>
      </c>
      <c r="W283" s="39">
        <f t="shared" si="85"/>
        <v>2.314052293809573E-2</v>
      </c>
      <c r="X283" s="39">
        <f t="shared" si="86"/>
        <v>1.9367495721342175E-2</v>
      </c>
      <c r="Y283" s="39">
        <f t="shared" si="87"/>
        <v>1.8197255754258578E-2</v>
      </c>
      <c r="AA283" s="39">
        <f t="shared" si="89"/>
        <v>1.545805470585831E-2</v>
      </c>
      <c r="AB283" s="39">
        <f t="shared" si="89"/>
        <v>4.6500277112963305E-2</v>
      </c>
      <c r="AC283" s="39">
        <f t="shared" si="89"/>
        <v>2.6181681061725817E-2</v>
      </c>
      <c r="AD283" s="39">
        <f t="shared" si="89"/>
        <v>2.589793946310982E-2</v>
      </c>
      <c r="AE283" s="39">
        <f t="shared" si="89"/>
        <v>2.2225873091340446E-2</v>
      </c>
      <c r="AF283" s="39">
        <f t="shared" si="89"/>
        <v>1.9582748922533838E-2</v>
      </c>
      <c r="AH283" s="39">
        <f t="shared" si="90"/>
        <v>8.0455931464385802E-3</v>
      </c>
      <c r="AI283" s="39">
        <f t="shared" si="90"/>
        <v>2.3957189192872277E-2</v>
      </c>
      <c r="AJ283" s="39">
        <f t="shared" si="90"/>
        <v>1.7649721321114371E-2</v>
      </c>
      <c r="AK283" s="39">
        <f t="shared" si="90"/>
        <v>1.3310752807225216E-2</v>
      </c>
      <c r="AL283" s="39">
        <f t="shared" si="90"/>
        <v>1.1450442796261926E-2</v>
      </c>
      <c r="AM283" s="39">
        <f t="shared" si="90"/>
        <v>1.1684533239097758E-2</v>
      </c>
      <c r="AO283" s="39">
        <f t="shared" si="91"/>
        <v>0</v>
      </c>
      <c r="AP283" s="39">
        <f t="shared" si="91"/>
        <v>0</v>
      </c>
      <c r="AQ283" s="39">
        <f t="shared" si="91"/>
        <v>0</v>
      </c>
      <c r="AR283" s="39">
        <f t="shared" si="91"/>
        <v>-2.4556154572667133E-2</v>
      </c>
      <c r="AS283" s="39">
        <f t="shared" si="91"/>
        <v>-1.356818181818209E-3</v>
      </c>
      <c r="AT283" s="39">
        <f t="shared" si="91"/>
        <v>0</v>
      </c>
      <c r="AV283" s="39">
        <f t="shared" si="92"/>
        <v>8.9443086290863314E-3</v>
      </c>
      <c r="AW283" s="39">
        <f t="shared" si="92"/>
        <v>2.5412829604014087E-2</v>
      </c>
      <c r="AX283" s="39">
        <f t="shared" si="92"/>
        <v>2.1847982402357861E-2</v>
      </c>
      <c r="AY283" s="39">
        <f t="shared" si="92"/>
        <v>1.436996588464901E-2</v>
      </c>
      <c r="AZ283" s="39">
        <f t="shared" si="92"/>
        <v>1.2982651097780988E-2</v>
      </c>
      <c r="BA283" s="39">
        <f t="shared" si="92"/>
        <v>1.4027474457131752E-2</v>
      </c>
      <c r="BC283" s="39" t="str">
        <f t="shared" si="93"/>
        <v/>
      </c>
      <c r="BD283" s="39" t="str">
        <f t="shared" si="93"/>
        <v/>
      </c>
      <c r="BE283" s="39" t="str">
        <f t="shared" si="93"/>
        <v/>
      </c>
      <c r="BF283" s="39">
        <f t="shared" si="93"/>
        <v>-2.4556154572667133E-2</v>
      </c>
      <c r="BG283" s="39">
        <f t="shared" si="93"/>
        <v>-1.356818181818209E-3</v>
      </c>
      <c r="BH283" s="39" t="str">
        <f t="shared" si="93"/>
        <v/>
      </c>
      <c r="BJ283" s="39">
        <f>'Q9'!BJ283</f>
        <v>1.5517510933579243E-2</v>
      </c>
      <c r="BK283" s="39">
        <f>'Q9'!BK283</f>
        <v>4.4727311347174496E-2</v>
      </c>
      <c r="BL283" s="39">
        <f>'Q9'!BL283</f>
        <v>2.8476017300064396E-2</v>
      </c>
      <c r="BM283" s="39">
        <f>'Q9'!BM283</f>
        <v>3.0151005087112569E-2</v>
      </c>
      <c r="BN283" s="39">
        <f>'Q9'!BN283</f>
        <v>2.100297332983371E-2</v>
      </c>
      <c r="BO283" s="39">
        <f>'Q9'!BO283</f>
        <v>2.0921067987514516E-2</v>
      </c>
    </row>
    <row r="284" spans="1:67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88"/>
        <v>4.1029042497748858E-3</v>
      </c>
      <c r="J284" s="9">
        <f t="shared" si="88"/>
        <v>-8.3777608530084535E-3</v>
      </c>
      <c r="K284" s="9">
        <f t="shared" si="88"/>
        <v>-8.3484213556596076E-3</v>
      </c>
      <c r="L284" s="9">
        <f t="shared" si="88"/>
        <v>-3.7913253323832441E-3</v>
      </c>
      <c r="M284" s="9">
        <f t="shared" si="88"/>
        <v>4.5855976703261803E-2</v>
      </c>
      <c r="N284" s="9">
        <f t="shared" si="81"/>
        <v>8.8228502918046466E-3</v>
      </c>
      <c r="T284" s="39">
        <f t="shared" si="82"/>
        <v>1.28880928264247E-2</v>
      </c>
      <c r="U284" s="39">
        <f t="shared" si="83"/>
        <v>4.0961160472272516E-2</v>
      </c>
      <c r="V284" s="39">
        <f t="shared" si="84"/>
        <v>2.6992773443601105E-2</v>
      </c>
      <c r="W284" s="39">
        <f t="shared" si="85"/>
        <v>2.314052293809573E-2</v>
      </c>
      <c r="X284" s="39">
        <f t="shared" si="86"/>
        <v>1.9367495721342175E-2</v>
      </c>
      <c r="Y284" s="39">
        <f t="shared" si="87"/>
        <v>1.8197255754258578E-2</v>
      </c>
      <c r="AA284" s="39">
        <f t="shared" si="89"/>
        <v>1.547619606942661E-2</v>
      </c>
      <c r="AB284" s="39">
        <f t="shared" si="89"/>
        <v>4.6039307229060647E-2</v>
      </c>
      <c r="AC284" s="39">
        <f t="shared" si="89"/>
        <v>2.6064562196448284E-2</v>
      </c>
      <c r="AD284" s="39">
        <f t="shared" si="89"/>
        <v>2.5639745723106521E-2</v>
      </c>
      <c r="AE284" s="39">
        <f t="shared" si="89"/>
        <v>2.3409338019668151E-2</v>
      </c>
      <c r="AF284" s="39">
        <f t="shared" si="89"/>
        <v>1.9453183504522319E-2</v>
      </c>
      <c r="AH284" s="39">
        <f t="shared" si="90"/>
        <v>8.0455931464385802E-3</v>
      </c>
      <c r="AI284" s="39">
        <f t="shared" si="90"/>
        <v>2.3957189192872277E-2</v>
      </c>
      <c r="AJ284" s="39">
        <f t="shared" si="90"/>
        <v>1.7649721321114371E-2</v>
      </c>
      <c r="AK284" s="39">
        <f t="shared" si="90"/>
        <v>1.3310752807225216E-2</v>
      </c>
      <c r="AL284" s="39">
        <f t="shared" si="90"/>
        <v>1.1450442796261926E-2</v>
      </c>
      <c r="AM284" s="39">
        <f t="shared" si="90"/>
        <v>1.1684533239097758E-2</v>
      </c>
      <c r="AO284" s="39">
        <f t="shared" si="91"/>
        <v>0</v>
      </c>
      <c r="AP284" s="39">
        <f t="shared" si="91"/>
        <v>-8.3777608530084535E-3</v>
      </c>
      <c r="AQ284" s="39">
        <f t="shared" si="91"/>
        <v>-8.3484213556596076E-3</v>
      </c>
      <c r="AR284" s="39">
        <f t="shared" si="91"/>
        <v>-3.7913253323832441E-3</v>
      </c>
      <c r="AS284" s="39">
        <f t="shared" si="91"/>
        <v>0</v>
      </c>
      <c r="AT284" s="39">
        <f t="shared" si="91"/>
        <v>0</v>
      </c>
      <c r="AV284" s="39">
        <f t="shared" si="92"/>
        <v>8.9443086290863314E-3</v>
      </c>
      <c r="AW284" s="39">
        <f t="shared" si="92"/>
        <v>2.5412829604014087E-2</v>
      </c>
      <c r="AX284" s="39">
        <f t="shared" si="92"/>
        <v>2.1847982402357861E-2</v>
      </c>
      <c r="AY284" s="39">
        <f t="shared" si="92"/>
        <v>1.436996588464901E-2</v>
      </c>
      <c r="AZ284" s="39">
        <f t="shared" si="92"/>
        <v>1.2982651097780988E-2</v>
      </c>
      <c r="BA284" s="39">
        <f t="shared" si="92"/>
        <v>1.4027474457131752E-2</v>
      </c>
      <c r="BC284" s="39" t="str">
        <f t="shared" si="93"/>
        <v/>
      </c>
      <c r="BD284" s="39">
        <f t="shared" si="93"/>
        <v>-8.3777608530084535E-3</v>
      </c>
      <c r="BE284" s="39">
        <f t="shared" si="93"/>
        <v>-8.3484213556596076E-3</v>
      </c>
      <c r="BF284" s="39">
        <f t="shared" si="93"/>
        <v>-3.7913253323832441E-3</v>
      </c>
      <c r="BG284" s="39" t="str">
        <f t="shared" si="93"/>
        <v/>
      </c>
      <c r="BH284" s="39" t="str">
        <f t="shared" si="93"/>
        <v/>
      </c>
      <c r="BJ284" s="39">
        <f>'Q9'!BJ284</f>
        <v>1.5141893957165947E-2</v>
      </c>
      <c r="BK284" s="39">
        <f>'Q9'!BK284</f>
        <v>5.0046320656111934E-2</v>
      </c>
      <c r="BL284" s="39">
        <f>'Q9'!BL284</f>
        <v>2.7828367527896757E-2</v>
      </c>
      <c r="BM284" s="39">
        <f>'Q9'!BM284</f>
        <v>2.9863008585751218E-2</v>
      </c>
      <c r="BN284" s="39">
        <f>'Q9'!BN284</f>
        <v>2.0367429790544005E-2</v>
      </c>
      <c r="BO284" s="39">
        <f>'Q9'!BO284</f>
        <v>2.0344187990059184E-2</v>
      </c>
    </row>
    <row r="285" spans="1:67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88"/>
        <v>1.6580477125169857E-2</v>
      </c>
      <c r="J285" s="9">
        <f t="shared" si="88"/>
        <v>4.8387096774193505E-2</v>
      </c>
      <c r="K285" s="9">
        <f t="shared" si="88"/>
        <v>0</v>
      </c>
      <c r="L285" s="9">
        <f t="shared" si="88"/>
        <v>3.5317398833387026E-2</v>
      </c>
      <c r="M285" s="9">
        <f t="shared" si="88"/>
        <v>-1.9162064983369143E-2</v>
      </c>
      <c r="N285" s="9">
        <f t="shared" si="81"/>
        <v>3.7342151103763391E-3</v>
      </c>
      <c r="T285" s="39">
        <f t="shared" si="82"/>
        <v>1.28880928264247E-2</v>
      </c>
      <c r="U285" s="39">
        <f t="shared" si="83"/>
        <v>4.0961160472272516E-2</v>
      </c>
      <c r="V285" s="39">
        <f t="shared" si="84"/>
        <v>2.6992773443601105E-2</v>
      </c>
      <c r="W285" s="39">
        <f t="shared" si="85"/>
        <v>2.314052293809573E-2</v>
      </c>
      <c r="X285" s="39">
        <f t="shared" si="86"/>
        <v>1.9367495721342175E-2</v>
      </c>
      <c r="Y285" s="39">
        <f t="shared" si="87"/>
        <v>1.8197255754258578E-2</v>
      </c>
      <c r="AA285" s="39">
        <f t="shared" si="89"/>
        <v>1.4885789098307877E-2</v>
      </c>
      <c r="AB285" s="39">
        <f t="shared" si="89"/>
        <v>4.5926567244108346E-2</v>
      </c>
      <c r="AC285" s="39">
        <f t="shared" si="89"/>
        <v>2.601967640736411E-2</v>
      </c>
      <c r="AD285" s="39">
        <f t="shared" si="89"/>
        <v>2.5280637143907402E-2</v>
      </c>
      <c r="AE285" s="39">
        <f t="shared" si="89"/>
        <v>2.3370168784539763E-2</v>
      </c>
      <c r="AF285" s="39">
        <f t="shared" si="89"/>
        <v>1.903521838777025E-2</v>
      </c>
      <c r="AH285" s="39">
        <f t="shared" si="90"/>
        <v>8.0455931464385802E-3</v>
      </c>
      <c r="AI285" s="39">
        <f t="shared" si="90"/>
        <v>2.3957189192872277E-2</v>
      </c>
      <c r="AJ285" s="39">
        <f t="shared" si="90"/>
        <v>1.7649721321114371E-2</v>
      </c>
      <c r="AK285" s="39">
        <f t="shared" si="90"/>
        <v>1.3310752807225216E-2</v>
      </c>
      <c r="AL285" s="39">
        <f t="shared" si="90"/>
        <v>1.1450442796261926E-2</v>
      </c>
      <c r="AM285" s="39">
        <f t="shared" si="90"/>
        <v>1.1684533239097758E-2</v>
      </c>
      <c r="AO285" s="39">
        <f t="shared" si="91"/>
        <v>0</v>
      </c>
      <c r="AP285" s="39">
        <f t="shared" si="91"/>
        <v>0</v>
      </c>
      <c r="AQ285" s="39">
        <f t="shared" si="91"/>
        <v>0</v>
      </c>
      <c r="AR285" s="39">
        <f t="shared" si="91"/>
        <v>0</v>
      </c>
      <c r="AS285" s="39">
        <f t="shared" si="91"/>
        <v>-1.9162064983369143E-2</v>
      </c>
      <c r="AT285" s="39">
        <f t="shared" si="91"/>
        <v>0</v>
      </c>
      <c r="AV285" s="39">
        <f t="shared" si="92"/>
        <v>8.9443086290863314E-3</v>
      </c>
      <c r="AW285" s="39">
        <f t="shared" si="92"/>
        <v>2.5412829604014087E-2</v>
      </c>
      <c r="AX285" s="39">
        <f t="shared" si="92"/>
        <v>2.1847982402357861E-2</v>
      </c>
      <c r="AY285" s="39">
        <f t="shared" si="92"/>
        <v>1.436996588464901E-2</v>
      </c>
      <c r="AZ285" s="39">
        <f t="shared" si="92"/>
        <v>1.2982651097780988E-2</v>
      </c>
      <c r="BA285" s="39">
        <f t="shared" si="92"/>
        <v>1.4027474457131752E-2</v>
      </c>
      <c r="BC285" s="39" t="str">
        <f t="shared" si="93"/>
        <v/>
      </c>
      <c r="BD285" s="39" t="str">
        <f t="shared" si="93"/>
        <v/>
      </c>
      <c r="BE285" s="39" t="str">
        <f t="shared" si="93"/>
        <v/>
      </c>
      <c r="BF285" s="39" t="str">
        <f t="shared" si="93"/>
        <v/>
      </c>
      <c r="BG285" s="39">
        <f t="shared" si="93"/>
        <v>-1.9162064983369143E-2</v>
      </c>
      <c r="BH285" s="39" t="str">
        <f t="shared" si="93"/>
        <v/>
      </c>
      <c r="BJ285" s="39">
        <f>'Q9'!BJ285</f>
        <v>1.4717777816038573E-2</v>
      </c>
      <c r="BK285" s="39">
        <f>'Q9'!BK285</f>
        <v>4.8547572168085376E-2</v>
      </c>
      <c r="BL285" s="39">
        <f>'Q9'!BL285</f>
        <v>2.7079359837798116E-2</v>
      </c>
      <c r="BM285" s="39">
        <f>'Q9'!BM285</f>
        <v>2.9008882899702944E-2</v>
      </c>
      <c r="BN285" s="39">
        <f>'Q9'!BN285</f>
        <v>2.2718538533849249E-2</v>
      </c>
      <c r="BO285" s="39">
        <f>'Q9'!BO285</f>
        <v>1.9829985732402237E-2</v>
      </c>
    </row>
    <row r="286" spans="1:67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88"/>
        <v>-1.3116732420515254E-2</v>
      </c>
      <c r="J286" s="9">
        <f t="shared" si="88"/>
        <v>-0.18315018315018317</v>
      </c>
      <c r="K286" s="9">
        <f t="shared" si="88"/>
        <v>1.8301610541727742E-2</v>
      </c>
      <c r="L286" s="9">
        <f t="shared" si="88"/>
        <v>4.264093390263346E-3</v>
      </c>
      <c r="M286" s="9">
        <f t="shared" si="88"/>
        <v>-1.6556621968324414E-3</v>
      </c>
      <c r="N286" s="9">
        <f t="shared" si="81"/>
        <v>-5.6566439472873723E-4</v>
      </c>
      <c r="T286" s="39">
        <f t="shared" si="82"/>
        <v>1.28880928264247E-2</v>
      </c>
      <c r="U286" s="39">
        <f t="shared" si="83"/>
        <v>4.0961160472272516E-2</v>
      </c>
      <c r="V286" s="39">
        <f t="shared" si="84"/>
        <v>2.6992773443601105E-2</v>
      </c>
      <c r="W286" s="39">
        <f t="shared" si="85"/>
        <v>2.314052293809573E-2</v>
      </c>
      <c r="X286" s="39">
        <f t="shared" si="86"/>
        <v>1.9367495721342175E-2</v>
      </c>
      <c r="Y286" s="39">
        <f t="shared" si="87"/>
        <v>1.8197255754258578E-2</v>
      </c>
      <c r="AA286" s="39">
        <f t="shared" si="89"/>
        <v>1.4941931742886308E-2</v>
      </c>
      <c r="AB286" s="39">
        <f t="shared" si="89"/>
        <v>5.675499939858638E-2</v>
      </c>
      <c r="AC286" s="39">
        <f t="shared" si="89"/>
        <v>2.6090317020541209E-2</v>
      </c>
      <c r="AD286" s="39">
        <f t="shared" si="89"/>
        <v>2.5148132407566234E-2</v>
      </c>
      <c r="AE286" s="39">
        <f t="shared" si="89"/>
        <v>2.3362742818287423E-2</v>
      </c>
      <c r="AF286" s="39">
        <f t="shared" si="89"/>
        <v>1.893315348853845E-2</v>
      </c>
      <c r="AH286" s="39">
        <f t="shared" si="90"/>
        <v>8.0455931464385802E-3</v>
      </c>
      <c r="AI286" s="39">
        <f t="shared" si="90"/>
        <v>2.3957189192872277E-2</v>
      </c>
      <c r="AJ286" s="39">
        <f t="shared" si="90"/>
        <v>1.7649721321114371E-2</v>
      </c>
      <c r="AK286" s="39">
        <f t="shared" si="90"/>
        <v>1.3310752807225216E-2</v>
      </c>
      <c r="AL286" s="39">
        <f t="shared" si="90"/>
        <v>1.1450442796261926E-2</v>
      </c>
      <c r="AM286" s="39">
        <f t="shared" si="90"/>
        <v>1.1684533239097758E-2</v>
      </c>
      <c r="AO286" s="39">
        <f t="shared" si="91"/>
        <v>-1.3116732420515254E-2</v>
      </c>
      <c r="AP286" s="39">
        <f t="shared" si="91"/>
        <v>-0.18315018315018317</v>
      </c>
      <c r="AQ286" s="39">
        <f t="shared" si="91"/>
        <v>0</v>
      </c>
      <c r="AR286" s="39">
        <f t="shared" si="91"/>
        <v>0</v>
      </c>
      <c r="AS286" s="39">
        <f t="shared" si="91"/>
        <v>-1.6556621968324414E-3</v>
      </c>
      <c r="AT286" s="39">
        <f t="shared" si="91"/>
        <v>-5.6566439472873723E-4</v>
      </c>
      <c r="AV286" s="39">
        <f t="shared" si="92"/>
        <v>8.9443086290863314E-3</v>
      </c>
      <c r="AW286" s="39">
        <f t="shared" si="92"/>
        <v>2.5412829604014087E-2</v>
      </c>
      <c r="AX286" s="39">
        <f t="shared" si="92"/>
        <v>2.1847982402357861E-2</v>
      </c>
      <c r="AY286" s="39">
        <f t="shared" si="92"/>
        <v>1.436996588464901E-2</v>
      </c>
      <c r="AZ286" s="39">
        <f t="shared" si="92"/>
        <v>1.2982651097780988E-2</v>
      </c>
      <c r="BA286" s="39">
        <f t="shared" si="92"/>
        <v>1.4027474457131752E-2</v>
      </c>
      <c r="BC286" s="39">
        <f t="shared" si="93"/>
        <v>-1.3116732420515254E-2</v>
      </c>
      <c r="BD286" s="39">
        <f t="shared" si="93"/>
        <v>-0.18315018315018317</v>
      </c>
      <c r="BE286" s="39" t="str">
        <f t="shared" si="93"/>
        <v/>
      </c>
      <c r="BF286" s="39" t="str">
        <f t="shared" si="93"/>
        <v/>
      </c>
      <c r="BG286" s="39">
        <f t="shared" si="93"/>
        <v>-1.6556621968324414E-3</v>
      </c>
      <c r="BH286" s="39">
        <f t="shared" si="93"/>
        <v>-5.6566439472873723E-4</v>
      </c>
      <c r="BJ286" s="39">
        <f>'Q9'!BJ286</f>
        <v>1.4810165123107105E-2</v>
      </c>
      <c r="BK286" s="39">
        <f>'Q9'!BK286</f>
        <v>4.8669537937225581E-2</v>
      </c>
      <c r="BL286" s="39">
        <f>'Q9'!BL286</f>
        <v>2.6261975403329512E-2</v>
      </c>
      <c r="BM286" s="39">
        <f>'Q9'!BM286</f>
        <v>2.9388103079197498E-2</v>
      </c>
      <c r="BN286" s="39">
        <f>'Q9'!BN286</f>
        <v>2.2520736433421201E-2</v>
      </c>
      <c r="BO286" s="39">
        <f>'Q9'!BO286</f>
        <v>1.9241404988255207E-2</v>
      </c>
    </row>
    <row r="287" spans="1:67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88"/>
        <v>-1.6968921664534564E-2</v>
      </c>
      <c r="J287" s="9">
        <f t="shared" si="88"/>
        <v>-0.12645739910313902</v>
      </c>
      <c r="K287" s="9">
        <f t="shared" si="88"/>
        <v>1.5097052480230078E-2</v>
      </c>
      <c r="L287" s="9">
        <f t="shared" si="88"/>
        <v>-2.8843351588139887E-2</v>
      </c>
      <c r="M287" s="9">
        <f t="shared" si="88"/>
        <v>-1.3930348258706426E-2</v>
      </c>
      <c r="N287" s="9">
        <f t="shared" si="81"/>
        <v>-9.476971134293322E-3</v>
      </c>
      <c r="T287" s="39">
        <f t="shared" si="82"/>
        <v>1.28880928264247E-2</v>
      </c>
      <c r="U287" s="39">
        <f t="shared" si="83"/>
        <v>4.0961160472272516E-2</v>
      </c>
      <c r="V287" s="39">
        <f t="shared" si="84"/>
        <v>2.6992773443601105E-2</v>
      </c>
      <c r="W287" s="39">
        <f t="shared" si="85"/>
        <v>2.314052293809573E-2</v>
      </c>
      <c r="X287" s="39">
        <f t="shared" si="86"/>
        <v>1.9367495721342175E-2</v>
      </c>
      <c r="Y287" s="39">
        <f t="shared" si="87"/>
        <v>1.8197255754258578E-2</v>
      </c>
      <c r="AA287" s="39">
        <f t="shared" si="89"/>
        <v>1.5210932661338694E-2</v>
      </c>
      <c r="AB287" s="39">
        <f t="shared" si="89"/>
        <v>6.0450403532167137E-2</v>
      </c>
      <c r="AC287" s="39">
        <f t="shared" si="89"/>
        <v>2.6236471787674711E-2</v>
      </c>
      <c r="AD287" s="39">
        <f t="shared" si="89"/>
        <v>2.55152321582203E-2</v>
      </c>
      <c r="AE287" s="39">
        <f t="shared" si="89"/>
        <v>2.3268890830628195E-2</v>
      </c>
      <c r="AF287" s="39">
        <f t="shared" si="89"/>
        <v>1.8997748177219043E-2</v>
      </c>
      <c r="AH287" s="39">
        <f t="shared" si="90"/>
        <v>8.0455931464385802E-3</v>
      </c>
      <c r="AI287" s="39">
        <f t="shared" si="90"/>
        <v>2.3957189192872277E-2</v>
      </c>
      <c r="AJ287" s="39">
        <f t="shared" si="90"/>
        <v>1.7649721321114371E-2</v>
      </c>
      <c r="AK287" s="39">
        <f t="shared" si="90"/>
        <v>1.3310752807225216E-2</v>
      </c>
      <c r="AL287" s="39">
        <f t="shared" si="90"/>
        <v>1.1450442796261926E-2</v>
      </c>
      <c r="AM287" s="39">
        <f t="shared" si="90"/>
        <v>1.1684533239097758E-2</v>
      </c>
      <c r="AO287" s="39">
        <f t="shared" si="91"/>
        <v>-1.6968921664534564E-2</v>
      </c>
      <c r="AP287" s="39">
        <f t="shared" si="91"/>
        <v>-0.12645739910313902</v>
      </c>
      <c r="AQ287" s="39">
        <f t="shared" si="91"/>
        <v>0</v>
      </c>
      <c r="AR287" s="39">
        <f t="shared" si="91"/>
        <v>-2.8843351588139887E-2</v>
      </c>
      <c r="AS287" s="39">
        <f t="shared" si="91"/>
        <v>-1.3930348258706426E-2</v>
      </c>
      <c r="AT287" s="39">
        <f t="shared" si="91"/>
        <v>-9.476971134293322E-3</v>
      </c>
      <c r="AV287" s="39">
        <f t="shared" si="92"/>
        <v>8.9443086290863314E-3</v>
      </c>
      <c r="AW287" s="39">
        <f t="shared" si="92"/>
        <v>2.5412829604014087E-2</v>
      </c>
      <c r="AX287" s="39">
        <f t="shared" si="92"/>
        <v>2.1847982402357861E-2</v>
      </c>
      <c r="AY287" s="39">
        <f t="shared" si="92"/>
        <v>1.436996588464901E-2</v>
      </c>
      <c r="AZ287" s="39">
        <f t="shared" si="92"/>
        <v>1.2982651097780988E-2</v>
      </c>
      <c r="BA287" s="39">
        <f t="shared" si="92"/>
        <v>1.4027474457131752E-2</v>
      </c>
      <c r="BC287" s="39">
        <f t="shared" si="93"/>
        <v>-1.6968921664534564E-2</v>
      </c>
      <c r="BD287" s="39">
        <f t="shared" si="93"/>
        <v>-0.12645739910313902</v>
      </c>
      <c r="BE287" s="39" t="str">
        <f t="shared" si="93"/>
        <v/>
      </c>
      <c r="BF287" s="39">
        <f t="shared" si="93"/>
        <v>-2.8843351588139887E-2</v>
      </c>
      <c r="BG287" s="39">
        <f t="shared" si="93"/>
        <v>-1.3930348258706426E-2</v>
      </c>
      <c r="BH287" s="39">
        <f t="shared" si="93"/>
        <v>-9.476971134293322E-3</v>
      </c>
      <c r="BJ287" s="39">
        <f>'Q9'!BJ287</f>
        <v>1.4724103304049307E-2</v>
      </c>
      <c r="BK287" s="39">
        <f>'Q9'!BK287</f>
        <v>6.4748995764912012E-2</v>
      </c>
      <c r="BL287" s="39">
        <f>'Q9'!BL287</f>
        <v>2.5808733615530627E-2</v>
      </c>
      <c r="BM287" s="39">
        <f>'Q9'!BM287</f>
        <v>2.8487073816483747E-2</v>
      </c>
      <c r="BN287" s="39">
        <f>'Q9'!BN287</f>
        <v>2.1840735343278152E-2</v>
      </c>
      <c r="BO287" s="39">
        <f>'Q9'!BO287</f>
        <v>1.8653800419174631E-2</v>
      </c>
    </row>
    <row r="288" spans="1:67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88"/>
        <v>-1.4955792857963002E-2</v>
      </c>
      <c r="J288" s="9">
        <f t="shared" si="88"/>
        <v>-4.8254620123203362E-2</v>
      </c>
      <c r="K288" s="9">
        <f t="shared" si="88"/>
        <v>-2.3016997167138786E-2</v>
      </c>
      <c r="L288" s="9">
        <f t="shared" si="88"/>
        <v>-2.0051288404905998E-2</v>
      </c>
      <c r="M288" s="9">
        <f t="shared" si="88"/>
        <v>-1.4127177934746049E-2</v>
      </c>
      <c r="N288" s="9">
        <f t="shared" si="81"/>
        <v>-2.1018790792777641E-2</v>
      </c>
      <c r="T288" s="39">
        <f t="shared" si="82"/>
        <v>1.28880928264247E-2</v>
      </c>
      <c r="U288" s="39">
        <f t="shared" si="83"/>
        <v>4.0961160472272516E-2</v>
      </c>
      <c r="V288" s="39">
        <f t="shared" si="84"/>
        <v>2.6992773443601105E-2</v>
      </c>
      <c r="W288" s="39">
        <f t="shared" si="85"/>
        <v>2.314052293809573E-2</v>
      </c>
      <c r="X288" s="39">
        <f t="shared" si="86"/>
        <v>1.9367495721342175E-2</v>
      </c>
      <c r="Y288" s="39">
        <f t="shared" si="87"/>
        <v>1.8197255754258578E-2</v>
      </c>
      <c r="AA288" s="39">
        <f t="shared" ref="AA288:AF303" si="94">_xlfn.STDEV.S(I259:I288)</f>
        <v>1.4945075150618454E-2</v>
      </c>
      <c r="AB288" s="39">
        <f t="shared" si="94"/>
        <v>6.0621221846236646E-2</v>
      </c>
      <c r="AC288" s="39">
        <f t="shared" si="94"/>
        <v>2.6337404716824196E-2</v>
      </c>
      <c r="AD288" s="39">
        <f t="shared" si="94"/>
        <v>2.5663875587903239E-2</v>
      </c>
      <c r="AE288" s="39">
        <f t="shared" si="94"/>
        <v>2.3073452599069705E-2</v>
      </c>
      <c r="AF288" s="39">
        <f t="shared" si="94"/>
        <v>1.9072528854229796E-2</v>
      </c>
      <c r="AH288" s="39">
        <f t="shared" si="90"/>
        <v>8.0455931464385802E-3</v>
      </c>
      <c r="AI288" s="39">
        <f t="shared" si="90"/>
        <v>2.3957189192872277E-2</v>
      </c>
      <c r="AJ288" s="39">
        <f t="shared" si="90"/>
        <v>1.7649721321114371E-2</v>
      </c>
      <c r="AK288" s="39">
        <f t="shared" si="90"/>
        <v>1.3310752807225216E-2</v>
      </c>
      <c r="AL288" s="39">
        <f t="shared" si="90"/>
        <v>1.1450442796261926E-2</v>
      </c>
      <c r="AM288" s="39">
        <f t="shared" si="90"/>
        <v>1.1684533239097758E-2</v>
      </c>
      <c r="AO288" s="39">
        <f t="shared" si="91"/>
        <v>-1.4955792857963002E-2</v>
      </c>
      <c r="AP288" s="39">
        <f t="shared" si="91"/>
        <v>-4.8254620123203362E-2</v>
      </c>
      <c r="AQ288" s="39">
        <f t="shared" si="91"/>
        <v>-2.3016997167138786E-2</v>
      </c>
      <c r="AR288" s="39">
        <f t="shared" si="91"/>
        <v>-2.0051288404905998E-2</v>
      </c>
      <c r="AS288" s="39">
        <f t="shared" si="91"/>
        <v>-1.4127177934746049E-2</v>
      </c>
      <c r="AT288" s="39">
        <f t="shared" si="91"/>
        <v>-2.1018790792777641E-2</v>
      </c>
      <c r="AV288" s="39">
        <f t="shared" si="92"/>
        <v>8.9443086290863314E-3</v>
      </c>
      <c r="AW288" s="39">
        <f t="shared" si="92"/>
        <v>2.5412829604014087E-2</v>
      </c>
      <c r="AX288" s="39">
        <f t="shared" si="92"/>
        <v>2.1847982402357861E-2</v>
      </c>
      <c r="AY288" s="39">
        <f t="shared" si="92"/>
        <v>1.436996588464901E-2</v>
      </c>
      <c r="AZ288" s="39">
        <f t="shared" si="92"/>
        <v>1.2982651097780988E-2</v>
      </c>
      <c r="BA288" s="39">
        <f t="shared" si="92"/>
        <v>1.4027474457131752E-2</v>
      </c>
      <c r="BC288" s="39">
        <f t="shared" si="93"/>
        <v>-1.4955792857963002E-2</v>
      </c>
      <c r="BD288" s="39">
        <f t="shared" si="93"/>
        <v>-4.8254620123203362E-2</v>
      </c>
      <c r="BE288" s="39">
        <f t="shared" si="93"/>
        <v>-2.3016997167138786E-2</v>
      </c>
      <c r="BF288" s="39">
        <f t="shared" si="93"/>
        <v>-2.0051288404905998E-2</v>
      </c>
      <c r="BG288" s="39">
        <f t="shared" si="93"/>
        <v>-1.4127177934746049E-2</v>
      </c>
      <c r="BH288" s="39">
        <f t="shared" si="93"/>
        <v>-2.1018790792777641E-2</v>
      </c>
      <c r="BJ288" s="39">
        <f>'Q9'!BJ288</f>
        <v>1.4876404575437518E-2</v>
      </c>
      <c r="BK288" s="39">
        <f>'Q9'!BK288</f>
        <v>6.972241487728445E-2</v>
      </c>
      <c r="BL288" s="39">
        <f>'Q9'!BL288</f>
        <v>2.5250677690363883E-2</v>
      </c>
      <c r="BM288" s="39">
        <f>'Q9'!BM288</f>
        <v>2.8520138742183086E-2</v>
      </c>
      <c r="BN288" s="39">
        <f>'Q9'!BN288</f>
        <v>2.1446483565414853E-2</v>
      </c>
      <c r="BO288" s="39">
        <f>'Q9'!BO288</f>
        <v>1.8240755464944462E-2</v>
      </c>
    </row>
    <row r="289" spans="1:67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88"/>
        <v>-4.0895623876827658E-3</v>
      </c>
      <c r="J289" s="9">
        <f t="shared" si="88"/>
        <v>-3.0204962243797095E-2</v>
      </c>
      <c r="K289" s="9">
        <f t="shared" si="88"/>
        <v>-7.2490032620509126E-4</v>
      </c>
      <c r="L289" s="9">
        <f t="shared" si="88"/>
        <v>-4.1076892307692292E-2</v>
      </c>
      <c r="M289" s="9">
        <f t="shared" si="88"/>
        <v>-7.505936796517898E-3</v>
      </c>
      <c r="N289" s="9">
        <f t="shared" si="81"/>
        <v>-1.2303612759475975E-2</v>
      </c>
      <c r="T289" s="39">
        <f t="shared" si="82"/>
        <v>1.28880928264247E-2</v>
      </c>
      <c r="U289" s="39">
        <f t="shared" si="83"/>
        <v>4.0961160472272516E-2</v>
      </c>
      <c r="V289" s="39">
        <f t="shared" si="84"/>
        <v>2.6992773443601105E-2</v>
      </c>
      <c r="W289" s="39">
        <f t="shared" si="85"/>
        <v>2.314052293809573E-2</v>
      </c>
      <c r="X289" s="39">
        <f t="shared" si="86"/>
        <v>1.9367495721342175E-2</v>
      </c>
      <c r="Y289" s="39">
        <f t="shared" si="87"/>
        <v>1.8197255754258578E-2</v>
      </c>
      <c r="AA289" s="39">
        <f t="shared" si="94"/>
        <v>1.4500163066239611E-2</v>
      </c>
      <c r="AB289" s="39">
        <f t="shared" si="94"/>
        <v>6.0128475634876812E-2</v>
      </c>
      <c r="AC289" s="39">
        <f t="shared" si="94"/>
        <v>2.5898975658309981E-2</v>
      </c>
      <c r="AD289" s="39">
        <f t="shared" si="94"/>
        <v>2.6491342732015352E-2</v>
      </c>
      <c r="AE289" s="39">
        <f t="shared" si="94"/>
        <v>2.3010263160407319E-2</v>
      </c>
      <c r="AF289" s="39">
        <f t="shared" si="94"/>
        <v>1.9139638015663457E-2</v>
      </c>
      <c r="AH289" s="39">
        <f t="shared" si="90"/>
        <v>8.0455931464385802E-3</v>
      </c>
      <c r="AI289" s="39">
        <f t="shared" si="90"/>
        <v>2.3957189192872277E-2</v>
      </c>
      <c r="AJ289" s="39">
        <f t="shared" si="90"/>
        <v>1.7649721321114371E-2</v>
      </c>
      <c r="AK289" s="39">
        <f t="shared" si="90"/>
        <v>1.3310752807225216E-2</v>
      </c>
      <c r="AL289" s="39">
        <f t="shared" si="90"/>
        <v>1.1450442796261926E-2</v>
      </c>
      <c r="AM289" s="39">
        <f t="shared" si="90"/>
        <v>1.1684533239097758E-2</v>
      </c>
      <c r="AO289" s="39">
        <f t="shared" si="91"/>
        <v>-4.0895623876827658E-3</v>
      </c>
      <c r="AP289" s="39">
        <f t="shared" si="91"/>
        <v>-3.0204962243797095E-2</v>
      </c>
      <c r="AQ289" s="39">
        <f t="shared" si="91"/>
        <v>-7.2490032620509126E-4</v>
      </c>
      <c r="AR289" s="39">
        <f t="shared" si="91"/>
        <v>-4.1076892307692292E-2</v>
      </c>
      <c r="AS289" s="39">
        <f t="shared" si="91"/>
        <v>-7.505936796517898E-3</v>
      </c>
      <c r="AT289" s="39">
        <f t="shared" si="91"/>
        <v>-1.2303612759475975E-2</v>
      </c>
      <c r="AV289" s="39">
        <f t="shared" si="92"/>
        <v>8.9443086290863314E-3</v>
      </c>
      <c r="AW289" s="39">
        <f t="shared" si="92"/>
        <v>2.5412829604014087E-2</v>
      </c>
      <c r="AX289" s="39">
        <f t="shared" si="92"/>
        <v>2.1847982402357861E-2</v>
      </c>
      <c r="AY289" s="39">
        <f t="shared" si="92"/>
        <v>1.436996588464901E-2</v>
      </c>
      <c r="AZ289" s="39">
        <f t="shared" si="92"/>
        <v>1.2982651097780988E-2</v>
      </c>
      <c r="BA289" s="39">
        <f t="shared" si="92"/>
        <v>1.4027474457131752E-2</v>
      </c>
      <c r="BC289" s="39">
        <f t="shared" si="93"/>
        <v>-4.0895623876827658E-3</v>
      </c>
      <c r="BD289" s="39">
        <f t="shared" si="93"/>
        <v>-3.0204962243797095E-2</v>
      </c>
      <c r="BE289" s="39">
        <f t="shared" si="93"/>
        <v>-7.2490032620509126E-4</v>
      </c>
      <c r="BF289" s="39">
        <f t="shared" si="93"/>
        <v>-4.1076892307692292E-2</v>
      </c>
      <c r="BG289" s="39">
        <f t="shared" si="93"/>
        <v>-7.505936796517898E-3</v>
      </c>
      <c r="BH289" s="39">
        <f t="shared" si="93"/>
        <v>-1.2303612759475975E-2</v>
      </c>
      <c r="BJ289" s="39">
        <f>'Q9'!BJ289</f>
        <v>1.4889509611399761E-2</v>
      </c>
      <c r="BK289" s="39">
        <f>'Q9'!BK289</f>
        <v>6.8500693817910852E-2</v>
      </c>
      <c r="BL289" s="39">
        <f>'Q9'!BL289</f>
        <v>2.5184987780843132E-2</v>
      </c>
      <c r="BM289" s="39">
        <f>'Q9'!BM289</f>
        <v>2.8062363144819916E-2</v>
      </c>
      <c r="BN289" s="39">
        <f>'Q9'!BN289</f>
        <v>2.1073781068710152E-2</v>
      </c>
      <c r="BO289" s="39">
        <f>'Q9'!BO289</f>
        <v>1.8440772199922208E-2</v>
      </c>
    </row>
    <row r="290" spans="1:67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88"/>
        <v>4.984198821739394E-3</v>
      </c>
      <c r="J290" s="9">
        <f t="shared" si="88"/>
        <v>3.1145717463848754E-2</v>
      </c>
      <c r="K290" s="9">
        <f t="shared" si="88"/>
        <v>-1.3783061298512922E-2</v>
      </c>
      <c r="L290" s="9">
        <f t="shared" si="88"/>
        <v>2.7274136779267266E-2</v>
      </c>
      <c r="M290" s="9">
        <f t="shared" si="88"/>
        <v>-1.3750773461670418E-3</v>
      </c>
      <c r="N290" s="9">
        <f t="shared" si="81"/>
        <v>3.9721244086496371E-4</v>
      </c>
      <c r="T290" s="39">
        <f t="shared" si="82"/>
        <v>1.28880928264247E-2</v>
      </c>
      <c r="U290" s="39">
        <f t="shared" si="83"/>
        <v>4.0961160472272516E-2</v>
      </c>
      <c r="V290" s="39">
        <f t="shared" si="84"/>
        <v>2.6992773443601105E-2</v>
      </c>
      <c r="W290" s="39">
        <f t="shared" si="85"/>
        <v>2.314052293809573E-2</v>
      </c>
      <c r="X290" s="39">
        <f t="shared" si="86"/>
        <v>1.9367495721342175E-2</v>
      </c>
      <c r="Y290" s="39">
        <f t="shared" si="87"/>
        <v>1.8197255754258578E-2</v>
      </c>
      <c r="AA290" s="39">
        <f t="shared" si="94"/>
        <v>1.4553094466140974E-2</v>
      </c>
      <c r="AB290" s="39">
        <f t="shared" si="94"/>
        <v>6.062520098607517E-2</v>
      </c>
      <c r="AC290" s="39">
        <f t="shared" si="94"/>
        <v>2.5746592557118413E-2</v>
      </c>
      <c r="AD290" s="39">
        <f t="shared" si="94"/>
        <v>2.7177486333499989E-2</v>
      </c>
      <c r="AE290" s="39">
        <f t="shared" si="94"/>
        <v>2.119152493031386E-2</v>
      </c>
      <c r="AF290" s="39">
        <f t="shared" si="94"/>
        <v>1.8660449289403729E-2</v>
      </c>
      <c r="AH290" s="39">
        <f t="shared" si="90"/>
        <v>8.0455931464385802E-3</v>
      </c>
      <c r="AI290" s="39">
        <f t="shared" si="90"/>
        <v>2.3957189192872277E-2</v>
      </c>
      <c r="AJ290" s="39">
        <f t="shared" si="90"/>
        <v>1.7649721321114371E-2</v>
      </c>
      <c r="AK290" s="39">
        <f t="shared" si="90"/>
        <v>1.3310752807225216E-2</v>
      </c>
      <c r="AL290" s="39">
        <f t="shared" si="90"/>
        <v>1.1450442796261926E-2</v>
      </c>
      <c r="AM290" s="39">
        <f t="shared" si="90"/>
        <v>1.1684533239097758E-2</v>
      </c>
      <c r="AO290" s="39">
        <f t="shared" si="91"/>
        <v>0</v>
      </c>
      <c r="AP290" s="39">
        <f t="shared" si="91"/>
        <v>0</v>
      </c>
      <c r="AQ290" s="39">
        <f t="shared" si="91"/>
        <v>-1.3783061298512922E-2</v>
      </c>
      <c r="AR290" s="39">
        <f t="shared" si="91"/>
        <v>0</v>
      </c>
      <c r="AS290" s="39">
        <f t="shared" si="91"/>
        <v>-1.3750773461670418E-3</v>
      </c>
      <c r="AT290" s="39">
        <f t="shared" si="91"/>
        <v>0</v>
      </c>
      <c r="AV290" s="39">
        <f t="shared" si="92"/>
        <v>8.9443086290863314E-3</v>
      </c>
      <c r="AW290" s="39">
        <f t="shared" si="92"/>
        <v>2.5412829604014087E-2</v>
      </c>
      <c r="AX290" s="39">
        <f t="shared" si="92"/>
        <v>2.1847982402357861E-2</v>
      </c>
      <c r="AY290" s="39">
        <f t="shared" si="92"/>
        <v>1.436996588464901E-2</v>
      </c>
      <c r="AZ290" s="39">
        <f t="shared" si="92"/>
        <v>1.2982651097780988E-2</v>
      </c>
      <c r="BA290" s="39">
        <f t="shared" si="92"/>
        <v>1.4027474457131752E-2</v>
      </c>
      <c r="BC290" s="39" t="str">
        <f t="shared" si="93"/>
        <v/>
      </c>
      <c r="BD290" s="39" t="str">
        <f t="shared" si="93"/>
        <v/>
      </c>
      <c r="BE290" s="39">
        <f t="shared" si="93"/>
        <v>-1.3783061298512922E-2</v>
      </c>
      <c r="BF290" s="39" t="str">
        <f t="shared" si="93"/>
        <v/>
      </c>
      <c r="BG290" s="39">
        <f t="shared" si="93"/>
        <v>-1.3750773461670418E-3</v>
      </c>
      <c r="BH290" s="39" t="str">
        <f t="shared" si="93"/>
        <v/>
      </c>
      <c r="BJ290" s="39">
        <f>'Q9'!BJ290</f>
        <v>1.4477373864906126E-2</v>
      </c>
      <c r="BK290" s="39">
        <f>'Q9'!BK290</f>
        <v>6.6785289289002778E-2</v>
      </c>
      <c r="BL290" s="39">
        <f>'Q9'!BL290</f>
        <v>2.4417831777524237E-2</v>
      </c>
      <c r="BM290" s="39">
        <f>'Q9'!BM290</f>
        <v>2.9061146419330781E-2</v>
      </c>
      <c r="BN290" s="39">
        <f>'Q9'!BN290</f>
        <v>2.0511078109547876E-2</v>
      </c>
      <c r="BO290" s="39">
        <f>'Q9'!BO290</f>
        <v>1.8147055727362679E-2</v>
      </c>
    </row>
    <row r="291" spans="1:67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88"/>
        <v>-8.8610666278449157E-3</v>
      </c>
      <c r="J291" s="9">
        <f t="shared" si="88"/>
        <v>-4.6386192017259908E-2</v>
      </c>
      <c r="K291" s="9">
        <f t="shared" si="88"/>
        <v>9.1945564842017546E-3</v>
      </c>
      <c r="L291" s="9">
        <f t="shared" si="88"/>
        <v>5.559889201310142E-2</v>
      </c>
      <c r="M291" s="9">
        <f t="shared" si="88"/>
        <v>-5.507745456376778E-3</v>
      </c>
      <c r="N291" s="9">
        <f t="shared" si="81"/>
        <v>1.1285695582735046E-2</v>
      </c>
      <c r="T291" s="39">
        <f t="shared" si="82"/>
        <v>1.28880928264247E-2</v>
      </c>
      <c r="U291" s="39">
        <f t="shared" si="83"/>
        <v>4.0961160472272516E-2</v>
      </c>
      <c r="V291" s="39">
        <f t="shared" si="84"/>
        <v>2.6992773443601105E-2</v>
      </c>
      <c r="W291" s="39">
        <f t="shared" si="85"/>
        <v>2.314052293809573E-2</v>
      </c>
      <c r="X291" s="39">
        <f t="shared" si="86"/>
        <v>1.9367495721342175E-2</v>
      </c>
      <c r="Y291" s="39">
        <f t="shared" si="87"/>
        <v>1.8197255754258578E-2</v>
      </c>
      <c r="AA291" s="39">
        <f t="shared" si="94"/>
        <v>1.4589964387870977E-2</v>
      </c>
      <c r="AB291" s="39">
        <f t="shared" si="94"/>
        <v>5.9551369741068727E-2</v>
      </c>
      <c r="AC291" s="39">
        <f t="shared" si="94"/>
        <v>2.5503248751879291E-2</v>
      </c>
      <c r="AD291" s="39">
        <f t="shared" si="94"/>
        <v>2.8744455932037949E-2</v>
      </c>
      <c r="AE291" s="39">
        <f t="shared" si="94"/>
        <v>2.1195185486251721E-2</v>
      </c>
      <c r="AF291" s="39">
        <f t="shared" si="94"/>
        <v>1.8847680002878398E-2</v>
      </c>
      <c r="AH291" s="39">
        <f t="shared" si="90"/>
        <v>8.0455931464385802E-3</v>
      </c>
      <c r="AI291" s="39">
        <f t="shared" si="90"/>
        <v>2.3957189192872277E-2</v>
      </c>
      <c r="AJ291" s="39">
        <f t="shared" si="90"/>
        <v>1.7649721321114371E-2</v>
      </c>
      <c r="AK291" s="39">
        <f t="shared" si="90"/>
        <v>1.3310752807225216E-2</v>
      </c>
      <c r="AL291" s="39">
        <f t="shared" si="90"/>
        <v>1.1450442796261926E-2</v>
      </c>
      <c r="AM291" s="39">
        <f t="shared" si="90"/>
        <v>1.1684533239097758E-2</v>
      </c>
      <c r="AO291" s="39">
        <f t="shared" si="91"/>
        <v>-8.8610666278449157E-3</v>
      </c>
      <c r="AP291" s="39">
        <f t="shared" si="91"/>
        <v>-4.6386192017259908E-2</v>
      </c>
      <c r="AQ291" s="39">
        <f t="shared" si="91"/>
        <v>0</v>
      </c>
      <c r="AR291" s="39">
        <f t="shared" si="91"/>
        <v>0</v>
      </c>
      <c r="AS291" s="39">
        <f t="shared" si="91"/>
        <v>-5.507745456376778E-3</v>
      </c>
      <c r="AT291" s="39">
        <f t="shared" si="91"/>
        <v>0</v>
      </c>
      <c r="AV291" s="39">
        <f t="shared" si="92"/>
        <v>8.9443086290863314E-3</v>
      </c>
      <c r="AW291" s="39">
        <f t="shared" si="92"/>
        <v>2.5412829604014087E-2</v>
      </c>
      <c r="AX291" s="39">
        <f t="shared" si="92"/>
        <v>2.1847982402357861E-2</v>
      </c>
      <c r="AY291" s="39">
        <f t="shared" si="92"/>
        <v>1.436996588464901E-2</v>
      </c>
      <c r="AZ291" s="39">
        <f t="shared" si="92"/>
        <v>1.2982651097780988E-2</v>
      </c>
      <c r="BA291" s="39">
        <f t="shared" si="92"/>
        <v>1.4027474457131752E-2</v>
      </c>
      <c r="BC291" s="39">
        <f t="shared" si="93"/>
        <v>-8.8610666278449157E-3</v>
      </c>
      <c r="BD291" s="39">
        <f t="shared" si="93"/>
        <v>-4.6386192017259908E-2</v>
      </c>
      <c r="BE291" s="39" t="str">
        <f t="shared" si="93"/>
        <v/>
      </c>
      <c r="BF291" s="39" t="str">
        <f t="shared" si="93"/>
        <v/>
      </c>
      <c r="BG291" s="39">
        <f t="shared" si="93"/>
        <v>-5.507745456376778E-3</v>
      </c>
      <c r="BH291" s="39" t="str">
        <f t="shared" si="93"/>
        <v/>
      </c>
      <c r="BJ291" s="39">
        <f>'Q9'!BJ291</f>
        <v>1.4079260283236398E-2</v>
      </c>
      <c r="BK291" s="39">
        <f>'Q9'!BK291</f>
        <v>6.5242302503225921E-2</v>
      </c>
      <c r="BL291" s="39">
        <f>'Q9'!BL291</f>
        <v>2.3954919302747488E-2</v>
      </c>
      <c r="BM291" s="39">
        <f>'Q9'!BM291</f>
        <v>2.8987191840432927E-2</v>
      </c>
      <c r="BN291" s="39">
        <f>'Q9'!BN291</f>
        <v>1.9887582205647007E-2</v>
      </c>
      <c r="BO291" s="39">
        <f>'Q9'!BO291</f>
        <v>1.7602065899080747E-2</v>
      </c>
    </row>
    <row r="292" spans="1:67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88"/>
        <v>1.5089794559448588E-2</v>
      </c>
      <c r="J292" s="9">
        <f t="shared" si="88"/>
        <v>-2.714932126696834E-2</v>
      </c>
      <c r="K292" s="9">
        <f t="shared" si="88"/>
        <v>4.7011623651179946E-2</v>
      </c>
      <c r="L292" s="9">
        <f t="shared" si="88"/>
        <v>2.6335361818929481E-2</v>
      </c>
      <c r="M292" s="9">
        <f t="shared" si="88"/>
        <v>2.7691312831128911E-2</v>
      </c>
      <c r="N292" s="9">
        <f t="shared" si="81"/>
        <v>3.3372230792807128E-2</v>
      </c>
      <c r="T292" s="39">
        <f t="shared" si="82"/>
        <v>1.28880928264247E-2</v>
      </c>
      <c r="U292" s="39">
        <f t="shared" si="83"/>
        <v>4.0961160472272516E-2</v>
      </c>
      <c r="V292" s="39">
        <f t="shared" si="84"/>
        <v>2.6992773443601105E-2</v>
      </c>
      <c r="W292" s="39">
        <f t="shared" si="85"/>
        <v>2.314052293809573E-2</v>
      </c>
      <c r="X292" s="39">
        <f t="shared" si="86"/>
        <v>1.9367495721342175E-2</v>
      </c>
      <c r="Y292" s="39">
        <f t="shared" si="87"/>
        <v>1.8197255754258578E-2</v>
      </c>
      <c r="AA292" s="39">
        <f t="shared" si="94"/>
        <v>1.4935407275007959E-2</v>
      </c>
      <c r="AB292" s="39">
        <f t="shared" si="94"/>
        <v>5.9530413403769848E-2</v>
      </c>
      <c r="AC292" s="39">
        <f t="shared" si="94"/>
        <v>2.7007063733872915E-2</v>
      </c>
      <c r="AD292" s="39">
        <f t="shared" si="94"/>
        <v>2.8608869975195787E-2</v>
      </c>
      <c r="AE292" s="39">
        <f t="shared" si="94"/>
        <v>2.1790428689559552E-2</v>
      </c>
      <c r="AF292" s="39">
        <f t="shared" si="94"/>
        <v>1.9958677399400708E-2</v>
      </c>
      <c r="AH292" s="39">
        <f t="shared" si="90"/>
        <v>8.0455931464385802E-3</v>
      </c>
      <c r="AI292" s="39">
        <f t="shared" si="90"/>
        <v>2.3957189192872277E-2</v>
      </c>
      <c r="AJ292" s="39">
        <f t="shared" si="90"/>
        <v>1.7649721321114371E-2</v>
      </c>
      <c r="AK292" s="39">
        <f t="shared" si="90"/>
        <v>1.3310752807225216E-2</v>
      </c>
      <c r="AL292" s="39">
        <f t="shared" si="90"/>
        <v>1.1450442796261926E-2</v>
      </c>
      <c r="AM292" s="39">
        <f t="shared" si="90"/>
        <v>1.1684533239097758E-2</v>
      </c>
      <c r="AO292" s="39">
        <f t="shared" si="91"/>
        <v>0</v>
      </c>
      <c r="AP292" s="39">
        <f t="shared" si="91"/>
        <v>-2.714932126696834E-2</v>
      </c>
      <c r="AQ292" s="39">
        <f t="shared" si="91"/>
        <v>0</v>
      </c>
      <c r="AR292" s="39">
        <f t="shared" si="91"/>
        <v>0</v>
      </c>
      <c r="AS292" s="39">
        <f t="shared" si="91"/>
        <v>0</v>
      </c>
      <c r="AT292" s="39">
        <f t="shared" si="91"/>
        <v>0</v>
      </c>
      <c r="AV292" s="39">
        <f t="shared" si="92"/>
        <v>8.9443086290863314E-3</v>
      </c>
      <c r="AW292" s="39">
        <f t="shared" si="92"/>
        <v>2.5412829604014087E-2</v>
      </c>
      <c r="AX292" s="39">
        <f t="shared" si="92"/>
        <v>2.1847982402357861E-2</v>
      </c>
      <c r="AY292" s="39">
        <f t="shared" si="92"/>
        <v>1.436996588464901E-2</v>
      </c>
      <c r="AZ292" s="39">
        <f t="shared" si="92"/>
        <v>1.2982651097780988E-2</v>
      </c>
      <c r="BA292" s="39">
        <f t="shared" si="92"/>
        <v>1.4027474457131752E-2</v>
      </c>
      <c r="BC292" s="39" t="str">
        <f t="shared" si="93"/>
        <v/>
      </c>
      <c r="BD292" s="39">
        <f t="shared" si="93"/>
        <v>-2.714932126696834E-2</v>
      </c>
      <c r="BE292" s="39" t="str">
        <f t="shared" si="93"/>
        <v/>
      </c>
      <c r="BF292" s="39" t="str">
        <f t="shared" si="93"/>
        <v/>
      </c>
      <c r="BG292" s="39" t="str">
        <f t="shared" si="93"/>
        <v/>
      </c>
      <c r="BH292" s="39" t="str">
        <f t="shared" si="93"/>
        <v/>
      </c>
      <c r="BJ292" s="39">
        <f>'Q9'!BJ292</f>
        <v>1.383967156928031E-2</v>
      </c>
      <c r="BK292" s="39">
        <f>'Q9'!BK292</f>
        <v>6.413782183443606E-2</v>
      </c>
      <c r="BL292" s="39">
        <f>'Q9'!BL292</f>
        <v>2.3324292913203613E-2</v>
      </c>
      <c r="BM292" s="39">
        <f>'Q9'!BM292</f>
        <v>3.1183701150710983E-2</v>
      </c>
      <c r="BN292" s="39">
        <f>'Q9'!BN292</f>
        <v>1.9332549618529087E-2</v>
      </c>
      <c r="BO292" s="39">
        <f>'Q9'!BO292</f>
        <v>1.7290919654370761E-2</v>
      </c>
    </row>
    <row r="293" spans="1:67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88"/>
        <v>8.2092935763000696E-3</v>
      </c>
      <c r="J293" s="9">
        <f t="shared" si="88"/>
        <v>2.5581395348837299E-2</v>
      </c>
      <c r="K293" s="9">
        <f t="shared" si="88"/>
        <v>1.9491855203619846E-2</v>
      </c>
      <c r="L293" s="9">
        <f t="shared" si="88"/>
        <v>2.3208878915573994E-2</v>
      </c>
      <c r="M293" s="9">
        <f t="shared" si="88"/>
        <v>1.8524721504724839E-2</v>
      </c>
      <c r="N293" s="9">
        <f t="shared" si="81"/>
        <v>2.0249596843603047E-2</v>
      </c>
      <c r="T293" s="39">
        <f t="shared" si="82"/>
        <v>1.28880928264247E-2</v>
      </c>
      <c r="U293" s="39">
        <f t="shared" si="83"/>
        <v>4.0961160472272516E-2</v>
      </c>
      <c r="V293" s="39">
        <f t="shared" si="84"/>
        <v>2.6992773443601105E-2</v>
      </c>
      <c r="W293" s="39">
        <f t="shared" si="85"/>
        <v>2.314052293809573E-2</v>
      </c>
      <c r="X293" s="39">
        <f t="shared" si="86"/>
        <v>1.9367495721342175E-2</v>
      </c>
      <c r="Y293" s="39">
        <f t="shared" si="87"/>
        <v>1.8197255754258578E-2</v>
      </c>
      <c r="AA293" s="39">
        <f t="shared" si="94"/>
        <v>1.4465940575882128E-2</v>
      </c>
      <c r="AB293" s="39">
        <f t="shared" si="94"/>
        <v>5.803870785977662E-2</v>
      </c>
      <c r="AC293" s="39">
        <f t="shared" si="94"/>
        <v>2.6988791201701046E-2</v>
      </c>
      <c r="AD293" s="39">
        <f t="shared" si="94"/>
        <v>2.8985924468509276E-2</v>
      </c>
      <c r="AE293" s="39">
        <f t="shared" si="94"/>
        <v>2.1707160646934127E-2</v>
      </c>
      <c r="AF293" s="39">
        <f t="shared" si="94"/>
        <v>1.9967745166418839E-2</v>
      </c>
      <c r="AH293" s="39">
        <f t="shared" si="90"/>
        <v>8.0455931464385802E-3</v>
      </c>
      <c r="AI293" s="39">
        <f t="shared" si="90"/>
        <v>2.3957189192872277E-2</v>
      </c>
      <c r="AJ293" s="39">
        <f t="shared" si="90"/>
        <v>1.7649721321114371E-2</v>
      </c>
      <c r="AK293" s="39">
        <f t="shared" si="90"/>
        <v>1.3310752807225216E-2</v>
      </c>
      <c r="AL293" s="39">
        <f t="shared" si="90"/>
        <v>1.1450442796261926E-2</v>
      </c>
      <c r="AM293" s="39">
        <f t="shared" si="90"/>
        <v>1.1684533239097758E-2</v>
      </c>
      <c r="AO293" s="39">
        <f t="shared" si="91"/>
        <v>0</v>
      </c>
      <c r="AP293" s="39">
        <f t="shared" si="91"/>
        <v>0</v>
      </c>
      <c r="AQ293" s="39">
        <f t="shared" si="91"/>
        <v>0</v>
      </c>
      <c r="AR293" s="39">
        <f t="shared" si="91"/>
        <v>0</v>
      </c>
      <c r="AS293" s="39">
        <f t="shared" si="91"/>
        <v>0</v>
      </c>
      <c r="AT293" s="39">
        <f t="shared" si="91"/>
        <v>0</v>
      </c>
      <c r="AV293" s="39">
        <f t="shared" si="92"/>
        <v>8.9443086290863314E-3</v>
      </c>
      <c r="AW293" s="39">
        <f t="shared" si="92"/>
        <v>2.5412829604014087E-2</v>
      </c>
      <c r="AX293" s="39">
        <f t="shared" si="92"/>
        <v>2.1847982402357861E-2</v>
      </c>
      <c r="AY293" s="39">
        <f t="shared" si="92"/>
        <v>1.436996588464901E-2</v>
      </c>
      <c r="AZ293" s="39">
        <f t="shared" si="92"/>
        <v>1.2982651097780988E-2</v>
      </c>
      <c r="BA293" s="39">
        <f t="shared" si="92"/>
        <v>1.4027474457131752E-2</v>
      </c>
      <c r="BC293" s="39" t="str">
        <f t="shared" si="93"/>
        <v/>
      </c>
      <c r="BD293" s="39" t="str">
        <f t="shared" si="93"/>
        <v/>
      </c>
      <c r="BE293" s="39" t="str">
        <f t="shared" si="93"/>
        <v/>
      </c>
      <c r="BF293" s="39" t="str">
        <f t="shared" si="93"/>
        <v/>
      </c>
      <c r="BG293" s="39" t="str">
        <f t="shared" si="93"/>
        <v/>
      </c>
      <c r="BH293" s="39" t="str">
        <f t="shared" si="93"/>
        <v/>
      </c>
      <c r="BJ293" s="39">
        <f>'Q9'!BJ293</f>
        <v>1.3908299821376499E-2</v>
      </c>
      <c r="BK293" s="39">
        <f>'Q9'!BK293</f>
        <v>6.2495133392594257E-2</v>
      </c>
      <c r="BL293" s="39">
        <f>'Q9'!BL293</f>
        <v>2.5237594437190539E-2</v>
      </c>
      <c r="BM293" s="39">
        <f>'Q9'!BM293</f>
        <v>3.0888020821309332E-2</v>
      </c>
      <c r="BN293" s="39">
        <f>'Q9'!BN293</f>
        <v>1.9937607554183921E-2</v>
      </c>
      <c r="BO293" s="39">
        <f>'Q9'!BO293</f>
        <v>1.859694434121165E-2</v>
      </c>
    </row>
    <row r="294" spans="1:67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88"/>
        <v>1.2409820693878304E-2</v>
      </c>
      <c r="J294" s="9">
        <f t="shared" si="88"/>
        <v>-1.3605442176870874E-2</v>
      </c>
      <c r="K294" s="9">
        <f t="shared" si="88"/>
        <v>4.1310992102731481E-2</v>
      </c>
      <c r="L294" s="9">
        <f t="shared" si="88"/>
        <v>-6.7625102805363158E-3</v>
      </c>
      <c r="M294" s="9">
        <f t="shared" si="88"/>
        <v>5.1917956349206484E-2</v>
      </c>
      <c r="N294" s="9">
        <f t="shared" si="81"/>
        <v>3.2132559186040306E-2</v>
      </c>
      <c r="T294" s="39">
        <f t="shared" si="82"/>
        <v>1.28880928264247E-2</v>
      </c>
      <c r="U294" s="39">
        <f t="shared" si="83"/>
        <v>4.0961160472272516E-2</v>
      </c>
      <c r="V294" s="39">
        <f t="shared" si="84"/>
        <v>2.6992773443601105E-2</v>
      </c>
      <c r="W294" s="39">
        <f t="shared" si="85"/>
        <v>2.314052293809573E-2</v>
      </c>
      <c r="X294" s="39">
        <f t="shared" si="86"/>
        <v>1.9367495721342175E-2</v>
      </c>
      <c r="Y294" s="39">
        <f t="shared" si="87"/>
        <v>1.8197255754258578E-2</v>
      </c>
      <c r="AA294" s="39">
        <f t="shared" si="94"/>
        <v>1.4700701129005017E-2</v>
      </c>
      <c r="AB294" s="39">
        <f t="shared" si="94"/>
        <v>5.7867640165006271E-2</v>
      </c>
      <c r="AC294" s="39">
        <f t="shared" si="94"/>
        <v>2.8032328744807284E-2</v>
      </c>
      <c r="AD294" s="39">
        <f t="shared" si="94"/>
        <v>2.8580641952525469E-2</v>
      </c>
      <c r="AE294" s="39">
        <f t="shared" si="94"/>
        <v>2.3670022138143759E-2</v>
      </c>
      <c r="AF294" s="39">
        <f t="shared" si="94"/>
        <v>2.0905018061904031E-2</v>
      </c>
      <c r="AH294" s="39">
        <f t="shared" si="90"/>
        <v>8.0455931464385802E-3</v>
      </c>
      <c r="AI294" s="39">
        <f t="shared" si="90"/>
        <v>2.3957189192872277E-2</v>
      </c>
      <c r="AJ294" s="39">
        <f t="shared" si="90"/>
        <v>1.7649721321114371E-2</v>
      </c>
      <c r="AK294" s="39">
        <f t="shared" si="90"/>
        <v>1.3310752807225216E-2</v>
      </c>
      <c r="AL294" s="39">
        <f t="shared" si="90"/>
        <v>1.1450442796261926E-2</v>
      </c>
      <c r="AM294" s="39">
        <f t="shared" si="90"/>
        <v>1.1684533239097758E-2</v>
      </c>
      <c r="AO294" s="39">
        <f t="shared" si="91"/>
        <v>0</v>
      </c>
      <c r="AP294" s="39">
        <f t="shared" si="91"/>
        <v>-1.3605442176870874E-2</v>
      </c>
      <c r="AQ294" s="39">
        <f t="shared" si="91"/>
        <v>0</v>
      </c>
      <c r="AR294" s="39">
        <f t="shared" si="91"/>
        <v>-6.7625102805363158E-3</v>
      </c>
      <c r="AS294" s="39">
        <f t="shared" si="91"/>
        <v>0</v>
      </c>
      <c r="AT294" s="39">
        <f t="shared" si="91"/>
        <v>0</v>
      </c>
      <c r="AV294" s="39">
        <f t="shared" si="92"/>
        <v>8.9443086290863314E-3</v>
      </c>
      <c r="AW294" s="39">
        <f t="shared" si="92"/>
        <v>2.5412829604014087E-2</v>
      </c>
      <c r="AX294" s="39">
        <f t="shared" si="92"/>
        <v>2.1847982402357861E-2</v>
      </c>
      <c r="AY294" s="39">
        <f t="shared" si="92"/>
        <v>1.436996588464901E-2</v>
      </c>
      <c r="AZ294" s="39">
        <f t="shared" si="92"/>
        <v>1.2982651097780988E-2</v>
      </c>
      <c r="BA294" s="39">
        <f t="shared" si="92"/>
        <v>1.4027474457131752E-2</v>
      </c>
      <c r="BC294" s="39" t="str">
        <f t="shared" si="93"/>
        <v/>
      </c>
      <c r="BD294" s="39">
        <f t="shared" si="93"/>
        <v>-1.3605442176870874E-2</v>
      </c>
      <c r="BE294" s="39" t="str">
        <f t="shared" si="93"/>
        <v/>
      </c>
      <c r="BF294" s="39">
        <f t="shared" si="93"/>
        <v>-6.7625102805363158E-3</v>
      </c>
      <c r="BG294" s="39" t="str">
        <f t="shared" si="93"/>
        <v/>
      </c>
      <c r="BH294" s="39" t="str">
        <f t="shared" si="93"/>
        <v/>
      </c>
      <c r="BJ294" s="39">
        <f>'Q9'!BJ294</f>
        <v>1.3629826240031199E-2</v>
      </c>
      <c r="BK294" s="39">
        <f>'Q9'!BK294</f>
        <v>6.0975581316752389E-2</v>
      </c>
      <c r="BL294" s="39">
        <f>'Q9'!BL294</f>
        <v>2.4861814506925605E-2</v>
      </c>
      <c r="BM294" s="39">
        <f>'Q9'!BM294</f>
        <v>3.0449395796422564E-2</v>
      </c>
      <c r="BN294" s="39">
        <f>'Q9'!BN294</f>
        <v>1.9843854157887784E-2</v>
      </c>
      <c r="BO294" s="39">
        <f>'Q9'!BO294</f>
        <v>1.865971000656946E-2</v>
      </c>
    </row>
    <row r="295" spans="1:67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88"/>
        <v>-3.3900067100773978E-2</v>
      </c>
      <c r="J295" s="9">
        <f t="shared" si="88"/>
        <v>-7.3563218390804486E-2</v>
      </c>
      <c r="K295" s="9">
        <f t="shared" si="88"/>
        <v>-4.3606557377049104E-2</v>
      </c>
      <c r="L295" s="9">
        <f t="shared" si="88"/>
        <v>-2.6382992907801328E-2</v>
      </c>
      <c r="M295" s="9">
        <f t="shared" si="88"/>
        <v>-3.300845749790815E-2</v>
      </c>
      <c r="N295" s="9">
        <f t="shared" si="81"/>
        <v>-3.8480247570145031E-2</v>
      </c>
      <c r="T295" s="39">
        <f t="shared" si="82"/>
        <v>1.28880928264247E-2</v>
      </c>
      <c r="U295" s="39">
        <f t="shared" si="83"/>
        <v>4.0961160472272516E-2</v>
      </c>
      <c r="V295" s="39">
        <f t="shared" si="84"/>
        <v>2.6992773443601105E-2</v>
      </c>
      <c r="W295" s="39">
        <f t="shared" si="85"/>
        <v>2.314052293809573E-2</v>
      </c>
      <c r="X295" s="39">
        <f t="shared" si="86"/>
        <v>1.9367495721342175E-2</v>
      </c>
      <c r="Y295" s="39">
        <f t="shared" si="87"/>
        <v>1.8197255754258578E-2</v>
      </c>
      <c r="AA295" s="39">
        <f t="shared" si="94"/>
        <v>1.5593952673053482E-2</v>
      </c>
      <c r="AB295" s="39">
        <f t="shared" si="94"/>
        <v>5.8658107427126682E-2</v>
      </c>
      <c r="AC295" s="39">
        <f t="shared" si="94"/>
        <v>2.9002624284844465E-2</v>
      </c>
      <c r="AD295" s="39">
        <f t="shared" si="94"/>
        <v>2.8487489052423823E-2</v>
      </c>
      <c r="AE295" s="39">
        <f t="shared" si="94"/>
        <v>2.4491245077041202E-2</v>
      </c>
      <c r="AF295" s="39">
        <f t="shared" si="94"/>
        <v>2.1997581340120999E-2</v>
      </c>
      <c r="AH295" s="39">
        <f t="shared" si="90"/>
        <v>8.0455931464385802E-3</v>
      </c>
      <c r="AI295" s="39">
        <f t="shared" si="90"/>
        <v>2.3957189192872277E-2</v>
      </c>
      <c r="AJ295" s="39">
        <f t="shared" si="90"/>
        <v>1.7649721321114371E-2</v>
      </c>
      <c r="AK295" s="39">
        <f t="shared" si="90"/>
        <v>1.3310752807225216E-2</v>
      </c>
      <c r="AL295" s="39">
        <f t="shared" si="90"/>
        <v>1.1450442796261926E-2</v>
      </c>
      <c r="AM295" s="39">
        <f t="shared" si="90"/>
        <v>1.1684533239097758E-2</v>
      </c>
      <c r="AO295" s="39">
        <f t="shared" si="91"/>
        <v>-3.3900067100773978E-2</v>
      </c>
      <c r="AP295" s="39">
        <f t="shared" si="91"/>
        <v>-7.3563218390804486E-2</v>
      </c>
      <c r="AQ295" s="39">
        <f t="shared" si="91"/>
        <v>-4.3606557377049104E-2</v>
      </c>
      <c r="AR295" s="39">
        <f t="shared" si="91"/>
        <v>-2.6382992907801328E-2</v>
      </c>
      <c r="AS295" s="39">
        <f t="shared" si="91"/>
        <v>-3.300845749790815E-2</v>
      </c>
      <c r="AT295" s="39">
        <f t="shared" si="91"/>
        <v>-3.8480247570145031E-2</v>
      </c>
      <c r="AV295" s="39">
        <f t="shared" si="92"/>
        <v>8.9443086290863314E-3</v>
      </c>
      <c r="AW295" s="39">
        <f t="shared" si="92"/>
        <v>2.5412829604014087E-2</v>
      </c>
      <c r="AX295" s="39">
        <f t="shared" si="92"/>
        <v>2.1847982402357861E-2</v>
      </c>
      <c r="AY295" s="39">
        <f t="shared" si="92"/>
        <v>1.436996588464901E-2</v>
      </c>
      <c r="AZ295" s="39">
        <f t="shared" si="92"/>
        <v>1.2982651097780988E-2</v>
      </c>
      <c r="BA295" s="39">
        <f t="shared" si="92"/>
        <v>1.4027474457131752E-2</v>
      </c>
      <c r="BC295" s="39">
        <f t="shared" si="93"/>
        <v>-3.3900067100773978E-2</v>
      </c>
      <c r="BD295" s="39">
        <f t="shared" si="93"/>
        <v>-7.3563218390804486E-2</v>
      </c>
      <c r="BE295" s="39">
        <f t="shared" si="93"/>
        <v>-4.3606557377049104E-2</v>
      </c>
      <c r="BF295" s="39">
        <f t="shared" si="93"/>
        <v>-2.6382992907801328E-2</v>
      </c>
      <c r="BG295" s="39">
        <f t="shared" si="93"/>
        <v>-3.300845749790815E-2</v>
      </c>
      <c r="BH295" s="39">
        <f t="shared" si="93"/>
        <v>-3.8480247570145031E-2</v>
      </c>
      <c r="BJ295" s="39">
        <f>'Q9'!BJ295</f>
        <v>1.3538828282889359E-2</v>
      </c>
      <c r="BK295" s="39">
        <f>'Q9'!BK295</f>
        <v>5.9128641319023116E-2</v>
      </c>
      <c r="BL295" s="39">
        <f>'Q9'!BL295</f>
        <v>2.6029668272420675E-2</v>
      </c>
      <c r="BM295" s="39">
        <f>'Q9'!BM295</f>
        <v>2.9574586907756672E-2</v>
      </c>
      <c r="BN295" s="39">
        <f>'Q9'!BN295</f>
        <v>2.3060337712688665E-2</v>
      </c>
      <c r="BO295" s="39">
        <f>'Q9'!BO295</f>
        <v>1.9675592653985108E-2</v>
      </c>
    </row>
    <row r="296" spans="1:67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88"/>
        <v>5.7716387541086878E-3</v>
      </c>
      <c r="J296" s="9">
        <f t="shared" si="88"/>
        <v>-2.4813895781639062E-3</v>
      </c>
      <c r="K296" s="9">
        <f t="shared" si="88"/>
        <v>3.3938978402468178E-2</v>
      </c>
      <c r="L296" s="9">
        <f t="shared" si="88"/>
        <v>1.2529152280436273E-2</v>
      </c>
      <c r="M296" s="9">
        <f t="shared" si="88"/>
        <v>1.6254551365408876E-3</v>
      </c>
      <c r="N296" s="9">
        <f t="shared" si="81"/>
        <v>1.8141937799252009E-2</v>
      </c>
      <c r="T296" s="39">
        <f t="shared" si="82"/>
        <v>1.28880928264247E-2</v>
      </c>
      <c r="U296" s="39">
        <f t="shared" si="83"/>
        <v>4.0961160472272516E-2</v>
      </c>
      <c r="V296" s="39">
        <f t="shared" si="84"/>
        <v>2.6992773443601105E-2</v>
      </c>
      <c r="W296" s="39">
        <f t="shared" si="85"/>
        <v>2.314052293809573E-2</v>
      </c>
      <c r="X296" s="39">
        <f t="shared" si="86"/>
        <v>1.9367495721342175E-2</v>
      </c>
      <c r="Y296" s="39">
        <f t="shared" si="87"/>
        <v>1.8197255754258578E-2</v>
      </c>
      <c r="AA296" s="39">
        <f t="shared" si="94"/>
        <v>1.5682232730642339E-2</v>
      </c>
      <c r="AB296" s="39">
        <f t="shared" si="94"/>
        <v>5.8714228788977377E-2</v>
      </c>
      <c r="AC296" s="39">
        <f t="shared" si="94"/>
        <v>2.9688852660749211E-2</v>
      </c>
      <c r="AD296" s="39">
        <f t="shared" si="94"/>
        <v>2.8645095871062336E-2</v>
      </c>
      <c r="AE296" s="39">
        <f t="shared" si="94"/>
        <v>2.4472713611668036E-2</v>
      </c>
      <c r="AF296" s="39">
        <f t="shared" si="94"/>
        <v>2.2301858550543448E-2</v>
      </c>
      <c r="AH296" s="39">
        <f t="shared" si="90"/>
        <v>8.0455931464385802E-3</v>
      </c>
      <c r="AI296" s="39">
        <f t="shared" si="90"/>
        <v>2.3957189192872277E-2</v>
      </c>
      <c r="AJ296" s="39">
        <f t="shared" si="90"/>
        <v>1.7649721321114371E-2</v>
      </c>
      <c r="AK296" s="39">
        <f t="shared" si="90"/>
        <v>1.3310752807225216E-2</v>
      </c>
      <c r="AL296" s="39">
        <f t="shared" si="90"/>
        <v>1.1450442796261926E-2</v>
      </c>
      <c r="AM296" s="39">
        <f t="shared" si="90"/>
        <v>1.1684533239097758E-2</v>
      </c>
      <c r="AO296" s="39">
        <f t="shared" si="91"/>
        <v>0</v>
      </c>
      <c r="AP296" s="39">
        <f t="shared" si="91"/>
        <v>-2.4813895781639062E-3</v>
      </c>
      <c r="AQ296" s="39">
        <f t="shared" si="91"/>
        <v>0</v>
      </c>
      <c r="AR296" s="39">
        <f t="shared" si="91"/>
        <v>0</v>
      </c>
      <c r="AS296" s="39">
        <f t="shared" si="91"/>
        <v>0</v>
      </c>
      <c r="AT296" s="39">
        <f t="shared" si="91"/>
        <v>0</v>
      </c>
      <c r="AV296" s="39">
        <f t="shared" si="92"/>
        <v>8.9443086290863314E-3</v>
      </c>
      <c r="AW296" s="39">
        <f t="shared" si="92"/>
        <v>2.5412829604014087E-2</v>
      </c>
      <c r="AX296" s="39">
        <f t="shared" si="92"/>
        <v>2.1847982402357861E-2</v>
      </c>
      <c r="AY296" s="39">
        <f t="shared" si="92"/>
        <v>1.436996588464901E-2</v>
      </c>
      <c r="AZ296" s="39">
        <f t="shared" si="92"/>
        <v>1.2982651097780988E-2</v>
      </c>
      <c r="BA296" s="39">
        <f t="shared" si="92"/>
        <v>1.4027474457131752E-2</v>
      </c>
      <c r="BC296" s="39" t="str">
        <f t="shared" si="93"/>
        <v/>
      </c>
      <c r="BD296" s="39">
        <f t="shared" si="93"/>
        <v>-2.4813895781639062E-3</v>
      </c>
      <c r="BE296" s="39" t="str">
        <f t="shared" si="93"/>
        <v/>
      </c>
      <c r="BF296" s="39" t="str">
        <f t="shared" si="93"/>
        <v/>
      </c>
      <c r="BG296" s="39" t="str">
        <f t="shared" si="93"/>
        <v/>
      </c>
      <c r="BH296" s="39" t="str">
        <f t="shared" si="93"/>
        <v/>
      </c>
      <c r="BJ296" s="39">
        <f>'Q9'!BJ296</f>
        <v>1.555708593346632E-2</v>
      </c>
      <c r="BK296" s="39">
        <f>'Q9'!BK296</f>
        <v>5.9884950955956459E-2</v>
      </c>
      <c r="BL296" s="39">
        <f>'Q9'!BL296</f>
        <v>2.7525635839319183E-2</v>
      </c>
      <c r="BM296" s="39">
        <f>'Q9'!BM296</f>
        <v>2.942858215147055E-2</v>
      </c>
      <c r="BN296" s="39">
        <f>'Q9'!BN296</f>
        <v>2.3779506730221084E-2</v>
      </c>
      <c r="BO296" s="39">
        <f>'Q9'!BO296</f>
        <v>2.1341349636596809E-2</v>
      </c>
    </row>
    <row r="297" spans="1:67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88"/>
        <v>-8.7439453770886688E-3</v>
      </c>
      <c r="J297" s="9">
        <f t="shared" si="88"/>
        <v>-2.9850746268656581E-2</v>
      </c>
      <c r="K297" s="9">
        <f t="shared" si="88"/>
        <v>-6.6316312997349858E-4</v>
      </c>
      <c r="L297" s="9">
        <f t="shared" si="88"/>
        <v>6.4747769784172515E-3</v>
      </c>
      <c r="M297" s="9">
        <f t="shared" si="88"/>
        <v>3.3430737858835879E-2</v>
      </c>
      <c r="N297" s="9">
        <f t="shared" si="81"/>
        <v>9.5332160314133101E-3</v>
      </c>
      <c r="T297" s="39">
        <f t="shared" si="82"/>
        <v>1.28880928264247E-2</v>
      </c>
      <c r="U297" s="39">
        <f t="shared" si="83"/>
        <v>4.0961160472272516E-2</v>
      </c>
      <c r="V297" s="39">
        <f t="shared" si="84"/>
        <v>2.6992773443601105E-2</v>
      </c>
      <c r="W297" s="39">
        <f t="shared" si="85"/>
        <v>2.314052293809573E-2</v>
      </c>
      <c r="X297" s="39">
        <f t="shared" si="86"/>
        <v>1.9367495721342175E-2</v>
      </c>
      <c r="Y297" s="39">
        <f t="shared" si="87"/>
        <v>1.8197255754258578E-2</v>
      </c>
      <c r="AA297" s="39">
        <f t="shared" si="94"/>
        <v>1.5416452733531106E-2</v>
      </c>
      <c r="AB297" s="39">
        <f t="shared" si="94"/>
        <v>5.8145909278507081E-2</v>
      </c>
      <c r="AC297" s="39">
        <f t="shared" si="94"/>
        <v>2.9682982330848831E-2</v>
      </c>
      <c r="AD297" s="39">
        <f t="shared" si="94"/>
        <v>2.839805734927044E-2</v>
      </c>
      <c r="AE297" s="39">
        <f t="shared" si="94"/>
        <v>2.4551182687811288E-2</v>
      </c>
      <c r="AF297" s="39">
        <f t="shared" si="94"/>
        <v>2.2227500342923694E-2</v>
      </c>
      <c r="AH297" s="39">
        <f t="shared" si="90"/>
        <v>8.0455931464385802E-3</v>
      </c>
      <c r="AI297" s="39">
        <f t="shared" si="90"/>
        <v>2.3957189192872277E-2</v>
      </c>
      <c r="AJ297" s="39">
        <f t="shared" si="90"/>
        <v>1.7649721321114371E-2</v>
      </c>
      <c r="AK297" s="39">
        <f t="shared" si="90"/>
        <v>1.3310752807225216E-2</v>
      </c>
      <c r="AL297" s="39">
        <f t="shared" si="90"/>
        <v>1.1450442796261926E-2</v>
      </c>
      <c r="AM297" s="39">
        <f t="shared" si="90"/>
        <v>1.1684533239097758E-2</v>
      </c>
      <c r="AO297" s="39">
        <f t="shared" si="91"/>
        <v>-8.7439453770886688E-3</v>
      </c>
      <c r="AP297" s="39">
        <f t="shared" si="91"/>
        <v>-2.9850746268656581E-2</v>
      </c>
      <c r="AQ297" s="39">
        <f t="shared" si="91"/>
        <v>-6.6316312997349858E-4</v>
      </c>
      <c r="AR297" s="39">
        <f t="shared" si="91"/>
        <v>0</v>
      </c>
      <c r="AS297" s="39">
        <f t="shared" si="91"/>
        <v>0</v>
      </c>
      <c r="AT297" s="39">
        <f t="shared" si="91"/>
        <v>0</v>
      </c>
      <c r="AV297" s="39">
        <f t="shared" si="92"/>
        <v>8.9443086290863314E-3</v>
      </c>
      <c r="AW297" s="39">
        <f t="shared" si="92"/>
        <v>2.5412829604014087E-2</v>
      </c>
      <c r="AX297" s="39">
        <f t="shared" si="92"/>
        <v>2.1847982402357861E-2</v>
      </c>
      <c r="AY297" s="39">
        <f t="shared" si="92"/>
        <v>1.436996588464901E-2</v>
      </c>
      <c r="AZ297" s="39">
        <f t="shared" si="92"/>
        <v>1.2982651097780988E-2</v>
      </c>
      <c r="BA297" s="39">
        <f t="shared" si="92"/>
        <v>1.4027474457131752E-2</v>
      </c>
      <c r="BC297" s="39">
        <f t="shared" si="93"/>
        <v>-8.7439453770886688E-3</v>
      </c>
      <c r="BD297" s="39">
        <f t="shared" si="93"/>
        <v>-2.9850746268656581E-2</v>
      </c>
      <c r="BE297" s="39">
        <f t="shared" si="93"/>
        <v>-6.6316312997349858E-4</v>
      </c>
      <c r="BF297" s="39" t="str">
        <f t="shared" si="93"/>
        <v/>
      </c>
      <c r="BG297" s="39" t="str">
        <f t="shared" si="93"/>
        <v/>
      </c>
      <c r="BH297" s="39" t="str">
        <f t="shared" si="93"/>
        <v/>
      </c>
      <c r="BJ297" s="39">
        <f>'Q9'!BJ297</f>
        <v>1.5140918450044078E-2</v>
      </c>
      <c r="BK297" s="39">
        <f>'Q9'!BK297</f>
        <v>5.8037572048748209E-2</v>
      </c>
      <c r="BL297" s="39">
        <f>'Q9'!BL297</f>
        <v>2.7851947034516999E-2</v>
      </c>
      <c r="BM297" s="39">
        <f>'Q9'!BM297</f>
        <v>2.868179606479751E-2</v>
      </c>
      <c r="BN297" s="39">
        <f>'Q9'!BN297</f>
        <v>2.3048190837433022E-2</v>
      </c>
      <c r="BO297" s="39">
        <f>'Q9'!BO297</f>
        <v>2.1129730576743076E-2</v>
      </c>
    </row>
    <row r="298" spans="1:67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88"/>
        <v>-1.1185792081636614E-2</v>
      </c>
      <c r="J298" s="9">
        <f t="shared" si="88"/>
        <v>-0.11794871794871797</v>
      </c>
      <c r="K298" s="9">
        <f t="shared" si="88"/>
        <v>6.9675184793469569E-3</v>
      </c>
      <c r="L298" s="9">
        <f t="shared" si="88"/>
        <v>4.0029451323635445E-3</v>
      </c>
      <c r="M298" s="9">
        <f t="shared" si="88"/>
        <v>-1.6959830402010101E-2</v>
      </c>
      <c r="N298" s="9">
        <f t="shared" si="81"/>
        <v>-7.0494126758600898E-3</v>
      </c>
      <c r="T298" s="39">
        <f t="shared" si="82"/>
        <v>1.28880928264247E-2</v>
      </c>
      <c r="U298" s="39">
        <f t="shared" si="83"/>
        <v>4.0961160472272516E-2</v>
      </c>
      <c r="V298" s="39">
        <f t="shared" si="84"/>
        <v>2.6992773443601105E-2</v>
      </c>
      <c r="W298" s="39">
        <f t="shared" si="85"/>
        <v>2.314052293809573E-2</v>
      </c>
      <c r="X298" s="39">
        <f t="shared" si="86"/>
        <v>1.9367495721342175E-2</v>
      </c>
      <c r="Y298" s="39">
        <f t="shared" si="87"/>
        <v>1.8197255754258578E-2</v>
      </c>
      <c r="AA298" s="39">
        <f t="shared" si="94"/>
        <v>1.5470187814830056E-2</v>
      </c>
      <c r="AB298" s="39">
        <f t="shared" si="94"/>
        <v>6.0893404584827171E-2</v>
      </c>
      <c r="AC298" s="39">
        <f t="shared" si="94"/>
        <v>2.9706877704899711E-2</v>
      </c>
      <c r="AD298" s="39">
        <f t="shared" si="94"/>
        <v>2.8421230787458621E-2</v>
      </c>
      <c r="AE298" s="39">
        <f t="shared" si="94"/>
        <v>2.4470938434268355E-2</v>
      </c>
      <c r="AF298" s="39">
        <f t="shared" si="94"/>
        <v>2.222770812489271E-2</v>
      </c>
      <c r="AH298" s="39">
        <f t="shared" si="90"/>
        <v>8.0455931464385802E-3</v>
      </c>
      <c r="AI298" s="39">
        <f t="shared" si="90"/>
        <v>2.3957189192872277E-2</v>
      </c>
      <c r="AJ298" s="39">
        <f t="shared" si="90"/>
        <v>1.7649721321114371E-2</v>
      </c>
      <c r="AK298" s="39">
        <f t="shared" si="90"/>
        <v>1.3310752807225216E-2</v>
      </c>
      <c r="AL298" s="39">
        <f t="shared" si="90"/>
        <v>1.1450442796261926E-2</v>
      </c>
      <c r="AM298" s="39">
        <f t="shared" si="90"/>
        <v>1.1684533239097758E-2</v>
      </c>
      <c r="AO298" s="39">
        <f t="shared" si="91"/>
        <v>-1.1185792081636614E-2</v>
      </c>
      <c r="AP298" s="39">
        <f t="shared" si="91"/>
        <v>-0.11794871794871797</v>
      </c>
      <c r="AQ298" s="39">
        <f t="shared" si="91"/>
        <v>0</v>
      </c>
      <c r="AR298" s="39">
        <f t="shared" si="91"/>
        <v>0</v>
      </c>
      <c r="AS298" s="39">
        <f t="shared" si="91"/>
        <v>-1.6959830402010101E-2</v>
      </c>
      <c r="AT298" s="39">
        <f t="shared" si="91"/>
        <v>-7.0494126758600898E-3</v>
      </c>
      <c r="AV298" s="39">
        <f t="shared" si="92"/>
        <v>8.9443086290863314E-3</v>
      </c>
      <c r="AW298" s="39">
        <f t="shared" si="92"/>
        <v>2.5412829604014087E-2</v>
      </c>
      <c r="AX298" s="39">
        <f t="shared" si="92"/>
        <v>2.1847982402357861E-2</v>
      </c>
      <c r="AY298" s="39">
        <f t="shared" si="92"/>
        <v>1.436996588464901E-2</v>
      </c>
      <c r="AZ298" s="39">
        <f t="shared" si="92"/>
        <v>1.2982651097780988E-2</v>
      </c>
      <c r="BA298" s="39">
        <f t="shared" si="92"/>
        <v>1.4027474457131752E-2</v>
      </c>
      <c r="BC298" s="39">
        <f t="shared" si="93"/>
        <v>-1.1185792081636614E-2</v>
      </c>
      <c r="BD298" s="39">
        <f t="shared" si="93"/>
        <v>-0.11794871794871797</v>
      </c>
      <c r="BE298" s="39" t="str">
        <f t="shared" si="93"/>
        <v/>
      </c>
      <c r="BF298" s="39" t="str">
        <f t="shared" si="93"/>
        <v/>
      </c>
      <c r="BG298" s="39">
        <f t="shared" si="93"/>
        <v>-1.6959830402010101E-2</v>
      </c>
      <c r="BH298" s="39">
        <f t="shared" si="93"/>
        <v>-7.0494126758600898E-3</v>
      </c>
      <c r="BJ298" s="39">
        <f>'Q9'!BJ298</f>
        <v>1.4834110090657361E-2</v>
      </c>
      <c r="BK298" s="39">
        <f>'Q9'!BK298</f>
        <v>5.6549190271750843E-2</v>
      </c>
      <c r="BL298" s="39">
        <f>'Q9'!BL298</f>
        <v>2.7006446061055026E-2</v>
      </c>
      <c r="BM298" s="39">
        <f>'Q9'!BM298</f>
        <v>2.7845163529445712E-2</v>
      </c>
      <c r="BN298" s="39">
        <f>'Q9'!BN298</f>
        <v>2.3793620991398565E-2</v>
      </c>
      <c r="BO298" s="39">
        <f>'Q9'!BO298</f>
        <v>2.060246534144286E-2</v>
      </c>
    </row>
    <row r="299" spans="1:67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88"/>
        <v>3.6626147357975647E-2</v>
      </c>
      <c r="J299" s="9">
        <f t="shared" si="88"/>
        <v>-1.744186046511631E-2</v>
      </c>
      <c r="K299" s="9">
        <f t="shared" si="88"/>
        <v>-2.7347611202635957E-2</v>
      </c>
      <c r="L299" s="9">
        <f t="shared" si="88"/>
        <v>4.641883612051112E-2</v>
      </c>
      <c r="M299" s="9">
        <f t="shared" si="88"/>
        <v>2.7476071165369653E-2</v>
      </c>
      <c r="N299" s="9">
        <f t="shared" si="81"/>
        <v>4.3480705092711243E-3</v>
      </c>
      <c r="T299" s="39">
        <f t="shared" si="82"/>
        <v>1.28880928264247E-2</v>
      </c>
      <c r="U299" s="39">
        <f t="shared" si="83"/>
        <v>4.0961160472272516E-2</v>
      </c>
      <c r="V299" s="39">
        <f t="shared" si="84"/>
        <v>2.6992773443601105E-2</v>
      </c>
      <c r="W299" s="39">
        <f t="shared" si="85"/>
        <v>2.314052293809573E-2</v>
      </c>
      <c r="X299" s="39">
        <f t="shared" si="86"/>
        <v>1.9367495721342175E-2</v>
      </c>
      <c r="Y299" s="39">
        <f t="shared" si="87"/>
        <v>1.8197255754258578E-2</v>
      </c>
      <c r="AA299" s="39">
        <f t="shared" si="94"/>
        <v>1.6204672382596128E-2</v>
      </c>
      <c r="AB299" s="39">
        <f t="shared" si="94"/>
        <v>6.0820155384829128E-2</v>
      </c>
      <c r="AC299" s="39">
        <f t="shared" si="94"/>
        <v>2.9007471424366684E-2</v>
      </c>
      <c r="AD299" s="39">
        <f t="shared" si="94"/>
        <v>2.9820288558100028E-2</v>
      </c>
      <c r="AE299" s="39">
        <f t="shared" si="94"/>
        <v>2.3209236636865003E-2</v>
      </c>
      <c r="AF299" s="39">
        <f t="shared" si="94"/>
        <v>2.1132757028726475E-2</v>
      </c>
      <c r="AH299" s="39">
        <f t="shared" si="90"/>
        <v>8.0455931464385802E-3</v>
      </c>
      <c r="AI299" s="39">
        <f t="shared" si="90"/>
        <v>2.3957189192872277E-2</v>
      </c>
      <c r="AJ299" s="39">
        <f t="shared" si="90"/>
        <v>1.7649721321114371E-2</v>
      </c>
      <c r="AK299" s="39">
        <f t="shared" si="90"/>
        <v>1.3310752807225216E-2</v>
      </c>
      <c r="AL299" s="39">
        <f t="shared" si="90"/>
        <v>1.1450442796261926E-2</v>
      </c>
      <c r="AM299" s="39">
        <f t="shared" si="90"/>
        <v>1.1684533239097758E-2</v>
      </c>
      <c r="AO299" s="39">
        <f t="shared" si="91"/>
        <v>0</v>
      </c>
      <c r="AP299" s="39">
        <f t="shared" si="91"/>
        <v>-1.744186046511631E-2</v>
      </c>
      <c r="AQ299" s="39">
        <f t="shared" si="91"/>
        <v>-2.7347611202635957E-2</v>
      </c>
      <c r="AR299" s="39">
        <f t="shared" si="91"/>
        <v>0</v>
      </c>
      <c r="AS299" s="39">
        <f t="shared" si="91"/>
        <v>0</v>
      </c>
      <c r="AT299" s="39">
        <f t="shared" si="91"/>
        <v>0</v>
      </c>
      <c r="AV299" s="39">
        <f t="shared" si="92"/>
        <v>8.9443086290863314E-3</v>
      </c>
      <c r="AW299" s="39">
        <f t="shared" si="92"/>
        <v>2.5412829604014087E-2</v>
      </c>
      <c r="AX299" s="39">
        <f t="shared" si="92"/>
        <v>2.1847982402357861E-2</v>
      </c>
      <c r="AY299" s="39">
        <f t="shared" si="92"/>
        <v>1.436996588464901E-2</v>
      </c>
      <c r="AZ299" s="39">
        <f t="shared" si="92"/>
        <v>1.2982651097780988E-2</v>
      </c>
      <c r="BA299" s="39">
        <f t="shared" si="92"/>
        <v>1.4027474457131752E-2</v>
      </c>
      <c r="BC299" s="39" t="str">
        <f t="shared" si="93"/>
        <v/>
      </c>
      <c r="BD299" s="39">
        <f t="shared" si="93"/>
        <v>-1.744186046511631E-2</v>
      </c>
      <c r="BE299" s="39">
        <f t="shared" si="93"/>
        <v>-2.7347611202635957E-2</v>
      </c>
      <c r="BF299" s="39" t="str">
        <f t="shared" si="93"/>
        <v/>
      </c>
      <c r="BG299" s="39" t="str">
        <f t="shared" si="93"/>
        <v/>
      </c>
      <c r="BH299" s="39" t="str">
        <f t="shared" si="93"/>
        <v/>
      </c>
      <c r="BJ299" s="39">
        <f>'Q9'!BJ299</f>
        <v>1.4671823572642691E-2</v>
      </c>
      <c r="BK299" s="39">
        <f>'Q9'!BK299</f>
        <v>6.1577338576789202E-2</v>
      </c>
      <c r="BL299" s="39">
        <f>'Q9'!BL299</f>
        <v>2.6229086448984758E-2</v>
      </c>
      <c r="BM299" s="39">
        <f>'Q9'!BM299</f>
        <v>2.7015863924812211E-2</v>
      </c>
      <c r="BN299" s="39">
        <f>'Q9'!BN299</f>
        <v>2.3434842183991566E-2</v>
      </c>
      <c r="BO299" s="39">
        <f>'Q9'!BO299</f>
        <v>2.0062976837885823E-2</v>
      </c>
    </row>
    <row r="300" spans="1:67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88"/>
        <v>5.7817854612984831E-3</v>
      </c>
      <c r="J300" s="9">
        <f t="shared" si="88"/>
        <v>4.2899408284023721E-2</v>
      </c>
      <c r="K300" s="9">
        <f t="shared" si="88"/>
        <v>1.8631436314363148E-2</v>
      </c>
      <c r="L300" s="9">
        <f t="shared" si="88"/>
        <v>-2.2043748048544032E-2</v>
      </c>
      <c r="M300" s="9">
        <f t="shared" si="88"/>
        <v>1.2438121890547826E-3</v>
      </c>
      <c r="N300" s="9">
        <f t="shared" si="81"/>
        <v>6.4935108026722317E-3</v>
      </c>
      <c r="T300" s="39">
        <f t="shared" si="82"/>
        <v>1.28880928264247E-2</v>
      </c>
      <c r="U300" s="39">
        <f t="shared" si="83"/>
        <v>4.0961160472272516E-2</v>
      </c>
      <c r="V300" s="39">
        <f t="shared" si="84"/>
        <v>2.6992773443601105E-2</v>
      </c>
      <c r="W300" s="39">
        <f t="shared" si="85"/>
        <v>2.314052293809573E-2</v>
      </c>
      <c r="X300" s="39">
        <f t="shared" si="86"/>
        <v>1.9367495721342175E-2</v>
      </c>
      <c r="Y300" s="39">
        <f t="shared" si="87"/>
        <v>1.8197255754258578E-2</v>
      </c>
      <c r="AA300" s="39">
        <f t="shared" si="94"/>
        <v>1.6256430327430384E-2</v>
      </c>
      <c r="AB300" s="39">
        <f t="shared" si="94"/>
        <v>6.1890115368358249E-2</v>
      </c>
      <c r="AC300" s="39">
        <f t="shared" si="94"/>
        <v>2.8943469120583529E-2</v>
      </c>
      <c r="AD300" s="39">
        <f t="shared" si="94"/>
        <v>2.9613534607914851E-2</v>
      </c>
      <c r="AE300" s="39">
        <f t="shared" si="94"/>
        <v>2.2993293374088106E-2</v>
      </c>
      <c r="AF300" s="39">
        <f t="shared" si="94"/>
        <v>2.1118372995873713E-2</v>
      </c>
      <c r="AH300" s="39">
        <f t="shared" si="90"/>
        <v>8.0455931464385802E-3</v>
      </c>
      <c r="AI300" s="39">
        <f t="shared" si="90"/>
        <v>2.3957189192872277E-2</v>
      </c>
      <c r="AJ300" s="39">
        <f t="shared" si="90"/>
        <v>1.7649721321114371E-2</v>
      </c>
      <c r="AK300" s="39">
        <f t="shared" si="90"/>
        <v>1.3310752807225216E-2</v>
      </c>
      <c r="AL300" s="39">
        <f t="shared" si="90"/>
        <v>1.1450442796261926E-2</v>
      </c>
      <c r="AM300" s="39">
        <f t="shared" si="90"/>
        <v>1.1684533239097758E-2</v>
      </c>
      <c r="AO300" s="39">
        <f t="shared" si="91"/>
        <v>0</v>
      </c>
      <c r="AP300" s="39">
        <f t="shared" si="91"/>
        <v>0</v>
      </c>
      <c r="AQ300" s="39">
        <f t="shared" si="91"/>
        <v>0</v>
      </c>
      <c r="AR300" s="39">
        <f t="shared" si="91"/>
        <v>-2.2043748048544032E-2</v>
      </c>
      <c r="AS300" s="39">
        <f t="shared" si="91"/>
        <v>0</v>
      </c>
      <c r="AT300" s="39">
        <f t="shared" si="91"/>
        <v>0</v>
      </c>
      <c r="AV300" s="39">
        <f t="shared" si="92"/>
        <v>8.9443086290863314E-3</v>
      </c>
      <c r="AW300" s="39">
        <f t="shared" si="92"/>
        <v>2.5412829604014087E-2</v>
      </c>
      <c r="AX300" s="39">
        <f t="shared" si="92"/>
        <v>2.1847982402357861E-2</v>
      </c>
      <c r="AY300" s="39">
        <f t="shared" si="92"/>
        <v>1.436996588464901E-2</v>
      </c>
      <c r="AZ300" s="39">
        <f t="shared" si="92"/>
        <v>1.2982651097780988E-2</v>
      </c>
      <c r="BA300" s="39">
        <f t="shared" si="92"/>
        <v>1.4027474457131752E-2</v>
      </c>
      <c r="BC300" s="39" t="str">
        <f t="shared" si="93"/>
        <v/>
      </c>
      <c r="BD300" s="39" t="str">
        <f t="shared" si="93"/>
        <v/>
      </c>
      <c r="BE300" s="39" t="str">
        <f t="shared" si="93"/>
        <v/>
      </c>
      <c r="BF300" s="39">
        <f t="shared" si="93"/>
        <v>-2.2043748048544032E-2</v>
      </c>
      <c r="BG300" s="39" t="str">
        <f t="shared" si="93"/>
        <v/>
      </c>
      <c r="BH300" s="39" t="str">
        <f t="shared" si="93"/>
        <v/>
      </c>
      <c r="BJ300" s="39">
        <f>'Q9'!BJ300</f>
        <v>1.6787605332048351E-2</v>
      </c>
      <c r="BK300" s="39">
        <f>'Q9'!BK300</f>
        <v>5.9853763919075598E-2</v>
      </c>
      <c r="BL300" s="39">
        <f>'Q9'!BL300</f>
        <v>2.6380106079557812E-2</v>
      </c>
      <c r="BM300" s="39">
        <f>'Q9'!BM300</f>
        <v>2.847973832900012E-2</v>
      </c>
      <c r="BN300" s="39">
        <f>'Q9'!BN300</f>
        <v>2.3681358938987752E-2</v>
      </c>
      <c r="BO300" s="39">
        <f>'Q9'!BO300</f>
        <v>1.9471915954301245E-2</v>
      </c>
    </row>
    <row r="301" spans="1:67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88"/>
        <v>1.7026744075378408E-2</v>
      </c>
      <c r="J301" s="9">
        <f t="shared" si="88"/>
        <v>3.5460992907801359E-2</v>
      </c>
      <c r="K301" s="9">
        <f t="shared" si="88"/>
        <v>9.311606252078608E-3</v>
      </c>
      <c r="L301" s="9">
        <f t="shared" si="88"/>
        <v>5.4264558747826985E-2</v>
      </c>
      <c r="M301" s="9">
        <f t="shared" si="88"/>
        <v>2.7018601645385054E-2</v>
      </c>
      <c r="N301" s="9">
        <f t="shared" si="81"/>
        <v>2.4921764702006355E-2</v>
      </c>
      <c r="T301" s="39">
        <f t="shared" si="82"/>
        <v>1.28880928264247E-2</v>
      </c>
      <c r="U301" s="39">
        <f t="shared" si="83"/>
        <v>4.0961160472272516E-2</v>
      </c>
      <c r="V301" s="39">
        <f t="shared" si="84"/>
        <v>2.6992773443601105E-2</v>
      </c>
      <c r="W301" s="39">
        <f t="shared" si="85"/>
        <v>2.314052293809573E-2</v>
      </c>
      <c r="X301" s="39">
        <f t="shared" si="86"/>
        <v>1.9367495721342175E-2</v>
      </c>
      <c r="Y301" s="39">
        <f t="shared" si="87"/>
        <v>1.8197255754258578E-2</v>
      </c>
      <c r="AA301" s="39">
        <f t="shared" si="94"/>
        <v>1.5838637997389975E-2</v>
      </c>
      <c r="AB301" s="39">
        <f t="shared" si="94"/>
        <v>6.2035290244233501E-2</v>
      </c>
      <c r="AC301" s="39">
        <f t="shared" si="94"/>
        <v>2.814898205800842E-2</v>
      </c>
      <c r="AD301" s="39">
        <f t="shared" si="94"/>
        <v>3.1107091708850423E-2</v>
      </c>
      <c r="AE301" s="39">
        <f t="shared" si="94"/>
        <v>2.177497163295956E-2</v>
      </c>
      <c r="AF301" s="39">
        <f t="shared" si="94"/>
        <v>2.0480318940375653E-2</v>
      </c>
      <c r="AH301" s="39">
        <f t="shared" si="90"/>
        <v>8.0455931464385802E-3</v>
      </c>
      <c r="AI301" s="39">
        <f t="shared" si="90"/>
        <v>2.3957189192872277E-2</v>
      </c>
      <c r="AJ301" s="39">
        <f t="shared" si="90"/>
        <v>1.7649721321114371E-2</v>
      </c>
      <c r="AK301" s="39">
        <f t="shared" si="90"/>
        <v>1.3310752807225216E-2</v>
      </c>
      <c r="AL301" s="39">
        <f t="shared" si="90"/>
        <v>1.1450442796261926E-2</v>
      </c>
      <c r="AM301" s="39">
        <f t="shared" si="90"/>
        <v>1.1684533239097758E-2</v>
      </c>
      <c r="AO301" s="39">
        <f t="shared" si="91"/>
        <v>0</v>
      </c>
      <c r="AP301" s="39">
        <f t="shared" si="91"/>
        <v>0</v>
      </c>
      <c r="AQ301" s="39">
        <f t="shared" si="91"/>
        <v>0</v>
      </c>
      <c r="AR301" s="39">
        <f t="shared" si="91"/>
        <v>0</v>
      </c>
      <c r="AS301" s="39">
        <f t="shared" si="91"/>
        <v>0</v>
      </c>
      <c r="AT301" s="39">
        <f t="shared" si="91"/>
        <v>0</v>
      </c>
      <c r="AV301" s="39">
        <f t="shared" si="92"/>
        <v>8.9443086290863314E-3</v>
      </c>
      <c r="AW301" s="39">
        <f t="shared" si="92"/>
        <v>2.5412829604014087E-2</v>
      </c>
      <c r="AX301" s="39">
        <f t="shared" si="92"/>
        <v>2.1847982402357861E-2</v>
      </c>
      <c r="AY301" s="39">
        <f t="shared" si="92"/>
        <v>1.436996588464901E-2</v>
      </c>
      <c r="AZ301" s="39">
        <f t="shared" si="92"/>
        <v>1.2982651097780988E-2</v>
      </c>
      <c r="BA301" s="39">
        <f t="shared" si="92"/>
        <v>1.4027474457131752E-2</v>
      </c>
      <c r="BC301" s="39" t="str">
        <f t="shared" si="93"/>
        <v/>
      </c>
      <c r="BD301" s="39" t="str">
        <f t="shared" si="93"/>
        <v/>
      </c>
      <c r="BE301" s="39" t="str">
        <f t="shared" si="93"/>
        <v/>
      </c>
      <c r="BF301" s="39" t="str">
        <f t="shared" si="93"/>
        <v/>
      </c>
      <c r="BG301" s="39" t="str">
        <f t="shared" si="93"/>
        <v/>
      </c>
      <c r="BH301" s="39" t="str">
        <f t="shared" si="93"/>
        <v/>
      </c>
      <c r="BJ301" s="39">
        <f>'Q9'!BJ301</f>
        <v>1.6333820265828389E-2</v>
      </c>
      <c r="BK301" s="39">
        <f>'Q9'!BK301</f>
        <v>5.9157913831194037E-2</v>
      </c>
      <c r="BL301" s="39">
        <f>'Q9'!BL301</f>
        <v>2.59212384535343E-2</v>
      </c>
      <c r="BM301" s="39">
        <f>'Q9'!BM301</f>
        <v>2.8169754471047463E-2</v>
      </c>
      <c r="BN301" s="39">
        <f>'Q9'!BN301</f>
        <v>2.294636565217786E-2</v>
      </c>
      <c r="BO301" s="39">
        <f>'Q9'!BO301</f>
        <v>1.8927563605132747E-2</v>
      </c>
    </row>
    <row r="302" spans="1:67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88"/>
        <v>6.5413301640480093E-3</v>
      </c>
      <c r="J302" s="9">
        <f t="shared" si="88"/>
        <v>4.3835616438356206E-2</v>
      </c>
      <c r="K302" s="9">
        <f t="shared" si="88"/>
        <v>2.7677133443162916E-2</v>
      </c>
      <c r="L302" s="9">
        <f t="shared" si="88"/>
        <v>7.3908541925900018E-3</v>
      </c>
      <c r="M302" s="9">
        <f t="shared" si="88"/>
        <v>-1.4212337465981273E-2</v>
      </c>
      <c r="N302" s="9">
        <f t="shared" si="81"/>
        <v>1.1860960470064741E-2</v>
      </c>
      <c r="T302" s="39">
        <f t="shared" si="82"/>
        <v>1.28880928264247E-2</v>
      </c>
      <c r="U302" s="39">
        <f t="shared" si="83"/>
        <v>4.0961160472272516E-2</v>
      </c>
      <c r="V302" s="39">
        <f t="shared" si="84"/>
        <v>2.6992773443601105E-2</v>
      </c>
      <c r="W302" s="39">
        <f t="shared" si="85"/>
        <v>2.314052293809573E-2</v>
      </c>
      <c r="X302" s="39">
        <f t="shared" si="86"/>
        <v>1.9367495721342175E-2</v>
      </c>
      <c r="Y302" s="39">
        <f t="shared" si="87"/>
        <v>1.8197255754258578E-2</v>
      </c>
      <c r="AA302" s="39">
        <f t="shared" si="94"/>
        <v>1.5682410671077288E-2</v>
      </c>
      <c r="AB302" s="39">
        <f t="shared" si="94"/>
        <v>6.2918941704671563E-2</v>
      </c>
      <c r="AC302" s="39">
        <f t="shared" si="94"/>
        <v>2.8188483378361238E-2</v>
      </c>
      <c r="AD302" s="39">
        <f t="shared" si="94"/>
        <v>3.1057814321087663E-2</v>
      </c>
      <c r="AE302" s="39">
        <f t="shared" si="94"/>
        <v>2.1084533657492244E-2</v>
      </c>
      <c r="AF302" s="39">
        <f t="shared" si="94"/>
        <v>2.0299887726860099E-2</v>
      </c>
      <c r="AH302" s="39">
        <f t="shared" si="90"/>
        <v>8.0455931464385802E-3</v>
      </c>
      <c r="AI302" s="39">
        <f t="shared" si="90"/>
        <v>2.3957189192872277E-2</v>
      </c>
      <c r="AJ302" s="39">
        <f t="shared" si="90"/>
        <v>1.7649721321114371E-2</v>
      </c>
      <c r="AK302" s="39">
        <f t="shared" si="90"/>
        <v>1.3310752807225216E-2</v>
      </c>
      <c r="AL302" s="39">
        <f t="shared" si="90"/>
        <v>1.1450442796261926E-2</v>
      </c>
      <c r="AM302" s="39">
        <f t="shared" si="90"/>
        <v>1.1684533239097758E-2</v>
      </c>
      <c r="AO302" s="39">
        <f t="shared" si="91"/>
        <v>0</v>
      </c>
      <c r="AP302" s="39">
        <f t="shared" si="91"/>
        <v>0</v>
      </c>
      <c r="AQ302" s="39">
        <f t="shared" si="91"/>
        <v>0</v>
      </c>
      <c r="AR302" s="39">
        <f t="shared" si="91"/>
        <v>0</v>
      </c>
      <c r="AS302" s="39">
        <f t="shared" si="91"/>
        <v>-1.4212337465981273E-2</v>
      </c>
      <c r="AT302" s="39">
        <f t="shared" si="91"/>
        <v>0</v>
      </c>
      <c r="AV302" s="39">
        <f t="shared" si="92"/>
        <v>8.9443086290863314E-3</v>
      </c>
      <c r="AW302" s="39">
        <f t="shared" si="92"/>
        <v>2.5412829604014087E-2</v>
      </c>
      <c r="AX302" s="39">
        <f t="shared" si="92"/>
        <v>2.1847982402357861E-2</v>
      </c>
      <c r="AY302" s="39">
        <f t="shared" si="92"/>
        <v>1.436996588464901E-2</v>
      </c>
      <c r="AZ302" s="39">
        <f t="shared" si="92"/>
        <v>1.2982651097780988E-2</v>
      </c>
      <c r="BA302" s="39">
        <f t="shared" si="92"/>
        <v>1.4027474457131752E-2</v>
      </c>
      <c r="BC302" s="39" t="str">
        <f t="shared" si="93"/>
        <v/>
      </c>
      <c r="BD302" s="39" t="str">
        <f t="shared" si="93"/>
        <v/>
      </c>
      <c r="BE302" s="39" t="str">
        <f t="shared" si="93"/>
        <v/>
      </c>
      <c r="BF302" s="39" t="str">
        <f t="shared" si="93"/>
        <v/>
      </c>
      <c r="BG302" s="39">
        <f t="shared" si="93"/>
        <v>-1.4212337465981273E-2</v>
      </c>
      <c r="BH302" s="39" t="str">
        <f t="shared" si="93"/>
        <v/>
      </c>
      <c r="BJ302" s="39">
        <f>'Q9'!BJ302</f>
        <v>1.6356199863787408E-2</v>
      </c>
      <c r="BK302" s="39">
        <f>'Q9'!BK302</f>
        <v>5.8165668050457031E-2</v>
      </c>
      <c r="BL302" s="39">
        <f>'Q9'!BL302</f>
        <v>2.5198619038162326E-2</v>
      </c>
      <c r="BM302" s="39">
        <f>'Q9'!BM302</f>
        <v>3.0274400250697341E-2</v>
      </c>
      <c r="BN302" s="39">
        <f>'Q9'!BN302</f>
        <v>2.3200356930759457E-2</v>
      </c>
      <c r="BO302" s="39">
        <f>'Q9'!BO302</f>
        <v>1.9277473109951579E-2</v>
      </c>
    </row>
    <row r="303" spans="1:67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88"/>
        <v>5.0019524349653732E-3</v>
      </c>
      <c r="J303" s="9">
        <f t="shared" si="88"/>
        <v>-0.10629921259842523</v>
      </c>
      <c r="K303" s="9">
        <f t="shared" si="88"/>
        <v>-3.5268033495734485E-3</v>
      </c>
      <c r="L303" s="9">
        <f t="shared" si="88"/>
        <v>-7.4675748076096227E-3</v>
      </c>
      <c r="M303" s="9">
        <f t="shared" si="88"/>
        <v>4.6012886258459673E-3</v>
      </c>
      <c r="N303" s="9">
        <f t="shared" si="81"/>
        <v>-7.0151505109974479E-3</v>
      </c>
      <c r="T303" s="39">
        <f t="shared" si="82"/>
        <v>1.28880928264247E-2</v>
      </c>
      <c r="U303" s="39">
        <f t="shared" si="83"/>
        <v>4.0961160472272516E-2</v>
      </c>
      <c r="V303" s="39">
        <f t="shared" si="84"/>
        <v>2.6992773443601105E-2</v>
      </c>
      <c r="W303" s="39">
        <f t="shared" si="85"/>
        <v>2.314052293809573E-2</v>
      </c>
      <c r="X303" s="39">
        <f t="shared" si="86"/>
        <v>1.9367495721342175E-2</v>
      </c>
      <c r="Y303" s="39">
        <f t="shared" si="87"/>
        <v>1.8197255754258578E-2</v>
      </c>
      <c r="AA303" s="39">
        <f t="shared" si="94"/>
        <v>1.5139600420009069E-2</v>
      </c>
      <c r="AB303" s="39">
        <f t="shared" si="94"/>
        <v>6.5099591725513634E-2</v>
      </c>
      <c r="AC303" s="39">
        <f t="shared" si="94"/>
        <v>2.605799570008829E-2</v>
      </c>
      <c r="AD303" s="39">
        <f t="shared" si="94"/>
        <v>3.101298792375673E-2</v>
      </c>
      <c r="AE303" s="39">
        <f t="shared" si="94"/>
        <v>2.0852847344222467E-2</v>
      </c>
      <c r="AF303" s="39">
        <f t="shared" si="94"/>
        <v>1.9356710236479523E-2</v>
      </c>
      <c r="AH303" s="39">
        <f t="shared" si="90"/>
        <v>8.0455931464385802E-3</v>
      </c>
      <c r="AI303" s="39">
        <f t="shared" si="90"/>
        <v>2.3957189192872277E-2</v>
      </c>
      <c r="AJ303" s="39">
        <f t="shared" si="90"/>
        <v>1.7649721321114371E-2</v>
      </c>
      <c r="AK303" s="39">
        <f t="shared" si="90"/>
        <v>1.3310752807225216E-2</v>
      </c>
      <c r="AL303" s="39">
        <f t="shared" si="90"/>
        <v>1.1450442796261926E-2</v>
      </c>
      <c r="AM303" s="39">
        <f t="shared" si="90"/>
        <v>1.1684533239097758E-2</v>
      </c>
      <c r="AO303" s="39">
        <f t="shared" si="91"/>
        <v>0</v>
      </c>
      <c r="AP303" s="39">
        <f t="shared" si="91"/>
        <v>-0.10629921259842523</v>
      </c>
      <c r="AQ303" s="39">
        <f t="shared" si="91"/>
        <v>-3.5268033495734485E-3</v>
      </c>
      <c r="AR303" s="39">
        <f t="shared" si="91"/>
        <v>-7.4675748076096227E-3</v>
      </c>
      <c r="AS303" s="39">
        <f t="shared" si="91"/>
        <v>0</v>
      </c>
      <c r="AT303" s="39">
        <f t="shared" si="91"/>
        <v>-7.0151505109974479E-3</v>
      </c>
      <c r="AV303" s="39">
        <f t="shared" si="92"/>
        <v>8.9443086290863314E-3</v>
      </c>
      <c r="AW303" s="39">
        <f t="shared" si="92"/>
        <v>2.5412829604014087E-2</v>
      </c>
      <c r="AX303" s="39">
        <f t="shared" si="92"/>
        <v>2.1847982402357861E-2</v>
      </c>
      <c r="AY303" s="39">
        <f t="shared" si="92"/>
        <v>1.436996588464901E-2</v>
      </c>
      <c r="AZ303" s="39">
        <f t="shared" si="92"/>
        <v>1.2982651097780988E-2</v>
      </c>
      <c r="BA303" s="39">
        <f t="shared" si="92"/>
        <v>1.4027474457131752E-2</v>
      </c>
      <c r="BC303" s="39" t="str">
        <f t="shared" si="93"/>
        <v/>
      </c>
      <c r="BD303" s="39">
        <f t="shared" si="93"/>
        <v>-0.10629921259842523</v>
      </c>
      <c r="BE303" s="39">
        <f t="shared" si="93"/>
        <v>-3.5268033495734485E-3</v>
      </c>
      <c r="BF303" s="39">
        <f t="shared" si="93"/>
        <v>-7.4675748076096227E-3</v>
      </c>
      <c r="BG303" s="39" t="str">
        <f t="shared" si="93"/>
        <v/>
      </c>
      <c r="BH303" s="39">
        <f t="shared" si="93"/>
        <v>-7.0151505109974479E-3</v>
      </c>
      <c r="BJ303" s="39">
        <f>'Q9'!BJ303</f>
        <v>1.5929810912960307E-2</v>
      </c>
      <c r="BK303" s="39">
        <f>'Q9'!BK303</f>
        <v>5.7488646845759162E-2</v>
      </c>
      <c r="BL303" s="39">
        <f>'Q9'!BL303</f>
        <v>2.5260954184936703E-2</v>
      </c>
      <c r="BM303" s="39">
        <f>'Q9'!BM303</f>
        <v>2.9397864306199315E-2</v>
      </c>
      <c r="BN303" s="39">
        <f>'Q9'!BN303</f>
        <v>2.2768601674442633E-2</v>
      </c>
      <c r="BO303" s="39">
        <f>'Q9'!BO303</f>
        <v>1.8890000765743459E-2</v>
      </c>
    </row>
    <row r="304" spans="1:67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88"/>
        <v>-1.6698120189461263E-2</v>
      </c>
      <c r="J304" s="9">
        <f t="shared" si="88"/>
        <v>-7.7826725403817854E-2</v>
      </c>
      <c r="K304" s="9">
        <f t="shared" si="88"/>
        <v>0</v>
      </c>
      <c r="L304" s="9">
        <f t="shared" si="88"/>
        <v>-7.6557812128884573E-3</v>
      </c>
      <c r="M304" s="9">
        <f t="shared" si="88"/>
        <v>-2.2290076335877762E-2</v>
      </c>
      <c r="N304" s="9">
        <f t="shared" si="81"/>
        <v>-1.2109515413531911E-2</v>
      </c>
      <c r="T304" s="39">
        <f t="shared" si="82"/>
        <v>1.28880928264247E-2</v>
      </c>
      <c r="U304" s="39">
        <f t="shared" si="83"/>
        <v>4.0961160472272516E-2</v>
      </c>
      <c r="V304" s="39">
        <f t="shared" si="84"/>
        <v>2.6992773443601105E-2</v>
      </c>
      <c r="W304" s="39">
        <f t="shared" si="85"/>
        <v>2.314052293809573E-2</v>
      </c>
      <c r="X304" s="39">
        <f t="shared" si="86"/>
        <v>1.9367495721342175E-2</v>
      </c>
      <c r="Y304" s="39">
        <f t="shared" si="87"/>
        <v>1.8197255754258578E-2</v>
      </c>
      <c r="AA304" s="39">
        <f t="shared" ref="AA304:AF319" si="95">_xlfn.STDEV.S(I275:I304)</f>
        <v>1.4948480227811423E-2</v>
      </c>
      <c r="AB304" s="39">
        <f t="shared" si="95"/>
        <v>6.6000277217918499E-2</v>
      </c>
      <c r="AC304" s="39">
        <f t="shared" si="95"/>
        <v>2.5937980028824994E-2</v>
      </c>
      <c r="AD304" s="39">
        <f t="shared" si="95"/>
        <v>3.0982596177302851E-2</v>
      </c>
      <c r="AE304" s="39">
        <f t="shared" si="95"/>
        <v>2.1236882105484727E-2</v>
      </c>
      <c r="AF304" s="39">
        <f t="shared" si="95"/>
        <v>1.9361430167565485E-2</v>
      </c>
      <c r="AH304" s="39">
        <f t="shared" si="90"/>
        <v>8.0455931464385802E-3</v>
      </c>
      <c r="AI304" s="39">
        <f t="shared" si="90"/>
        <v>2.3957189192872277E-2</v>
      </c>
      <c r="AJ304" s="39">
        <f t="shared" si="90"/>
        <v>1.7649721321114371E-2</v>
      </c>
      <c r="AK304" s="39">
        <f t="shared" si="90"/>
        <v>1.3310752807225216E-2</v>
      </c>
      <c r="AL304" s="39">
        <f t="shared" si="90"/>
        <v>1.1450442796261926E-2</v>
      </c>
      <c r="AM304" s="39">
        <f t="shared" si="90"/>
        <v>1.1684533239097758E-2</v>
      </c>
      <c r="AO304" s="39">
        <f t="shared" si="91"/>
        <v>-1.6698120189461263E-2</v>
      </c>
      <c r="AP304" s="39">
        <f t="shared" si="91"/>
        <v>-7.7826725403817854E-2</v>
      </c>
      <c r="AQ304" s="39">
        <f t="shared" si="91"/>
        <v>0</v>
      </c>
      <c r="AR304" s="39">
        <f t="shared" si="91"/>
        <v>-7.6557812128884573E-3</v>
      </c>
      <c r="AS304" s="39">
        <f t="shared" si="91"/>
        <v>-2.2290076335877762E-2</v>
      </c>
      <c r="AT304" s="39">
        <f t="shared" si="91"/>
        <v>-1.2109515413531911E-2</v>
      </c>
      <c r="AV304" s="39">
        <f t="shared" si="92"/>
        <v>8.9443086290863314E-3</v>
      </c>
      <c r="AW304" s="39">
        <f t="shared" si="92"/>
        <v>2.5412829604014087E-2</v>
      </c>
      <c r="AX304" s="39">
        <f t="shared" si="92"/>
        <v>2.1847982402357861E-2</v>
      </c>
      <c r="AY304" s="39">
        <f t="shared" si="92"/>
        <v>1.436996588464901E-2</v>
      </c>
      <c r="AZ304" s="39">
        <f t="shared" si="92"/>
        <v>1.2982651097780988E-2</v>
      </c>
      <c r="BA304" s="39">
        <f t="shared" si="92"/>
        <v>1.4027474457131752E-2</v>
      </c>
      <c r="BC304" s="39">
        <f t="shared" si="93"/>
        <v>-1.6698120189461263E-2</v>
      </c>
      <c r="BD304" s="39">
        <f t="shared" si="93"/>
        <v>-7.7826725403817854E-2</v>
      </c>
      <c r="BE304" s="39" t="str">
        <f t="shared" si="93"/>
        <v/>
      </c>
      <c r="BF304" s="39">
        <f t="shared" si="93"/>
        <v>-7.6557812128884573E-3</v>
      </c>
      <c r="BG304" s="39">
        <f t="shared" si="93"/>
        <v>-2.2290076335877762E-2</v>
      </c>
      <c r="BH304" s="39">
        <f t="shared" si="93"/>
        <v>-1.2109515413531911E-2</v>
      </c>
      <c r="BJ304" s="39">
        <f>'Q9'!BJ304</f>
        <v>1.5490677417498136E-2</v>
      </c>
      <c r="BK304" s="39">
        <f>'Q9'!BK304</f>
        <v>6.1119399756477344E-2</v>
      </c>
      <c r="BL304" s="39">
        <f>'Q9'!BL304</f>
        <v>2.452269532064447E-2</v>
      </c>
      <c r="BM304" s="39">
        <f>'Q9'!BM304</f>
        <v>2.8578784472522364E-2</v>
      </c>
      <c r="BN304" s="39">
        <f>'Q9'!BN304</f>
        <v>2.2114170396688556E-2</v>
      </c>
      <c r="BO304" s="39">
        <f>'Q9'!BO304</f>
        <v>1.8418902066055461E-2</v>
      </c>
    </row>
    <row r="305" spans="1:67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88"/>
        <v>1.3801732978333092E-2</v>
      </c>
      <c r="J305" s="9">
        <f t="shared" si="88"/>
        <v>1.4331210191082855E-2</v>
      </c>
      <c r="K305" s="9">
        <f t="shared" si="88"/>
        <v>1.3191763191763295E-2</v>
      </c>
      <c r="L305" s="9">
        <f t="shared" si="88"/>
        <v>6.2516892790633882E-3</v>
      </c>
      <c r="M305" s="9">
        <f t="shared" si="88"/>
        <v>1.4990630855715059E-2</v>
      </c>
      <c r="N305" s="9">
        <f t="shared" si="81"/>
        <v>1.2400381058374821E-2</v>
      </c>
      <c r="T305" s="39">
        <f t="shared" si="82"/>
        <v>1.28880928264247E-2</v>
      </c>
      <c r="U305" s="39">
        <f t="shared" si="83"/>
        <v>4.0961160472272516E-2</v>
      </c>
      <c r="V305" s="39">
        <f t="shared" si="84"/>
        <v>2.6992773443601105E-2</v>
      </c>
      <c r="W305" s="39">
        <f t="shared" si="85"/>
        <v>2.314052293809573E-2</v>
      </c>
      <c r="X305" s="39">
        <f t="shared" si="86"/>
        <v>1.9367495721342175E-2</v>
      </c>
      <c r="Y305" s="39">
        <f t="shared" si="87"/>
        <v>1.8197255754258578E-2</v>
      </c>
      <c r="AA305" s="39">
        <f t="shared" si="95"/>
        <v>1.5156272503224632E-2</v>
      </c>
      <c r="AB305" s="39">
        <f t="shared" si="95"/>
        <v>6.6232247535839534E-2</v>
      </c>
      <c r="AC305" s="39">
        <f t="shared" si="95"/>
        <v>2.6012576042759306E-2</v>
      </c>
      <c r="AD305" s="39">
        <f t="shared" si="95"/>
        <v>3.0699744931166534E-2</v>
      </c>
      <c r="AE305" s="39">
        <f t="shared" si="95"/>
        <v>2.1325676347394254E-2</v>
      </c>
      <c r="AF305" s="39">
        <f t="shared" si="95"/>
        <v>1.9423010476456417E-2</v>
      </c>
      <c r="AH305" s="39">
        <f t="shared" si="90"/>
        <v>8.0455931464385802E-3</v>
      </c>
      <c r="AI305" s="39">
        <f t="shared" si="90"/>
        <v>2.3957189192872277E-2</v>
      </c>
      <c r="AJ305" s="39">
        <f t="shared" si="90"/>
        <v>1.7649721321114371E-2</v>
      </c>
      <c r="AK305" s="39">
        <f t="shared" si="90"/>
        <v>1.3310752807225216E-2</v>
      </c>
      <c r="AL305" s="39">
        <f t="shared" si="90"/>
        <v>1.1450442796261926E-2</v>
      </c>
      <c r="AM305" s="39">
        <f t="shared" si="90"/>
        <v>1.1684533239097758E-2</v>
      </c>
      <c r="AO305" s="39">
        <f t="shared" si="91"/>
        <v>0</v>
      </c>
      <c r="AP305" s="39">
        <f t="shared" si="91"/>
        <v>0</v>
      </c>
      <c r="AQ305" s="39">
        <f t="shared" si="91"/>
        <v>0</v>
      </c>
      <c r="AR305" s="39">
        <f t="shared" si="91"/>
        <v>0</v>
      </c>
      <c r="AS305" s="39">
        <f t="shared" si="91"/>
        <v>0</v>
      </c>
      <c r="AT305" s="39">
        <f t="shared" si="91"/>
        <v>0</v>
      </c>
      <c r="AV305" s="39">
        <f t="shared" si="92"/>
        <v>8.9443086290863314E-3</v>
      </c>
      <c r="AW305" s="39">
        <f t="shared" si="92"/>
        <v>2.5412829604014087E-2</v>
      </c>
      <c r="AX305" s="39">
        <f t="shared" si="92"/>
        <v>2.1847982402357861E-2</v>
      </c>
      <c r="AY305" s="39">
        <f t="shared" si="92"/>
        <v>1.436996588464901E-2</v>
      </c>
      <c r="AZ305" s="39">
        <f t="shared" si="92"/>
        <v>1.2982651097780988E-2</v>
      </c>
      <c r="BA305" s="39">
        <f t="shared" si="92"/>
        <v>1.4027474457131752E-2</v>
      </c>
      <c r="BC305" s="39" t="str">
        <f t="shared" si="93"/>
        <v/>
      </c>
      <c r="BD305" s="39" t="str">
        <f t="shared" si="93"/>
        <v/>
      </c>
      <c r="BE305" s="39" t="str">
        <f t="shared" si="93"/>
        <v/>
      </c>
      <c r="BF305" s="39" t="str">
        <f t="shared" si="93"/>
        <v/>
      </c>
      <c r="BG305" s="39" t="str">
        <f t="shared" si="93"/>
        <v/>
      </c>
      <c r="BH305" s="39" t="str">
        <f t="shared" si="93"/>
        <v/>
      </c>
      <c r="BJ305" s="39">
        <f>'Q9'!BJ305</f>
        <v>1.5584551214614472E-2</v>
      </c>
      <c r="BK305" s="39">
        <f>'Q9'!BK305</f>
        <v>6.2004787251494151E-2</v>
      </c>
      <c r="BL305" s="39">
        <f>'Q9'!BL305</f>
        <v>2.3773909936421849E-2</v>
      </c>
      <c r="BM305" s="39">
        <f>'Q9'!BM305</f>
        <v>2.7785677625435476E-2</v>
      </c>
      <c r="BN305" s="39">
        <f>'Q9'!BN305</f>
        <v>2.2131305430412623E-2</v>
      </c>
      <c r="BO305" s="39">
        <f>'Q9'!BO305</f>
        <v>1.8129158073960022E-2</v>
      </c>
    </row>
    <row r="306" spans="1:67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88"/>
        <v>-3.4800200449154328E-3</v>
      </c>
      <c r="J306" s="9">
        <f t="shared" si="88"/>
        <v>-5.0235478806907374E-2</v>
      </c>
      <c r="K306" s="9">
        <f t="shared" si="88"/>
        <v>-9.5271514766592791E-4</v>
      </c>
      <c r="L306" s="9">
        <f t="shared" si="88"/>
        <v>2.9213469154964367E-2</v>
      </c>
      <c r="M306" s="9">
        <f t="shared" si="88"/>
        <v>-8.3076923076923492E-3</v>
      </c>
      <c r="N306" s="9">
        <f t="shared" si="81"/>
        <v>4.0989038189013279E-4</v>
      </c>
      <c r="T306" s="39">
        <f t="shared" si="82"/>
        <v>1.28880928264247E-2</v>
      </c>
      <c r="U306" s="39">
        <f t="shared" si="83"/>
        <v>4.0961160472272516E-2</v>
      </c>
      <c r="V306" s="39">
        <f t="shared" si="84"/>
        <v>2.6992773443601105E-2</v>
      </c>
      <c r="W306" s="39">
        <f t="shared" si="85"/>
        <v>2.314052293809573E-2</v>
      </c>
      <c r="X306" s="39">
        <f t="shared" si="86"/>
        <v>1.9367495721342175E-2</v>
      </c>
      <c r="Y306" s="39">
        <f t="shared" si="87"/>
        <v>1.8197255754258578E-2</v>
      </c>
      <c r="AA306" s="39">
        <f t="shared" si="95"/>
        <v>1.5122839457795774E-2</v>
      </c>
      <c r="AB306" s="39">
        <f t="shared" si="95"/>
        <v>6.6391346059082798E-2</v>
      </c>
      <c r="AC306" s="39">
        <f t="shared" si="95"/>
        <v>2.5988180185685678E-2</v>
      </c>
      <c r="AD306" s="39">
        <f t="shared" si="95"/>
        <v>3.1047538135809891E-2</v>
      </c>
      <c r="AE306" s="39">
        <f t="shared" si="95"/>
        <v>2.1313483903331418E-2</v>
      </c>
      <c r="AF306" s="39">
        <f t="shared" si="95"/>
        <v>1.9409883438425257E-2</v>
      </c>
      <c r="AH306" s="39">
        <f t="shared" si="90"/>
        <v>8.0455931464385802E-3</v>
      </c>
      <c r="AI306" s="39">
        <f t="shared" si="90"/>
        <v>2.3957189192872277E-2</v>
      </c>
      <c r="AJ306" s="39">
        <f t="shared" si="90"/>
        <v>1.7649721321114371E-2</v>
      </c>
      <c r="AK306" s="39">
        <f t="shared" si="90"/>
        <v>1.3310752807225216E-2</v>
      </c>
      <c r="AL306" s="39">
        <f t="shared" si="90"/>
        <v>1.1450442796261926E-2</v>
      </c>
      <c r="AM306" s="39">
        <f t="shared" si="90"/>
        <v>1.1684533239097758E-2</v>
      </c>
      <c r="AO306" s="39">
        <f t="shared" si="91"/>
        <v>-3.4800200449154328E-3</v>
      </c>
      <c r="AP306" s="39">
        <f t="shared" si="91"/>
        <v>-5.0235478806907374E-2</v>
      </c>
      <c r="AQ306" s="39">
        <f t="shared" si="91"/>
        <v>-9.5271514766592791E-4</v>
      </c>
      <c r="AR306" s="39">
        <f t="shared" si="91"/>
        <v>0</v>
      </c>
      <c r="AS306" s="39">
        <f t="shared" si="91"/>
        <v>-8.3076923076923492E-3</v>
      </c>
      <c r="AT306" s="39">
        <f t="shared" si="91"/>
        <v>0</v>
      </c>
      <c r="AV306" s="39">
        <f t="shared" si="92"/>
        <v>8.9443086290863314E-3</v>
      </c>
      <c r="AW306" s="39">
        <f t="shared" si="92"/>
        <v>2.5412829604014087E-2</v>
      </c>
      <c r="AX306" s="39">
        <f t="shared" si="92"/>
        <v>2.1847982402357861E-2</v>
      </c>
      <c r="AY306" s="39">
        <f t="shared" si="92"/>
        <v>1.436996588464901E-2</v>
      </c>
      <c r="AZ306" s="39">
        <f t="shared" si="92"/>
        <v>1.2982651097780988E-2</v>
      </c>
      <c r="BA306" s="39">
        <f t="shared" si="92"/>
        <v>1.4027474457131752E-2</v>
      </c>
      <c r="BC306" s="39">
        <f t="shared" si="93"/>
        <v>-3.4800200449154328E-3</v>
      </c>
      <c r="BD306" s="39">
        <f t="shared" si="93"/>
        <v>-5.0235478806907374E-2</v>
      </c>
      <c r="BE306" s="39">
        <f t="shared" si="93"/>
        <v>-9.5271514766592791E-4</v>
      </c>
      <c r="BF306" s="39" t="str">
        <f t="shared" si="93"/>
        <v/>
      </c>
      <c r="BG306" s="39">
        <f t="shared" si="93"/>
        <v>-8.3076923076923492E-3</v>
      </c>
      <c r="BH306" s="39" t="str">
        <f t="shared" si="93"/>
        <v/>
      </c>
      <c r="BJ306" s="39">
        <f>'Q9'!BJ306</f>
        <v>1.5466270769055055E-2</v>
      </c>
      <c r="BK306" s="39">
        <f>'Q9'!BK306</f>
        <v>6.0232593765624218E-2</v>
      </c>
      <c r="BL306" s="39">
        <f>'Q9'!BL306</f>
        <v>2.322762830648226E-2</v>
      </c>
      <c r="BM306" s="39">
        <f>'Q9'!BM306</f>
        <v>2.6963509400286984E-2</v>
      </c>
      <c r="BN306" s="39">
        <f>'Q9'!BN306</f>
        <v>2.1763052372006063E-2</v>
      </c>
      <c r="BO306" s="39">
        <f>'Q9'!BO306</f>
        <v>1.7806756263361572E-2</v>
      </c>
    </row>
    <row r="307" spans="1:67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88"/>
        <v>-5.8016632055353234E-3</v>
      </c>
      <c r="J307" s="9">
        <f t="shared" si="88"/>
        <v>-5.1239669421487499E-2</v>
      </c>
      <c r="K307" s="9">
        <f t="shared" si="88"/>
        <v>-1.3985982644182493E-2</v>
      </c>
      <c r="L307" s="9">
        <f t="shared" si="88"/>
        <v>-1.2847418278350009E-4</v>
      </c>
      <c r="M307" s="9">
        <f t="shared" si="88"/>
        <v>-5.2745578653428105E-3</v>
      </c>
      <c r="N307" s="9">
        <f t="shared" si="81"/>
        <v>-1.0463737857116042E-2</v>
      </c>
      <c r="T307" s="39">
        <f t="shared" si="82"/>
        <v>1.28880928264247E-2</v>
      </c>
      <c r="U307" s="39">
        <f t="shared" si="83"/>
        <v>4.0961160472272516E-2</v>
      </c>
      <c r="V307" s="39">
        <f t="shared" si="84"/>
        <v>2.6992773443601105E-2</v>
      </c>
      <c r="W307" s="39">
        <f t="shared" si="85"/>
        <v>2.314052293809573E-2</v>
      </c>
      <c r="X307" s="39">
        <f t="shared" si="86"/>
        <v>1.9367495721342175E-2</v>
      </c>
      <c r="Y307" s="39">
        <f t="shared" si="87"/>
        <v>1.8197255754258578E-2</v>
      </c>
      <c r="AA307" s="39">
        <f t="shared" si="95"/>
        <v>1.4627020348148957E-2</v>
      </c>
      <c r="AB307" s="39">
        <f t="shared" si="95"/>
        <v>6.6633934413107068E-2</v>
      </c>
      <c r="AC307" s="39">
        <f t="shared" si="95"/>
        <v>2.2926745694570847E-2</v>
      </c>
      <c r="AD307" s="39">
        <f t="shared" si="95"/>
        <v>3.0509484273802432E-2</v>
      </c>
      <c r="AE307" s="39">
        <f t="shared" si="95"/>
        <v>2.1114774694002556E-2</v>
      </c>
      <c r="AF307" s="39">
        <f t="shared" si="95"/>
        <v>1.7854348410938605E-2</v>
      </c>
      <c r="AH307" s="39">
        <f t="shared" si="90"/>
        <v>8.0455931464385802E-3</v>
      </c>
      <c r="AI307" s="39">
        <f t="shared" si="90"/>
        <v>2.3957189192872277E-2</v>
      </c>
      <c r="AJ307" s="39">
        <f t="shared" si="90"/>
        <v>1.7649721321114371E-2</v>
      </c>
      <c r="AK307" s="39">
        <f t="shared" si="90"/>
        <v>1.3310752807225216E-2</v>
      </c>
      <c r="AL307" s="39">
        <f t="shared" si="90"/>
        <v>1.1450442796261926E-2</v>
      </c>
      <c r="AM307" s="39">
        <f t="shared" si="90"/>
        <v>1.1684533239097758E-2</v>
      </c>
      <c r="AO307" s="39">
        <f t="shared" si="91"/>
        <v>-5.8016632055353234E-3</v>
      </c>
      <c r="AP307" s="39">
        <f t="shared" si="91"/>
        <v>-5.1239669421487499E-2</v>
      </c>
      <c r="AQ307" s="39">
        <f t="shared" si="91"/>
        <v>-1.3985982644182493E-2</v>
      </c>
      <c r="AR307" s="39">
        <f t="shared" si="91"/>
        <v>-1.2847418278350009E-4</v>
      </c>
      <c r="AS307" s="39">
        <f t="shared" si="91"/>
        <v>-5.2745578653428105E-3</v>
      </c>
      <c r="AT307" s="39">
        <f t="shared" si="91"/>
        <v>-1.0463737857116042E-2</v>
      </c>
      <c r="AV307" s="39">
        <f t="shared" si="92"/>
        <v>8.9443086290863314E-3</v>
      </c>
      <c r="AW307" s="39">
        <f t="shared" si="92"/>
        <v>2.5412829604014087E-2</v>
      </c>
      <c r="AX307" s="39">
        <f t="shared" si="92"/>
        <v>2.1847982402357861E-2</v>
      </c>
      <c r="AY307" s="39">
        <f t="shared" si="92"/>
        <v>1.436996588464901E-2</v>
      </c>
      <c r="AZ307" s="39">
        <f t="shared" si="92"/>
        <v>1.2982651097780988E-2</v>
      </c>
      <c r="BA307" s="39">
        <f t="shared" si="92"/>
        <v>1.4027474457131752E-2</v>
      </c>
      <c r="BC307" s="39">
        <f t="shared" si="93"/>
        <v>-5.8016632055353234E-3</v>
      </c>
      <c r="BD307" s="39">
        <f t="shared" si="93"/>
        <v>-5.1239669421487499E-2</v>
      </c>
      <c r="BE307" s="39">
        <f t="shared" si="93"/>
        <v>-1.3985982644182493E-2</v>
      </c>
      <c r="BF307" s="39">
        <f t="shared" si="93"/>
        <v>-1.2847418278350009E-4</v>
      </c>
      <c r="BG307" s="39">
        <f t="shared" si="93"/>
        <v>-5.2745578653428105E-3</v>
      </c>
      <c r="BH307" s="39">
        <f t="shared" si="93"/>
        <v>-1.0463737857116042E-2</v>
      </c>
      <c r="BJ307" s="39">
        <f>'Q9'!BJ307</f>
        <v>1.5024803611653049E-2</v>
      </c>
      <c r="BK307" s="39">
        <f>'Q9'!BK307</f>
        <v>5.9454735638458753E-2</v>
      </c>
      <c r="BL307" s="39">
        <f>'Q9'!BL307</f>
        <v>2.2534732165524082E-2</v>
      </c>
      <c r="BM307" s="39">
        <f>'Q9'!BM307</f>
        <v>2.7041040092881607E-2</v>
      </c>
      <c r="BN307" s="39">
        <f>'Q9'!BN307</f>
        <v>2.1205322375469286E-2</v>
      </c>
      <c r="BO307" s="39">
        <f>'Q9'!BO307</f>
        <v>1.7268617109210592E-2</v>
      </c>
    </row>
    <row r="308" spans="1:67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88"/>
        <v>5.7137504683402174E-3</v>
      </c>
      <c r="J308" s="9">
        <f t="shared" si="88"/>
        <v>7.4912891986062657E-2</v>
      </c>
      <c r="K308" s="9">
        <f t="shared" si="88"/>
        <v>-3.223726627981871E-3</v>
      </c>
      <c r="L308" s="9">
        <f t="shared" si="88"/>
        <v>-5.6518177431423844E-3</v>
      </c>
      <c r="M308" s="9">
        <f t="shared" si="88"/>
        <v>-1.7155364405634255E-2</v>
      </c>
      <c r="N308" s="9">
        <f t="shared" si="81"/>
        <v>-3.9820052536074617E-3</v>
      </c>
      <c r="T308" s="39">
        <f t="shared" si="82"/>
        <v>1.28880928264247E-2</v>
      </c>
      <c r="U308" s="39">
        <f t="shared" si="83"/>
        <v>4.0961160472272516E-2</v>
      </c>
      <c r="V308" s="39">
        <f t="shared" si="84"/>
        <v>2.6992773443601105E-2</v>
      </c>
      <c r="W308" s="39">
        <f t="shared" si="85"/>
        <v>2.314052293809573E-2</v>
      </c>
      <c r="X308" s="39">
        <f t="shared" si="86"/>
        <v>1.9367495721342175E-2</v>
      </c>
      <c r="Y308" s="39">
        <f t="shared" si="87"/>
        <v>1.8197255754258578E-2</v>
      </c>
      <c r="AA308" s="39">
        <f t="shared" si="95"/>
        <v>1.4227614467543025E-2</v>
      </c>
      <c r="AB308" s="39">
        <f t="shared" si="95"/>
        <v>6.7821883702160343E-2</v>
      </c>
      <c r="AC308" s="39">
        <f t="shared" si="95"/>
        <v>2.2083657052066281E-2</v>
      </c>
      <c r="AD308" s="39">
        <f t="shared" si="95"/>
        <v>3.0524411410585962E-2</v>
      </c>
      <c r="AE308" s="39">
        <f t="shared" si="95"/>
        <v>2.1157326495439832E-2</v>
      </c>
      <c r="AF308" s="39">
        <f t="shared" si="95"/>
        <v>1.7249732171350691E-2</v>
      </c>
      <c r="AH308" s="39">
        <f t="shared" si="90"/>
        <v>8.0455931464385802E-3</v>
      </c>
      <c r="AI308" s="39">
        <f t="shared" si="90"/>
        <v>2.3957189192872277E-2</v>
      </c>
      <c r="AJ308" s="39">
        <f t="shared" si="90"/>
        <v>1.7649721321114371E-2</v>
      </c>
      <c r="AK308" s="39">
        <f t="shared" si="90"/>
        <v>1.3310752807225216E-2</v>
      </c>
      <c r="AL308" s="39">
        <f t="shared" si="90"/>
        <v>1.1450442796261926E-2</v>
      </c>
      <c r="AM308" s="39">
        <f t="shared" si="90"/>
        <v>1.1684533239097758E-2</v>
      </c>
      <c r="AO308" s="39">
        <f t="shared" si="91"/>
        <v>0</v>
      </c>
      <c r="AP308" s="39">
        <f t="shared" si="91"/>
        <v>0</v>
      </c>
      <c r="AQ308" s="39">
        <f t="shared" si="91"/>
        <v>-3.223726627981871E-3</v>
      </c>
      <c r="AR308" s="39">
        <f t="shared" si="91"/>
        <v>-5.6518177431423844E-3</v>
      </c>
      <c r="AS308" s="39">
        <f t="shared" si="91"/>
        <v>-1.7155364405634255E-2</v>
      </c>
      <c r="AT308" s="39">
        <f t="shared" si="91"/>
        <v>-3.9820052536074617E-3</v>
      </c>
      <c r="AV308" s="39">
        <f t="shared" si="92"/>
        <v>8.9443086290863314E-3</v>
      </c>
      <c r="AW308" s="39">
        <f t="shared" si="92"/>
        <v>2.5412829604014087E-2</v>
      </c>
      <c r="AX308" s="39">
        <f t="shared" si="92"/>
        <v>2.1847982402357861E-2</v>
      </c>
      <c r="AY308" s="39">
        <f t="shared" si="92"/>
        <v>1.436996588464901E-2</v>
      </c>
      <c r="AZ308" s="39">
        <f t="shared" si="92"/>
        <v>1.2982651097780988E-2</v>
      </c>
      <c r="BA308" s="39">
        <f t="shared" si="92"/>
        <v>1.4027474457131752E-2</v>
      </c>
      <c r="BC308" s="39" t="str">
        <f t="shared" si="93"/>
        <v/>
      </c>
      <c r="BD308" s="39" t="str">
        <f t="shared" si="93"/>
        <v/>
      </c>
      <c r="BE308" s="39">
        <f t="shared" si="93"/>
        <v>-3.223726627981871E-3</v>
      </c>
      <c r="BF308" s="39">
        <f t="shared" si="93"/>
        <v>-5.6518177431423844E-3</v>
      </c>
      <c r="BG308" s="39">
        <f t="shared" si="93"/>
        <v>-1.7155364405634255E-2</v>
      </c>
      <c r="BH308" s="39">
        <f t="shared" si="93"/>
        <v>-3.9820052536074617E-3</v>
      </c>
      <c r="BJ308" s="39">
        <f>'Q9'!BJ308</f>
        <v>1.4643438420618224E-2</v>
      </c>
      <c r="BK308" s="39">
        <f>'Q9'!BK308</f>
        <v>5.8889400544748657E-2</v>
      </c>
      <c r="BL308" s="39">
        <f>'Q9'!BL308</f>
        <v>2.2174483909061325E-2</v>
      </c>
      <c r="BM308" s="39">
        <f>'Q9'!BM308</f>
        <v>2.6221536372343101E-2</v>
      </c>
      <c r="BN308" s="39">
        <f>'Q9'!BN308</f>
        <v>2.0608761408869927E-2</v>
      </c>
      <c r="BO308" s="39">
        <f>'Q9'!BO308</f>
        <v>1.6966335043388011E-2</v>
      </c>
    </row>
    <row r="309" spans="1:67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88"/>
        <v>7.8420415386049047E-3</v>
      </c>
      <c r="J309" s="9">
        <f t="shared" si="88"/>
        <v>3.7277147487844386E-2</v>
      </c>
      <c r="K309" s="9">
        <f t="shared" si="88"/>
        <v>2.0698544631306603E-2</v>
      </c>
      <c r="L309" s="9">
        <f t="shared" si="88"/>
        <v>3.9142201827040424E-2</v>
      </c>
      <c r="M309" s="9">
        <f t="shared" si="88"/>
        <v>-3.1735956839099577E-3</v>
      </c>
      <c r="N309" s="9">
        <f t="shared" si="81"/>
        <v>1.805456411871529E-2</v>
      </c>
      <c r="T309" s="39">
        <f t="shared" si="82"/>
        <v>1.28880928264247E-2</v>
      </c>
      <c r="U309" s="39">
        <f t="shared" si="83"/>
        <v>4.0961160472272516E-2</v>
      </c>
      <c r="V309" s="39">
        <f t="shared" si="84"/>
        <v>2.6992773443601105E-2</v>
      </c>
      <c r="W309" s="39">
        <f t="shared" si="85"/>
        <v>2.314052293809573E-2</v>
      </c>
      <c r="X309" s="39">
        <f t="shared" si="86"/>
        <v>1.9367495721342175E-2</v>
      </c>
      <c r="Y309" s="39">
        <f t="shared" si="87"/>
        <v>1.8197255754258578E-2</v>
      </c>
      <c r="AA309" s="39">
        <f t="shared" si="95"/>
        <v>1.4287757349437888E-2</v>
      </c>
      <c r="AB309" s="39">
        <f t="shared" si="95"/>
        <v>6.8183946074501442E-2</v>
      </c>
      <c r="AC309" s="39">
        <f t="shared" si="95"/>
        <v>2.058375466850958E-2</v>
      </c>
      <c r="AD309" s="39">
        <f t="shared" si="95"/>
        <v>2.736883065025205E-2</v>
      </c>
      <c r="AE309" s="39">
        <f t="shared" si="95"/>
        <v>2.1172780271041042E-2</v>
      </c>
      <c r="AF309" s="39">
        <f t="shared" si="95"/>
        <v>1.6323125622239698E-2</v>
      </c>
      <c r="AH309" s="39">
        <f t="shared" si="90"/>
        <v>8.0455931464385802E-3</v>
      </c>
      <c r="AI309" s="39">
        <f t="shared" si="90"/>
        <v>2.3957189192872277E-2</v>
      </c>
      <c r="AJ309" s="39">
        <f t="shared" si="90"/>
        <v>1.7649721321114371E-2</v>
      </c>
      <c r="AK309" s="39">
        <f t="shared" si="90"/>
        <v>1.3310752807225216E-2</v>
      </c>
      <c r="AL309" s="39">
        <f t="shared" si="90"/>
        <v>1.1450442796261926E-2</v>
      </c>
      <c r="AM309" s="39">
        <f t="shared" si="90"/>
        <v>1.1684533239097758E-2</v>
      </c>
      <c r="AO309" s="39">
        <f t="shared" si="91"/>
        <v>0</v>
      </c>
      <c r="AP309" s="39">
        <f t="shared" si="91"/>
        <v>0</v>
      </c>
      <c r="AQ309" s="39">
        <f t="shared" si="91"/>
        <v>0</v>
      </c>
      <c r="AR309" s="39">
        <f t="shared" si="91"/>
        <v>0</v>
      </c>
      <c r="AS309" s="39">
        <f t="shared" si="91"/>
        <v>-3.1735956839099577E-3</v>
      </c>
      <c r="AT309" s="39">
        <f t="shared" si="91"/>
        <v>0</v>
      </c>
      <c r="AV309" s="39">
        <f t="shared" si="92"/>
        <v>8.9443086290863314E-3</v>
      </c>
      <c r="AW309" s="39">
        <f t="shared" si="92"/>
        <v>2.5412829604014087E-2</v>
      </c>
      <c r="AX309" s="39">
        <f t="shared" si="92"/>
        <v>2.1847982402357861E-2</v>
      </c>
      <c r="AY309" s="39">
        <f t="shared" si="92"/>
        <v>1.436996588464901E-2</v>
      </c>
      <c r="AZ309" s="39">
        <f t="shared" si="92"/>
        <v>1.2982651097780988E-2</v>
      </c>
      <c r="BA309" s="39">
        <f t="shared" si="92"/>
        <v>1.4027474457131752E-2</v>
      </c>
      <c r="BC309" s="39" t="str">
        <f t="shared" si="93"/>
        <v/>
      </c>
      <c r="BD309" s="39" t="str">
        <f t="shared" si="93"/>
        <v/>
      </c>
      <c r="BE309" s="39" t="str">
        <f t="shared" si="93"/>
        <v/>
      </c>
      <c r="BF309" s="39" t="str">
        <f t="shared" si="93"/>
        <v/>
      </c>
      <c r="BG309" s="39">
        <f t="shared" si="93"/>
        <v>-3.1735956839099577E-3</v>
      </c>
      <c r="BH309" s="39" t="str">
        <f t="shared" si="93"/>
        <v/>
      </c>
      <c r="BJ309" s="39">
        <f>'Q9'!BJ309</f>
        <v>1.4257836575753517E-2</v>
      </c>
      <c r="BK309" s="39">
        <f>'Q9'!BK309</f>
        <v>6.0274677265942184E-2</v>
      </c>
      <c r="BL309" s="39">
        <f>'Q9'!BL309</f>
        <v>2.1525008060024668E-2</v>
      </c>
      <c r="BM309" s="39">
        <f>'Q9'!BM309</f>
        <v>2.5460811684262476E-2</v>
      </c>
      <c r="BN309" s="39">
        <f>'Q9'!BN309</f>
        <v>2.0425828367933083E-2</v>
      </c>
      <c r="BO309" s="39">
        <f>'Q9'!BO309</f>
        <v>1.6486793898750032E-2</v>
      </c>
    </row>
    <row r="310" spans="1:67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88"/>
        <v>-9.3427715964957692E-3</v>
      </c>
      <c r="J310" s="9">
        <f t="shared" si="88"/>
        <v>4.0624999999999911E-2</v>
      </c>
      <c r="K310" s="9">
        <f t="shared" si="88"/>
        <v>-2.4397909518311445E-2</v>
      </c>
      <c r="L310" s="9">
        <f t="shared" si="88"/>
        <v>-1.5788214425951907E-2</v>
      </c>
      <c r="M310" s="9">
        <f t="shared" si="88"/>
        <v>-3.4383954154727836E-2</v>
      </c>
      <c r="N310" s="9">
        <f t="shared" si="81"/>
        <v>-2.2420638414848884E-2</v>
      </c>
      <c r="T310" s="39">
        <f t="shared" si="82"/>
        <v>1.28880928264247E-2</v>
      </c>
      <c r="U310" s="39">
        <f t="shared" si="83"/>
        <v>4.0961160472272516E-2</v>
      </c>
      <c r="V310" s="39">
        <f t="shared" si="84"/>
        <v>2.6992773443601105E-2</v>
      </c>
      <c r="W310" s="39">
        <f t="shared" si="85"/>
        <v>2.314052293809573E-2</v>
      </c>
      <c r="X310" s="39">
        <f t="shared" si="86"/>
        <v>1.9367495721342175E-2</v>
      </c>
      <c r="Y310" s="39">
        <f t="shared" si="87"/>
        <v>1.8197255754258578E-2</v>
      </c>
      <c r="AA310" s="39">
        <f t="shared" si="95"/>
        <v>1.3829129799965395E-2</v>
      </c>
      <c r="AB310" s="39">
        <f t="shared" si="95"/>
        <v>6.8829738322147976E-2</v>
      </c>
      <c r="AC310" s="39">
        <f t="shared" si="95"/>
        <v>2.0310990259793053E-2</v>
      </c>
      <c r="AD310" s="39">
        <f t="shared" si="95"/>
        <v>2.7480229338729307E-2</v>
      </c>
      <c r="AE310" s="39">
        <f t="shared" si="95"/>
        <v>2.1718947270231482E-2</v>
      </c>
      <c r="AF310" s="39">
        <f t="shared" si="95"/>
        <v>1.6197015064053716E-2</v>
      </c>
      <c r="AH310" s="39">
        <f t="shared" si="90"/>
        <v>8.0455931464385802E-3</v>
      </c>
      <c r="AI310" s="39">
        <f t="shared" si="90"/>
        <v>2.3957189192872277E-2</v>
      </c>
      <c r="AJ310" s="39">
        <f t="shared" si="90"/>
        <v>1.7649721321114371E-2</v>
      </c>
      <c r="AK310" s="39">
        <f t="shared" si="90"/>
        <v>1.3310752807225216E-2</v>
      </c>
      <c r="AL310" s="39">
        <f t="shared" si="90"/>
        <v>1.1450442796261926E-2</v>
      </c>
      <c r="AM310" s="39">
        <f t="shared" si="90"/>
        <v>1.1684533239097758E-2</v>
      </c>
      <c r="AO310" s="39">
        <f t="shared" si="91"/>
        <v>-9.3427715964957692E-3</v>
      </c>
      <c r="AP310" s="39">
        <f t="shared" si="91"/>
        <v>0</v>
      </c>
      <c r="AQ310" s="39">
        <f t="shared" si="91"/>
        <v>-2.4397909518311445E-2</v>
      </c>
      <c r="AR310" s="39">
        <f t="shared" si="91"/>
        <v>-1.5788214425951907E-2</v>
      </c>
      <c r="AS310" s="39">
        <f t="shared" si="91"/>
        <v>-3.4383954154727836E-2</v>
      </c>
      <c r="AT310" s="39">
        <f t="shared" si="91"/>
        <v>-2.2420638414848884E-2</v>
      </c>
      <c r="AV310" s="39">
        <f t="shared" si="92"/>
        <v>8.9443086290863314E-3</v>
      </c>
      <c r="AW310" s="39">
        <f t="shared" si="92"/>
        <v>2.5412829604014087E-2</v>
      </c>
      <c r="AX310" s="39">
        <f t="shared" si="92"/>
        <v>2.1847982402357861E-2</v>
      </c>
      <c r="AY310" s="39">
        <f t="shared" si="92"/>
        <v>1.436996588464901E-2</v>
      </c>
      <c r="AZ310" s="39">
        <f t="shared" si="92"/>
        <v>1.2982651097780988E-2</v>
      </c>
      <c r="BA310" s="39">
        <f t="shared" si="92"/>
        <v>1.4027474457131752E-2</v>
      </c>
      <c r="BC310" s="39">
        <f t="shared" si="93"/>
        <v>-9.3427715964957692E-3</v>
      </c>
      <c r="BD310" s="39" t="str">
        <f t="shared" si="93"/>
        <v/>
      </c>
      <c r="BE310" s="39">
        <f t="shared" si="93"/>
        <v>-2.4397909518311445E-2</v>
      </c>
      <c r="BF310" s="39">
        <f t="shared" si="93"/>
        <v>-1.5788214425951907E-2</v>
      </c>
      <c r="BG310" s="39">
        <f t="shared" si="93"/>
        <v>-3.4383954154727836E-2</v>
      </c>
      <c r="BH310" s="39">
        <f t="shared" si="93"/>
        <v>-2.2420638414848884E-2</v>
      </c>
      <c r="BJ310" s="39">
        <f>'Q9'!BJ310</f>
        <v>1.3946923770011367E-2</v>
      </c>
      <c r="BK310" s="39">
        <f>'Q9'!BK310</f>
        <v>5.9309002323538064E-2</v>
      </c>
      <c r="BL310" s="39">
        <f>'Q9'!BL310</f>
        <v>2.1402434633317893E-2</v>
      </c>
      <c r="BM310" s="39">
        <f>'Q9'!BM310</f>
        <v>2.6396163064590979E-2</v>
      </c>
      <c r="BN310" s="39">
        <f>'Q9'!BN310</f>
        <v>1.9824429784437738E-2</v>
      </c>
      <c r="BO310" s="39">
        <f>'Q9'!BO310</f>
        <v>1.6544329577765186E-2</v>
      </c>
    </row>
    <row r="311" spans="1:67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88"/>
        <v>-2.0344959468661661E-2</v>
      </c>
      <c r="J311" s="9">
        <f t="shared" si="88"/>
        <v>-4.9549549549549599E-2</v>
      </c>
      <c r="K311" s="9">
        <f t="shared" si="88"/>
        <v>-1.9162064983369143E-2</v>
      </c>
      <c r="L311" s="9">
        <f t="shared" si="88"/>
        <v>-1.124161958422687E-2</v>
      </c>
      <c r="M311" s="9">
        <f t="shared" si="88"/>
        <v>-3.0003297065611445E-2</v>
      </c>
      <c r="N311" s="9">
        <f t="shared" si="81"/>
        <v>-2.2349719756522401E-2</v>
      </c>
      <c r="T311" s="39">
        <f t="shared" si="82"/>
        <v>1.28880928264247E-2</v>
      </c>
      <c r="U311" s="39">
        <f t="shared" si="83"/>
        <v>4.0961160472272516E-2</v>
      </c>
      <c r="V311" s="39">
        <f t="shared" si="84"/>
        <v>2.6992773443601105E-2</v>
      </c>
      <c r="W311" s="39">
        <f t="shared" si="85"/>
        <v>2.314052293809573E-2</v>
      </c>
      <c r="X311" s="39">
        <f t="shared" si="86"/>
        <v>1.9367495721342175E-2</v>
      </c>
      <c r="Y311" s="39">
        <f t="shared" si="87"/>
        <v>1.8197255754258578E-2</v>
      </c>
      <c r="AA311" s="39">
        <f t="shared" si="95"/>
        <v>1.4170084987818268E-2</v>
      </c>
      <c r="AB311" s="39">
        <f t="shared" si="95"/>
        <v>6.4006122401969165E-2</v>
      </c>
      <c r="AC311" s="39">
        <f t="shared" si="95"/>
        <v>2.0774678578241425E-2</v>
      </c>
      <c r="AD311" s="39">
        <f t="shared" si="95"/>
        <v>2.6844765199765131E-2</v>
      </c>
      <c r="AE311" s="39">
        <f t="shared" si="95"/>
        <v>2.2137665272027766E-2</v>
      </c>
      <c r="AF311" s="39">
        <f t="shared" si="95"/>
        <v>1.6845951491932656E-2</v>
      </c>
      <c r="AH311" s="39">
        <f t="shared" si="90"/>
        <v>8.0455931464385802E-3</v>
      </c>
      <c r="AI311" s="39">
        <f t="shared" si="90"/>
        <v>2.3957189192872277E-2</v>
      </c>
      <c r="AJ311" s="39">
        <f t="shared" si="90"/>
        <v>1.7649721321114371E-2</v>
      </c>
      <c r="AK311" s="39">
        <f t="shared" si="90"/>
        <v>1.3310752807225216E-2</v>
      </c>
      <c r="AL311" s="39">
        <f t="shared" si="90"/>
        <v>1.1450442796261926E-2</v>
      </c>
      <c r="AM311" s="39">
        <f t="shared" si="90"/>
        <v>1.1684533239097758E-2</v>
      </c>
      <c r="AO311" s="39">
        <f t="shared" si="91"/>
        <v>-2.0344959468661661E-2</v>
      </c>
      <c r="AP311" s="39">
        <f t="shared" si="91"/>
        <v>-4.9549549549549599E-2</v>
      </c>
      <c r="AQ311" s="39">
        <f t="shared" si="91"/>
        <v>-1.9162064983369143E-2</v>
      </c>
      <c r="AR311" s="39">
        <f t="shared" si="91"/>
        <v>-1.124161958422687E-2</v>
      </c>
      <c r="AS311" s="39">
        <f t="shared" si="91"/>
        <v>-3.0003297065611445E-2</v>
      </c>
      <c r="AT311" s="39">
        <f t="shared" si="91"/>
        <v>-2.2349719756522401E-2</v>
      </c>
      <c r="AV311" s="39">
        <f t="shared" si="92"/>
        <v>8.9443086290863314E-3</v>
      </c>
      <c r="AW311" s="39">
        <f t="shared" si="92"/>
        <v>2.5412829604014087E-2</v>
      </c>
      <c r="AX311" s="39">
        <f t="shared" si="92"/>
        <v>2.1847982402357861E-2</v>
      </c>
      <c r="AY311" s="39">
        <f t="shared" si="92"/>
        <v>1.436996588464901E-2</v>
      </c>
      <c r="AZ311" s="39">
        <f t="shared" si="92"/>
        <v>1.2982651097780988E-2</v>
      </c>
      <c r="BA311" s="39">
        <f t="shared" si="92"/>
        <v>1.4027474457131752E-2</v>
      </c>
      <c r="BC311" s="39">
        <f t="shared" si="93"/>
        <v>-2.0344959468661661E-2</v>
      </c>
      <c r="BD311" s="39">
        <f t="shared" si="93"/>
        <v>-4.9549549549549599E-2</v>
      </c>
      <c r="BE311" s="39">
        <f t="shared" si="93"/>
        <v>-1.9162064983369143E-2</v>
      </c>
      <c r="BF311" s="39">
        <f t="shared" si="93"/>
        <v>-1.124161958422687E-2</v>
      </c>
      <c r="BG311" s="39">
        <f t="shared" si="93"/>
        <v>-3.0003297065611445E-2</v>
      </c>
      <c r="BH311" s="39">
        <f t="shared" si="93"/>
        <v>-2.2349719756522401E-2</v>
      </c>
      <c r="BJ311" s="39">
        <f>'Q9'!BJ311</f>
        <v>1.3728924002856824E-2</v>
      </c>
      <c r="BK311" s="39">
        <f>'Q9'!BK311</f>
        <v>5.8479408695334523E-2</v>
      </c>
      <c r="BL311" s="39">
        <f>'Q9'!BL311</f>
        <v>2.1695388544586858E-2</v>
      </c>
      <c r="BM311" s="39">
        <f>'Q9'!BM311</f>
        <v>2.5927316089771557E-2</v>
      </c>
      <c r="BN311" s="39">
        <f>'Q9'!BN311</f>
        <v>2.0981119659596918E-2</v>
      </c>
      <c r="BO311" s="39">
        <f>'Q9'!BO311</f>
        <v>1.7011441310384911E-2</v>
      </c>
    </row>
    <row r="312" spans="1:67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88"/>
        <v>4.57055798895456E-3</v>
      </c>
      <c r="J312" s="9">
        <f t="shared" si="88"/>
        <v>1.4218009478673022E-2</v>
      </c>
      <c r="K312" s="9">
        <f t="shared" si="88"/>
        <v>4.6357283233202651E-3</v>
      </c>
      <c r="L312" s="9">
        <f t="shared" si="88"/>
        <v>2.6315751485893601E-2</v>
      </c>
      <c r="M312" s="9">
        <f t="shared" si="88"/>
        <v>2.7192386131882351E-3</v>
      </c>
      <c r="N312" s="9">
        <f t="shared" si="81"/>
        <v>8.8759001005629598E-3</v>
      </c>
      <c r="T312" s="39">
        <f t="shared" si="82"/>
        <v>1.28880928264247E-2</v>
      </c>
      <c r="U312" s="39">
        <f t="shared" si="83"/>
        <v>4.0961160472272516E-2</v>
      </c>
      <c r="V312" s="39">
        <f t="shared" si="84"/>
        <v>2.6992773443601105E-2</v>
      </c>
      <c r="W312" s="39">
        <f t="shared" si="85"/>
        <v>2.314052293809573E-2</v>
      </c>
      <c r="X312" s="39">
        <f t="shared" si="86"/>
        <v>1.9367495721342175E-2</v>
      </c>
      <c r="Y312" s="39">
        <f t="shared" si="87"/>
        <v>1.8197255754258578E-2</v>
      </c>
      <c r="AA312" s="39">
        <f t="shared" si="95"/>
        <v>1.4192343190921181E-2</v>
      </c>
      <c r="AB312" s="39">
        <f t="shared" si="95"/>
        <v>6.4181077290220323E-2</v>
      </c>
      <c r="AC312" s="39">
        <f t="shared" si="95"/>
        <v>2.0647958124097778E-2</v>
      </c>
      <c r="AD312" s="39">
        <f t="shared" si="95"/>
        <v>2.5593836359386567E-2</v>
      </c>
      <c r="AE312" s="39">
        <f t="shared" si="95"/>
        <v>2.2112513649504895E-2</v>
      </c>
      <c r="AF312" s="39">
        <f t="shared" si="95"/>
        <v>1.6630098869131599E-2</v>
      </c>
      <c r="AH312" s="39">
        <f t="shared" si="90"/>
        <v>8.0455931464385802E-3</v>
      </c>
      <c r="AI312" s="39">
        <f t="shared" si="90"/>
        <v>2.3957189192872277E-2</v>
      </c>
      <c r="AJ312" s="39">
        <f t="shared" si="90"/>
        <v>1.7649721321114371E-2</v>
      </c>
      <c r="AK312" s="39">
        <f t="shared" si="90"/>
        <v>1.3310752807225216E-2</v>
      </c>
      <c r="AL312" s="39">
        <f t="shared" si="90"/>
        <v>1.1450442796261926E-2</v>
      </c>
      <c r="AM312" s="39">
        <f t="shared" si="90"/>
        <v>1.1684533239097758E-2</v>
      </c>
      <c r="AO312" s="39">
        <f t="shared" si="91"/>
        <v>0</v>
      </c>
      <c r="AP312" s="39">
        <f t="shared" si="91"/>
        <v>0</v>
      </c>
      <c r="AQ312" s="39">
        <f t="shared" si="91"/>
        <v>0</v>
      </c>
      <c r="AR312" s="39">
        <f t="shared" si="91"/>
        <v>0</v>
      </c>
      <c r="AS312" s="39">
        <f t="shared" si="91"/>
        <v>0</v>
      </c>
      <c r="AT312" s="39">
        <f t="shared" si="91"/>
        <v>0</v>
      </c>
      <c r="AV312" s="39">
        <f t="shared" si="92"/>
        <v>8.9443086290863314E-3</v>
      </c>
      <c r="AW312" s="39">
        <f t="shared" si="92"/>
        <v>2.5412829604014087E-2</v>
      </c>
      <c r="AX312" s="39">
        <f t="shared" si="92"/>
        <v>2.1847982402357861E-2</v>
      </c>
      <c r="AY312" s="39">
        <f t="shared" si="92"/>
        <v>1.436996588464901E-2</v>
      </c>
      <c r="AZ312" s="39">
        <f t="shared" si="92"/>
        <v>1.2982651097780988E-2</v>
      </c>
      <c r="BA312" s="39">
        <f t="shared" si="92"/>
        <v>1.4027474457131752E-2</v>
      </c>
      <c r="BC312" s="39" t="str">
        <f t="shared" si="93"/>
        <v/>
      </c>
      <c r="BD312" s="39" t="str">
        <f t="shared" si="93"/>
        <v/>
      </c>
      <c r="BE312" s="39" t="str">
        <f t="shared" si="93"/>
        <v/>
      </c>
      <c r="BF312" s="39" t="str">
        <f t="shared" si="93"/>
        <v/>
      </c>
      <c r="BG312" s="39" t="str">
        <f t="shared" si="93"/>
        <v/>
      </c>
      <c r="BH312" s="39" t="str">
        <f t="shared" si="93"/>
        <v/>
      </c>
      <c r="BJ312" s="39">
        <f>'Q9'!BJ312</f>
        <v>1.4235285560536007E-2</v>
      </c>
      <c r="BK312" s="39">
        <f>'Q9'!BK312</f>
        <v>5.7822402509826537E-2</v>
      </c>
      <c r="BL312" s="39">
        <f>'Q9'!BL312</f>
        <v>2.1626465864322819E-2</v>
      </c>
      <c r="BM312" s="39">
        <f>'Q9'!BM312</f>
        <v>2.5307115916454088E-2</v>
      </c>
      <c r="BN312" s="39">
        <f>'Q9'!BN312</f>
        <v>2.1623740047777087E-2</v>
      </c>
      <c r="BO312" s="39">
        <f>'Q9'!BO312</f>
        <v>1.7427517452400464E-2</v>
      </c>
    </row>
    <row r="313" spans="1:67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88"/>
        <v>-2.4265402843601791E-3</v>
      </c>
      <c r="J313" s="9">
        <f t="shared" si="88"/>
        <v>-4.0498442367601251E-2</v>
      </c>
      <c r="K313" s="9">
        <f t="shared" si="88"/>
        <v>-3.9552076466710107E-3</v>
      </c>
      <c r="L313" s="9">
        <f t="shared" si="88"/>
        <v>-5.2277572928929317E-3</v>
      </c>
      <c r="M313" s="9">
        <f t="shared" si="88"/>
        <v>-5.7627118644067998E-3</v>
      </c>
      <c r="N313" s="9">
        <f t="shared" si="81"/>
        <v>-6.5791305772826434E-3</v>
      </c>
      <c r="T313" s="39">
        <f t="shared" si="82"/>
        <v>1.28880928264247E-2</v>
      </c>
      <c r="U313" s="39">
        <f t="shared" si="83"/>
        <v>4.0961160472272516E-2</v>
      </c>
      <c r="V313" s="39">
        <f t="shared" si="84"/>
        <v>2.6992773443601105E-2</v>
      </c>
      <c r="W313" s="39">
        <f t="shared" si="85"/>
        <v>2.314052293809573E-2</v>
      </c>
      <c r="X313" s="39">
        <f t="shared" si="86"/>
        <v>1.9367495721342175E-2</v>
      </c>
      <c r="Y313" s="39">
        <f t="shared" si="87"/>
        <v>1.8197255754258578E-2</v>
      </c>
      <c r="AA313" s="39">
        <f t="shared" si="95"/>
        <v>1.414035174473431E-2</v>
      </c>
      <c r="AB313" s="39">
        <f t="shared" si="95"/>
        <v>6.0211052198577246E-2</v>
      </c>
      <c r="AC313" s="39">
        <f t="shared" si="95"/>
        <v>2.0578157146605203E-2</v>
      </c>
      <c r="AD313" s="39">
        <f t="shared" si="95"/>
        <v>2.503302649936541E-2</v>
      </c>
      <c r="AE313" s="39">
        <f t="shared" si="95"/>
        <v>2.213821688971248E-2</v>
      </c>
      <c r="AF313" s="39">
        <f t="shared" si="95"/>
        <v>1.6681670841795893E-2</v>
      </c>
      <c r="AH313" s="39">
        <f t="shared" si="90"/>
        <v>8.0455931464385802E-3</v>
      </c>
      <c r="AI313" s="39">
        <f t="shared" si="90"/>
        <v>2.3957189192872277E-2</v>
      </c>
      <c r="AJ313" s="39">
        <f t="shared" si="90"/>
        <v>1.7649721321114371E-2</v>
      </c>
      <c r="AK313" s="39">
        <f t="shared" si="90"/>
        <v>1.3310752807225216E-2</v>
      </c>
      <c r="AL313" s="39">
        <f t="shared" si="90"/>
        <v>1.1450442796261926E-2</v>
      </c>
      <c r="AM313" s="39">
        <f t="shared" si="90"/>
        <v>1.1684533239097758E-2</v>
      </c>
      <c r="AO313" s="39">
        <f t="shared" si="91"/>
        <v>-2.4265402843601791E-3</v>
      </c>
      <c r="AP313" s="39">
        <f t="shared" si="91"/>
        <v>-4.0498442367601251E-2</v>
      </c>
      <c r="AQ313" s="39">
        <f t="shared" si="91"/>
        <v>-3.9552076466710107E-3</v>
      </c>
      <c r="AR313" s="39">
        <f t="shared" si="91"/>
        <v>-5.2277572928929317E-3</v>
      </c>
      <c r="AS313" s="39">
        <f t="shared" si="91"/>
        <v>-5.7627118644067998E-3</v>
      </c>
      <c r="AT313" s="39">
        <f t="shared" si="91"/>
        <v>-6.5791305772826434E-3</v>
      </c>
      <c r="AV313" s="39">
        <f t="shared" si="92"/>
        <v>8.9443086290863314E-3</v>
      </c>
      <c r="AW313" s="39">
        <f t="shared" si="92"/>
        <v>2.5412829604014087E-2</v>
      </c>
      <c r="AX313" s="39">
        <f t="shared" si="92"/>
        <v>2.1847982402357861E-2</v>
      </c>
      <c r="AY313" s="39">
        <f t="shared" si="92"/>
        <v>1.436996588464901E-2</v>
      </c>
      <c r="AZ313" s="39">
        <f t="shared" si="92"/>
        <v>1.2982651097780988E-2</v>
      </c>
      <c r="BA313" s="39">
        <f t="shared" si="92"/>
        <v>1.4027474457131752E-2</v>
      </c>
      <c r="BC313" s="39">
        <f t="shared" si="93"/>
        <v>-2.4265402843601791E-3</v>
      </c>
      <c r="BD313" s="39">
        <f t="shared" si="93"/>
        <v>-4.0498442367601251E-2</v>
      </c>
      <c r="BE313" s="39">
        <f t="shared" si="93"/>
        <v>-3.9552076466710107E-3</v>
      </c>
      <c r="BF313" s="39">
        <f t="shared" si="93"/>
        <v>-5.2277572928929317E-3</v>
      </c>
      <c r="BG313" s="39">
        <f t="shared" si="93"/>
        <v>-5.7627118644067998E-3</v>
      </c>
      <c r="BH313" s="39">
        <f t="shared" si="93"/>
        <v>-6.5791305772826434E-3</v>
      </c>
      <c r="BJ313" s="39">
        <f>'Q9'!BJ313</f>
        <v>1.3841542324652102E-2</v>
      </c>
      <c r="BK313" s="39">
        <f>'Q9'!BK313</f>
        <v>5.620863612837175E-2</v>
      </c>
      <c r="BL313" s="39">
        <f>'Q9'!BL313</f>
        <v>2.0982863047191845E-2</v>
      </c>
      <c r="BM313" s="39">
        <f>'Q9'!BM313</f>
        <v>2.5306033740977851E-2</v>
      </c>
      <c r="BN313" s="39">
        <f>'Q9'!BN313</f>
        <v>2.0973846784407869E-2</v>
      </c>
      <c r="BO313" s="39">
        <f>'Q9'!BO313</f>
        <v>1.701598766524947E-2</v>
      </c>
    </row>
    <row r="314" spans="1:67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88"/>
        <v>-3.3541104481015216E-3</v>
      </c>
      <c r="J314" s="9">
        <f t="shared" si="88"/>
        <v>6.4935064935065512E-3</v>
      </c>
      <c r="K314" s="9">
        <f t="shared" si="88"/>
        <v>7.2800134771677794E-3</v>
      </c>
      <c r="L314" s="9">
        <f t="shared" si="88"/>
        <v>-9.634584825690351E-3</v>
      </c>
      <c r="M314" s="9">
        <f t="shared" si="88"/>
        <v>-3.7504602795771502E-3</v>
      </c>
      <c r="N314" s="9">
        <f t="shared" si="81"/>
        <v>5.4862634038961274E-4</v>
      </c>
      <c r="T314" s="39">
        <f t="shared" si="82"/>
        <v>1.28880928264247E-2</v>
      </c>
      <c r="U314" s="39">
        <f t="shared" si="83"/>
        <v>4.0961160472272516E-2</v>
      </c>
      <c r="V314" s="39">
        <f t="shared" si="84"/>
        <v>2.6992773443601105E-2</v>
      </c>
      <c r="W314" s="39">
        <f t="shared" si="85"/>
        <v>2.314052293809573E-2</v>
      </c>
      <c r="X314" s="39">
        <f t="shared" si="86"/>
        <v>1.9367495721342175E-2</v>
      </c>
      <c r="Y314" s="39">
        <f t="shared" si="87"/>
        <v>1.8197255754258578E-2</v>
      </c>
      <c r="AA314" s="39">
        <f t="shared" si="95"/>
        <v>1.4131364300175907E-2</v>
      </c>
      <c r="AB314" s="39">
        <f t="shared" si="95"/>
        <v>6.0397039544366801E-2</v>
      </c>
      <c r="AC314" s="39">
        <f t="shared" si="95"/>
        <v>2.0470848692124587E-2</v>
      </c>
      <c r="AD314" s="39">
        <f t="shared" si="95"/>
        <v>2.5140213184955781E-2</v>
      </c>
      <c r="AE314" s="39">
        <f t="shared" si="95"/>
        <v>2.0386862431640718E-2</v>
      </c>
      <c r="AF314" s="39">
        <f t="shared" si="95"/>
        <v>1.6628285026929861E-2</v>
      </c>
      <c r="AH314" s="39">
        <f t="shared" si="90"/>
        <v>8.0455931464385802E-3</v>
      </c>
      <c r="AI314" s="39">
        <f t="shared" si="90"/>
        <v>2.3957189192872277E-2</v>
      </c>
      <c r="AJ314" s="39">
        <f t="shared" si="90"/>
        <v>1.7649721321114371E-2</v>
      </c>
      <c r="AK314" s="39">
        <f t="shared" si="90"/>
        <v>1.3310752807225216E-2</v>
      </c>
      <c r="AL314" s="39">
        <f t="shared" si="90"/>
        <v>1.1450442796261926E-2</v>
      </c>
      <c r="AM314" s="39">
        <f t="shared" si="90"/>
        <v>1.1684533239097758E-2</v>
      </c>
      <c r="AO314" s="39">
        <f t="shared" si="91"/>
        <v>-3.3541104481015216E-3</v>
      </c>
      <c r="AP314" s="39">
        <f t="shared" si="91"/>
        <v>0</v>
      </c>
      <c r="AQ314" s="39">
        <f t="shared" si="91"/>
        <v>0</v>
      </c>
      <c r="AR314" s="39">
        <f t="shared" si="91"/>
        <v>-9.634584825690351E-3</v>
      </c>
      <c r="AS314" s="39">
        <f t="shared" si="91"/>
        <v>-3.7504602795771502E-3</v>
      </c>
      <c r="AT314" s="39">
        <f t="shared" si="91"/>
        <v>0</v>
      </c>
      <c r="AV314" s="39">
        <f t="shared" si="92"/>
        <v>8.9443086290863314E-3</v>
      </c>
      <c r="AW314" s="39">
        <f t="shared" si="92"/>
        <v>2.5412829604014087E-2</v>
      </c>
      <c r="AX314" s="39">
        <f t="shared" si="92"/>
        <v>2.1847982402357861E-2</v>
      </c>
      <c r="AY314" s="39">
        <f t="shared" si="92"/>
        <v>1.436996588464901E-2</v>
      </c>
      <c r="AZ314" s="39">
        <f t="shared" si="92"/>
        <v>1.2982651097780988E-2</v>
      </c>
      <c r="BA314" s="39">
        <f t="shared" si="92"/>
        <v>1.4027474457131752E-2</v>
      </c>
      <c r="BC314" s="39">
        <f t="shared" si="93"/>
        <v>-3.3541104481015216E-3</v>
      </c>
      <c r="BD314" s="39" t="str">
        <f t="shared" si="93"/>
        <v/>
      </c>
      <c r="BE314" s="39" t="str">
        <f t="shared" si="93"/>
        <v/>
      </c>
      <c r="BF314" s="39">
        <f t="shared" si="93"/>
        <v>-9.634584825690351E-3</v>
      </c>
      <c r="BG314" s="39">
        <f t="shared" si="93"/>
        <v>-3.7504602795771502E-3</v>
      </c>
      <c r="BH314" s="39" t="str">
        <f t="shared" si="93"/>
        <v/>
      </c>
      <c r="BJ314" s="39">
        <f>'Q9'!BJ314</f>
        <v>1.3435294400329739E-2</v>
      </c>
      <c r="BK314" s="39">
        <f>'Q9'!BK314</f>
        <v>5.5250979504182729E-2</v>
      </c>
      <c r="BL314" s="39">
        <f>'Q9'!BL314</f>
        <v>2.0385431484224413E-2</v>
      </c>
      <c r="BM314" s="39">
        <f>'Q9'!BM314</f>
        <v>2.4588102071569556E-2</v>
      </c>
      <c r="BN314" s="39">
        <f>'Q9'!BN314</f>
        <v>2.0380809774606143E-2</v>
      </c>
      <c r="BO314" s="39">
        <f>'Q9'!BO314</f>
        <v>1.6591503988328152E-2</v>
      </c>
    </row>
    <row r="315" spans="1:67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88"/>
        <v>6.1015721081885133E-3</v>
      </c>
      <c r="J315" s="9">
        <f t="shared" si="88"/>
        <v>9.3548387096774155E-2</v>
      </c>
      <c r="K315" s="9">
        <f t="shared" si="88"/>
        <v>1.9710906054175359E-2</v>
      </c>
      <c r="L315" s="9">
        <f t="shared" si="88"/>
        <v>-2.5269108647654193E-3</v>
      </c>
      <c r="M315" s="9">
        <f t="shared" si="88"/>
        <v>2.0534566068943771E-3</v>
      </c>
      <c r="N315" s="9">
        <f t="shared" si="81"/>
        <v>1.3657981888332848E-2</v>
      </c>
      <c r="T315" s="39">
        <f t="shared" si="82"/>
        <v>1.28880928264247E-2</v>
      </c>
      <c r="U315" s="39">
        <f t="shared" si="83"/>
        <v>4.0961160472272516E-2</v>
      </c>
      <c r="V315" s="39">
        <f t="shared" si="84"/>
        <v>2.6992773443601105E-2</v>
      </c>
      <c r="W315" s="39">
        <f t="shared" si="85"/>
        <v>2.314052293809573E-2</v>
      </c>
      <c r="X315" s="39">
        <f t="shared" si="86"/>
        <v>1.9367495721342175E-2</v>
      </c>
      <c r="Y315" s="39">
        <f t="shared" si="87"/>
        <v>1.8197255754258578E-2</v>
      </c>
      <c r="AA315" s="39">
        <f t="shared" si="95"/>
        <v>1.3827399208824896E-2</v>
      </c>
      <c r="AB315" s="39">
        <f t="shared" si="95"/>
        <v>6.2743725818680221E-2</v>
      </c>
      <c r="AC315" s="39">
        <f t="shared" si="95"/>
        <v>2.0659691428661225E-2</v>
      </c>
      <c r="AD315" s="39">
        <f t="shared" si="95"/>
        <v>2.4589612441772882E-2</v>
      </c>
      <c r="AE315" s="39">
        <f t="shared" si="95"/>
        <v>2.0120862198401545E-2</v>
      </c>
      <c r="AF315" s="39">
        <f t="shared" si="95"/>
        <v>1.6773745080129108E-2</v>
      </c>
      <c r="AH315" s="39">
        <f t="shared" si="90"/>
        <v>8.0455931464385802E-3</v>
      </c>
      <c r="AI315" s="39">
        <f t="shared" si="90"/>
        <v>2.3957189192872277E-2</v>
      </c>
      <c r="AJ315" s="39">
        <f t="shared" si="90"/>
        <v>1.7649721321114371E-2</v>
      </c>
      <c r="AK315" s="39">
        <f t="shared" ref="AK315:AM378" si="96">_xlfn.STDEV.S(AR$3:AR$497)</f>
        <v>1.3310752807225216E-2</v>
      </c>
      <c r="AL315" s="39">
        <f t="shared" si="96"/>
        <v>1.1450442796261926E-2</v>
      </c>
      <c r="AM315" s="39">
        <f t="shared" si="96"/>
        <v>1.1684533239097758E-2</v>
      </c>
      <c r="AO315" s="39">
        <f t="shared" si="91"/>
        <v>0</v>
      </c>
      <c r="AP315" s="39">
        <f t="shared" si="91"/>
        <v>0</v>
      </c>
      <c r="AQ315" s="39">
        <f t="shared" si="91"/>
        <v>0</v>
      </c>
      <c r="AR315" s="39">
        <f t="shared" ref="AR315:AT378" si="97">IF(L315&lt;0,L315,0)</f>
        <v>-2.5269108647654193E-3</v>
      </c>
      <c r="AS315" s="39">
        <f t="shared" si="97"/>
        <v>0</v>
      </c>
      <c r="AT315" s="39">
        <f t="shared" si="97"/>
        <v>0</v>
      </c>
      <c r="AV315" s="39">
        <f t="shared" si="92"/>
        <v>8.9443086290863314E-3</v>
      </c>
      <c r="AW315" s="39">
        <f t="shared" si="92"/>
        <v>2.5412829604014087E-2</v>
      </c>
      <c r="AX315" s="39">
        <f t="shared" si="92"/>
        <v>2.1847982402357861E-2</v>
      </c>
      <c r="AY315" s="39">
        <f t="shared" ref="AY315:BA378" si="98">_xlfn.STDEV.S(BF$3:BF$497)</f>
        <v>1.436996588464901E-2</v>
      </c>
      <c r="AZ315" s="39">
        <f t="shared" si="98"/>
        <v>1.2982651097780988E-2</v>
      </c>
      <c r="BA315" s="39">
        <f t="shared" si="98"/>
        <v>1.4027474457131752E-2</v>
      </c>
      <c r="BC315" s="39" t="str">
        <f t="shared" si="93"/>
        <v/>
      </c>
      <c r="BD315" s="39" t="str">
        <f t="shared" si="93"/>
        <v/>
      </c>
      <c r="BE315" s="39" t="str">
        <f t="shared" si="93"/>
        <v/>
      </c>
      <c r="BF315" s="39">
        <f t="shared" ref="BF315:BH378" si="99">IF(L315&lt;0,L315,"")</f>
        <v>-2.5269108647654193E-3</v>
      </c>
      <c r="BG315" s="39" t="str">
        <f t="shared" si="99"/>
        <v/>
      </c>
      <c r="BH315" s="39" t="str">
        <f t="shared" si="99"/>
        <v/>
      </c>
      <c r="BJ315" s="39">
        <f>'Q9'!BJ315</f>
        <v>1.3057027124181586E-2</v>
      </c>
      <c r="BK315" s="39">
        <f>'Q9'!BK315</f>
        <v>5.3674697713997049E-2</v>
      </c>
      <c r="BL315" s="39">
        <f>'Q9'!BL315</f>
        <v>1.9817741268428737E-2</v>
      </c>
      <c r="BM315" s="39">
        <f>'Q9'!BM315</f>
        <v>2.398282905811706E-2</v>
      </c>
      <c r="BN315" s="39">
        <f>'Q9'!BN315</f>
        <v>1.9781155520105082E-2</v>
      </c>
      <c r="BO315" s="39">
        <f>'Q9'!BO315</f>
        <v>1.6088187019329007E-2</v>
      </c>
    </row>
    <row r="316" spans="1:67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88"/>
        <v>-6.3204176971695114E-3</v>
      </c>
      <c r="J316" s="9">
        <f t="shared" si="88"/>
        <v>7.3746312684366266E-3</v>
      </c>
      <c r="K316" s="9">
        <f t="shared" si="88"/>
        <v>6.4426544316154022E-4</v>
      </c>
      <c r="L316" s="9">
        <f t="shared" si="88"/>
        <v>-2.4065789388186931E-2</v>
      </c>
      <c r="M316" s="9">
        <f t="shared" si="88"/>
        <v>-5.8060107306689979E-3</v>
      </c>
      <c r="N316" s="9">
        <f t="shared" si="81"/>
        <v>-5.8963100839935613E-3</v>
      </c>
      <c r="T316" s="39">
        <f t="shared" si="82"/>
        <v>1.28880928264247E-2</v>
      </c>
      <c r="U316" s="39">
        <f t="shared" si="83"/>
        <v>4.0961160472272516E-2</v>
      </c>
      <c r="V316" s="39">
        <f t="shared" si="84"/>
        <v>2.6992773443601105E-2</v>
      </c>
      <c r="W316" s="39">
        <f t="shared" si="85"/>
        <v>2.314052293809573E-2</v>
      </c>
      <c r="X316" s="39">
        <f t="shared" si="86"/>
        <v>1.9367495721342175E-2</v>
      </c>
      <c r="Y316" s="39">
        <f t="shared" si="87"/>
        <v>1.8197255754258578E-2</v>
      </c>
      <c r="AA316" s="39">
        <f t="shared" si="95"/>
        <v>1.3669920874924194E-2</v>
      </c>
      <c r="AB316" s="39">
        <f t="shared" si="95"/>
        <v>5.4926899780526298E-2</v>
      </c>
      <c r="AC316" s="39">
        <f t="shared" si="95"/>
        <v>2.050298393050742E-2</v>
      </c>
      <c r="AD316" s="39">
        <f t="shared" si="95"/>
        <v>2.5166917874431854E-2</v>
      </c>
      <c r="AE316" s="39">
        <f t="shared" si="95"/>
        <v>2.0140947919525892E-2</v>
      </c>
      <c r="AF316" s="39">
        <f t="shared" si="95"/>
        <v>1.6827404856745384E-2</v>
      </c>
      <c r="AH316" s="39">
        <f t="shared" ref="AH316:AM379" si="100">_xlfn.STDEV.S(AO$3:AO$497)</f>
        <v>8.0455931464385802E-3</v>
      </c>
      <c r="AI316" s="39">
        <f t="shared" si="100"/>
        <v>2.3957189192872277E-2</v>
      </c>
      <c r="AJ316" s="39">
        <f t="shared" si="100"/>
        <v>1.7649721321114371E-2</v>
      </c>
      <c r="AK316" s="39">
        <f t="shared" si="96"/>
        <v>1.3310752807225216E-2</v>
      </c>
      <c r="AL316" s="39">
        <f t="shared" si="96"/>
        <v>1.1450442796261926E-2</v>
      </c>
      <c r="AM316" s="39">
        <f t="shared" si="96"/>
        <v>1.1684533239097758E-2</v>
      </c>
      <c r="AO316" s="39">
        <f t="shared" ref="AO316:AT379" si="101">IF(I316&lt;0,I316,0)</f>
        <v>-6.3204176971695114E-3</v>
      </c>
      <c r="AP316" s="39">
        <f t="shared" si="101"/>
        <v>0</v>
      </c>
      <c r="AQ316" s="39">
        <f t="shared" si="101"/>
        <v>0</v>
      </c>
      <c r="AR316" s="39">
        <f t="shared" si="97"/>
        <v>-2.4065789388186931E-2</v>
      </c>
      <c r="AS316" s="39">
        <f t="shared" si="97"/>
        <v>-5.8060107306689979E-3</v>
      </c>
      <c r="AT316" s="39">
        <f t="shared" si="97"/>
        <v>-5.8963100839935613E-3</v>
      </c>
      <c r="AV316" s="39">
        <f t="shared" ref="AV316:BA379" si="102">_xlfn.STDEV.S(BC$3:BC$497)</f>
        <v>8.9443086290863314E-3</v>
      </c>
      <c r="AW316" s="39">
        <f t="shared" si="102"/>
        <v>2.5412829604014087E-2</v>
      </c>
      <c r="AX316" s="39">
        <f t="shared" si="102"/>
        <v>2.1847982402357861E-2</v>
      </c>
      <c r="AY316" s="39">
        <f t="shared" si="98"/>
        <v>1.436996588464901E-2</v>
      </c>
      <c r="AZ316" s="39">
        <f t="shared" si="98"/>
        <v>1.2982651097780988E-2</v>
      </c>
      <c r="BA316" s="39">
        <f t="shared" si="98"/>
        <v>1.4027474457131752E-2</v>
      </c>
      <c r="BC316" s="39">
        <f t="shared" ref="BC316:BH379" si="103">IF(I316&lt;0,I316,"")</f>
        <v>-6.3204176971695114E-3</v>
      </c>
      <c r="BD316" s="39" t="str">
        <f t="shared" si="103"/>
        <v/>
      </c>
      <c r="BE316" s="39" t="str">
        <f t="shared" si="103"/>
        <v/>
      </c>
      <c r="BF316" s="39">
        <f t="shared" si="99"/>
        <v>-2.4065789388186931E-2</v>
      </c>
      <c r="BG316" s="39">
        <f t="shared" si="99"/>
        <v>-5.8060107306689979E-3</v>
      </c>
      <c r="BH316" s="39">
        <f t="shared" si="99"/>
        <v>-5.8963100839935613E-3</v>
      </c>
      <c r="BJ316" s="39">
        <f>'Q9'!BJ316</f>
        <v>1.2739056650618016E-2</v>
      </c>
      <c r="BK316" s="39">
        <f>'Q9'!BK316</f>
        <v>5.7177624899198011E-2</v>
      </c>
      <c r="BL316" s="39">
        <f>'Q9'!BL316</f>
        <v>1.9729444177268938E-2</v>
      </c>
      <c r="BM316" s="39">
        <f>'Q9'!BM316</f>
        <v>2.327605496484602E-2</v>
      </c>
      <c r="BN316" s="39">
        <f>'Q9'!BN316</f>
        <v>1.9183355688017361E-2</v>
      </c>
      <c r="BO316" s="39">
        <f>'Q9'!BO316</f>
        <v>1.5919771800582141E-2</v>
      </c>
    </row>
    <row r="317" spans="1:67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88"/>
        <v>-7.2188739700945748E-3</v>
      </c>
      <c r="J317" s="9">
        <f t="shared" si="88"/>
        <v>-1.024890190336758E-2</v>
      </c>
      <c r="K317" s="9">
        <f t="shared" si="88"/>
        <v>-3.5414682402276076E-3</v>
      </c>
      <c r="L317" s="9">
        <f t="shared" si="88"/>
        <v>2.5956780300189219E-3</v>
      </c>
      <c r="M317" s="9">
        <f t="shared" si="88"/>
        <v>-5.1529369579891293E-3</v>
      </c>
      <c r="N317" s="9">
        <f t="shared" si="81"/>
        <v>-3.1328512846637568E-3</v>
      </c>
      <c r="T317" s="39">
        <f t="shared" si="82"/>
        <v>1.28880928264247E-2</v>
      </c>
      <c r="U317" s="39">
        <f t="shared" si="83"/>
        <v>4.0961160472272516E-2</v>
      </c>
      <c r="V317" s="39">
        <f t="shared" si="84"/>
        <v>2.6992773443601105E-2</v>
      </c>
      <c r="W317" s="39">
        <f t="shared" si="85"/>
        <v>2.314052293809573E-2</v>
      </c>
      <c r="X317" s="39">
        <f t="shared" si="86"/>
        <v>1.9367495721342175E-2</v>
      </c>
      <c r="Y317" s="39">
        <f t="shared" si="87"/>
        <v>1.8197255754258578E-2</v>
      </c>
      <c r="AA317" s="39">
        <f t="shared" si="95"/>
        <v>1.3374300318823992E-2</v>
      </c>
      <c r="AB317" s="39">
        <f t="shared" si="95"/>
        <v>5.0710181706676592E-2</v>
      </c>
      <c r="AC317" s="39">
        <f t="shared" si="95"/>
        <v>2.0433688378285533E-2</v>
      </c>
      <c r="AD317" s="39">
        <f t="shared" si="95"/>
        <v>2.4380239813981366E-2</v>
      </c>
      <c r="AE317" s="39">
        <f t="shared" si="95"/>
        <v>2.0009581030695049E-2</v>
      </c>
      <c r="AF317" s="39">
        <f t="shared" si="95"/>
        <v>1.6723140178507932E-2</v>
      </c>
      <c r="AH317" s="39">
        <f t="shared" si="100"/>
        <v>8.0455931464385802E-3</v>
      </c>
      <c r="AI317" s="39">
        <f t="shared" si="100"/>
        <v>2.3957189192872277E-2</v>
      </c>
      <c r="AJ317" s="39">
        <f t="shared" si="100"/>
        <v>1.7649721321114371E-2</v>
      </c>
      <c r="AK317" s="39">
        <f t="shared" si="96"/>
        <v>1.3310752807225216E-2</v>
      </c>
      <c r="AL317" s="39">
        <f t="shared" si="96"/>
        <v>1.1450442796261926E-2</v>
      </c>
      <c r="AM317" s="39">
        <f t="shared" si="96"/>
        <v>1.1684533239097758E-2</v>
      </c>
      <c r="AO317" s="39">
        <f t="shared" si="101"/>
        <v>-7.2188739700945748E-3</v>
      </c>
      <c r="AP317" s="39">
        <f t="shared" si="101"/>
        <v>-1.024890190336758E-2</v>
      </c>
      <c r="AQ317" s="39">
        <f t="shared" si="101"/>
        <v>-3.5414682402276076E-3</v>
      </c>
      <c r="AR317" s="39">
        <f t="shared" si="97"/>
        <v>0</v>
      </c>
      <c r="AS317" s="39">
        <f t="shared" si="97"/>
        <v>-5.1529369579891293E-3</v>
      </c>
      <c r="AT317" s="39">
        <f t="shared" si="97"/>
        <v>-3.1328512846637568E-3</v>
      </c>
      <c r="AV317" s="39">
        <f t="shared" si="102"/>
        <v>8.9443086290863314E-3</v>
      </c>
      <c r="AW317" s="39">
        <f t="shared" si="102"/>
        <v>2.5412829604014087E-2</v>
      </c>
      <c r="AX317" s="39">
        <f t="shared" si="102"/>
        <v>2.1847982402357861E-2</v>
      </c>
      <c r="AY317" s="39">
        <f t="shared" si="98"/>
        <v>1.436996588464901E-2</v>
      </c>
      <c r="AZ317" s="39">
        <f t="shared" si="98"/>
        <v>1.2982651097780988E-2</v>
      </c>
      <c r="BA317" s="39">
        <f t="shared" si="98"/>
        <v>1.4027474457131752E-2</v>
      </c>
      <c r="BC317" s="39">
        <f t="shared" si="103"/>
        <v>-7.2188739700945748E-3</v>
      </c>
      <c r="BD317" s="39">
        <f t="shared" si="103"/>
        <v>-1.024890190336758E-2</v>
      </c>
      <c r="BE317" s="39">
        <f t="shared" si="103"/>
        <v>-3.5414682402276076E-3</v>
      </c>
      <c r="BF317" s="39" t="str">
        <f t="shared" si="99"/>
        <v/>
      </c>
      <c r="BG317" s="39">
        <f t="shared" si="99"/>
        <v>-5.1529369579891293E-3</v>
      </c>
      <c r="BH317" s="39">
        <f t="shared" si="99"/>
        <v>-3.1328512846637568E-3</v>
      </c>
      <c r="BJ317" s="39">
        <f>'Q9'!BJ317</f>
        <v>1.2453465708316977E-2</v>
      </c>
      <c r="BK317" s="39">
        <f>'Q9'!BK317</f>
        <v>5.5494448415649281E-2</v>
      </c>
      <c r="BL317" s="39">
        <f>'Q9'!BL317</f>
        <v>1.9130079481795931E-2</v>
      </c>
      <c r="BM317" s="39">
        <f>'Q9'!BM317</f>
        <v>2.3382915539996423E-2</v>
      </c>
      <c r="BN317" s="39">
        <f>'Q9'!BN317</f>
        <v>1.8648943484532682E-2</v>
      </c>
      <c r="BO317" s="39">
        <f>'Q9'!BO317</f>
        <v>1.5517261980868146E-2</v>
      </c>
    </row>
    <row r="318" spans="1:67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88"/>
        <v>6.8679339525681282E-3</v>
      </c>
      <c r="J318" s="9">
        <f t="shared" si="88"/>
        <v>6.8047337278106523E-2</v>
      </c>
      <c r="K318" s="9">
        <f t="shared" si="88"/>
        <v>-8.0775441655074331E-3</v>
      </c>
      <c r="L318" s="9">
        <f t="shared" si="88"/>
        <v>9.1909255663429335E-3</v>
      </c>
      <c r="M318" s="9">
        <f t="shared" si="88"/>
        <v>-3.7983081422067189E-3</v>
      </c>
      <c r="N318" s="9">
        <f t="shared" si="81"/>
        <v>4.6616466003355258E-4</v>
      </c>
      <c r="T318" s="39">
        <f t="shared" si="82"/>
        <v>1.28880928264247E-2</v>
      </c>
      <c r="U318" s="39">
        <f t="shared" si="83"/>
        <v>4.0961160472272516E-2</v>
      </c>
      <c r="V318" s="39">
        <f t="shared" si="84"/>
        <v>2.6992773443601105E-2</v>
      </c>
      <c r="W318" s="39">
        <f t="shared" si="85"/>
        <v>2.314052293809573E-2</v>
      </c>
      <c r="X318" s="39">
        <f t="shared" si="86"/>
        <v>1.9367495721342175E-2</v>
      </c>
      <c r="Y318" s="39">
        <f t="shared" si="87"/>
        <v>1.8197255754258578E-2</v>
      </c>
      <c r="AA318" s="39">
        <f t="shared" si="95"/>
        <v>1.3126339537742816E-2</v>
      </c>
      <c r="AB318" s="39">
        <f t="shared" si="95"/>
        <v>5.2175338918939822E-2</v>
      </c>
      <c r="AC318" s="39">
        <f t="shared" si="95"/>
        <v>1.9947468974702447E-2</v>
      </c>
      <c r="AD318" s="39">
        <f t="shared" si="95"/>
        <v>2.3908539035098233E-2</v>
      </c>
      <c r="AE318" s="39">
        <f t="shared" si="95"/>
        <v>1.9858553052209928E-2</v>
      </c>
      <c r="AF318" s="39">
        <f t="shared" si="95"/>
        <v>1.6163071841019984E-2</v>
      </c>
      <c r="AH318" s="39">
        <f t="shared" si="100"/>
        <v>8.0455931464385802E-3</v>
      </c>
      <c r="AI318" s="39">
        <f t="shared" si="100"/>
        <v>2.3957189192872277E-2</v>
      </c>
      <c r="AJ318" s="39">
        <f t="shared" si="100"/>
        <v>1.7649721321114371E-2</v>
      </c>
      <c r="AK318" s="39">
        <f t="shared" si="96"/>
        <v>1.3310752807225216E-2</v>
      </c>
      <c r="AL318" s="39">
        <f t="shared" si="96"/>
        <v>1.1450442796261926E-2</v>
      </c>
      <c r="AM318" s="39">
        <f t="shared" si="96"/>
        <v>1.1684533239097758E-2</v>
      </c>
      <c r="AO318" s="39">
        <f t="shared" si="101"/>
        <v>0</v>
      </c>
      <c r="AP318" s="39">
        <f t="shared" si="101"/>
        <v>0</v>
      </c>
      <c r="AQ318" s="39">
        <f t="shared" si="101"/>
        <v>-8.0775441655074331E-3</v>
      </c>
      <c r="AR318" s="39">
        <f t="shared" si="97"/>
        <v>0</v>
      </c>
      <c r="AS318" s="39">
        <f t="shared" si="97"/>
        <v>-3.7983081422067189E-3</v>
      </c>
      <c r="AT318" s="39">
        <f t="shared" si="97"/>
        <v>0</v>
      </c>
      <c r="AV318" s="39">
        <f t="shared" si="102"/>
        <v>8.9443086290863314E-3</v>
      </c>
      <c r="AW318" s="39">
        <f t="shared" si="102"/>
        <v>2.5412829604014087E-2</v>
      </c>
      <c r="AX318" s="39">
        <f t="shared" si="102"/>
        <v>2.1847982402357861E-2</v>
      </c>
      <c r="AY318" s="39">
        <f t="shared" si="98"/>
        <v>1.436996588464901E-2</v>
      </c>
      <c r="AZ318" s="39">
        <f t="shared" si="98"/>
        <v>1.2982651097780988E-2</v>
      </c>
      <c r="BA318" s="39">
        <f t="shared" si="98"/>
        <v>1.4027474457131752E-2</v>
      </c>
      <c r="BC318" s="39" t="str">
        <f t="shared" si="103"/>
        <v/>
      </c>
      <c r="BD318" s="39" t="str">
        <f t="shared" si="103"/>
        <v/>
      </c>
      <c r="BE318" s="39">
        <f t="shared" si="103"/>
        <v>-8.0775441655074331E-3</v>
      </c>
      <c r="BF318" s="39" t="str">
        <f t="shared" si="99"/>
        <v/>
      </c>
      <c r="BG318" s="39">
        <f t="shared" si="99"/>
        <v>-3.7983081422067189E-3</v>
      </c>
      <c r="BH318" s="39" t="str">
        <f t="shared" si="99"/>
        <v/>
      </c>
      <c r="BJ318" s="39">
        <f>'Q9'!BJ318</f>
        <v>1.2212756439406626E-2</v>
      </c>
      <c r="BK318" s="39">
        <f>'Q9'!BK318</f>
        <v>5.3841954512176882E-2</v>
      </c>
      <c r="BL318" s="39">
        <f>'Q9'!BL318</f>
        <v>1.8587725328297833E-2</v>
      </c>
      <c r="BM318" s="39">
        <f>'Q9'!BM318</f>
        <v>2.2673423619453261E-2</v>
      </c>
      <c r="BN318" s="39">
        <f>'Q9'!BN318</f>
        <v>1.8120928475390725E-2</v>
      </c>
      <c r="BO318" s="39">
        <f>'Q9'!BO318</f>
        <v>1.5072668390274796E-2</v>
      </c>
    </row>
    <row r="319" spans="1:67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88"/>
        <v>-8.585983858350299E-3</v>
      </c>
      <c r="J319" s="9">
        <f t="shared" si="88"/>
        <v>-6.9252077562326875E-2</v>
      </c>
      <c r="K319" s="9">
        <f t="shared" si="88"/>
        <v>2.6710064276545209E-2</v>
      </c>
      <c r="L319" s="9">
        <f t="shared" si="88"/>
        <v>5.1309646630448569E-4</v>
      </c>
      <c r="M319" s="9">
        <f t="shared" si="88"/>
        <v>-1.0398613518197708E-3</v>
      </c>
      <c r="N319" s="9">
        <f t="shared" si="81"/>
        <v>8.3475859340439666E-3</v>
      </c>
      <c r="T319" s="39">
        <f t="shared" si="82"/>
        <v>1.28880928264247E-2</v>
      </c>
      <c r="U319" s="39">
        <f t="shared" si="83"/>
        <v>4.0961160472272516E-2</v>
      </c>
      <c r="V319" s="39">
        <f t="shared" si="84"/>
        <v>2.6992773443601105E-2</v>
      </c>
      <c r="W319" s="39">
        <f t="shared" si="85"/>
        <v>2.314052293809573E-2</v>
      </c>
      <c r="X319" s="39">
        <f t="shared" si="86"/>
        <v>1.9367495721342175E-2</v>
      </c>
      <c r="Y319" s="39">
        <f t="shared" si="87"/>
        <v>1.8197255754258578E-2</v>
      </c>
      <c r="AA319" s="39">
        <f t="shared" si="95"/>
        <v>1.3208161503768218E-2</v>
      </c>
      <c r="AB319" s="39">
        <f t="shared" si="95"/>
        <v>5.325116854605131E-2</v>
      </c>
      <c r="AC319" s="39">
        <f t="shared" si="95"/>
        <v>2.0359476861787736E-2</v>
      </c>
      <c r="AD319" s="39">
        <f t="shared" si="95"/>
        <v>2.2208947023718083E-2</v>
      </c>
      <c r="AE319" s="39">
        <f t="shared" si="95"/>
        <v>1.9813108900304511E-2</v>
      </c>
      <c r="AF319" s="39">
        <f t="shared" si="95"/>
        <v>1.5948653469523913E-2</v>
      </c>
      <c r="AH319" s="39">
        <f t="shared" si="100"/>
        <v>8.0455931464385802E-3</v>
      </c>
      <c r="AI319" s="39">
        <f t="shared" si="100"/>
        <v>2.3957189192872277E-2</v>
      </c>
      <c r="AJ319" s="39">
        <f t="shared" si="100"/>
        <v>1.7649721321114371E-2</v>
      </c>
      <c r="AK319" s="39">
        <f t="shared" si="96"/>
        <v>1.3310752807225216E-2</v>
      </c>
      <c r="AL319" s="39">
        <f t="shared" si="96"/>
        <v>1.1450442796261926E-2</v>
      </c>
      <c r="AM319" s="39">
        <f t="shared" si="96"/>
        <v>1.1684533239097758E-2</v>
      </c>
      <c r="AO319" s="39">
        <f t="shared" si="101"/>
        <v>-8.585983858350299E-3</v>
      </c>
      <c r="AP319" s="39">
        <f t="shared" si="101"/>
        <v>-6.9252077562326875E-2</v>
      </c>
      <c r="AQ319" s="39">
        <f t="shared" si="101"/>
        <v>0</v>
      </c>
      <c r="AR319" s="39">
        <f t="shared" si="97"/>
        <v>0</v>
      </c>
      <c r="AS319" s="39">
        <f t="shared" si="97"/>
        <v>-1.0398613518197708E-3</v>
      </c>
      <c r="AT319" s="39">
        <f t="shared" si="97"/>
        <v>0</v>
      </c>
      <c r="AV319" s="39">
        <f t="shared" si="102"/>
        <v>8.9443086290863314E-3</v>
      </c>
      <c r="AW319" s="39">
        <f t="shared" si="102"/>
        <v>2.5412829604014087E-2</v>
      </c>
      <c r="AX319" s="39">
        <f t="shared" si="102"/>
        <v>2.1847982402357861E-2</v>
      </c>
      <c r="AY319" s="39">
        <f t="shared" si="98"/>
        <v>1.436996588464901E-2</v>
      </c>
      <c r="AZ319" s="39">
        <f t="shared" si="98"/>
        <v>1.2982651097780988E-2</v>
      </c>
      <c r="BA319" s="39">
        <f t="shared" si="98"/>
        <v>1.4027474457131752E-2</v>
      </c>
      <c r="BC319" s="39">
        <f t="shared" si="103"/>
        <v>-8.585983858350299E-3</v>
      </c>
      <c r="BD319" s="39">
        <f t="shared" si="103"/>
        <v>-6.9252077562326875E-2</v>
      </c>
      <c r="BE319" s="39" t="str">
        <f t="shared" si="103"/>
        <v/>
      </c>
      <c r="BF319" s="39" t="str">
        <f t="shared" si="99"/>
        <v/>
      </c>
      <c r="BG319" s="39">
        <f t="shared" si="99"/>
        <v>-1.0398613518197708E-3</v>
      </c>
      <c r="BH319" s="39" t="str">
        <f t="shared" si="99"/>
        <v/>
      </c>
      <c r="BJ319" s="39">
        <f>'Q9'!BJ319</f>
        <v>1.1949850220190197E-2</v>
      </c>
      <c r="BK319" s="39">
        <f>'Q9'!BK319</f>
        <v>5.5026928735896527E-2</v>
      </c>
      <c r="BL319" s="39">
        <f>'Q9'!BL319</f>
        <v>1.8169877161590686E-2</v>
      </c>
      <c r="BM319" s="39">
        <f>'Q9'!BM319</f>
        <v>2.2074916026297332E-2</v>
      </c>
      <c r="BN319" s="39">
        <f>'Q9'!BN319</f>
        <v>1.7591317185697859E-2</v>
      </c>
      <c r="BO319" s="39">
        <f>'Q9'!BO319</f>
        <v>1.4614477549931093E-2</v>
      </c>
    </row>
    <row r="320" spans="1:67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88"/>
        <v>-3.9260214391563242E-3</v>
      </c>
      <c r="J320" s="9">
        <f t="shared" si="88"/>
        <v>-1.6369047619047561E-2</v>
      </c>
      <c r="K320" s="9">
        <f t="shared" si="88"/>
        <v>1.2690355329949332E-2</v>
      </c>
      <c r="L320" s="9">
        <f t="shared" si="88"/>
        <v>-1.1794846153846295E-2</v>
      </c>
      <c r="M320" s="9">
        <f t="shared" si="88"/>
        <v>1.04094378903552E-3</v>
      </c>
      <c r="N320" s="9">
        <f t="shared" si="81"/>
        <v>2.8455214234662184E-3</v>
      </c>
      <c r="T320" s="39">
        <f t="shared" si="82"/>
        <v>1.28880928264247E-2</v>
      </c>
      <c r="U320" s="39">
        <f t="shared" si="83"/>
        <v>4.0961160472272516E-2</v>
      </c>
      <c r="V320" s="39">
        <f t="shared" si="84"/>
        <v>2.6992773443601105E-2</v>
      </c>
      <c r="W320" s="39">
        <f t="shared" si="85"/>
        <v>2.314052293809573E-2</v>
      </c>
      <c r="X320" s="39">
        <f t="shared" si="86"/>
        <v>1.9367495721342175E-2</v>
      </c>
      <c r="Y320" s="39">
        <f t="shared" si="87"/>
        <v>1.8197255754258578E-2</v>
      </c>
      <c r="AA320" s="39">
        <f t="shared" ref="AA320:AF335" si="104">_xlfn.STDEV.S(I291:I320)</f>
        <v>1.3204864232627069E-2</v>
      </c>
      <c r="AB320" s="39">
        <f t="shared" si="104"/>
        <v>5.274288028180274E-2</v>
      </c>
      <c r="AC320" s="39">
        <f t="shared" si="104"/>
        <v>2.0104076694926226E-2</v>
      </c>
      <c r="AD320" s="39">
        <f t="shared" si="104"/>
        <v>2.216931971743609E-2</v>
      </c>
      <c r="AE320" s="39">
        <f t="shared" si="104"/>
        <v>1.9812751341915878E-2</v>
      </c>
      <c r="AF320" s="39">
        <f t="shared" si="104"/>
        <v>1.5940075265385222E-2</v>
      </c>
      <c r="AH320" s="39">
        <f t="shared" si="100"/>
        <v>8.0455931464385802E-3</v>
      </c>
      <c r="AI320" s="39">
        <f t="shared" si="100"/>
        <v>2.3957189192872277E-2</v>
      </c>
      <c r="AJ320" s="39">
        <f t="shared" si="100"/>
        <v>1.7649721321114371E-2</v>
      </c>
      <c r="AK320" s="39">
        <f t="shared" si="96"/>
        <v>1.3310752807225216E-2</v>
      </c>
      <c r="AL320" s="39">
        <f t="shared" si="96"/>
        <v>1.1450442796261926E-2</v>
      </c>
      <c r="AM320" s="39">
        <f t="shared" si="96"/>
        <v>1.1684533239097758E-2</v>
      </c>
      <c r="AO320" s="39">
        <f t="shared" si="101"/>
        <v>-3.9260214391563242E-3</v>
      </c>
      <c r="AP320" s="39">
        <f t="shared" si="101"/>
        <v>-1.6369047619047561E-2</v>
      </c>
      <c r="AQ320" s="39">
        <f t="shared" si="101"/>
        <v>0</v>
      </c>
      <c r="AR320" s="39">
        <f t="shared" si="97"/>
        <v>-1.1794846153846295E-2</v>
      </c>
      <c r="AS320" s="39">
        <f t="shared" si="97"/>
        <v>0</v>
      </c>
      <c r="AT320" s="39">
        <f t="shared" si="97"/>
        <v>0</v>
      </c>
      <c r="AV320" s="39">
        <f t="shared" si="102"/>
        <v>8.9443086290863314E-3</v>
      </c>
      <c r="AW320" s="39">
        <f t="shared" si="102"/>
        <v>2.5412829604014087E-2</v>
      </c>
      <c r="AX320" s="39">
        <f t="shared" si="102"/>
        <v>2.1847982402357861E-2</v>
      </c>
      <c r="AY320" s="39">
        <f t="shared" si="98"/>
        <v>1.436996588464901E-2</v>
      </c>
      <c r="AZ320" s="39">
        <f t="shared" si="98"/>
        <v>1.2982651097780988E-2</v>
      </c>
      <c r="BA320" s="39">
        <f t="shared" si="98"/>
        <v>1.4027474457131752E-2</v>
      </c>
      <c r="BC320" s="39">
        <f t="shared" si="103"/>
        <v>-3.9260214391563242E-3</v>
      </c>
      <c r="BD320" s="39">
        <f t="shared" si="103"/>
        <v>-1.6369047619047561E-2</v>
      </c>
      <c r="BE320" s="39" t="str">
        <f t="shared" si="103"/>
        <v/>
      </c>
      <c r="BF320" s="39">
        <f t="shared" si="99"/>
        <v>-1.1794846153846295E-2</v>
      </c>
      <c r="BG320" s="39" t="str">
        <f t="shared" si="99"/>
        <v/>
      </c>
      <c r="BH320" s="39" t="str">
        <f t="shared" si="99"/>
        <v/>
      </c>
      <c r="BJ320" s="39">
        <f>'Q9'!BJ320</f>
        <v>1.1783046833186763E-2</v>
      </c>
      <c r="BK320" s="39">
        <f>'Q9'!BK320</f>
        <v>5.5754295764101298E-2</v>
      </c>
      <c r="BL320" s="39">
        <f>'Q9'!BL320</f>
        <v>1.8668380848375583E-2</v>
      </c>
      <c r="BM320" s="39">
        <f>'Q9'!BM320</f>
        <v>2.1404676105146906E-2</v>
      </c>
      <c r="BN320" s="39">
        <f>'Q9'!BN320</f>
        <v>1.7057436815071589E-2</v>
      </c>
      <c r="BO320" s="39">
        <f>'Q9'!BO320</f>
        <v>1.4294216003600183E-2</v>
      </c>
    </row>
    <row r="321" spans="1:67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88"/>
        <v>-2.4228606758506133E-2</v>
      </c>
      <c r="J321" s="9">
        <f t="shared" si="88"/>
        <v>-2.8744326777609741E-2</v>
      </c>
      <c r="K321" s="9">
        <f t="shared" si="88"/>
        <v>-4.1040068922305828E-2</v>
      </c>
      <c r="L321" s="9">
        <f t="shared" si="88"/>
        <v>9.4706276733100836E-3</v>
      </c>
      <c r="M321" s="9">
        <f t="shared" si="88"/>
        <v>-1.663774696707121E-2</v>
      </c>
      <c r="N321" s="9">
        <f t="shared" si="81"/>
        <v>-2.3002445909377459E-2</v>
      </c>
      <c r="T321" s="39">
        <f t="shared" si="82"/>
        <v>1.28880928264247E-2</v>
      </c>
      <c r="U321" s="39">
        <f t="shared" si="83"/>
        <v>4.0961160472272516E-2</v>
      </c>
      <c r="V321" s="39">
        <f t="shared" si="84"/>
        <v>2.6992773443601105E-2</v>
      </c>
      <c r="W321" s="39">
        <f t="shared" si="85"/>
        <v>2.314052293809573E-2</v>
      </c>
      <c r="X321" s="39">
        <f t="shared" si="86"/>
        <v>1.9367495721342175E-2</v>
      </c>
      <c r="Y321" s="39">
        <f t="shared" si="87"/>
        <v>1.8197255754258578E-2</v>
      </c>
      <c r="AA321" s="39">
        <f t="shared" si="104"/>
        <v>1.3852251038205034E-2</v>
      </c>
      <c r="AB321" s="39">
        <f t="shared" si="104"/>
        <v>5.2418761874056384E-2</v>
      </c>
      <c r="AC321" s="39">
        <f t="shared" si="104"/>
        <v>2.1810154212312482E-2</v>
      </c>
      <c r="AD321" s="39">
        <f t="shared" si="104"/>
        <v>2.0149576939805857E-2</v>
      </c>
      <c r="AE321" s="39">
        <f t="shared" si="104"/>
        <v>2.0021737139927984E-2</v>
      </c>
      <c r="AF321" s="39">
        <f t="shared" si="104"/>
        <v>1.6563498216514049E-2</v>
      </c>
      <c r="AH321" s="39">
        <f t="shared" si="100"/>
        <v>8.0455931464385802E-3</v>
      </c>
      <c r="AI321" s="39">
        <f t="shared" si="100"/>
        <v>2.3957189192872277E-2</v>
      </c>
      <c r="AJ321" s="39">
        <f t="shared" si="100"/>
        <v>1.7649721321114371E-2</v>
      </c>
      <c r="AK321" s="39">
        <f t="shared" si="96"/>
        <v>1.3310752807225216E-2</v>
      </c>
      <c r="AL321" s="39">
        <f t="shared" si="96"/>
        <v>1.1450442796261926E-2</v>
      </c>
      <c r="AM321" s="39">
        <f t="shared" si="96"/>
        <v>1.1684533239097758E-2</v>
      </c>
      <c r="AO321" s="39">
        <f t="shared" si="101"/>
        <v>-2.4228606758506133E-2</v>
      </c>
      <c r="AP321" s="39">
        <f t="shared" si="101"/>
        <v>-2.8744326777609741E-2</v>
      </c>
      <c r="AQ321" s="39">
        <f t="shared" si="101"/>
        <v>-4.1040068922305828E-2</v>
      </c>
      <c r="AR321" s="39">
        <f t="shared" si="97"/>
        <v>0</v>
      </c>
      <c r="AS321" s="39">
        <f t="shared" si="97"/>
        <v>-1.663774696707121E-2</v>
      </c>
      <c r="AT321" s="39">
        <f t="shared" si="97"/>
        <v>-2.3002445909377459E-2</v>
      </c>
      <c r="AV321" s="39">
        <f t="shared" si="102"/>
        <v>8.9443086290863314E-3</v>
      </c>
      <c r="AW321" s="39">
        <f t="shared" si="102"/>
        <v>2.5412829604014087E-2</v>
      </c>
      <c r="AX321" s="39">
        <f t="shared" si="102"/>
        <v>2.1847982402357861E-2</v>
      </c>
      <c r="AY321" s="39">
        <f t="shared" si="98"/>
        <v>1.436996588464901E-2</v>
      </c>
      <c r="AZ321" s="39">
        <f t="shared" si="98"/>
        <v>1.2982651097780988E-2</v>
      </c>
      <c r="BA321" s="39">
        <f t="shared" si="98"/>
        <v>1.4027474457131752E-2</v>
      </c>
      <c r="BC321" s="39">
        <f t="shared" si="103"/>
        <v>-2.4228606758506133E-2</v>
      </c>
      <c r="BD321" s="39">
        <f t="shared" si="103"/>
        <v>-2.8744326777609741E-2</v>
      </c>
      <c r="BE321" s="39">
        <f t="shared" si="103"/>
        <v>-4.1040068922305828E-2</v>
      </c>
      <c r="BF321" s="39" t="str">
        <f t="shared" si="99"/>
        <v/>
      </c>
      <c r="BG321" s="39">
        <f t="shared" si="99"/>
        <v>-1.663774696707121E-2</v>
      </c>
      <c r="BH321" s="39">
        <f t="shared" si="99"/>
        <v>-2.3002445909377459E-2</v>
      </c>
      <c r="BJ321" s="39">
        <f>'Q9'!BJ321</f>
        <v>1.1459625550073219E-2</v>
      </c>
      <c r="BK321" s="39">
        <f>'Q9'!BK321</f>
        <v>5.4148758494891383E-2</v>
      </c>
      <c r="BL321" s="39">
        <f>'Q9'!BL321</f>
        <v>1.8321241977788741E-2</v>
      </c>
      <c r="BM321" s="39">
        <f>'Q9'!BM321</f>
        <v>2.0984854758896859E-2</v>
      </c>
      <c r="BN321" s="39">
        <f>'Q9'!BN321</f>
        <v>1.6532569130994441E-2</v>
      </c>
      <c r="BO321" s="39">
        <f>'Q9'!BO321</f>
        <v>1.3869615566914729E-2</v>
      </c>
    </row>
    <row r="322" spans="1:67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05">B322/B321 - 1</f>
        <v>5.4947230857573803E-3</v>
      </c>
      <c r="J322" s="9">
        <f t="shared" si="105"/>
        <v>-2.6479750778816147E-2</v>
      </c>
      <c r="K322" s="9">
        <f t="shared" si="105"/>
        <v>-9.8010450898067258E-4</v>
      </c>
      <c r="L322" s="9">
        <f t="shared" si="105"/>
        <v>2.017734276255867E-2</v>
      </c>
      <c r="M322" s="9">
        <f t="shared" si="105"/>
        <v>8.1071199116278247E-3</v>
      </c>
      <c r="N322" s="9">
        <f t="shared" si="81"/>
        <v>4.7025699580179707E-3</v>
      </c>
      <c r="T322" s="39">
        <f t="shared" si="82"/>
        <v>1.28880928264247E-2</v>
      </c>
      <c r="U322" s="39">
        <f t="shared" si="83"/>
        <v>4.0961160472272516E-2</v>
      </c>
      <c r="V322" s="39">
        <f t="shared" si="84"/>
        <v>2.6992773443601105E-2</v>
      </c>
      <c r="W322" s="39">
        <f t="shared" si="85"/>
        <v>2.314052293809573E-2</v>
      </c>
      <c r="X322" s="39">
        <f t="shared" si="86"/>
        <v>1.9367495721342175E-2</v>
      </c>
      <c r="Y322" s="39">
        <f t="shared" si="87"/>
        <v>1.8197255754258578E-2</v>
      </c>
      <c r="AA322" s="39">
        <f t="shared" si="104"/>
        <v>1.3593654307900844E-2</v>
      </c>
      <c r="AB322" s="39">
        <f t="shared" si="104"/>
        <v>5.2411022737268463E-2</v>
      </c>
      <c r="AC322" s="39">
        <f t="shared" si="104"/>
        <v>2.024111756311767E-2</v>
      </c>
      <c r="AD322" s="39">
        <f t="shared" si="104"/>
        <v>1.9954080393527716E-2</v>
      </c>
      <c r="AE322" s="39">
        <f t="shared" si="104"/>
        <v>1.9382887330623849E-2</v>
      </c>
      <c r="AF322" s="39">
        <f t="shared" si="104"/>
        <v>1.5491723444159763E-2</v>
      </c>
      <c r="AH322" s="39">
        <f t="shared" si="100"/>
        <v>8.0455931464385802E-3</v>
      </c>
      <c r="AI322" s="39">
        <f t="shared" si="100"/>
        <v>2.3957189192872277E-2</v>
      </c>
      <c r="AJ322" s="39">
        <f t="shared" si="100"/>
        <v>1.7649721321114371E-2</v>
      </c>
      <c r="AK322" s="39">
        <f t="shared" si="96"/>
        <v>1.3310752807225216E-2</v>
      </c>
      <c r="AL322" s="39">
        <f t="shared" si="96"/>
        <v>1.1450442796261926E-2</v>
      </c>
      <c r="AM322" s="39">
        <f t="shared" si="96"/>
        <v>1.1684533239097758E-2</v>
      </c>
      <c r="AO322" s="39">
        <f t="shared" si="101"/>
        <v>0</v>
      </c>
      <c r="AP322" s="39">
        <f t="shared" si="101"/>
        <v>-2.6479750778816147E-2</v>
      </c>
      <c r="AQ322" s="39">
        <f t="shared" si="101"/>
        <v>-9.8010450898067258E-4</v>
      </c>
      <c r="AR322" s="39">
        <f t="shared" si="97"/>
        <v>0</v>
      </c>
      <c r="AS322" s="39">
        <f t="shared" si="97"/>
        <v>0</v>
      </c>
      <c r="AT322" s="39">
        <f t="shared" si="97"/>
        <v>0</v>
      </c>
      <c r="AV322" s="39">
        <f t="shared" si="102"/>
        <v>8.9443086290863314E-3</v>
      </c>
      <c r="AW322" s="39">
        <f t="shared" si="102"/>
        <v>2.5412829604014087E-2</v>
      </c>
      <c r="AX322" s="39">
        <f t="shared" si="102"/>
        <v>2.1847982402357861E-2</v>
      </c>
      <c r="AY322" s="39">
        <f t="shared" si="98"/>
        <v>1.436996588464901E-2</v>
      </c>
      <c r="AZ322" s="39">
        <f t="shared" si="98"/>
        <v>1.2982651097780988E-2</v>
      </c>
      <c r="BA322" s="39">
        <f t="shared" si="98"/>
        <v>1.4027474457131752E-2</v>
      </c>
      <c r="BC322" s="39" t="str">
        <f t="shared" si="103"/>
        <v/>
      </c>
      <c r="BD322" s="39">
        <f t="shared" si="103"/>
        <v>-2.6479750778816147E-2</v>
      </c>
      <c r="BE322" s="39">
        <f t="shared" si="103"/>
        <v>-9.8010450898067258E-4</v>
      </c>
      <c r="BF322" s="39" t="str">
        <f t="shared" si="99"/>
        <v/>
      </c>
      <c r="BG322" s="39" t="str">
        <f t="shared" si="99"/>
        <v/>
      </c>
      <c r="BH322" s="39" t="str">
        <f t="shared" si="99"/>
        <v/>
      </c>
      <c r="BJ322" s="39">
        <f>'Q9'!BJ322</f>
        <v>1.2613609687678809E-2</v>
      </c>
      <c r="BK322" s="39">
        <f>'Q9'!BK322</f>
        <v>5.2864255934003956E-2</v>
      </c>
      <c r="BL322" s="39">
        <f>'Q9'!BL322</f>
        <v>2.0575872883251477E-2</v>
      </c>
      <c r="BM322" s="39">
        <f>'Q9'!BM322</f>
        <v>2.0450321993530144E-2</v>
      </c>
      <c r="BN322" s="39">
        <f>'Q9'!BN322</f>
        <v>1.6532850310261391E-2</v>
      </c>
      <c r="BO322" s="39">
        <f>'Q9'!BO322</f>
        <v>1.4636674322373354E-2</v>
      </c>
    </row>
    <row r="323" spans="1:67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05"/>
        <v>1.1402014552830408E-2</v>
      </c>
      <c r="J323" s="9">
        <f t="shared" si="105"/>
        <v>-4.8000000000000265E-3</v>
      </c>
      <c r="K323" s="9">
        <f t="shared" si="105"/>
        <v>8.1752779594506109E-3</v>
      </c>
      <c r="L323" s="9">
        <f t="shared" si="105"/>
        <v>5.8201098193541023E-2</v>
      </c>
      <c r="M323" s="9">
        <f t="shared" si="105"/>
        <v>1.0489160839159961E-3</v>
      </c>
      <c r="N323" s="9">
        <f t="shared" ref="N323:N386" si="106">(J323*$Q$3)+(K323*$Q$4)+(L323*$Q$5)+(M323*$Q$6)</f>
        <v>1.5393769545635778E-2</v>
      </c>
      <c r="T323" s="39">
        <f t="shared" si="82"/>
        <v>1.28880928264247E-2</v>
      </c>
      <c r="U323" s="39">
        <f t="shared" si="83"/>
        <v>4.0961160472272516E-2</v>
      </c>
      <c r="V323" s="39">
        <f t="shared" si="84"/>
        <v>2.6992773443601105E-2</v>
      </c>
      <c r="W323" s="39">
        <f t="shared" si="85"/>
        <v>2.314052293809573E-2</v>
      </c>
      <c r="X323" s="39">
        <f t="shared" si="86"/>
        <v>1.9367495721342175E-2</v>
      </c>
      <c r="Y323" s="39">
        <f t="shared" si="87"/>
        <v>1.8197255754258578E-2</v>
      </c>
      <c r="AA323" s="39">
        <f t="shared" si="104"/>
        <v>1.3677186350527845E-2</v>
      </c>
      <c r="AB323" s="39">
        <f t="shared" si="104"/>
        <v>5.2007064014135233E-2</v>
      </c>
      <c r="AC323" s="39">
        <f t="shared" si="104"/>
        <v>2.0013480532041321E-2</v>
      </c>
      <c r="AD323" s="39">
        <f t="shared" si="104"/>
        <v>2.1992367258819243E-2</v>
      </c>
      <c r="AE323" s="39">
        <f t="shared" si="104"/>
        <v>1.9033278157504538E-2</v>
      </c>
      <c r="AF323" s="39">
        <f t="shared" si="104"/>
        <v>1.5309950119279957E-2</v>
      </c>
      <c r="AH323" s="39">
        <f t="shared" si="100"/>
        <v>8.0455931464385802E-3</v>
      </c>
      <c r="AI323" s="39">
        <f t="shared" si="100"/>
        <v>2.3957189192872277E-2</v>
      </c>
      <c r="AJ323" s="39">
        <f t="shared" si="100"/>
        <v>1.7649721321114371E-2</v>
      </c>
      <c r="AK323" s="39">
        <f t="shared" si="96"/>
        <v>1.3310752807225216E-2</v>
      </c>
      <c r="AL323" s="39">
        <f t="shared" si="96"/>
        <v>1.1450442796261926E-2</v>
      </c>
      <c r="AM323" s="39">
        <f t="shared" si="96"/>
        <v>1.1684533239097758E-2</v>
      </c>
      <c r="AO323" s="39">
        <f t="shared" si="101"/>
        <v>0</v>
      </c>
      <c r="AP323" s="39">
        <f t="shared" si="101"/>
        <v>-4.8000000000000265E-3</v>
      </c>
      <c r="AQ323" s="39">
        <f t="shared" si="101"/>
        <v>0</v>
      </c>
      <c r="AR323" s="39">
        <f t="shared" si="97"/>
        <v>0</v>
      </c>
      <c r="AS323" s="39">
        <f t="shared" si="97"/>
        <v>0</v>
      </c>
      <c r="AT323" s="39">
        <f t="shared" si="97"/>
        <v>0</v>
      </c>
      <c r="AV323" s="39">
        <f t="shared" si="102"/>
        <v>8.9443086290863314E-3</v>
      </c>
      <c r="AW323" s="39">
        <f t="shared" si="102"/>
        <v>2.5412829604014087E-2</v>
      </c>
      <c r="AX323" s="39">
        <f t="shared" si="102"/>
        <v>2.1847982402357861E-2</v>
      </c>
      <c r="AY323" s="39">
        <f t="shared" si="98"/>
        <v>1.436996588464901E-2</v>
      </c>
      <c r="AZ323" s="39">
        <f t="shared" si="98"/>
        <v>1.2982651097780988E-2</v>
      </c>
      <c r="BA323" s="39">
        <f t="shared" si="98"/>
        <v>1.4027474457131752E-2</v>
      </c>
      <c r="BC323" s="39" t="str">
        <f t="shared" si="103"/>
        <v/>
      </c>
      <c r="BD323" s="39">
        <f t="shared" si="103"/>
        <v>-4.8000000000000265E-3</v>
      </c>
      <c r="BE323" s="39" t="str">
        <f t="shared" si="103"/>
        <v/>
      </c>
      <c r="BF323" s="39" t="str">
        <f t="shared" si="99"/>
        <v/>
      </c>
      <c r="BG323" s="39" t="str">
        <f t="shared" si="99"/>
        <v/>
      </c>
      <c r="BH323" s="39" t="str">
        <f t="shared" si="99"/>
        <v/>
      </c>
      <c r="BJ323" s="39">
        <f>'Q9'!BJ323</f>
        <v>1.2305982225470162E-2</v>
      </c>
      <c r="BK323" s="39">
        <f>'Q9'!BK323</f>
        <v>5.1566530806877099E-2</v>
      </c>
      <c r="BL323" s="39">
        <f>'Q9'!BL323</f>
        <v>1.9957927212157302E-2</v>
      </c>
      <c r="BM323" s="39">
        <f>'Q9'!BM323</f>
        <v>2.036093447811621E-2</v>
      </c>
      <c r="BN323" s="39">
        <f>'Q9'!BN323</f>
        <v>1.6157243693624888E-2</v>
      </c>
      <c r="BO323" s="39">
        <f>'Q9'!BO323</f>
        <v>1.4229659528177195E-2</v>
      </c>
    </row>
    <row r="324" spans="1:67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05"/>
        <v>-7.5351200848917665E-3</v>
      </c>
      <c r="J324" s="9">
        <f t="shared" si="105"/>
        <v>-7.7170418006430763E-2</v>
      </c>
      <c r="K324" s="9">
        <f t="shared" si="105"/>
        <v>-3.5679857281867289E-3</v>
      </c>
      <c r="L324" s="9">
        <f t="shared" si="105"/>
        <v>-1.1904761904761862E-2</v>
      </c>
      <c r="M324" s="9">
        <f t="shared" si="105"/>
        <v>5.2393295577830568E-3</v>
      </c>
      <c r="N324" s="9">
        <f t="shared" si="106"/>
        <v>-6.2732679916230223E-3</v>
      </c>
      <c r="T324" s="39">
        <f t="shared" ref="T324:T387" si="107">_xlfn.STDEV.S($I$3:$I$497)</f>
        <v>1.28880928264247E-2</v>
      </c>
      <c r="U324" s="39">
        <f t="shared" ref="U324:U387" si="108">_xlfn.STDEV.S($J$3:$J$497)</f>
        <v>4.0961160472272516E-2</v>
      </c>
      <c r="V324" s="39">
        <f t="shared" ref="V324:V387" si="109">_xlfn.STDEV.S($K$3:$K$497)</f>
        <v>2.6992773443601105E-2</v>
      </c>
      <c r="W324" s="39">
        <f t="shared" ref="W324:W387" si="110">_xlfn.STDEV.S($L$3:$L$497)</f>
        <v>2.314052293809573E-2</v>
      </c>
      <c r="X324" s="39">
        <f t="shared" ref="X324:X387" si="111">_xlfn.STDEV.S($M$3:$M$497)</f>
        <v>1.9367495721342175E-2</v>
      </c>
      <c r="Y324" s="39">
        <f t="shared" ref="Y324:Y387" si="112">_xlfn.STDEV.S($N$3:$N$497)</f>
        <v>1.8197255754258578E-2</v>
      </c>
      <c r="AA324" s="39">
        <f t="shared" si="104"/>
        <v>1.3512437616034358E-2</v>
      </c>
      <c r="AB324" s="39">
        <f t="shared" si="104"/>
        <v>5.3424160214722884E-2</v>
      </c>
      <c r="AC324" s="39">
        <f t="shared" si="104"/>
        <v>1.859321148507919E-2</v>
      </c>
      <c r="AD324" s="39">
        <f t="shared" si="104"/>
        <v>2.2113838046398625E-2</v>
      </c>
      <c r="AE324" s="39">
        <f t="shared" si="104"/>
        <v>1.6200456808180386E-2</v>
      </c>
      <c r="AF324" s="39">
        <f t="shared" si="104"/>
        <v>1.4183056769722611E-2</v>
      </c>
      <c r="AH324" s="39">
        <f t="shared" si="100"/>
        <v>8.0455931464385802E-3</v>
      </c>
      <c r="AI324" s="39">
        <f t="shared" si="100"/>
        <v>2.3957189192872277E-2</v>
      </c>
      <c r="AJ324" s="39">
        <f t="shared" si="100"/>
        <v>1.7649721321114371E-2</v>
      </c>
      <c r="AK324" s="39">
        <f t="shared" si="96"/>
        <v>1.3310752807225216E-2</v>
      </c>
      <c r="AL324" s="39">
        <f t="shared" si="96"/>
        <v>1.1450442796261926E-2</v>
      </c>
      <c r="AM324" s="39">
        <f t="shared" si="96"/>
        <v>1.1684533239097758E-2</v>
      </c>
      <c r="AO324" s="39">
        <f t="shared" si="101"/>
        <v>-7.5351200848917665E-3</v>
      </c>
      <c r="AP324" s="39">
        <f t="shared" si="101"/>
        <v>-7.7170418006430763E-2</v>
      </c>
      <c r="AQ324" s="39">
        <f t="shared" si="101"/>
        <v>-3.5679857281867289E-3</v>
      </c>
      <c r="AR324" s="39">
        <f t="shared" si="97"/>
        <v>-1.1904761904761862E-2</v>
      </c>
      <c r="AS324" s="39">
        <f t="shared" si="97"/>
        <v>0</v>
      </c>
      <c r="AT324" s="39">
        <f t="shared" si="97"/>
        <v>-6.2732679916230223E-3</v>
      </c>
      <c r="AV324" s="39">
        <f t="shared" si="102"/>
        <v>8.9443086290863314E-3</v>
      </c>
      <c r="AW324" s="39">
        <f t="shared" si="102"/>
        <v>2.5412829604014087E-2</v>
      </c>
      <c r="AX324" s="39">
        <f t="shared" si="102"/>
        <v>2.1847982402357861E-2</v>
      </c>
      <c r="AY324" s="39">
        <f t="shared" si="98"/>
        <v>1.436996588464901E-2</v>
      </c>
      <c r="AZ324" s="39">
        <f t="shared" si="98"/>
        <v>1.2982651097780988E-2</v>
      </c>
      <c r="BA324" s="39">
        <f t="shared" si="98"/>
        <v>1.4027474457131752E-2</v>
      </c>
      <c r="BC324" s="39">
        <f t="shared" si="103"/>
        <v>-7.5351200848917665E-3</v>
      </c>
      <c r="BD324" s="39">
        <f t="shared" si="103"/>
        <v>-7.7170418006430763E-2</v>
      </c>
      <c r="BE324" s="39">
        <f t="shared" si="103"/>
        <v>-3.5679857281867289E-3</v>
      </c>
      <c r="BF324" s="39">
        <f t="shared" si="99"/>
        <v>-1.1904761904761862E-2</v>
      </c>
      <c r="BG324" s="39" t="str">
        <f t="shared" si="99"/>
        <v/>
      </c>
      <c r="BH324" s="39">
        <f t="shared" si="99"/>
        <v>-6.2732679916230223E-3</v>
      </c>
      <c r="BJ324" s="39">
        <f>'Q9'!BJ324</f>
        <v>1.2241333851887507E-2</v>
      </c>
      <c r="BK324" s="39">
        <f>'Q9'!BK324</f>
        <v>4.9975590103352036E-2</v>
      </c>
      <c r="BL324" s="39">
        <f>'Q9'!BL324</f>
        <v>1.9421409659884616E-2</v>
      </c>
      <c r="BM324" s="39">
        <f>'Q9'!BM324</f>
        <v>2.4189225847606556E-2</v>
      </c>
      <c r="BN324" s="39">
        <f>'Q9'!BN324</f>
        <v>1.5670383449753536E-2</v>
      </c>
      <c r="BO324" s="39">
        <f>'Q9'!BO324</f>
        <v>1.4261462158242828E-2</v>
      </c>
    </row>
    <row r="325" spans="1:67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05"/>
        <v>1.7990092697042437E-2</v>
      </c>
      <c r="J325" s="9">
        <f t="shared" si="105"/>
        <v>2.2648083623693305E-2</v>
      </c>
      <c r="K325" s="9">
        <f t="shared" si="105"/>
        <v>4.1341179731158029E-2</v>
      </c>
      <c r="L325" s="9">
        <f t="shared" si="105"/>
        <v>1.9036168674698706E-2</v>
      </c>
      <c r="M325" s="9">
        <f t="shared" si="105"/>
        <v>4.1695273047419601E-3</v>
      </c>
      <c r="N325" s="9">
        <f t="shared" si="106"/>
        <v>2.4794026986568105E-2</v>
      </c>
      <c r="T325" s="39">
        <f t="shared" si="107"/>
        <v>1.28880928264247E-2</v>
      </c>
      <c r="U325" s="39">
        <f t="shared" si="108"/>
        <v>4.0961160472272516E-2</v>
      </c>
      <c r="V325" s="39">
        <f t="shared" si="109"/>
        <v>2.6992773443601105E-2</v>
      </c>
      <c r="W325" s="39">
        <f t="shared" si="110"/>
        <v>2.314052293809573E-2</v>
      </c>
      <c r="X325" s="39">
        <f t="shared" si="111"/>
        <v>1.9367495721342175E-2</v>
      </c>
      <c r="Y325" s="39">
        <f t="shared" si="112"/>
        <v>1.8197255754258578E-2</v>
      </c>
      <c r="AA325" s="39">
        <f t="shared" si="104"/>
        <v>1.2455695624687254E-2</v>
      </c>
      <c r="AB325" s="39">
        <f t="shared" si="104"/>
        <v>5.2503658032499553E-2</v>
      </c>
      <c r="AC325" s="39">
        <f t="shared" si="104"/>
        <v>1.8121481534948563E-2</v>
      </c>
      <c r="AD325" s="39">
        <f t="shared" si="104"/>
        <v>2.1385219276249309E-2</v>
      </c>
      <c r="AE325" s="39">
        <f t="shared" si="104"/>
        <v>1.5235148768583857E-2</v>
      </c>
      <c r="AF325" s="39">
        <f t="shared" si="104"/>
        <v>1.2954660937753937E-2</v>
      </c>
      <c r="AH325" s="39">
        <f t="shared" si="100"/>
        <v>8.0455931464385802E-3</v>
      </c>
      <c r="AI325" s="39">
        <f t="shared" si="100"/>
        <v>2.3957189192872277E-2</v>
      </c>
      <c r="AJ325" s="39">
        <f t="shared" si="100"/>
        <v>1.7649721321114371E-2</v>
      </c>
      <c r="AK325" s="39">
        <f t="shared" si="96"/>
        <v>1.3310752807225216E-2</v>
      </c>
      <c r="AL325" s="39">
        <f t="shared" si="96"/>
        <v>1.1450442796261926E-2</v>
      </c>
      <c r="AM325" s="39">
        <f t="shared" si="96"/>
        <v>1.1684533239097758E-2</v>
      </c>
      <c r="AO325" s="39">
        <f t="shared" si="101"/>
        <v>0</v>
      </c>
      <c r="AP325" s="39">
        <f t="shared" si="101"/>
        <v>0</v>
      </c>
      <c r="AQ325" s="39">
        <f t="shared" si="101"/>
        <v>0</v>
      </c>
      <c r="AR325" s="39">
        <f t="shared" si="97"/>
        <v>0</v>
      </c>
      <c r="AS325" s="39">
        <f t="shared" si="97"/>
        <v>0</v>
      </c>
      <c r="AT325" s="39">
        <f t="shared" si="97"/>
        <v>0</v>
      </c>
      <c r="AV325" s="39">
        <f t="shared" si="102"/>
        <v>8.9443086290863314E-3</v>
      </c>
      <c r="AW325" s="39">
        <f t="shared" si="102"/>
        <v>2.5412829604014087E-2</v>
      </c>
      <c r="AX325" s="39">
        <f t="shared" si="102"/>
        <v>2.1847982402357861E-2</v>
      </c>
      <c r="AY325" s="39">
        <f t="shared" si="98"/>
        <v>1.436996588464901E-2</v>
      </c>
      <c r="AZ325" s="39">
        <f t="shared" si="98"/>
        <v>1.2982651097780988E-2</v>
      </c>
      <c r="BA325" s="39">
        <f t="shared" si="98"/>
        <v>1.4027474457131752E-2</v>
      </c>
      <c r="BC325" s="39" t="str">
        <f t="shared" si="103"/>
        <v/>
      </c>
      <c r="BD325" s="39" t="str">
        <f t="shared" si="103"/>
        <v/>
      </c>
      <c r="BE325" s="39" t="str">
        <f t="shared" si="103"/>
        <v/>
      </c>
      <c r="BF325" s="39" t="str">
        <f t="shared" si="99"/>
        <v/>
      </c>
      <c r="BG325" s="39" t="str">
        <f t="shared" si="99"/>
        <v/>
      </c>
      <c r="BH325" s="39" t="str">
        <f t="shared" si="99"/>
        <v/>
      </c>
      <c r="BJ325" s="39">
        <f>'Q9'!BJ325</f>
        <v>1.2025065399812228E-2</v>
      </c>
      <c r="BK325" s="39">
        <f>'Q9'!BK325</f>
        <v>5.1714055938513692E-2</v>
      </c>
      <c r="BL325" s="39">
        <f>'Q9'!BL325</f>
        <v>1.8872049804109631E-2</v>
      </c>
      <c r="BM325" s="39">
        <f>'Q9'!BM325</f>
        <v>2.3660272263830037E-2</v>
      </c>
      <c r="BN325" s="39">
        <f>'Q9'!BN325</f>
        <v>1.5251748473706509E-2</v>
      </c>
      <c r="BO325" s="39">
        <f>'Q9'!BO325</f>
        <v>1.3932435861574012E-2</v>
      </c>
    </row>
    <row r="326" spans="1:67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05"/>
        <v>1.8375586583027292E-2</v>
      </c>
      <c r="J326" s="9">
        <f t="shared" si="105"/>
        <v>7.4957410562180415E-2</v>
      </c>
      <c r="K326" s="9">
        <f t="shared" si="105"/>
        <v>3.3135323538605821E-2</v>
      </c>
      <c r="L326" s="9">
        <f t="shared" si="105"/>
        <v>1.0877252048303365E-2</v>
      </c>
      <c r="M326" s="9">
        <f t="shared" si="105"/>
        <v>9.6885813148790412E-3</v>
      </c>
      <c r="N326" s="9">
        <f t="shared" si="106"/>
        <v>2.3740790924606028E-2</v>
      </c>
      <c r="T326" s="39">
        <f t="shared" si="107"/>
        <v>1.28880928264247E-2</v>
      </c>
      <c r="U326" s="39">
        <f t="shared" si="108"/>
        <v>4.0961160472272516E-2</v>
      </c>
      <c r="V326" s="39">
        <f t="shared" si="109"/>
        <v>2.6992773443601105E-2</v>
      </c>
      <c r="W326" s="39">
        <f t="shared" si="110"/>
        <v>2.314052293809573E-2</v>
      </c>
      <c r="X326" s="39">
        <f t="shared" si="111"/>
        <v>1.9367495721342175E-2</v>
      </c>
      <c r="Y326" s="39">
        <f t="shared" si="112"/>
        <v>1.8197255754258578E-2</v>
      </c>
      <c r="AA326" s="39">
        <f t="shared" si="104"/>
        <v>1.2843447597241375E-2</v>
      </c>
      <c r="AB326" s="39">
        <f t="shared" si="104"/>
        <v>5.4700894018149773E-2</v>
      </c>
      <c r="AC326" s="39">
        <f t="shared" si="104"/>
        <v>1.8075068866484044E-2</v>
      </c>
      <c r="AD326" s="39">
        <f t="shared" si="104"/>
        <v>2.1373152810000805E-2</v>
      </c>
      <c r="AE326" s="39">
        <f t="shared" si="104"/>
        <v>1.5371185542489119E-2</v>
      </c>
      <c r="AF326" s="39">
        <f t="shared" si="104"/>
        <v>1.3234750805492509E-2</v>
      </c>
      <c r="AH326" s="39">
        <f t="shared" si="100"/>
        <v>8.0455931464385802E-3</v>
      </c>
      <c r="AI326" s="39">
        <f t="shared" si="100"/>
        <v>2.3957189192872277E-2</v>
      </c>
      <c r="AJ326" s="39">
        <f t="shared" si="100"/>
        <v>1.7649721321114371E-2</v>
      </c>
      <c r="AK326" s="39">
        <f t="shared" si="96"/>
        <v>1.3310752807225216E-2</v>
      </c>
      <c r="AL326" s="39">
        <f t="shared" si="96"/>
        <v>1.1450442796261926E-2</v>
      </c>
      <c r="AM326" s="39">
        <f t="shared" si="96"/>
        <v>1.1684533239097758E-2</v>
      </c>
      <c r="AO326" s="39">
        <f t="shared" si="101"/>
        <v>0</v>
      </c>
      <c r="AP326" s="39">
        <f t="shared" si="101"/>
        <v>0</v>
      </c>
      <c r="AQ326" s="39">
        <f t="shared" si="101"/>
        <v>0</v>
      </c>
      <c r="AR326" s="39">
        <f t="shared" si="97"/>
        <v>0</v>
      </c>
      <c r="AS326" s="39">
        <f t="shared" si="97"/>
        <v>0</v>
      </c>
      <c r="AT326" s="39">
        <f t="shared" si="97"/>
        <v>0</v>
      </c>
      <c r="AV326" s="39">
        <f t="shared" si="102"/>
        <v>8.9443086290863314E-3</v>
      </c>
      <c r="AW326" s="39">
        <f t="shared" si="102"/>
        <v>2.5412829604014087E-2</v>
      </c>
      <c r="AX326" s="39">
        <f t="shared" si="102"/>
        <v>2.1847982402357861E-2</v>
      </c>
      <c r="AY326" s="39">
        <f t="shared" si="98"/>
        <v>1.436996588464901E-2</v>
      </c>
      <c r="AZ326" s="39">
        <f t="shared" si="98"/>
        <v>1.2982651097780988E-2</v>
      </c>
      <c r="BA326" s="39">
        <f t="shared" si="98"/>
        <v>1.4027474457131752E-2</v>
      </c>
      <c r="BC326" s="39" t="str">
        <f t="shared" si="103"/>
        <v/>
      </c>
      <c r="BD326" s="39" t="str">
        <f t="shared" si="103"/>
        <v/>
      </c>
      <c r="BE326" s="39" t="str">
        <f t="shared" si="103"/>
        <v/>
      </c>
      <c r="BF326" s="39" t="str">
        <f t="shared" si="99"/>
        <v/>
      </c>
      <c r="BG326" s="39" t="str">
        <f t="shared" si="99"/>
        <v/>
      </c>
      <c r="BH326" s="39" t="str">
        <f t="shared" si="99"/>
        <v/>
      </c>
      <c r="BJ326" s="39">
        <f>'Q9'!BJ326</f>
        <v>1.2449470377416111E-2</v>
      </c>
      <c r="BK326" s="39">
        <f>'Q9'!BK326</f>
        <v>5.057753310659277E-2</v>
      </c>
      <c r="BL326" s="39">
        <f>'Q9'!BL326</f>
        <v>2.0731228955920871E-2</v>
      </c>
      <c r="BM326" s="39">
        <f>'Q9'!BM326</f>
        <v>2.3345725916427938E-2</v>
      </c>
      <c r="BN326" s="39">
        <f>'Q9'!BN326</f>
        <v>1.482778672890445E-2</v>
      </c>
      <c r="BO326" s="39">
        <f>'Q9'!BO326</f>
        <v>1.4737195970585074E-2</v>
      </c>
    </row>
    <row r="327" spans="1:67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05"/>
        <v>-1.476070624302217E-3</v>
      </c>
      <c r="J327" s="9">
        <f t="shared" si="105"/>
        <v>-3.4865293185419977E-2</v>
      </c>
      <c r="K327" s="9">
        <f t="shared" si="105"/>
        <v>2.4205719340566478E-2</v>
      </c>
      <c r="L327" s="9">
        <f t="shared" si="105"/>
        <v>-1.5204713450292395E-2</v>
      </c>
      <c r="M327" s="9">
        <f t="shared" si="105"/>
        <v>1.6106922549691483E-2</v>
      </c>
      <c r="N327" s="9">
        <f t="shared" si="106"/>
        <v>1.0940443118832882E-2</v>
      </c>
      <c r="T327" s="39">
        <f t="shared" si="107"/>
        <v>1.28880928264247E-2</v>
      </c>
      <c r="U327" s="39">
        <f t="shared" si="108"/>
        <v>4.0961160472272516E-2</v>
      </c>
      <c r="V327" s="39">
        <f t="shared" si="109"/>
        <v>2.6992773443601105E-2</v>
      </c>
      <c r="W327" s="39">
        <f t="shared" si="110"/>
        <v>2.314052293809573E-2</v>
      </c>
      <c r="X327" s="39">
        <f t="shared" si="111"/>
        <v>1.9367495721342175E-2</v>
      </c>
      <c r="Y327" s="39">
        <f t="shared" si="112"/>
        <v>1.8197255754258578E-2</v>
      </c>
      <c r="AA327" s="39">
        <f t="shared" si="104"/>
        <v>1.2721313367164982E-2</v>
      </c>
      <c r="AB327" s="39">
        <f t="shared" si="104"/>
        <v>5.4782064567318253E-2</v>
      </c>
      <c r="AC327" s="39">
        <f t="shared" si="104"/>
        <v>1.8457414361898839E-2</v>
      </c>
      <c r="AD327" s="39">
        <f t="shared" si="104"/>
        <v>2.175966851579024E-2</v>
      </c>
      <c r="AE327" s="39">
        <f t="shared" si="104"/>
        <v>1.4293691593972495E-2</v>
      </c>
      <c r="AF327" s="39">
        <f t="shared" si="104"/>
        <v>1.3264694168723189E-2</v>
      </c>
      <c r="AH327" s="39">
        <f t="shared" si="100"/>
        <v>8.0455931464385802E-3</v>
      </c>
      <c r="AI327" s="39">
        <f t="shared" si="100"/>
        <v>2.3957189192872277E-2</v>
      </c>
      <c r="AJ327" s="39">
        <f t="shared" si="100"/>
        <v>1.7649721321114371E-2</v>
      </c>
      <c r="AK327" s="39">
        <f t="shared" si="96"/>
        <v>1.3310752807225216E-2</v>
      </c>
      <c r="AL327" s="39">
        <f t="shared" si="96"/>
        <v>1.1450442796261926E-2</v>
      </c>
      <c r="AM327" s="39">
        <f t="shared" si="96"/>
        <v>1.1684533239097758E-2</v>
      </c>
      <c r="AO327" s="39">
        <f t="shared" si="101"/>
        <v>-1.476070624302217E-3</v>
      </c>
      <c r="AP327" s="39">
        <f t="shared" si="101"/>
        <v>-3.4865293185419977E-2</v>
      </c>
      <c r="AQ327" s="39">
        <f t="shared" si="101"/>
        <v>0</v>
      </c>
      <c r="AR327" s="39">
        <f t="shared" si="97"/>
        <v>-1.5204713450292395E-2</v>
      </c>
      <c r="AS327" s="39">
        <f t="shared" si="97"/>
        <v>0</v>
      </c>
      <c r="AT327" s="39">
        <f t="shared" si="97"/>
        <v>0</v>
      </c>
      <c r="AV327" s="39">
        <f t="shared" si="102"/>
        <v>8.9443086290863314E-3</v>
      </c>
      <c r="AW327" s="39">
        <f t="shared" si="102"/>
        <v>2.5412829604014087E-2</v>
      </c>
      <c r="AX327" s="39">
        <f t="shared" si="102"/>
        <v>2.1847982402357861E-2</v>
      </c>
      <c r="AY327" s="39">
        <f t="shared" si="98"/>
        <v>1.436996588464901E-2</v>
      </c>
      <c r="AZ327" s="39">
        <f t="shared" si="98"/>
        <v>1.2982651097780988E-2</v>
      </c>
      <c r="BA327" s="39">
        <f t="shared" si="98"/>
        <v>1.4027474457131752E-2</v>
      </c>
      <c r="BC327" s="39">
        <f t="shared" si="103"/>
        <v>-1.476070624302217E-3</v>
      </c>
      <c r="BD327" s="39">
        <f t="shared" si="103"/>
        <v>-3.4865293185419977E-2</v>
      </c>
      <c r="BE327" s="39" t="str">
        <f t="shared" si="103"/>
        <v/>
      </c>
      <c r="BF327" s="39">
        <f t="shared" si="99"/>
        <v>-1.5204713450292395E-2</v>
      </c>
      <c r="BG327" s="39" t="str">
        <f t="shared" si="99"/>
        <v/>
      </c>
      <c r="BH327" s="39" t="str">
        <f t="shared" si="99"/>
        <v/>
      </c>
      <c r="BJ327" s="39">
        <f>'Q9'!BJ327</f>
        <v>1.2860328089572E-2</v>
      </c>
      <c r="BK327" s="39">
        <f>'Q9'!BK327</f>
        <v>5.2640285874638496E-2</v>
      </c>
      <c r="BL327" s="39">
        <f>'Q9'!BL327</f>
        <v>2.1523779236009843E-2</v>
      </c>
      <c r="BM327" s="39">
        <f>'Q9'!BM327</f>
        <v>2.2768462532752137E-2</v>
      </c>
      <c r="BN327" s="39">
        <f>'Q9'!BN327</f>
        <v>1.457778068745553E-2</v>
      </c>
      <c r="BO327" s="39">
        <f>'Q9'!BO327</f>
        <v>1.5352157778369577E-2</v>
      </c>
    </row>
    <row r="328" spans="1:67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05"/>
        <v>1.3247417795887451E-2</v>
      </c>
      <c r="J328" s="9">
        <f t="shared" si="105"/>
        <v>3.9408866995073843E-2</v>
      </c>
      <c r="K328" s="9">
        <f t="shared" si="105"/>
        <v>2.0974979082716727E-2</v>
      </c>
      <c r="L328" s="9">
        <f t="shared" si="105"/>
        <v>5.8195370244491507E-3</v>
      </c>
      <c r="M328" s="9">
        <f t="shared" si="105"/>
        <v>2.563237774030358E-2</v>
      </c>
      <c r="N328" s="9">
        <f t="shared" si="106"/>
        <v>2.0262804663957121E-2</v>
      </c>
      <c r="T328" s="39">
        <f t="shared" si="107"/>
        <v>1.28880928264247E-2</v>
      </c>
      <c r="U328" s="39">
        <f t="shared" si="108"/>
        <v>4.0961160472272516E-2</v>
      </c>
      <c r="V328" s="39">
        <f t="shared" si="109"/>
        <v>2.6992773443601105E-2</v>
      </c>
      <c r="W328" s="39">
        <f t="shared" si="110"/>
        <v>2.314052293809573E-2</v>
      </c>
      <c r="X328" s="39">
        <f t="shared" si="111"/>
        <v>1.9367495721342175E-2</v>
      </c>
      <c r="Y328" s="39">
        <f t="shared" si="112"/>
        <v>1.8197255754258578E-2</v>
      </c>
      <c r="AA328" s="39">
        <f t="shared" si="104"/>
        <v>1.2680394831314543E-2</v>
      </c>
      <c r="AB328" s="39">
        <f t="shared" si="104"/>
        <v>5.1182428623294016E-2</v>
      </c>
      <c r="AC328" s="39">
        <f t="shared" si="104"/>
        <v>1.8709435721926845E-2</v>
      </c>
      <c r="AD328" s="39">
        <f t="shared" si="104"/>
        <v>2.175522545037626E-2</v>
      </c>
      <c r="AE328" s="39">
        <f t="shared" si="104"/>
        <v>1.4887575030226799E-2</v>
      </c>
      <c r="AF328" s="39">
        <f t="shared" si="104"/>
        <v>1.3550391928659453E-2</v>
      </c>
      <c r="AH328" s="39">
        <f t="shared" si="100"/>
        <v>8.0455931464385802E-3</v>
      </c>
      <c r="AI328" s="39">
        <f t="shared" si="100"/>
        <v>2.3957189192872277E-2</v>
      </c>
      <c r="AJ328" s="39">
        <f t="shared" si="100"/>
        <v>1.7649721321114371E-2</v>
      </c>
      <c r="AK328" s="39">
        <f t="shared" si="96"/>
        <v>1.3310752807225216E-2</v>
      </c>
      <c r="AL328" s="39">
        <f t="shared" si="96"/>
        <v>1.1450442796261926E-2</v>
      </c>
      <c r="AM328" s="39">
        <f t="shared" si="96"/>
        <v>1.1684533239097758E-2</v>
      </c>
      <c r="AO328" s="39">
        <f t="shared" si="101"/>
        <v>0</v>
      </c>
      <c r="AP328" s="39">
        <f t="shared" si="101"/>
        <v>0</v>
      </c>
      <c r="AQ328" s="39">
        <f t="shared" si="101"/>
        <v>0</v>
      </c>
      <c r="AR328" s="39">
        <f t="shared" si="97"/>
        <v>0</v>
      </c>
      <c r="AS328" s="39">
        <f t="shared" si="97"/>
        <v>0</v>
      </c>
      <c r="AT328" s="39">
        <f t="shared" si="97"/>
        <v>0</v>
      </c>
      <c r="AV328" s="39">
        <f t="shared" si="102"/>
        <v>8.9443086290863314E-3</v>
      </c>
      <c r="AW328" s="39">
        <f t="shared" si="102"/>
        <v>2.5412829604014087E-2</v>
      </c>
      <c r="AX328" s="39">
        <f t="shared" si="102"/>
        <v>2.1847982402357861E-2</v>
      </c>
      <c r="AY328" s="39">
        <f t="shared" si="98"/>
        <v>1.436996588464901E-2</v>
      </c>
      <c r="AZ328" s="39">
        <f t="shared" si="98"/>
        <v>1.2982651097780988E-2</v>
      </c>
      <c r="BA328" s="39">
        <f t="shared" si="98"/>
        <v>1.4027474457131752E-2</v>
      </c>
      <c r="BC328" s="39" t="str">
        <f t="shared" si="103"/>
        <v/>
      </c>
      <c r="BD328" s="39" t="str">
        <f t="shared" si="103"/>
        <v/>
      </c>
      <c r="BE328" s="39" t="str">
        <f t="shared" si="103"/>
        <v/>
      </c>
      <c r="BF328" s="39" t="str">
        <f t="shared" si="99"/>
        <v/>
      </c>
      <c r="BG328" s="39" t="str">
        <f t="shared" si="99"/>
        <v/>
      </c>
      <c r="BH328" s="39" t="str">
        <f t="shared" si="99"/>
        <v/>
      </c>
      <c r="BJ328" s="39">
        <f>'Q9'!BJ328</f>
        <v>1.2474926518042261E-2</v>
      </c>
      <c r="BK328" s="39">
        <f>'Q9'!BK328</f>
        <v>5.162727070213502E-2</v>
      </c>
      <c r="BL328" s="39">
        <f>'Q9'!BL328</f>
        <v>2.1574855416032487E-2</v>
      </c>
      <c r="BM328" s="39">
        <f>'Q9'!BM328</f>
        <v>2.2434500675696464E-2</v>
      </c>
      <c r="BN328" s="39">
        <f>'Q9'!BN328</f>
        <v>1.4677061535204124E-2</v>
      </c>
      <c r="BO328" s="39">
        <f>'Q9'!BO328</f>
        <v>1.508009529084809E-2</v>
      </c>
    </row>
    <row r="329" spans="1:67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05"/>
        <v>-2.2070926230735033E-3</v>
      </c>
      <c r="J329" s="9">
        <f t="shared" si="105"/>
        <v>-3.3175355450236976E-2</v>
      </c>
      <c r="K329" s="9">
        <f t="shared" si="105"/>
        <v>-3.1828702782734641E-3</v>
      </c>
      <c r="L329" s="9">
        <f t="shared" si="105"/>
        <v>-5.1954420782751587E-3</v>
      </c>
      <c r="M329" s="9">
        <f t="shared" si="105"/>
        <v>1.9730023018744713E-3</v>
      </c>
      <c r="N329" s="9">
        <f t="shared" si="106"/>
        <v>-3.5382471228275979E-3</v>
      </c>
      <c r="T329" s="39">
        <f t="shared" si="107"/>
        <v>1.28880928264247E-2</v>
      </c>
      <c r="U329" s="39">
        <f t="shared" si="108"/>
        <v>4.0961160472272516E-2</v>
      </c>
      <c r="V329" s="39">
        <f t="shared" si="109"/>
        <v>2.6992773443601105E-2</v>
      </c>
      <c r="W329" s="39">
        <f t="shared" si="110"/>
        <v>2.314052293809573E-2</v>
      </c>
      <c r="X329" s="39">
        <f t="shared" si="111"/>
        <v>1.9367495721342175E-2</v>
      </c>
      <c r="Y329" s="39">
        <f t="shared" si="112"/>
        <v>1.8197255754258578E-2</v>
      </c>
      <c r="AA329" s="39">
        <f t="shared" si="104"/>
        <v>1.0884509310273724E-2</v>
      </c>
      <c r="AB329" s="39">
        <f t="shared" si="104"/>
        <v>5.1431421164154834E-2</v>
      </c>
      <c r="AC329" s="39">
        <f t="shared" si="104"/>
        <v>1.778814722045485E-2</v>
      </c>
      <c r="AD329" s="39">
        <f t="shared" si="104"/>
        <v>2.0492471034225253E-2</v>
      </c>
      <c r="AE329" s="39">
        <f t="shared" si="104"/>
        <v>1.3910166281005304E-2</v>
      </c>
      <c r="AF329" s="39">
        <f t="shared" si="104"/>
        <v>1.3599638610601709E-2</v>
      </c>
      <c r="AH329" s="39">
        <f t="shared" si="100"/>
        <v>8.0455931464385802E-3</v>
      </c>
      <c r="AI329" s="39">
        <f t="shared" si="100"/>
        <v>2.3957189192872277E-2</v>
      </c>
      <c r="AJ329" s="39">
        <f t="shared" si="100"/>
        <v>1.7649721321114371E-2</v>
      </c>
      <c r="AK329" s="39">
        <f t="shared" si="96"/>
        <v>1.3310752807225216E-2</v>
      </c>
      <c r="AL329" s="39">
        <f t="shared" si="96"/>
        <v>1.1450442796261926E-2</v>
      </c>
      <c r="AM329" s="39">
        <f t="shared" si="96"/>
        <v>1.1684533239097758E-2</v>
      </c>
      <c r="AO329" s="39">
        <f t="shared" si="101"/>
        <v>-2.2070926230735033E-3</v>
      </c>
      <c r="AP329" s="39">
        <f t="shared" si="101"/>
        <v>-3.3175355450236976E-2</v>
      </c>
      <c r="AQ329" s="39">
        <f t="shared" si="101"/>
        <v>-3.1828702782734641E-3</v>
      </c>
      <c r="AR329" s="39">
        <f t="shared" si="97"/>
        <v>-5.1954420782751587E-3</v>
      </c>
      <c r="AS329" s="39">
        <f t="shared" si="97"/>
        <v>0</v>
      </c>
      <c r="AT329" s="39">
        <f t="shared" si="97"/>
        <v>-3.5382471228275979E-3</v>
      </c>
      <c r="AV329" s="39">
        <f t="shared" si="102"/>
        <v>8.9443086290863314E-3</v>
      </c>
      <c r="AW329" s="39">
        <f t="shared" si="102"/>
        <v>2.5412829604014087E-2</v>
      </c>
      <c r="AX329" s="39">
        <f t="shared" si="102"/>
        <v>2.1847982402357861E-2</v>
      </c>
      <c r="AY329" s="39">
        <f t="shared" si="98"/>
        <v>1.436996588464901E-2</v>
      </c>
      <c r="AZ329" s="39">
        <f t="shared" si="98"/>
        <v>1.2982651097780988E-2</v>
      </c>
      <c r="BA329" s="39">
        <f t="shared" si="98"/>
        <v>1.4027474457131752E-2</v>
      </c>
      <c r="BC329" s="39">
        <f t="shared" si="103"/>
        <v>-2.2070926230735033E-3</v>
      </c>
      <c r="BD329" s="39">
        <f t="shared" si="103"/>
        <v>-3.3175355450236976E-2</v>
      </c>
      <c r="BE329" s="39">
        <f t="shared" si="103"/>
        <v>-3.1828702782734641E-3</v>
      </c>
      <c r="BF329" s="39">
        <f t="shared" si="99"/>
        <v>-5.1954420782751587E-3</v>
      </c>
      <c r="BG329" s="39" t="str">
        <f t="shared" si="99"/>
        <v/>
      </c>
      <c r="BH329" s="39">
        <f t="shared" si="99"/>
        <v>-3.5382471228275979E-3</v>
      </c>
      <c r="BJ329" s="39">
        <f>'Q9'!BJ329</f>
        <v>1.250482829672258E-2</v>
      </c>
      <c r="BK329" s="39">
        <f>'Q9'!BK329</f>
        <v>5.1129105302855117E-2</v>
      </c>
      <c r="BL329" s="39">
        <f>'Q9'!BL329</f>
        <v>2.1447301354298315E-2</v>
      </c>
      <c r="BM329" s="39">
        <f>'Q9'!BM329</f>
        <v>2.1783870980387383E-2</v>
      </c>
      <c r="BN329" s="39">
        <f>'Q9'!BN329</f>
        <v>1.5549814876897253E-2</v>
      </c>
      <c r="BO329" s="39">
        <f>'Q9'!BO329</f>
        <v>1.5377154131838499E-2</v>
      </c>
    </row>
    <row r="330" spans="1:67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05"/>
        <v>-1.5933715742511012E-3</v>
      </c>
      <c r="J330" s="9">
        <f t="shared" si="105"/>
        <v>-3.7581699346405317E-2</v>
      </c>
      <c r="K330" s="9">
        <f t="shared" si="105"/>
        <v>3.4832800149990906E-3</v>
      </c>
      <c r="L330" s="9">
        <f t="shared" si="105"/>
        <v>2.4451014836795126E-2</v>
      </c>
      <c r="M330" s="9">
        <f t="shared" si="105"/>
        <v>8.8612080361405443E-3</v>
      </c>
      <c r="N330" s="9">
        <f t="shared" si="106"/>
        <v>7.2369564176305145E-3</v>
      </c>
      <c r="T330" s="39">
        <f t="shared" si="107"/>
        <v>1.28880928264247E-2</v>
      </c>
      <c r="U330" s="39">
        <f t="shared" si="108"/>
        <v>4.0961160472272516E-2</v>
      </c>
      <c r="V330" s="39">
        <f t="shared" si="109"/>
        <v>2.6992773443601105E-2</v>
      </c>
      <c r="W330" s="39">
        <f t="shared" si="110"/>
        <v>2.314052293809573E-2</v>
      </c>
      <c r="X330" s="39">
        <f t="shared" si="111"/>
        <v>1.9367495721342175E-2</v>
      </c>
      <c r="Y330" s="39">
        <f t="shared" si="112"/>
        <v>1.8197255754258578E-2</v>
      </c>
      <c r="AA330" s="39">
        <f t="shared" si="104"/>
        <v>1.0850420300258597E-2</v>
      </c>
      <c r="AB330" s="39">
        <f t="shared" si="104"/>
        <v>5.1105332277047597E-2</v>
      </c>
      <c r="AC330" s="39">
        <f t="shared" si="104"/>
        <v>1.7611199067594719E-2</v>
      </c>
      <c r="AD330" s="39">
        <f t="shared" si="104"/>
        <v>2.0150415988965425E-2</v>
      </c>
      <c r="AE330" s="39">
        <f t="shared" si="104"/>
        <v>1.4034792313493446E-2</v>
      </c>
      <c r="AF330" s="39">
        <f t="shared" si="104"/>
        <v>1.3607404767334373E-2</v>
      </c>
      <c r="AH330" s="39">
        <f t="shared" si="100"/>
        <v>8.0455931464385802E-3</v>
      </c>
      <c r="AI330" s="39">
        <f t="shared" si="100"/>
        <v>2.3957189192872277E-2</v>
      </c>
      <c r="AJ330" s="39">
        <f t="shared" si="100"/>
        <v>1.7649721321114371E-2</v>
      </c>
      <c r="AK330" s="39">
        <f t="shared" si="96"/>
        <v>1.3310752807225216E-2</v>
      </c>
      <c r="AL330" s="39">
        <f t="shared" si="96"/>
        <v>1.1450442796261926E-2</v>
      </c>
      <c r="AM330" s="39">
        <f t="shared" si="96"/>
        <v>1.1684533239097758E-2</v>
      </c>
      <c r="AO330" s="39">
        <f t="shared" si="101"/>
        <v>-1.5933715742511012E-3</v>
      </c>
      <c r="AP330" s="39">
        <f t="shared" si="101"/>
        <v>-3.7581699346405317E-2</v>
      </c>
      <c r="AQ330" s="39">
        <f t="shared" si="101"/>
        <v>0</v>
      </c>
      <c r="AR330" s="39">
        <f t="shared" si="97"/>
        <v>0</v>
      </c>
      <c r="AS330" s="39">
        <f t="shared" si="97"/>
        <v>0</v>
      </c>
      <c r="AT330" s="39">
        <f t="shared" si="97"/>
        <v>0</v>
      </c>
      <c r="AV330" s="39">
        <f t="shared" si="102"/>
        <v>8.9443086290863314E-3</v>
      </c>
      <c r="AW330" s="39">
        <f t="shared" si="102"/>
        <v>2.5412829604014087E-2</v>
      </c>
      <c r="AX330" s="39">
        <f t="shared" si="102"/>
        <v>2.1847982402357861E-2</v>
      </c>
      <c r="AY330" s="39">
        <f t="shared" si="98"/>
        <v>1.436996588464901E-2</v>
      </c>
      <c r="AZ330" s="39">
        <f t="shared" si="98"/>
        <v>1.2982651097780988E-2</v>
      </c>
      <c r="BA330" s="39">
        <f t="shared" si="98"/>
        <v>1.4027474457131752E-2</v>
      </c>
      <c r="BC330" s="39">
        <f t="shared" si="103"/>
        <v>-1.5933715742511012E-3</v>
      </c>
      <c r="BD330" s="39">
        <f t="shared" si="103"/>
        <v>-3.7581699346405317E-2</v>
      </c>
      <c r="BE330" s="39" t="str">
        <f t="shared" si="103"/>
        <v/>
      </c>
      <c r="BF330" s="39" t="str">
        <f t="shared" si="99"/>
        <v/>
      </c>
      <c r="BG330" s="39" t="str">
        <f t="shared" si="99"/>
        <v/>
      </c>
      <c r="BH330" s="39" t="str">
        <f t="shared" si="99"/>
        <v/>
      </c>
      <c r="BJ330" s="39">
        <f>'Q9'!BJ330</f>
        <v>1.2139620149076921E-2</v>
      </c>
      <c r="BK330" s="39">
        <f>'Q9'!BK330</f>
        <v>5.010425832684124E-2</v>
      </c>
      <c r="BL330" s="39">
        <f>'Q9'!BL330</f>
        <v>2.0826906517476311E-2</v>
      </c>
      <c r="BM330" s="39">
        <f>'Q9'!BM330</f>
        <v>2.1167417567844491E-2</v>
      </c>
      <c r="BN330" s="39">
        <f>'Q9'!BN330</f>
        <v>1.5080851457194623E-2</v>
      </c>
      <c r="BO330" s="39">
        <f>'Q9'!BO330</f>
        <v>1.4943227584224747E-2</v>
      </c>
    </row>
    <row r="331" spans="1:67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05"/>
        <v>1.3997108578509554E-2</v>
      </c>
      <c r="J331" s="9">
        <f t="shared" si="105"/>
        <v>7.1307300509337868E-2</v>
      </c>
      <c r="K331" s="9">
        <f t="shared" si="105"/>
        <v>-9.2565808504483371E-3</v>
      </c>
      <c r="L331" s="9">
        <f t="shared" si="105"/>
        <v>2.201368374495849E-2</v>
      </c>
      <c r="M331" s="9">
        <f t="shared" si="105"/>
        <v>8.7833441769682441E-3</v>
      </c>
      <c r="N331" s="9">
        <f t="shared" si="106"/>
        <v>6.4376436448473125E-3</v>
      </c>
      <c r="T331" s="39">
        <f t="shared" si="107"/>
        <v>1.28880928264247E-2</v>
      </c>
      <c r="U331" s="39">
        <f t="shared" si="108"/>
        <v>4.0961160472272516E-2</v>
      </c>
      <c r="V331" s="39">
        <f t="shared" si="109"/>
        <v>2.6992773443601105E-2</v>
      </c>
      <c r="W331" s="39">
        <f t="shared" si="110"/>
        <v>2.314052293809573E-2</v>
      </c>
      <c r="X331" s="39">
        <f t="shared" si="111"/>
        <v>1.9367495721342175E-2</v>
      </c>
      <c r="Y331" s="39">
        <f t="shared" si="112"/>
        <v>1.8197255754258578E-2</v>
      </c>
      <c r="AA331" s="39">
        <f t="shared" si="104"/>
        <v>1.0704556103853628E-2</v>
      </c>
      <c r="AB331" s="39">
        <f t="shared" si="104"/>
        <v>5.2477495183314703E-2</v>
      </c>
      <c r="AC331" s="39">
        <f t="shared" si="104"/>
        <v>1.7773044536852082E-2</v>
      </c>
      <c r="AD331" s="39">
        <f t="shared" si="104"/>
        <v>1.8277269120395213E-2</v>
      </c>
      <c r="AE331" s="39">
        <f t="shared" si="104"/>
        <v>1.3124687290634216E-2</v>
      </c>
      <c r="AF331" s="39">
        <f t="shared" si="104"/>
        <v>1.297284814083953E-2</v>
      </c>
      <c r="AH331" s="39">
        <f t="shared" si="100"/>
        <v>8.0455931464385802E-3</v>
      </c>
      <c r="AI331" s="39">
        <f t="shared" si="100"/>
        <v>2.3957189192872277E-2</v>
      </c>
      <c r="AJ331" s="39">
        <f t="shared" si="100"/>
        <v>1.7649721321114371E-2</v>
      </c>
      <c r="AK331" s="39">
        <f t="shared" si="96"/>
        <v>1.3310752807225216E-2</v>
      </c>
      <c r="AL331" s="39">
        <f t="shared" si="96"/>
        <v>1.1450442796261926E-2</v>
      </c>
      <c r="AM331" s="39">
        <f t="shared" si="96"/>
        <v>1.1684533239097758E-2</v>
      </c>
      <c r="AO331" s="39">
        <f t="shared" si="101"/>
        <v>0</v>
      </c>
      <c r="AP331" s="39">
        <f t="shared" si="101"/>
        <v>0</v>
      </c>
      <c r="AQ331" s="39">
        <f t="shared" si="101"/>
        <v>-9.2565808504483371E-3</v>
      </c>
      <c r="AR331" s="39">
        <f t="shared" si="97"/>
        <v>0</v>
      </c>
      <c r="AS331" s="39">
        <f t="shared" si="97"/>
        <v>0</v>
      </c>
      <c r="AT331" s="39">
        <f t="shared" si="97"/>
        <v>0</v>
      </c>
      <c r="AV331" s="39">
        <f t="shared" si="102"/>
        <v>8.9443086290863314E-3</v>
      </c>
      <c r="AW331" s="39">
        <f t="shared" si="102"/>
        <v>2.5412829604014087E-2</v>
      </c>
      <c r="AX331" s="39">
        <f t="shared" si="102"/>
        <v>2.1847982402357861E-2</v>
      </c>
      <c r="AY331" s="39">
        <f t="shared" si="98"/>
        <v>1.436996588464901E-2</v>
      </c>
      <c r="AZ331" s="39">
        <f t="shared" si="98"/>
        <v>1.2982651097780988E-2</v>
      </c>
      <c r="BA331" s="39">
        <f t="shared" si="98"/>
        <v>1.4027474457131752E-2</v>
      </c>
      <c r="BC331" s="39" t="str">
        <f t="shared" si="103"/>
        <v/>
      </c>
      <c r="BD331" s="39" t="str">
        <f t="shared" si="103"/>
        <v/>
      </c>
      <c r="BE331" s="39">
        <f t="shared" si="103"/>
        <v>-9.2565808504483371E-3</v>
      </c>
      <c r="BF331" s="39" t="str">
        <f t="shared" si="99"/>
        <v/>
      </c>
      <c r="BG331" s="39" t="str">
        <f t="shared" si="99"/>
        <v/>
      </c>
      <c r="BH331" s="39" t="str">
        <f t="shared" si="99"/>
        <v/>
      </c>
      <c r="BJ331" s="39">
        <f>'Q9'!BJ331</f>
        <v>1.1776538904304712E-2</v>
      </c>
      <c r="BK331" s="39">
        <f>'Q9'!BK331</f>
        <v>4.9315103832002043E-2</v>
      </c>
      <c r="BL331" s="39">
        <f>'Q9'!BL331</f>
        <v>2.0204806577592202E-2</v>
      </c>
      <c r="BM331" s="39">
        <f>'Q9'!BM331</f>
        <v>2.1282394969938931E-2</v>
      </c>
      <c r="BN331" s="39">
        <f>'Q9'!BN331</f>
        <v>1.4775886468910027E-2</v>
      </c>
      <c r="BO331" s="39">
        <f>'Q9'!BO331</f>
        <v>1.4568057053295426E-2</v>
      </c>
    </row>
    <row r="332" spans="1:67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05"/>
        <v>1.0082119744845519E-2</v>
      </c>
      <c r="J332" s="9">
        <f t="shared" si="105"/>
        <v>5.3882725832012701E-2</v>
      </c>
      <c r="K332" s="9">
        <f t="shared" si="105"/>
        <v>6.42338686131394E-3</v>
      </c>
      <c r="L332" s="9">
        <f t="shared" si="105"/>
        <v>-1.7004874923533309E-2</v>
      </c>
      <c r="M332" s="9">
        <f t="shared" si="105"/>
        <v>6.1270880361172786E-3</v>
      </c>
      <c r="N332" s="9">
        <f t="shared" si="106"/>
        <v>4.0218118053204303E-3</v>
      </c>
      <c r="T332" s="39">
        <f t="shared" si="107"/>
        <v>1.28880928264247E-2</v>
      </c>
      <c r="U332" s="39">
        <f t="shared" si="108"/>
        <v>4.0961160472272516E-2</v>
      </c>
      <c r="V332" s="39">
        <f t="shared" si="109"/>
        <v>2.6992773443601105E-2</v>
      </c>
      <c r="W332" s="39">
        <f t="shared" si="110"/>
        <v>2.314052293809573E-2</v>
      </c>
      <c r="X332" s="39">
        <f t="shared" si="111"/>
        <v>1.9367495721342175E-2</v>
      </c>
      <c r="Y332" s="39">
        <f t="shared" si="112"/>
        <v>1.8197255754258578E-2</v>
      </c>
      <c r="AA332" s="39">
        <f t="shared" si="104"/>
        <v>1.0793598668037788E-2</v>
      </c>
      <c r="AB332" s="39">
        <f t="shared" si="104"/>
        <v>5.2821013369482882E-2</v>
      </c>
      <c r="AC332" s="39">
        <f t="shared" si="104"/>
        <v>1.7219518195971676E-2</v>
      </c>
      <c r="AD332" s="39">
        <f t="shared" si="104"/>
        <v>1.8715679354531251E-2</v>
      </c>
      <c r="AE332" s="39">
        <f t="shared" si="104"/>
        <v>1.2999911968828635E-2</v>
      </c>
      <c r="AF332" s="39">
        <f t="shared" si="104"/>
        <v>1.2848657114647347E-2</v>
      </c>
      <c r="AH332" s="39">
        <f t="shared" si="100"/>
        <v>8.0455931464385802E-3</v>
      </c>
      <c r="AI332" s="39">
        <f t="shared" si="100"/>
        <v>2.3957189192872277E-2</v>
      </c>
      <c r="AJ332" s="39">
        <f t="shared" si="100"/>
        <v>1.7649721321114371E-2</v>
      </c>
      <c r="AK332" s="39">
        <f t="shared" si="96"/>
        <v>1.3310752807225216E-2</v>
      </c>
      <c r="AL332" s="39">
        <f t="shared" si="96"/>
        <v>1.1450442796261926E-2</v>
      </c>
      <c r="AM332" s="39">
        <f t="shared" si="96"/>
        <v>1.1684533239097758E-2</v>
      </c>
      <c r="AO332" s="39">
        <f t="shared" si="101"/>
        <v>0</v>
      </c>
      <c r="AP332" s="39">
        <f t="shared" si="101"/>
        <v>0</v>
      </c>
      <c r="AQ332" s="39">
        <f t="shared" si="101"/>
        <v>0</v>
      </c>
      <c r="AR332" s="39">
        <f t="shared" si="97"/>
        <v>-1.7004874923533309E-2</v>
      </c>
      <c r="AS332" s="39">
        <f t="shared" si="97"/>
        <v>0</v>
      </c>
      <c r="AT332" s="39">
        <f t="shared" si="97"/>
        <v>0</v>
      </c>
      <c r="AV332" s="39">
        <f t="shared" si="102"/>
        <v>8.9443086290863314E-3</v>
      </c>
      <c r="AW332" s="39">
        <f t="shared" si="102"/>
        <v>2.5412829604014087E-2</v>
      </c>
      <c r="AX332" s="39">
        <f t="shared" si="102"/>
        <v>2.1847982402357861E-2</v>
      </c>
      <c r="AY332" s="39">
        <f t="shared" si="98"/>
        <v>1.436996588464901E-2</v>
      </c>
      <c r="AZ332" s="39">
        <f t="shared" si="98"/>
        <v>1.2982651097780988E-2</v>
      </c>
      <c r="BA332" s="39">
        <f t="shared" si="98"/>
        <v>1.4027474457131752E-2</v>
      </c>
      <c r="BC332" s="39" t="str">
        <f t="shared" si="103"/>
        <v/>
      </c>
      <c r="BD332" s="39" t="str">
        <f t="shared" si="103"/>
        <v/>
      </c>
      <c r="BE332" s="39" t="str">
        <f t="shared" si="103"/>
        <v/>
      </c>
      <c r="BF332" s="39">
        <f t="shared" si="99"/>
        <v>-1.7004874923533309E-2</v>
      </c>
      <c r="BG332" s="39" t="str">
        <f t="shared" si="99"/>
        <v/>
      </c>
      <c r="BH332" s="39" t="str">
        <f t="shared" si="99"/>
        <v/>
      </c>
      <c r="BJ332" s="39">
        <f>'Q9'!BJ332</f>
        <v>1.1895641124822836E-2</v>
      </c>
      <c r="BK332" s="39">
        <f>'Q9'!BK332</f>
        <v>5.1173629104475253E-2</v>
      </c>
      <c r="BL332" s="39">
        <f>'Q9'!BL332</f>
        <v>1.9768332134751532E-2</v>
      </c>
      <c r="BM332" s="39">
        <f>'Q9'!BM332</f>
        <v>2.1261710347071715E-2</v>
      </c>
      <c r="BN332" s="39">
        <f>'Q9'!BN332</f>
        <v>1.4480191643587211E-2</v>
      </c>
      <c r="BO332" s="39">
        <f>'Q9'!BO332</f>
        <v>1.4187422471719198E-2</v>
      </c>
    </row>
    <row r="333" spans="1:67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05"/>
        <v>-1.466517570713699E-3</v>
      </c>
      <c r="J333" s="9">
        <f t="shared" si="105"/>
        <v>3.7593984962406068E-2</v>
      </c>
      <c r="K333" s="9">
        <f t="shared" si="105"/>
        <v>3.4812589648605119E-3</v>
      </c>
      <c r="L333" s="9">
        <f t="shared" si="105"/>
        <v>-2.0758793919487872E-2</v>
      </c>
      <c r="M333" s="9">
        <f t="shared" si="105"/>
        <v>0</v>
      </c>
      <c r="N333" s="9">
        <f t="shared" si="106"/>
        <v>-7.0549300159004078E-4</v>
      </c>
      <c r="T333" s="39">
        <f t="shared" si="107"/>
        <v>1.28880928264247E-2</v>
      </c>
      <c r="U333" s="39">
        <f t="shared" si="108"/>
        <v>4.0961160472272516E-2</v>
      </c>
      <c r="V333" s="39">
        <f t="shared" si="109"/>
        <v>2.6992773443601105E-2</v>
      </c>
      <c r="W333" s="39">
        <f t="shared" si="110"/>
        <v>2.314052293809573E-2</v>
      </c>
      <c r="X333" s="39">
        <f t="shared" si="111"/>
        <v>1.9367495721342175E-2</v>
      </c>
      <c r="Y333" s="39">
        <f t="shared" si="112"/>
        <v>1.8197255754258578E-2</v>
      </c>
      <c r="AA333" s="39">
        <f t="shared" si="104"/>
        <v>1.0765791103734617E-2</v>
      </c>
      <c r="AB333" s="39">
        <f t="shared" si="104"/>
        <v>4.9566941369556819E-2</v>
      </c>
      <c r="AC333" s="39">
        <f t="shared" si="104"/>
        <v>1.7168622908903787E-2</v>
      </c>
      <c r="AD333" s="39">
        <f t="shared" si="104"/>
        <v>1.9158997091700745E-2</v>
      </c>
      <c r="AE333" s="39">
        <f t="shared" si="104"/>
        <v>1.2953974820923008E-2</v>
      </c>
      <c r="AF333" s="39">
        <f t="shared" si="104"/>
        <v>1.2749302178508528E-2</v>
      </c>
      <c r="AH333" s="39">
        <f t="shared" si="100"/>
        <v>8.0455931464385802E-3</v>
      </c>
      <c r="AI333" s="39">
        <f t="shared" si="100"/>
        <v>2.3957189192872277E-2</v>
      </c>
      <c r="AJ333" s="39">
        <f t="shared" si="100"/>
        <v>1.7649721321114371E-2</v>
      </c>
      <c r="AK333" s="39">
        <f t="shared" si="96"/>
        <v>1.3310752807225216E-2</v>
      </c>
      <c r="AL333" s="39">
        <f t="shared" si="96"/>
        <v>1.1450442796261926E-2</v>
      </c>
      <c r="AM333" s="39">
        <f t="shared" si="96"/>
        <v>1.1684533239097758E-2</v>
      </c>
      <c r="AO333" s="39">
        <f t="shared" si="101"/>
        <v>-1.466517570713699E-3</v>
      </c>
      <c r="AP333" s="39">
        <f t="shared" si="101"/>
        <v>0</v>
      </c>
      <c r="AQ333" s="39">
        <f t="shared" si="101"/>
        <v>0</v>
      </c>
      <c r="AR333" s="39">
        <f t="shared" si="97"/>
        <v>-2.0758793919487872E-2</v>
      </c>
      <c r="AS333" s="39">
        <f t="shared" si="97"/>
        <v>0</v>
      </c>
      <c r="AT333" s="39">
        <f t="shared" si="97"/>
        <v>-7.0549300159004078E-4</v>
      </c>
      <c r="AV333" s="39">
        <f t="shared" si="102"/>
        <v>8.9443086290863314E-3</v>
      </c>
      <c r="AW333" s="39">
        <f t="shared" si="102"/>
        <v>2.5412829604014087E-2</v>
      </c>
      <c r="AX333" s="39">
        <f t="shared" si="102"/>
        <v>2.1847982402357861E-2</v>
      </c>
      <c r="AY333" s="39">
        <f t="shared" si="98"/>
        <v>1.436996588464901E-2</v>
      </c>
      <c r="AZ333" s="39">
        <f t="shared" si="98"/>
        <v>1.2982651097780988E-2</v>
      </c>
      <c r="BA333" s="39">
        <f t="shared" si="98"/>
        <v>1.4027474457131752E-2</v>
      </c>
      <c r="BC333" s="39">
        <f t="shared" si="103"/>
        <v>-1.466517570713699E-3</v>
      </c>
      <c r="BD333" s="39" t="str">
        <f t="shared" si="103"/>
        <v/>
      </c>
      <c r="BE333" s="39" t="str">
        <f t="shared" si="103"/>
        <v/>
      </c>
      <c r="BF333" s="39">
        <f t="shared" si="99"/>
        <v>-2.0758793919487872E-2</v>
      </c>
      <c r="BG333" s="39" t="str">
        <f t="shared" si="99"/>
        <v/>
      </c>
      <c r="BH333" s="39">
        <f t="shared" si="99"/>
        <v>-7.0549300159004078E-4</v>
      </c>
      <c r="BJ333" s="39">
        <f>'Q9'!BJ333</f>
        <v>1.1777866666339299E-2</v>
      </c>
      <c r="BK333" s="39">
        <f>'Q9'!BK333</f>
        <v>5.1525100362265999E-2</v>
      </c>
      <c r="BL333" s="39">
        <f>'Q9'!BL333</f>
        <v>1.9200273372378805E-2</v>
      </c>
      <c r="BM333" s="39">
        <f>'Q9'!BM333</f>
        <v>2.1105966770583788E-2</v>
      </c>
      <c r="BN333" s="39">
        <f>'Q9'!BN333</f>
        <v>1.4116296153822695E-2</v>
      </c>
      <c r="BO333" s="39">
        <f>'Q9'!BO333</f>
        <v>1.3777787735443298E-2</v>
      </c>
    </row>
    <row r="334" spans="1:67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05"/>
        <v>-1.0923243560793772E-2</v>
      </c>
      <c r="J334" s="9">
        <f t="shared" si="105"/>
        <v>-7.3913043478260998E-2</v>
      </c>
      <c r="K334" s="9">
        <f t="shared" si="105"/>
        <v>1.7346631974557436E-3</v>
      </c>
      <c r="L334" s="9">
        <f t="shared" si="105"/>
        <v>-1.2248274066740117E-2</v>
      </c>
      <c r="M334" s="9">
        <f t="shared" si="105"/>
        <v>4.8076601023185894E-3</v>
      </c>
      <c r="N334" s="9">
        <f t="shared" si="106"/>
        <v>-3.9224105177104113E-3</v>
      </c>
      <c r="T334" s="39">
        <f t="shared" si="107"/>
        <v>1.28880928264247E-2</v>
      </c>
      <c r="U334" s="39">
        <f t="shared" si="108"/>
        <v>4.0961160472272516E-2</v>
      </c>
      <c r="V334" s="39">
        <f t="shared" si="109"/>
        <v>2.6992773443601105E-2</v>
      </c>
      <c r="W334" s="39">
        <f t="shared" si="110"/>
        <v>2.314052293809573E-2</v>
      </c>
      <c r="X334" s="39">
        <f t="shared" si="111"/>
        <v>1.9367495721342175E-2</v>
      </c>
      <c r="Y334" s="39">
        <f t="shared" si="112"/>
        <v>1.8197255754258578E-2</v>
      </c>
      <c r="AA334" s="39">
        <f t="shared" si="104"/>
        <v>1.0499415425750197E-2</v>
      </c>
      <c r="AB334" s="39">
        <f t="shared" si="104"/>
        <v>4.9355333434254994E-2</v>
      </c>
      <c r="AC334" s="39">
        <f t="shared" si="104"/>
        <v>1.715859698874319E-2</v>
      </c>
      <c r="AD334" s="39">
        <f t="shared" si="104"/>
        <v>1.9273204939438938E-2</v>
      </c>
      <c r="AE334" s="39">
        <f t="shared" si="104"/>
        <v>1.2389148176381768E-2</v>
      </c>
      <c r="AF334" s="39">
        <f t="shared" si="104"/>
        <v>1.2520457359677989E-2</v>
      </c>
      <c r="AH334" s="39">
        <f t="shared" si="100"/>
        <v>8.0455931464385802E-3</v>
      </c>
      <c r="AI334" s="39">
        <f t="shared" si="100"/>
        <v>2.3957189192872277E-2</v>
      </c>
      <c r="AJ334" s="39">
        <f t="shared" si="100"/>
        <v>1.7649721321114371E-2</v>
      </c>
      <c r="AK334" s="39">
        <f t="shared" si="96"/>
        <v>1.3310752807225216E-2</v>
      </c>
      <c r="AL334" s="39">
        <f t="shared" si="96"/>
        <v>1.1450442796261926E-2</v>
      </c>
      <c r="AM334" s="39">
        <f t="shared" si="96"/>
        <v>1.1684533239097758E-2</v>
      </c>
      <c r="AO334" s="39">
        <f t="shared" si="101"/>
        <v>-1.0923243560793772E-2</v>
      </c>
      <c r="AP334" s="39">
        <f t="shared" si="101"/>
        <v>-7.3913043478260998E-2</v>
      </c>
      <c r="AQ334" s="39">
        <f t="shared" si="101"/>
        <v>0</v>
      </c>
      <c r="AR334" s="39">
        <f t="shared" si="97"/>
        <v>-1.2248274066740117E-2</v>
      </c>
      <c r="AS334" s="39">
        <f t="shared" si="97"/>
        <v>0</v>
      </c>
      <c r="AT334" s="39">
        <f t="shared" si="97"/>
        <v>-3.9224105177104113E-3</v>
      </c>
      <c r="AV334" s="39">
        <f t="shared" si="102"/>
        <v>8.9443086290863314E-3</v>
      </c>
      <c r="AW334" s="39">
        <f t="shared" si="102"/>
        <v>2.5412829604014087E-2</v>
      </c>
      <c r="AX334" s="39">
        <f t="shared" si="102"/>
        <v>2.1847982402357861E-2</v>
      </c>
      <c r="AY334" s="39">
        <f t="shared" si="98"/>
        <v>1.436996588464901E-2</v>
      </c>
      <c r="AZ334" s="39">
        <f t="shared" si="98"/>
        <v>1.2982651097780988E-2</v>
      </c>
      <c r="BA334" s="39">
        <f t="shared" si="98"/>
        <v>1.4027474457131752E-2</v>
      </c>
      <c r="BC334" s="39">
        <f t="shared" si="103"/>
        <v>-1.0923243560793772E-2</v>
      </c>
      <c r="BD334" s="39">
        <f t="shared" si="103"/>
        <v>-7.3913043478260998E-2</v>
      </c>
      <c r="BE334" s="39" t="str">
        <f t="shared" si="103"/>
        <v/>
      </c>
      <c r="BF334" s="39">
        <f t="shared" si="99"/>
        <v>-1.2248274066740117E-2</v>
      </c>
      <c r="BG334" s="39" t="str">
        <f t="shared" si="99"/>
        <v/>
      </c>
      <c r="BH334" s="39">
        <f t="shared" si="99"/>
        <v>-3.9224105177104113E-3</v>
      </c>
      <c r="BJ334" s="39">
        <f>'Q9'!BJ334</f>
        <v>1.143261513342024E-2</v>
      </c>
      <c r="BK334" s="39">
        <f>'Q9'!BK334</f>
        <v>5.0952676921376804E-2</v>
      </c>
      <c r="BL334" s="39">
        <f>'Q9'!BL334</f>
        <v>1.8620538984546197E-2</v>
      </c>
      <c r="BM334" s="39">
        <f>'Q9'!BM334</f>
        <v>2.1162028830427747E-2</v>
      </c>
      <c r="BN334" s="39">
        <f>'Q9'!BN334</f>
        <v>1.3683841907182326E-2</v>
      </c>
      <c r="BO334" s="39">
        <f>'Q9'!BO334</f>
        <v>1.3367100992389176E-2</v>
      </c>
    </row>
    <row r="335" spans="1:67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05"/>
        <v>1.9424233424901516E-2</v>
      </c>
      <c r="J335" s="9">
        <f t="shared" si="105"/>
        <v>5.164319248826299E-2</v>
      </c>
      <c r="K335" s="9">
        <f t="shared" si="105"/>
        <v>3.318894469327871E-2</v>
      </c>
      <c r="L335" s="9">
        <f t="shared" si="105"/>
        <v>2.2653510576360336E-3</v>
      </c>
      <c r="M335" s="9">
        <f t="shared" si="105"/>
        <v>2.5837320574162437E-2</v>
      </c>
      <c r="N335" s="9">
        <f t="shared" si="106"/>
        <v>2.5721451120164506E-2</v>
      </c>
      <c r="T335" s="39">
        <f t="shared" si="107"/>
        <v>1.28880928264247E-2</v>
      </c>
      <c r="U335" s="39">
        <f t="shared" si="108"/>
        <v>4.0961160472272516E-2</v>
      </c>
      <c r="V335" s="39">
        <f t="shared" si="109"/>
        <v>2.6992773443601105E-2</v>
      </c>
      <c r="W335" s="39">
        <f t="shared" si="110"/>
        <v>2.314052293809573E-2</v>
      </c>
      <c r="X335" s="39">
        <f t="shared" si="111"/>
        <v>1.9367495721342175E-2</v>
      </c>
      <c r="Y335" s="39">
        <f t="shared" si="112"/>
        <v>1.8197255754258578E-2</v>
      </c>
      <c r="AA335" s="39">
        <f t="shared" si="104"/>
        <v>1.079101650899175E-2</v>
      </c>
      <c r="AB335" s="39">
        <f t="shared" si="104"/>
        <v>5.0147076213743147E-2</v>
      </c>
      <c r="AC335" s="39">
        <f t="shared" si="104"/>
        <v>1.7909117200530011E-2</v>
      </c>
      <c r="AD335" s="39">
        <f t="shared" si="104"/>
        <v>1.9269672734278001E-2</v>
      </c>
      <c r="AE335" s="39">
        <f t="shared" si="104"/>
        <v>1.3003752752824968E-2</v>
      </c>
      <c r="AF335" s="39">
        <f t="shared" si="104"/>
        <v>1.3111016202631415E-2</v>
      </c>
      <c r="AH335" s="39">
        <f t="shared" si="100"/>
        <v>8.0455931464385802E-3</v>
      </c>
      <c r="AI335" s="39">
        <f t="shared" si="100"/>
        <v>2.3957189192872277E-2</v>
      </c>
      <c r="AJ335" s="39">
        <f t="shared" si="100"/>
        <v>1.7649721321114371E-2</v>
      </c>
      <c r="AK335" s="39">
        <f t="shared" si="96"/>
        <v>1.3310752807225216E-2</v>
      </c>
      <c r="AL335" s="39">
        <f t="shared" si="96"/>
        <v>1.1450442796261926E-2</v>
      </c>
      <c r="AM335" s="39">
        <f t="shared" si="96"/>
        <v>1.1684533239097758E-2</v>
      </c>
      <c r="AO335" s="39">
        <f t="shared" si="101"/>
        <v>0</v>
      </c>
      <c r="AP335" s="39">
        <f t="shared" si="101"/>
        <v>0</v>
      </c>
      <c r="AQ335" s="39">
        <f t="shared" si="101"/>
        <v>0</v>
      </c>
      <c r="AR335" s="39">
        <f t="shared" si="97"/>
        <v>0</v>
      </c>
      <c r="AS335" s="39">
        <f t="shared" si="97"/>
        <v>0</v>
      </c>
      <c r="AT335" s="39">
        <f t="shared" si="97"/>
        <v>0</v>
      </c>
      <c r="AV335" s="39">
        <f t="shared" si="102"/>
        <v>8.9443086290863314E-3</v>
      </c>
      <c r="AW335" s="39">
        <f t="shared" si="102"/>
        <v>2.5412829604014087E-2</v>
      </c>
      <c r="AX335" s="39">
        <f t="shared" si="102"/>
        <v>2.1847982402357861E-2</v>
      </c>
      <c r="AY335" s="39">
        <f t="shared" si="98"/>
        <v>1.436996588464901E-2</v>
      </c>
      <c r="AZ335" s="39">
        <f t="shared" si="98"/>
        <v>1.2982651097780988E-2</v>
      </c>
      <c r="BA335" s="39">
        <f t="shared" si="98"/>
        <v>1.4027474457131752E-2</v>
      </c>
      <c r="BC335" s="39" t="str">
        <f t="shared" si="103"/>
        <v/>
      </c>
      <c r="BD335" s="39" t="str">
        <f t="shared" si="103"/>
        <v/>
      </c>
      <c r="BE335" s="39" t="str">
        <f t="shared" si="103"/>
        <v/>
      </c>
      <c r="BF335" s="39" t="str">
        <f t="shared" si="99"/>
        <v/>
      </c>
      <c r="BG335" s="39" t="str">
        <f t="shared" si="99"/>
        <v/>
      </c>
      <c r="BH335" s="39" t="str">
        <f t="shared" si="99"/>
        <v/>
      </c>
      <c r="BJ335" s="39">
        <f>'Q9'!BJ335</f>
        <v>1.1416448182767746E-2</v>
      </c>
      <c r="BK335" s="39">
        <f>'Q9'!BK335</f>
        <v>5.2355568827809708E-2</v>
      </c>
      <c r="BL335" s="39">
        <f>'Q9'!BL335</f>
        <v>1.8035598483416983E-2</v>
      </c>
      <c r="BM335" s="39">
        <f>'Q9'!BM335</f>
        <v>2.0777899738151639E-2</v>
      </c>
      <c r="BN335" s="39">
        <f>'Q9'!BN335</f>
        <v>1.330226381868818E-2</v>
      </c>
      <c r="BO335" s="39">
        <f>'Q9'!BO335</f>
        <v>1.2998019690209542E-2</v>
      </c>
    </row>
    <row r="336" spans="1:67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05"/>
        <v>1.5731257681278255E-2</v>
      </c>
      <c r="J336" s="9">
        <f t="shared" si="105"/>
        <v>4.4642857142858094E-3</v>
      </c>
      <c r="K336" s="9">
        <f t="shared" si="105"/>
        <v>2.9329581824848683E-2</v>
      </c>
      <c r="L336" s="9">
        <f t="shared" si="105"/>
        <v>2.8551630467563704E-3</v>
      </c>
      <c r="M336" s="9">
        <f t="shared" si="105"/>
        <v>-9.6393034825869028E-3</v>
      </c>
      <c r="N336" s="9">
        <f t="shared" si="106"/>
        <v>1.11007676714714E-2</v>
      </c>
      <c r="T336" s="39">
        <f t="shared" si="107"/>
        <v>1.28880928264247E-2</v>
      </c>
      <c r="U336" s="39">
        <f t="shared" si="108"/>
        <v>4.0961160472272516E-2</v>
      </c>
      <c r="V336" s="39">
        <f t="shared" si="109"/>
        <v>2.6992773443601105E-2</v>
      </c>
      <c r="W336" s="39">
        <f t="shared" si="110"/>
        <v>2.314052293809573E-2</v>
      </c>
      <c r="X336" s="39">
        <f t="shared" si="111"/>
        <v>1.9367495721342175E-2</v>
      </c>
      <c r="Y336" s="39">
        <f t="shared" si="112"/>
        <v>1.8197255754258578E-2</v>
      </c>
      <c r="AA336" s="39">
        <f t="shared" ref="AA336:AF351" si="113">_xlfn.STDEV.S(I307:I336)</f>
        <v>1.1100256801984171E-2</v>
      </c>
      <c r="AB336" s="39">
        <f t="shared" si="113"/>
        <v>4.9129039757487593E-2</v>
      </c>
      <c r="AC336" s="39">
        <f t="shared" si="113"/>
        <v>1.8440230958084902E-2</v>
      </c>
      <c r="AD336" s="39">
        <f t="shared" si="113"/>
        <v>1.8657291896039953E-2</v>
      </c>
      <c r="AE336" s="39">
        <f t="shared" si="113"/>
        <v>1.3034377127099286E-2</v>
      </c>
      <c r="AF336" s="39">
        <f t="shared" si="113"/>
        <v>1.3188692784358851E-2</v>
      </c>
      <c r="AH336" s="39">
        <f t="shared" si="100"/>
        <v>8.0455931464385802E-3</v>
      </c>
      <c r="AI336" s="39">
        <f t="shared" si="100"/>
        <v>2.3957189192872277E-2</v>
      </c>
      <c r="AJ336" s="39">
        <f t="shared" si="100"/>
        <v>1.7649721321114371E-2</v>
      </c>
      <c r="AK336" s="39">
        <f t="shared" si="96"/>
        <v>1.3310752807225216E-2</v>
      </c>
      <c r="AL336" s="39">
        <f t="shared" si="96"/>
        <v>1.1450442796261926E-2</v>
      </c>
      <c r="AM336" s="39">
        <f t="shared" si="96"/>
        <v>1.1684533239097758E-2</v>
      </c>
      <c r="AO336" s="39">
        <f t="shared" si="101"/>
        <v>0</v>
      </c>
      <c r="AP336" s="39">
        <f t="shared" si="101"/>
        <v>0</v>
      </c>
      <c r="AQ336" s="39">
        <f t="shared" si="101"/>
        <v>0</v>
      </c>
      <c r="AR336" s="39">
        <f t="shared" si="97"/>
        <v>0</v>
      </c>
      <c r="AS336" s="39">
        <f t="shared" si="97"/>
        <v>-9.6393034825869028E-3</v>
      </c>
      <c r="AT336" s="39">
        <f t="shared" si="97"/>
        <v>0</v>
      </c>
      <c r="AV336" s="39">
        <f t="shared" si="102"/>
        <v>8.9443086290863314E-3</v>
      </c>
      <c r="AW336" s="39">
        <f t="shared" si="102"/>
        <v>2.5412829604014087E-2</v>
      </c>
      <c r="AX336" s="39">
        <f t="shared" si="102"/>
        <v>2.1847982402357861E-2</v>
      </c>
      <c r="AY336" s="39">
        <f t="shared" si="98"/>
        <v>1.436996588464901E-2</v>
      </c>
      <c r="AZ336" s="39">
        <f t="shared" si="98"/>
        <v>1.2982651097780988E-2</v>
      </c>
      <c r="BA336" s="39">
        <f t="shared" si="98"/>
        <v>1.4027474457131752E-2</v>
      </c>
      <c r="BC336" s="39" t="str">
        <f t="shared" si="103"/>
        <v/>
      </c>
      <c r="BD336" s="39" t="str">
        <f t="shared" si="103"/>
        <v/>
      </c>
      <c r="BE336" s="39" t="str">
        <f t="shared" si="103"/>
        <v/>
      </c>
      <c r="BF336" s="39" t="str">
        <f t="shared" si="99"/>
        <v/>
      </c>
      <c r="BG336" s="39">
        <f t="shared" si="99"/>
        <v>-9.6393034825869028E-3</v>
      </c>
      <c r="BH336" s="39" t="str">
        <f t="shared" si="99"/>
        <v/>
      </c>
      <c r="BJ336" s="39">
        <f>'Q9'!BJ336</f>
        <v>1.2005230285575161E-2</v>
      </c>
      <c r="BK336" s="39">
        <f>'Q9'!BK336</f>
        <v>5.2488487681901133E-2</v>
      </c>
      <c r="BL336" s="39">
        <f>'Q9'!BL336</f>
        <v>1.9082655617685681E-2</v>
      </c>
      <c r="BM336" s="39">
        <f>'Q9'!BM336</f>
        <v>2.0146402275383276E-2</v>
      </c>
      <c r="BN336" s="39">
        <f>'Q9'!BN336</f>
        <v>1.435247363469944E-2</v>
      </c>
      <c r="BO336" s="39">
        <f>'Q9'!BO336</f>
        <v>1.3978874345878488E-2</v>
      </c>
    </row>
    <row r="337" spans="1:67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05"/>
        <v>6.6503544764413558E-3</v>
      </c>
      <c r="J337" s="9">
        <f t="shared" si="105"/>
        <v>6.9629629629629486E-2</v>
      </c>
      <c r="K337" s="9">
        <f t="shared" si="105"/>
        <v>3.7992946431095742E-3</v>
      </c>
      <c r="L337" s="9">
        <f t="shared" si="105"/>
        <v>2.2537958865789243E-3</v>
      </c>
      <c r="M337" s="9">
        <f t="shared" si="105"/>
        <v>1.3814788069073547E-2</v>
      </c>
      <c r="N337" s="9">
        <f t="shared" si="106"/>
        <v>9.7863596689186302E-3</v>
      </c>
      <c r="T337" s="39">
        <f t="shared" si="107"/>
        <v>1.28880928264247E-2</v>
      </c>
      <c r="U337" s="39">
        <f t="shared" si="108"/>
        <v>4.0961160472272516E-2</v>
      </c>
      <c r="V337" s="39">
        <f t="shared" si="109"/>
        <v>2.6992773443601105E-2</v>
      </c>
      <c r="W337" s="39">
        <f t="shared" si="110"/>
        <v>2.314052293809573E-2</v>
      </c>
      <c r="X337" s="39">
        <f t="shared" si="111"/>
        <v>1.9367495721342175E-2</v>
      </c>
      <c r="Y337" s="39">
        <f t="shared" si="112"/>
        <v>1.8197255754258578E-2</v>
      </c>
      <c r="AA337" s="39">
        <f t="shared" si="113"/>
        <v>1.1056867930830369E-2</v>
      </c>
      <c r="AB337" s="39">
        <f t="shared" si="113"/>
        <v>4.9329126626125319E-2</v>
      </c>
      <c r="AC337" s="39">
        <f t="shared" si="113"/>
        <v>1.8076158999706583E-2</v>
      </c>
      <c r="AD337" s="39">
        <f t="shared" si="113"/>
        <v>1.8649385545082484E-2</v>
      </c>
      <c r="AE337" s="39">
        <f t="shared" si="113"/>
        <v>1.3247999334903306E-2</v>
      </c>
      <c r="AF337" s="39">
        <f t="shared" si="113"/>
        <v>1.2983847013810305E-2</v>
      </c>
      <c r="AH337" s="39">
        <f t="shared" si="100"/>
        <v>8.0455931464385802E-3</v>
      </c>
      <c r="AI337" s="39">
        <f t="shared" si="100"/>
        <v>2.3957189192872277E-2</v>
      </c>
      <c r="AJ337" s="39">
        <f t="shared" si="100"/>
        <v>1.7649721321114371E-2</v>
      </c>
      <c r="AK337" s="39">
        <f t="shared" si="96"/>
        <v>1.3310752807225216E-2</v>
      </c>
      <c r="AL337" s="39">
        <f t="shared" si="96"/>
        <v>1.1450442796261926E-2</v>
      </c>
      <c r="AM337" s="39">
        <f t="shared" si="96"/>
        <v>1.1684533239097758E-2</v>
      </c>
      <c r="AO337" s="39">
        <f t="shared" si="101"/>
        <v>0</v>
      </c>
      <c r="AP337" s="39">
        <f t="shared" si="101"/>
        <v>0</v>
      </c>
      <c r="AQ337" s="39">
        <f t="shared" si="101"/>
        <v>0</v>
      </c>
      <c r="AR337" s="39">
        <f t="shared" si="97"/>
        <v>0</v>
      </c>
      <c r="AS337" s="39">
        <f t="shared" si="97"/>
        <v>0</v>
      </c>
      <c r="AT337" s="39">
        <f t="shared" si="97"/>
        <v>0</v>
      </c>
      <c r="AV337" s="39">
        <f t="shared" si="102"/>
        <v>8.9443086290863314E-3</v>
      </c>
      <c r="AW337" s="39">
        <f t="shared" si="102"/>
        <v>2.5412829604014087E-2</v>
      </c>
      <c r="AX337" s="39">
        <f t="shared" si="102"/>
        <v>2.1847982402357861E-2</v>
      </c>
      <c r="AY337" s="39">
        <f t="shared" si="98"/>
        <v>1.436996588464901E-2</v>
      </c>
      <c r="AZ337" s="39">
        <f t="shared" si="98"/>
        <v>1.2982651097780988E-2</v>
      </c>
      <c r="BA337" s="39">
        <f t="shared" si="98"/>
        <v>1.4027474457131752E-2</v>
      </c>
      <c r="BC337" s="39" t="str">
        <f t="shared" si="103"/>
        <v/>
      </c>
      <c r="BD337" s="39" t="str">
        <f t="shared" si="103"/>
        <v/>
      </c>
      <c r="BE337" s="39" t="str">
        <f t="shared" si="103"/>
        <v/>
      </c>
      <c r="BF337" s="39" t="str">
        <f t="shared" si="99"/>
        <v/>
      </c>
      <c r="BG337" s="39" t="str">
        <f t="shared" si="99"/>
        <v/>
      </c>
      <c r="BH337" s="39" t="str">
        <f t="shared" si="99"/>
        <v/>
      </c>
      <c r="BJ337" s="39">
        <f>'Q9'!BJ337</f>
        <v>1.2225118857596419E-2</v>
      </c>
      <c r="BK337" s="39">
        <f>'Q9'!BK337</f>
        <v>5.0903207730880709E-2</v>
      </c>
      <c r="BL337" s="39">
        <f>'Q9'!BL337</f>
        <v>1.9685067616514784E-2</v>
      </c>
      <c r="BM337" s="39">
        <f>'Q9'!BM337</f>
        <v>1.9536845105650898E-2</v>
      </c>
      <c r="BN337" s="39">
        <f>'Q9'!BN337</f>
        <v>1.4112550034716273E-2</v>
      </c>
      <c r="BO337" s="39">
        <f>'Q9'!BO337</f>
        <v>1.3770030884864575E-2</v>
      </c>
    </row>
    <row r="338" spans="1:67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05"/>
        <v>-7.4522548190357751E-3</v>
      </c>
      <c r="J338" s="9">
        <f t="shared" si="105"/>
        <v>-7.0637119113573399E-2</v>
      </c>
      <c r="K338" s="9">
        <f t="shared" si="105"/>
        <v>-2.9737846459159223E-2</v>
      </c>
      <c r="L338" s="9">
        <f t="shared" si="105"/>
        <v>-9.8235769871837242E-3</v>
      </c>
      <c r="M338" s="9">
        <f t="shared" si="105"/>
        <v>6.1938988481295976E-3</v>
      </c>
      <c r="N338" s="9">
        <f t="shared" si="106"/>
        <v>-1.7020432605298189E-2</v>
      </c>
      <c r="T338" s="39">
        <f t="shared" si="107"/>
        <v>1.28880928264247E-2</v>
      </c>
      <c r="U338" s="39">
        <f t="shared" si="108"/>
        <v>4.0961160472272516E-2</v>
      </c>
      <c r="V338" s="39">
        <f t="shared" si="109"/>
        <v>2.6992773443601105E-2</v>
      </c>
      <c r="W338" s="39">
        <f t="shared" si="110"/>
        <v>2.314052293809573E-2</v>
      </c>
      <c r="X338" s="39">
        <f t="shared" si="111"/>
        <v>1.9367495721342175E-2</v>
      </c>
      <c r="Y338" s="39">
        <f t="shared" si="112"/>
        <v>1.8197255754258578E-2</v>
      </c>
      <c r="AA338" s="39">
        <f t="shared" si="113"/>
        <v>1.1155026113266431E-2</v>
      </c>
      <c r="AB338" s="39">
        <f t="shared" si="113"/>
        <v>4.976293268627828E-2</v>
      </c>
      <c r="AC338" s="39">
        <f t="shared" si="113"/>
        <v>1.9160469140795632E-2</v>
      </c>
      <c r="AD338" s="39">
        <f t="shared" si="113"/>
        <v>1.8730708855204038E-2</v>
      </c>
      <c r="AE338" s="39">
        <f t="shared" si="113"/>
        <v>1.2866086818934868E-2</v>
      </c>
      <c r="AF338" s="39">
        <f t="shared" si="113"/>
        <v>1.3463971546167467E-2</v>
      </c>
      <c r="AH338" s="39">
        <f t="shared" si="100"/>
        <v>8.0455931464385802E-3</v>
      </c>
      <c r="AI338" s="39">
        <f t="shared" si="100"/>
        <v>2.3957189192872277E-2</v>
      </c>
      <c r="AJ338" s="39">
        <f t="shared" si="100"/>
        <v>1.7649721321114371E-2</v>
      </c>
      <c r="AK338" s="39">
        <f t="shared" si="96"/>
        <v>1.3310752807225216E-2</v>
      </c>
      <c r="AL338" s="39">
        <f t="shared" si="96"/>
        <v>1.1450442796261926E-2</v>
      </c>
      <c r="AM338" s="39">
        <f t="shared" si="96"/>
        <v>1.1684533239097758E-2</v>
      </c>
      <c r="AO338" s="39">
        <f t="shared" si="101"/>
        <v>-7.4522548190357751E-3</v>
      </c>
      <c r="AP338" s="39">
        <f t="shared" si="101"/>
        <v>-7.0637119113573399E-2</v>
      </c>
      <c r="AQ338" s="39">
        <f t="shared" si="101"/>
        <v>-2.9737846459159223E-2</v>
      </c>
      <c r="AR338" s="39">
        <f t="shared" si="97"/>
        <v>-9.8235769871837242E-3</v>
      </c>
      <c r="AS338" s="39">
        <f t="shared" si="97"/>
        <v>0</v>
      </c>
      <c r="AT338" s="39">
        <f t="shared" si="97"/>
        <v>-1.7020432605298189E-2</v>
      </c>
      <c r="AV338" s="39">
        <f t="shared" si="102"/>
        <v>8.9443086290863314E-3</v>
      </c>
      <c r="AW338" s="39">
        <f t="shared" si="102"/>
        <v>2.5412829604014087E-2</v>
      </c>
      <c r="AX338" s="39">
        <f t="shared" si="102"/>
        <v>2.1847982402357861E-2</v>
      </c>
      <c r="AY338" s="39">
        <f t="shared" si="98"/>
        <v>1.436996588464901E-2</v>
      </c>
      <c r="AZ338" s="39">
        <f t="shared" si="98"/>
        <v>1.2982651097780988E-2</v>
      </c>
      <c r="BA338" s="39">
        <f t="shared" si="98"/>
        <v>1.4027474457131752E-2</v>
      </c>
      <c r="BC338" s="39">
        <f t="shared" si="103"/>
        <v>-7.4522548190357751E-3</v>
      </c>
      <c r="BD338" s="39">
        <f t="shared" si="103"/>
        <v>-7.0637119113573399E-2</v>
      </c>
      <c r="BE338" s="39">
        <f t="shared" si="103"/>
        <v>-2.9737846459159223E-2</v>
      </c>
      <c r="BF338" s="39">
        <f t="shared" si="99"/>
        <v>-9.8235769871837242E-3</v>
      </c>
      <c r="BG338" s="39" t="str">
        <f t="shared" si="99"/>
        <v/>
      </c>
      <c r="BH338" s="39">
        <f t="shared" si="99"/>
        <v>-1.7020432605298189E-2</v>
      </c>
      <c r="BJ338" s="39">
        <f>'Q9'!BJ338</f>
        <v>1.1955815536612166E-2</v>
      </c>
      <c r="BK338" s="39">
        <f>'Q9'!BK338</f>
        <v>5.2466428449085931E-2</v>
      </c>
      <c r="BL338" s="39">
        <f>'Q9'!BL338</f>
        <v>1.9121101143278196E-2</v>
      </c>
      <c r="BM338" s="39">
        <f>'Q9'!BM338</f>
        <v>1.8946053114495709E-2</v>
      </c>
      <c r="BN338" s="39">
        <f>'Q9'!BN338</f>
        <v>1.4077939851013868E-2</v>
      </c>
      <c r="BO338" s="39">
        <f>'Q9'!BO338</f>
        <v>1.3540750602933685E-2</v>
      </c>
    </row>
    <row r="339" spans="1:67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05"/>
        <v>8.1630456233516835E-3</v>
      </c>
      <c r="J339" s="9">
        <f t="shared" si="105"/>
        <v>4.3219076005961199E-2</v>
      </c>
      <c r="K339" s="9">
        <f t="shared" si="105"/>
        <v>-1.7274979584145478E-2</v>
      </c>
      <c r="L339" s="9">
        <f t="shared" si="105"/>
        <v>-3.3349281216864424E-2</v>
      </c>
      <c r="M339" s="9">
        <f t="shared" si="105"/>
        <v>5.2323173141077817E-3</v>
      </c>
      <c r="N339" s="9">
        <f t="shared" si="106"/>
        <v>-1.0712948061707955E-2</v>
      </c>
      <c r="T339" s="39">
        <f t="shared" si="107"/>
        <v>1.28880928264247E-2</v>
      </c>
      <c r="U339" s="39">
        <f t="shared" si="108"/>
        <v>4.0961160472272516E-2</v>
      </c>
      <c r="V339" s="39">
        <f t="shared" si="109"/>
        <v>2.6992773443601105E-2</v>
      </c>
      <c r="W339" s="39">
        <f t="shared" si="110"/>
        <v>2.314052293809573E-2</v>
      </c>
      <c r="X339" s="39">
        <f t="shared" si="111"/>
        <v>1.9367495721342175E-2</v>
      </c>
      <c r="Y339" s="39">
        <f t="shared" si="112"/>
        <v>1.8197255754258578E-2</v>
      </c>
      <c r="AA339" s="39">
        <f t="shared" si="113"/>
        <v>1.1161657346114788E-2</v>
      </c>
      <c r="AB339" s="39">
        <f t="shared" si="113"/>
        <v>4.9911573766672976E-2</v>
      </c>
      <c r="AC339" s="39">
        <f t="shared" si="113"/>
        <v>1.9351784558737203E-2</v>
      </c>
      <c r="AD339" s="39">
        <f t="shared" si="113"/>
        <v>1.8550204162695958E-2</v>
      </c>
      <c r="AE339" s="39">
        <f t="shared" si="113"/>
        <v>1.2861295775655803E-2</v>
      </c>
      <c r="AF339" s="39">
        <f t="shared" si="113"/>
        <v>1.3408814079738748E-2</v>
      </c>
      <c r="AH339" s="39">
        <f t="shared" si="100"/>
        <v>8.0455931464385802E-3</v>
      </c>
      <c r="AI339" s="39">
        <f t="shared" si="100"/>
        <v>2.3957189192872277E-2</v>
      </c>
      <c r="AJ339" s="39">
        <f t="shared" si="100"/>
        <v>1.7649721321114371E-2</v>
      </c>
      <c r="AK339" s="39">
        <f t="shared" si="96"/>
        <v>1.3310752807225216E-2</v>
      </c>
      <c r="AL339" s="39">
        <f t="shared" si="96"/>
        <v>1.1450442796261926E-2</v>
      </c>
      <c r="AM339" s="39">
        <f t="shared" si="96"/>
        <v>1.1684533239097758E-2</v>
      </c>
      <c r="AO339" s="39">
        <f t="shared" si="101"/>
        <v>0</v>
      </c>
      <c r="AP339" s="39">
        <f t="shared" si="101"/>
        <v>0</v>
      </c>
      <c r="AQ339" s="39">
        <f t="shared" si="101"/>
        <v>-1.7274979584145478E-2</v>
      </c>
      <c r="AR339" s="39">
        <f t="shared" si="97"/>
        <v>-3.3349281216864424E-2</v>
      </c>
      <c r="AS339" s="39">
        <f t="shared" si="97"/>
        <v>0</v>
      </c>
      <c r="AT339" s="39">
        <f t="shared" si="97"/>
        <v>-1.0712948061707955E-2</v>
      </c>
      <c r="AV339" s="39">
        <f t="shared" si="102"/>
        <v>8.9443086290863314E-3</v>
      </c>
      <c r="AW339" s="39">
        <f t="shared" si="102"/>
        <v>2.5412829604014087E-2</v>
      </c>
      <c r="AX339" s="39">
        <f t="shared" si="102"/>
        <v>2.1847982402357861E-2</v>
      </c>
      <c r="AY339" s="39">
        <f t="shared" si="98"/>
        <v>1.436996588464901E-2</v>
      </c>
      <c r="AZ339" s="39">
        <f t="shared" si="98"/>
        <v>1.2982651097780988E-2</v>
      </c>
      <c r="BA339" s="39">
        <f t="shared" si="98"/>
        <v>1.4027474457131752E-2</v>
      </c>
      <c r="BC339" s="39" t="str">
        <f t="shared" si="103"/>
        <v/>
      </c>
      <c r="BD339" s="39" t="str">
        <f t="shared" si="103"/>
        <v/>
      </c>
      <c r="BE339" s="39">
        <f t="shared" si="103"/>
        <v>-1.7274979584145478E-2</v>
      </c>
      <c r="BF339" s="39">
        <f t="shared" si="99"/>
        <v>-3.3349281216864424E-2</v>
      </c>
      <c r="BG339" s="39" t="str">
        <f t="shared" si="99"/>
        <v/>
      </c>
      <c r="BH339" s="39">
        <f t="shared" si="99"/>
        <v>-1.0712948061707955E-2</v>
      </c>
      <c r="BJ339" s="39">
        <f>'Q9'!BJ339</f>
        <v>1.174606897089781E-2</v>
      </c>
      <c r="BK339" s="39">
        <f>'Q9'!BK339</f>
        <v>5.3497683326313002E-2</v>
      </c>
      <c r="BL339" s="39">
        <f>'Q9'!BL339</f>
        <v>2.0091992083113512E-2</v>
      </c>
      <c r="BM339" s="39">
        <f>'Q9'!BM339</f>
        <v>1.8567942098957537E-2</v>
      </c>
      <c r="BN339" s="39">
        <f>'Q9'!BN339</f>
        <v>1.3722998249461958E-2</v>
      </c>
      <c r="BO339" s="39">
        <f>'Q9'!BO339</f>
        <v>1.3854393969113227E-2</v>
      </c>
    </row>
    <row r="340" spans="1:67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05"/>
        <v>6.7533900416414383E-3</v>
      </c>
      <c r="J340" s="9">
        <f t="shared" si="105"/>
        <v>1.4285714285713347E-3</v>
      </c>
      <c r="K340" s="9">
        <f t="shared" si="105"/>
        <v>2.9486844343634688E-2</v>
      </c>
      <c r="L340" s="9">
        <f t="shared" si="105"/>
        <v>5.4902866765072389E-2</v>
      </c>
      <c r="M340" s="9">
        <f t="shared" si="105"/>
        <v>-1.5308940600122778E-3</v>
      </c>
      <c r="N340" s="9">
        <f t="shared" si="106"/>
        <v>2.3861813661074972E-2</v>
      </c>
      <c r="T340" s="39">
        <f t="shared" si="107"/>
        <v>1.28880928264247E-2</v>
      </c>
      <c r="U340" s="39">
        <f t="shared" si="108"/>
        <v>4.0961160472272516E-2</v>
      </c>
      <c r="V340" s="39">
        <f t="shared" si="109"/>
        <v>2.6992773443601105E-2</v>
      </c>
      <c r="W340" s="39">
        <f t="shared" si="110"/>
        <v>2.314052293809573E-2</v>
      </c>
      <c r="X340" s="39">
        <f t="shared" si="111"/>
        <v>1.9367495721342175E-2</v>
      </c>
      <c r="Y340" s="39">
        <f t="shared" si="112"/>
        <v>1.8197255754258578E-2</v>
      </c>
      <c r="AA340" s="39">
        <f t="shared" si="113"/>
        <v>1.1017201252991165E-2</v>
      </c>
      <c r="AB340" s="39">
        <f t="shared" si="113"/>
        <v>4.9435745335786402E-2</v>
      </c>
      <c r="AC340" s="39">
        <f t="shared" si="113"/>
        <v>1.9134922456777691E-2</v>
      </c>
      <c r="AD340" s="39">
        <f t="shared" si="113"/>
        <v>2.0785678941500189E-2</v>
      </c>
      <c r="AE340" s="39">
        <f t="shared" si="113"/>
        <v>1.0970609009702896E-2</v>
      </c>
      <c r="AF340" s="39">
        <f t="shared" si="113"/>
        <v>1.3108486868068737E-2</v>
      </c>
      <c r="AH340" s="39">
        <f t="shared" si="100"/>
        <v>8.0455931464385802E-3</v>
      </c>
      <c r="AI340" s="39">
        <f t="shared" si="100"/>
        <v>2.3957189192872277E-2</v>
      </c>
      <c r="AJ340" s="39">
        <f t="shared" si="100"/>
        <v>1.7649721321114371E-2</v>
      </c>
      <c r="AK340" s="39">
        <f t="shared" si="96"/>
        <v>1.3310752807225216E-2</v>
      </c>
      <c r="AL340" s="39">
        <f t="shared" si="96"/>
        <v>1.1450442796261926E-2</v>
      </c>
      <c r="AM340" s="39">
        <f t="shared" si="96"/>
        <v>1.1684533239097758E-2</v>
      </c>
      <c r="AO340" s="39">
        <f t="shared" si="101"/>
        <v>0</v>
      </c>
      <c r="AP340" s="39">
        <f t="shared" si="101"/>
        <v>0</v>
      </c>
      <c r="AQ340" s="39">
        <f t="shared" si="101"/>
        <v>0</v>
      </c>
      <c r="AR340" s="39">
        <f t="shared" si="97"/>
        <v>0</v>
      </c>
      <c r="AS340" s="39">
        <f t="shared" si="97"/>
        <v>-1.5308940600122778E-3</v>
      </c>
      <c r="AT340" s="39">
        <f t="shared" si="97"/>
        <v>0</v>
      </c>
      <c r="AV340" s="39">
        <f t="shared" si="102"/>
        <v>8.9443086290863314E-3</v>
      </c>
      <c r="AW340" s="39">
        <f t="shared" si="102"/>
        <v>2.5412829604014087E-2</v>
      </c>
      <c r="AX340" s="39">
        <f t="shared" si="102"/>
        <v>2.1847982402357861E-2</v>
      </c>
      <c r="AY340" s="39">
        <f t="shared" si="98"/>
        <v>1.436996588464901E-2</v>
      </c>
      <c r="AZ340" s="39">
        <f t="shared" si="98"/>
        <v>1.2982651097780988E-2</v>
      </c>
      <c r="BA340" s="39">
        <f t="shared" si="98"/>
        <v>1.4027474457131752E-2</v>
      </c>
      <c r="BC340" s="39" t="str">
        <f t="shared" si="103"/>
        <v/>
      </c>
      <c r="BD340" s="39" t="str">
        <f t="shared" si="103"/>
        <v/>
      </c>
      <c r="BE340" s="39" t="str">
        <f t="shared" si="103"/>
        <v/>
      </c>
      <c r="BF340" s="39" t="str">
        <f t="shared" si="99"/>
        <v/>
      </c>
      <c r="BG340" s="39">
        <f t="shared" si="99"/>
        <v>-1.5308940600122778E-3</v>
      </c>
      <c r="BH340" s="39" t="str">
        <f t="shared" si="99"/>
        <v/>
      </c>
      <c r="BJ340" s="39">
        <f>'Q9'!BJ340</f>
        <v>1.1540418436578584E-2</v>
      </c>
      <c r="BK340" s="39">
        <f>'Q9'!BK340</f>
        <v>5.3074147914196061E-2</v>
      </c>
      <c r="BL340" s="39">
        <f>'Q9'!BL340</f>
        <v>2.0017343386562018E-2</v>
      </c>
      <c r="BM340" s="39">
        <f>'Q9'!BM340</f>
        <v>1.9885163698231914E-2</v>
      </c>
      <c r="BN340" s="39">
        <f>'Q9'!BN340</f>
        <v>1.3362416898718787E-2</v>
      </c>
      <c r="BO340" s="39">
        <f>'Q9'!BO340</f>
        <v>1.3719511196980911E-2</v>
      </c>
    </row>
    <row r="341" spans="1:67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05"/>
        <v>-8.7143273794267895E-3</v>
      </c>
      <c r="J341" s="9">
        <f t="shared" si="105"/>
        <v>-7.1326676176890147E-2</v>
      </c>
      <c r="K341" s="9">
        <f t="shared" si="105"/>
        <v>-1.7901431619349206E-2</v>
      </c>
      <c r="L341" s="9">
        <f t="shared" si="105"/>
        <v>5.6265738043976832E-3</v>
      </c>
      <c r="M341" s="9">
        <f t="shared" si="105"/>
        <v>-1.6559367784134582E-2</v>
      </c>
      <c r="N341" s="9">
        <f t="shared" si="106"/>
        <v>-1.5464473611912489E-2</v>
      </c>
      <c r="T341" s="39">
        <f t="shared" si="107"/>
        <v>1.28880928264247E-2</v>
      </c>
      <c r="U341" s="39">
        <f t="shared" si="108"/>
        <v>4.0961160472272516E-2</v>
      </c>
      <c r="V341" s="39">
        <f t="shared" si="109"/>
        <v>2.6992773443601105E-2</v>
      </c>
      <c r="W341" s="39">
        <f t="shared" si="110"/>
        <v>2.314052293809573E-2</v>
      </c>
      <c r="X341" s="39">
        <f t="shared" si="111"/>
        <v>1.9367495721342175E-2</v>
      </c>
      <c r="Y341" s="39">
        <f t="shared" si="112"/>
        <v>1.8197255754258578E-2</v>
      </c>
      <c r="AA341" s="39">
        <f t="shared" si="113"/>
        <v>1.0396014041830135E-2</v>
      </c>
      <c r="AB341" s="39">
        <f t="shared" si="113"/>
        <v>5.03830571184593E-2</v>
      </c>
      <c r="AC341" s="39">
        <f t="shared" si="113"/>
        <v>1.9079772500056068E-2</v>
      </c>
      <c r="AD341" s="39">
        <f t="shared" si="113"/>
        <v>2.0623093564786341E-2</v>
      </c>
      <c r="AE341" s="39">
        <f t="shared" si="113"/>
        <v>9.8114247631958511E-3</v>
      </c>
      <c r="AF341" s="39">
        <f t="shared" si="113"/>
        <v>1.268490459307867E-2</v>
      </c>
      <c r="AH341" s="39">
        <f t="shared" si="100"/>
        <v>8.0455931464385802E-3</v>
      </c>
      <c r="AI341" s="39">
        <f t="shared" si="100"/>
        <v>2.3957189192872277E-2</v>
      </c>
      <c r="AJ341" s="39">
        <f t="shared" si="100"/>
        <v>1.7649721321114371E-2</v>
      </c>
      <c r="AK341" s="39">
        <f t="shared" si="96"/>
        <v>1.3310752807225216E-2</v>
      </c>
      <c r="AL341" s="39">
        <f t="shared" si="96"/>
        <v>1.1450442796261926E-2</v>
      </c>
      <c r="AM341" s="39">
        <f t="shared" si="96"/>
        <v>1.1684533239097758E-2</v>
      </c>
      <c r="AO341" s="39">
        <f t="shared" si="101"/>
        <v>-8.7143273794267895E-3</v>
      </c>
      <c r="AP341" s="39">
        <f t="shared" si="101"/>
        <v>-7.1326676176890147E-2</v>
      </c>
      <c r="AQ341" s="39">
        <f t="shared" si="101"/>
        <v>-1.7901431619349206E-2</v>
      </c>
      <c r="AR341" s="39">
        <f t="shared" si="97"/>
        <v>0</v>
      </c>
      <c r="AS341" s="39">
        <f t="shared" si="97"/>
        <v>-1.6559367784134582E-2</v>
      </c>
      <c r="AT341" s="39">
        <f t="shared" si="97"/>
        <v>-1.5464473611912489E-2</v>
      </c>
      <c r="AV341" s="39">
        <f t="shared" si="102"/>
        <v>8.9443086290863314E-3</v>
      </c>
      <c r="AW341" s="39">
        <f t="shared" si="102"/>
        <v>2.5412829604014087E-2</v>
      </c>
      <c r="AX341" s="39">
        <f t="shared" si="102"/>
        <v>2.1847982402357861E-2</v>
      </c>
      <c r="AY341" s="39">
        <f t="shared" si="98"/>
        <v>1.436996588464901E-2</v>
      </c>
      <c r="AZ341" s="39">
        <f t="shared" si="98"/>
        <v>1.2982651097780988E-2</v>
      </c>
      <c r="BA341" s="39">
        <f t="shared" si="98"/>
        <v>1.4027474457131752E-2</v>
      </c>
      <c r="BC341" s="39">
        <f t="shared" si="103"/>
        <v>-8.7143273794267895E-3</v>
      </c>
      <c r="BD341" s="39">
        <f t="shared" si="103"/>
        <v>-7.1326676176890147E-2</v>
      </c>
      <c r="BE341" s="39">
        <f t="shared" si="103"/>
        <v>-1.7901431619349206E-2</v>
      </c>
      <c r="BF341" s="39" t="str">
        <f t="shared" si="99"/>
        <v/>
      </c>
      <c r="BG341" s="39">
        <f t="shared" si="99"/>
        <v>-1.6559367784134582E-2</v>
      </c>
      <c r="BH341" s="39">
        <f t="shared" si="99"/>
        <v>-1.5464473611912489E-2</v>
      </c>
      <c r="BJ341" s="39">
        <f>'Q9'!BJ341</f>
        <v>1.1301508780737749E-2</v>
      </c>
      <c r="BK341" s="39">
        <f>'Q9'!BK341</f>
        <v>5.1491892141068821E-2</v>
      </c>
      <c r="BL341" s="39">
        <f>'Q9'!BL341</f>
        <v>2.056988529136267E-2</v>
      </c>
      <c r="BM341" s="39">
        <f>'Q9'!BM341</f>
        <v>2.3340552575903176E-2</v>
      </c>
      <c r="BN341" s="39">
        <f>'Q9'!BN341</f>
        <v>1.2975957682326518E-2</v>
      </c>
      <c r="BO341" s="39">
        <f>'Q9'!BO341</f>
        <v>1.4445956648375573E-2</v>
      </c>
    </row>
    <row r="342" spans="1:67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05"/>
        <v>-4.1458260892823784E-3</v>
      </c>
      <c r="J342" s="9">
        <f t="shared" si="105"/>
        <v>3.0721966205837781E-3</v>
      </c>
      <c r="K342" s="9">
        <f t="shared" si="105"/>
        <v>-1.0656225462703284E-2</v>
      </c>
      <c r="L342" s="9">
        <f t="shared" si="105"/>
        <v>-4.662664591880139E-4</v>
      </c>
      <c r="M342" s="9">
        <f t="shared" si="105"/>
        <v>6.8600249454318085E-3</v>
      </c>
      <c r="N342" s="9">
        <f t="shared" si="106"/>
        <v>-2.676937435395349E-3</v>
      </c>
      <c r="T342" s="39">
        <f t="shared" si="107"/>
        <v>1.28880928264247E-2</v>
      </c>
      <c r="U342" s="39">
        <f t="shared" si="108"/>
        <v>4.0961160472272516E-2</v>
      </c>
      <c r="V342" s="39">
        <f t="shared" si="109"/>
        <v>2.6992773443601105E-2</v>
      </c>
      <c r="W342" s="39">
        <f t="shared" si="110"/>
        <v>2.314052293809573E-2</v>
      </c>
      <c r="X342" s="39">
        <f t="shared" si="111"/>
        <v>1.9367495721342175E-2</v>
      </c>
      <c r="Y342" s="39">
        <f t="shared" si="112"/>
        <v>1.8197255754258578E-2</v>
      </c>
      <c r="AA342" s="39">
        <f t="shared" si="113"/>
        <v>1.0450507978185114E-2</v>
      </c>
      <c r="AB342" s="39">
        <f t="shared" si="113"/>
        <v>5.0332144574981759E-2</v>
      </c>
      <c r="AC342" s="39">
        <f t="shared" si="113"/>
        <v>1.9312873383065563E-2</v>
      </c>
      <c r="AD342" s="39">
        <f t="shared" si="113"/>
        <v>2.0165267869962838E-2</v>
      </c>
      <c r="AE342" s="39">
        <f t="shared" si="113"/>
        <v>9.8375171408723594E-3</v>
      </c>
      <c r="AF342" s="39">
        <f t="shared" si="113"/>
        <v>1.2713904756255522E-2</v>
      </c>
      <c r="AH342" s="39">
        <f t="shared" si="100"/>
        <v>8.0455931464385802E-3</v>
      </c>
      <c r="AI342" s="39">
        <f t="shared" si="100"/>
        <v>2.3957189192872277E-2</v>
      </c>
      <c r="AJ342" s="39">
        <f t="shared" si="100"/>
        <v>1.7649721321114371E-2</v>
      </c>
      <c r="AK342" s="39">
        <f t="shared" si="96"/>
        <v>1.3310752807225216E-2</v>
      </c>
      <c r="AL342" s="39">
        <f t="shared" si="96"/>
        <v>1.1450442796261926E-2</v>
      </c>
      <c r="AM342" s="39">
        <f t="shared" si="96"/>
        <v>1.1684533239097758E-2</v>
      </c>
      <c r="AO342" s="39">
        <f t="shared" si="101"/>
        <v>-4.1458260892823784E-3</v>
      </c>
      <c r="AP342" s="39">
        <f t="shared" si="101"/>
        <v>0</v>
      </c>
      <c r="AQ342" s="39">
        <f t="shared" si="101"/>
        <v>-1.0656225462703284E-2</v>
      </c>
      <c r="AR342" s="39">
        <f t="shared" si="97"/>
        <v>-4.662664591880139E-4</v>
      </c>
      <c r="AS342" s="39">
        <f t="shared" si="97"/>
        <v>0</v>
      </c>
      <c r="AT342" s="39">
        <f t="shared" si="97"/>
        <v>-2.676937435395349E-3</v>
      </c>
      <c r="AV342" s="39">
        <f t="shared" si="102"/>
        <v>8.9443086290863314E-3</v>
      </c>
      <c r="AW342" s="39">
        <f t="shared" si="102"/>
        <v>2.5412829604014087E-2</v>
      </c>
      <c r="AX342" s="39">
        <f t="shared" si="102"/>
        <v>2.1847982402357861E-2</v>
      </c>
      <c r="AY342" s="39">
        <f t="shared" si="98"/>
        <v>1.436996588464901E-2</v>
      </c>
      <c r="AZ342" s="39">
        <f t="shared" si="98"/>
        <v>1.2982651097780988E-2</v>
      </c>
      <c r="BA342" s="39">
        <f t="shared" si="98"/>
        <v>1.4027474457131752E-2</v>
      </c>
      <c r="BC342" s="39">
        <f t="shared" si="103"/>
        <v>-4.1458260892823784E-3</v>
      </c>
      <c r="BD342" s="39" t="str">
        <f t="shared" si="103"/>
        <v/>
      </c>
      <c r="BE342" s="39">
        <f t="shared" si="103"/>
        <v>-1.0656225462703284E-2</v>
      </c>
      <c r="BF342" s="39">
        <f t="shared" si="99"/>
        <v>-4.662664591880139E-4</v>
      </c>
      <c r="BG342" s="39" t="str">
        <f t="shared" si="99"/>
        <v/>
      </c>
      <c r="BH342" s="39">
        <f t="shared" si="99"/>
        <v>-2.676937435395349E-3</v>
      </c>
      <c r="BJ342" s="39">
        <f>'Q9'!BJ342</f>
        <v>1.1186075333406775E-2</v>
      </c>
      <c r="BK342" s="39">
        <f>'Q9'!BK342</f>
        <v>5.2658765030382172E-2</v>
      </c>
      <c r="BL342" s="39">
        <f>'Q9'!BL342</f>
        <v>2.0519964005325377E-2</v>
      </c>
      <c r="BM342" s="39">
        <f>'Q9'!BM342</f>
        <v>2.265591898724597E-2</v>
      </c>
      <c r="BN342" s="39">
        <f>'Q9'!BN342</f>
        <v>1.3229302700676489E-2</v>
      </c>
      <c r="BO342" s="39">
        <f>'Q9'!BO342</f>
        <v>1.4572108612492309E-2</v>
      </c>
    </row>
    <row r="343" spans="1:67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05"/>
        <v>4.9151267726685877E-3</v>
      </c>
      <c r="J343" s="9">
        <f t="shared" si="105"/>
        <v>-3.0627871362940318E-2</v>
      </c>
      <c r="K343" s="9">
        <f t="shared" si="105"/>
        <v>1.7857171707969632E-2</v>
      </c>
      <c r="L343" s="9">
        <f t="shared" si="105"/>
        <v>2.6239067055393583E-2</v>
      </c>
      <c r="M343" s="9">
        <f t="shared" si="105"/>
        <v>-1.8581913329763777E-3</v>
      </c>
      <c r="N343" s="9">
        <f t="shared" si="106"/>
        <v>1.1194689711625122E-2</v>
      </c>
      <c r="T343" s="39">
        <f t="shared" si="107"/>
        <v>1.28880928264247E-2</v>
      </c>
      <c r="U343" s="39">
        <f t="shared" si="108"/>
        <v>4.0961160472272516E-2</v>
      </c>
      <c r="V343" s="39">
        <f t="shared" si="109"/>
        <v>2.6992773443601105E-2</v>
      </c>
      <c r="W343" s="39">
        <f t="shared" si="110"/>
        <v>2.314052293809573E-2</v>
      </c>
      <c r="X343" s="39">
        <f t="shared" si="111"/>
        <v>1.9367495721342175E-2</v>
      </c>
      <c r="Y343" s="39">
        <f t="shared" si="112"/>
        <v>1.8197255754258578E-2</v>
      </c>
      <c r="AA343" s="39">
        <f t="shared" si="113"/>
        <v>1.0430261906058629E-2</v>
      </c>
      <c r="AB343" s="39">
        <f t="shared" si="113"/>
        <v>5.0077803342556848E-2</v>
      </c>
      <c r="AC343" s="39">
        <f t="shared" si="113"/>
        <v>1.936602618183635E-2</v>
      </c>
      <c r="AD343" s="39">
        <f t="shared" si="113"/>
        <v>2.0570837024405465E-2</v>
      </c>
      <c r="AE343" s="39">
        <f t="shared" si="113"/>
        <v>9.7420872539892515E-3</v>
      </c>
      <c r="AF343" s="39">
        <f t="shared" si="113"/>
        <v>1.2625871471355743E-2</v>
      </c>
      <c r="AH343" s="39">
        <f t="shared" si="100"/>
        <v>8.0455931464385802E-3</v>
      </c>
      <c r="AI343" s="39">
        <f t="shared" si="100"/>
        <v>2.3957189192872277E-2</v>
      </c>
      <c r="AJ343" s="39">
        <f t="shared" si="100"/>
        <v>1.7649721321114371E-2</v>
      </c>
      <c r="AK343" s="39">
        <f t="shared" si="96"/>
        <v>1.3310752807225216E-2</v>
      </c>
      <c r="AL343" s="39">
        <f t="shared" si="96"/>
        <v>1.1450442796261926E-2</v>
      </c>
      <c r="AM343" s="39">
        <f t="shared" si="96"/>
        <v>1.1684533239097758E-2</v>
      </c>
      <c r="AO343" s="39">
        <f t="shared" si="101"/>
        <v>0</v>
      </c>
      <c r="AP343" s="39">
        <f t="shared" si="101"/>
        <v>-3.0627871362940318E-2</v>
      </c>
      <c r="AQ343" s="39">
        <f t="shared" si="101"/>
        <v>0</v>
      </c>
      <c r="AR343" s="39">
        <f t="shared" si="97"/>
        <v>0</v>
      </c>
      <c r="AS343" s="39">
        <f t="shared" si="97"/>
        <v>-1.8581913329763777E-3</v>
      </c>
      <c r="AT343" s="39">
        <f t="shared" si="97"/>
        <v>0</v>
      </c>
      <c r="AV343" s="39">
        <f t="shared" si="102"/>
        <v>8.9443086290863314E-3</v>
      </c>
      <c r="AW343" s="39">
        <f t="shared" si="102"/>
        <v>2.5412829604014087E-2</v>
      </c>
      <c r="AX343" s="39">
        <f t="shared" si="102"/>
        <v>2.1847982402357861E-2</v>
      </c>
      <c r="AY343" s="39">
        <f t="shared" si="98"/>
        <v>1.436996588464901E-2</v>
      </c>
      <c r="AZ343" s="39">
        <f t="shared" si="98"/>
        <v>1.2982651097780988E-2</v>
      </c>
      <c r="BA343" s="39">
        <f t="shared" si="98"/>
        <v>1.4027474457131752E-2</v>
      </c>
      <c r="BC343" s="39" t="str">
        <f t="shared" si="103"/>
        <v/>
      </c>
      <c r="BD343" s="39">
        <f t="shared" si="103"/>
        <v>-3.0627871362940318E-2</v>
      </c>
      <c r="BE343" s="39" t="str">
        <f t="shared" si="103"/>
        <v/>
      </c>
      <c r="BF343" s="39" t="str">
        <f t="shared" si="99"/>
        <v/>
      </c>
      <c r="BG343" s="39">
        <f t="shared" si="99"/>
        <v>-1.8581913329763777E-3</v>
      </c>
      <c r="BH343" s="39" t="str">
        <f t="shared" si="99"/>
        <v/>
      </c>
      <c r="BJ343" s="39">
        <f>'Q9'!BJ343</f>
        <v>1.0900539118903188E-2</v>
      </c>
      <c r="BK343" s="39">
        <f>'Q9'!BK343</f>
        <v>5.1078997867820171E-2</v>
      </c>
      <c r="BL343" s="39">
        <f>'Q9'!BL343</f>
        <v>2.0119799610532518E-2</v>
      </c>
      <c r="BM343" s="39">
        <f>'Q9'!BM343</f>
        <v>2.1963653969652424E-2</v>
      </c>
      <c r="BN343" s="39">
        <f>'Q9'!BN343</f>
        <v>1.2930527582710672E-2</v>
      </c>
      <c r="BO343" s="39">
        <f>'Q9'!BO343</f>
        <v>1.4151415152364248E-2</v>
      </c>
    </row>
    <row r="344" spans="1:67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05"/>
        <v>-2.2183616196712608E-3</v>
      </c>
      <c r="J344" s="9">
        <f t="shared" si="105"/>
        <v>-3.1595576619274368E-3</v>
      </c>
      <c r="K344" s="9">
        <f t="shared" si="105"/>
        <v>-1.1974380395432971E-2</v>
      </c>
      <c r="L344" s="9">
        <f t="shared" si="105"/>
        <v>2.4204511363636438E-2</v>
      </c>
      <c r="M344" s="9">
        <f t="shared" si="105"/>
        <v>-1.1479956562209015E-2</v>
      </c>
      <c r="N344" s="9">
        <f t="shared" si="106"/>
        <v>-4.1495337569766259E-3</v>
      </c>
      <c r="T344" s="39">
        <f t="shared" si="107"/>
        <v>1.28880928264247E-2</v>
      </c>
      <c r="U344" s="39">
        <f t="shared" si="108"/>
        <v>4.0961160472272516E-2</v>
      </c>
      <c r="V344" s="39">
        <f t="shared" si="109"/>
        <v>2.6992773443601105E-2</v>
      </c>
      <c r="W344" s="39">
        <f t="shared" si="110"/>
        <v>2.314052293809573E-2</v>
      </c>
      <c r="X344" s="39">
        <f t="shared" si="111"/>
        <v>1.9367495721342175E-2</v>
      </c>
      <c r="Y344" s="39">
        <f t="shared" si="112"/>
        <v>1.8197255754258578E-2</v>
      </c>
      <c r="AA344" s="39">
        <f t="shared" si="113"/>
        <v>1.0411445415515053E-2</v>
      </c>
      <c r="AB344" s="39">
        <f t="shared" si="113"/>
        <v>5.0079729111161132E-2</v>
      </c>
      <c r="AC344" s="39">
        <f t="shared" si="113"/>
        <v>1.9637508067431746E-2</v>
      </c>
      <c r="AD344" s="39">
        <f t="shared" si="113"/>
        <v>2.0757404562335015E-2</v>
      </c>
      <c r="AE344" s="39">
        <f t="shared" si="113"/>
        <v>1.0030023492303612E-2</v>
      </c>
      <c r="AF344" s="39">
        <f t="shared" si="113"/>
        <v>1.2704487694981713E-2</v>
      </c>
      <c r="AH344" s="39">
        <f t="shared" si="100"/>
        <v>8.0455931464385802E-3</v>
      </c>
      <c r="AI344" s="39">
        <f t="shared" si="100"/>
        <v>2.3957189192872277E-2</v>
      </c>
      <c r="AJ344" s="39">
        <f t="shared" si="100"/>
        <v>1.7649721321114371E-2</v>
      </c>
      <c r="AK344" s="39">
        <f t="shared" si="96"/>
        <v>1.3310752807225216E-2</v>
      </c>
      <c r="AL344" s="39">
        <f t="shared" si="96"/>
        <v>1.1450442796261926E-2</v>
      </c>
      <c r="AM344" s="39">
        <f t="shared" si="96"/>
        <v>1.1684533239097758E-2</v>
      </c>
      <c r="AO344" s="39">
        <f t="shared" si="101"/>
        <v>-2.2183616196712608E-3</v>
      </c>
      <c r="AP344" s="39">
        <f t="shared" si="101"/>
        <v>-3.1595576619274368E-3</v>
      </c>
      <c r="AQ344" s="39">
        <f t="shared" si="101"/>
        <v>-1.1974380395432971E-2</v>
      </c>
      <c r="AR344" s="39">
        <f t="shared" si="97"/>
        <v>0</v>
      </c>
      <c r="AS344" s="39">
        <f t="shared" si="97"/>
        <v>-1.1479956562209015E-2</v>
      </c>
      <c r="AT344" s="39">
        <f t="shared" si="97"/>
        <v>-4.1495337569766259E-3</v>
      </c>
      <c r="AV344" s="39">
        <f t="shared" si="102"/>
        <v>8.9443086290863314E-3</v>
      </c>
      <c r="AW344" s="39">
        <f t="shared" si="102"/>
        <v>2.5412829604014087E-2</v>
      </c>
      <c r="AX344" s="39">
        <f t="shared" si="102"/>
        <v>2.1847982402357861E-2</v>
      </c>
      <c r="AY344" s="39">
        <f t="shared" si="98"/>
        <v>1.436996588464901E-2</v>
      </c>
      <c r="AZ344" s="39">
        <f t="shared" si="98"/>
        <v>1.2982651097780988E-2</v>
      </c>
      <c r="BA344" s="39">
        <f t="shared" si="98"/>
        <v>1.4027474457131752E-2</v>
      </c>
      <c r="BC344" s="39">
        <f t="shared" si="103"/>
        <v>-2.2183616196712608E-3</v>
      </c>
      <c r="BD344" s="39">
        <f t="shared" si="103"/>
        <v>-3.1595576619274368E-3</v>
      </c>
      <c r="BE344" s="39">
        <f t="shared" si="103"/>
        <v>-1.1974380395432971E-2</v>
      </c>
      <c r="BF344" s="39" t="str">
        <f t="shared" si="99"/>
        <v/>
      </c>
      <c r="BG344" s="39">
        <f t="shared" si="99"/>
        <v>-1.1479956562209015E-2</v>
      </c>
      <c r="BH344" s="39">
        <f t="shared" si="99"/>
        <v>-4.1495337569766259E-3</v>
      </c>
      <c r="BJ344" s="39">
        <f>'Q9'!BJ344</f>
        <v>1.0626909957646079E-2</v>
      </c>
      <c r="BK344" s="39">
        <f>'Q9'!BK344</f>
        <v>4.9983371125690727E-2</v>
      </c>
      <c r="BL344" s="39">
        <f>'Q9'!BL344</f>
        <v>1.9907074683160511E-2</v>
      </c>
      <c r="BM344" s="39">
        <f>'Q9'!BM344</f>
        <v>2.2146392997409354E-2</v>
      </c>
      <c r="BN344" s="39">
        <f>'Q9'!BN344</f>
        <v>1.2553019548500874E-2</v>
      </c>
      <c r="BO344" s="39">
        <f>'Q9'!BO344</f>
        <v>1.3950468204586843E-2</v>
      </c>
    </row>
    <row r="345" spans="1:67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05"/>
        <v>2.1250758955677629E-3</v>
      </c>
      <c r="J345" s="9">
        <f t="shared" si="105"/>
        <v>3.6450079239302768E-2</v>
      </c>
      <c r="K345" s="9">
        <f t="shared" si="105"/>
        <v>-1.4374267192784451E-2</v>
      </c>
      <c r="L345" s="9">
        <f t="shared" si="105"/>
        <v>1.3979829601015181E-2</v>
      </c>
      <c r="M345" s="9">
        <f t="shared" si="105"/>
        <v>1.0671688302834603E-2</v>
      </c>
      <c r="N345" s="9">
        <f t="shared" si="106"/>
        <v>1.3515561362655521E-3</v>
      </c>
      <c r="T345" s="39">
        <f t="shared" si="107"/>
        <v>1.28880928264247E-2</v>
      </c>
      <c r="U345" s="39">
        <f t="shared" si="108"/>
        <v>4.0961160472272516E-2</v>
      </c>
      <c r="V345" s="39">
        <f t="shared" si="109"/>
        <v>2.6992773443601105E-2</v>
      </c>
      <c r="W345" s="39">
        <f t="shared" si="110"/>
        <v>2.314052293809573E-2</v>
      </c>
      <c r="X345" s="39">
        <f t="shared" si="111"/>
        <v>1.9367495721342175E-2</v>
      </c>
      <c r="Y345" s="39">
        <f t="shared" si="112"/>
        <v>1.8197255754258578E-2</v>
      </c>
      <c r="AA345" s="39">
        <f t="shared" si="113"/>
        <v>1.0385862052223103E-2</v>
      </c>
      <c r="AB345" s="39">
        <f t="shared" si="113"/>
        <v>4.7490510401556017E-2</v>
      </c>
      <c r="AC345" s="39">
        <f t="shared" si="113"/>
        <v>1.9760991904608467E-2</v>
      </c>
      <c r="AD345" s="39">
        <f t="shared" si="113"/>
        <v>2.0782242839797169E-2</v>
      </c>
      <c r="AE345" s="39">
        <f t="shared" si="113"/>
        <v>1.0126831361023172E-2</v>
      </c>
      <c r="AF345" s="39">
        <f t="shared" si="113"/>
        <v>1.258897112045311E-2</v>
      </c>
      <c r="AH345" s="39">
        <f t="shared" si="100"/>
        <v>8.0455931464385802E-3</v>
      </c>
      <c r="AI345" s="39">
        <f t="shared" si="100"/>
        <v>2.3957189192872277E-2</v>
      </c>
      <c r="AJ345" s="39">
        <f t="shared" si="100"/>
        <v>1.7649721321114371E-2</v>
      </c>
      <c r="AK345" s="39">
        <f t="shared" si="96"/>
        <v>1.3310752807225216E-2</v>
      </c>
      <c r="AL345" s="39">
        <f t="shared" si="96"/>
        <v>1.1450442796261926E-2</v>
      </c>
      <c r="AM345" s="39">
        <f t="shared" si="96"/>
        <v>1.1684533239097758E-2</v>
      </c>
      <c r="AO345" s="39">
        <f t="shared" si="101"/>
        <v>0</v>
      </c>
      <c r="AP345" s="39">
        <f t="shared" si="101"/>
        <v>0</v>
      </c>
      <c r="AQ345" s="39">
        <f t="shared" si="101"/>
        <v>-1.4374267192784451E-2</v>
      </c>
      <c r="AR345" s="39">
        <f t="shared" si="97"/>
        <v>0</v>
      </c>
      <c r="AS345" s="39">
        <f t="shared" si="97"/>
        <v>0</v>
      </c>
      <c r="AT345" s="39">
        <f t="shared" si="97"/>
        <v>0</v>
      </c>
      <c r="AV345" s="39">
        <f t="shared" si="102"/>
        <v>8.9443086290863314E-3</v>
      </c>
      <c r="AW345" s="39">
        <f t="shared" si="102"/>
        <v>2.5412829604014087E-2</v>
      </c>
      <c r="AX345" s="39">
        <f t="shared" si="102"/>
        <v>2.1847982402357861E-2</v>
      </c>
      <c r="AY345" s="39">
        <f t="shared" si="98"/>
        <v>1.436996588464901E-2</v>
      </c>
      <c r="AZ345" s="39">
        <f t="shared" si="98"/>
        <v>1.2982651097780988E-2</v>
      </c>
      <c r="BA345" s="39">
        <f t="shared" si="98"/>
        <v>1.4027474457131752E-2</v>
      </c>
      <c r="BC345" s="39" t="str">
        <f t="shared" si="103"/>
        <v/>
      </c>
      <c r="BD345" s="39" t="str">
        <f t="shared" si="103"/>
        <v/>
      </c>
      <c r="BE345" s="39">
        <f t="shared" si="103"/>
        <v>-1.4374267192784451E-2</v>
      </c>
      <c r="BF345" s="39" t="str">
        <f t="shared" si="99"/>
        <v/>
      </c>
      <c r="BG345" s="39" t="str">
        <f t="shared" si="99"/>
        <v/>
      </c>
      <c r="BH345" s="39" t="str">
        <f t="shared" si="99"/>
        <v/>
      </c>
      <c r="BJ345" s="39">
        <f>'Q9'!BJ345</f>
        <v>1.032260040454174E-2</v>
      </c>
      <c r="BK345" s="39">
        <f>'Q9'!BK345</f>
        <v>4.8460003943206688E-2</v>
      </c>
      <c r="BL345" s="39">
        <f>'Q9'!BL345</f>
        <v>1.9593461977252938E-2</v>
      </c>
      <c r="BM345" s="39">
        <f>'Q9'!BM345</f>
        <v>2.2183517150120541E-2</v>
      </c>
      <c r="BN345" s="39">
        <f>'Q9'!BN345</f>
        <v>1.249704445529381E-2</v>
      </c>
      <c r="BO345" s="39">
        <f>'Q9'!BO345</f>
        <v>1.358256800849629E-2</v>
      </c>
    </row>
    <row r="346" spans="1:67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05"/>
        <v>2.0225600085534978E-3</v>
      </c>
      <c r="J346" s="9">
        <f t="shared" si="105"/>
        <v>9.1743119266054496E-3</v>
      </c>
      <c r="K346" s="9">
        <f t="shared" si="105"/>
        <v>8.5784956082779473E-4</v>
      </c>
      <c r="L346" s="9">
        <f t="shared" si="105"/>
        <v>2.1889703708177777E-4</v>
      </c>
      <c r="M346" s="9">
        <f t="shared" si="105"/>
        <v>-8.6956829597613083E-3</v>
      </c>
      <c r="N346" s="9">
        <f t="shared" si="106"/>
        <v>-1.7201775818092568E-3</v>
      </c>
      <c r="T346" s="39">
        <f t="shared" si="107"/>
        <v>1.28880928264247E-2</v>
      </c>
      <c r="U346" s="39">
        <f t="shared" si="108"/>
        <v>4.0961160472272516E-2</v>
      </c>
      <c r="V346" s="39">
        <f t="shared" si="109"/>
        <v>2.6992773443601105E-2</v>
      </c>
      <c r="W346" s="39">
        <f t="shared" si="110"/>
        <v>2.314052293809573E-2</v>
      </c>
      <c r="X346" s="39">
        <f t="shared" si="111"/>
        <v>1.9367495721342175E-2</v>
      </c>
      <c r="Y346" s="39">
        <f t="shared" si="112"/>
        <v>1.8197255754258578E-2</v>
      </c>
      <c r="AA346" s="39">
        <f t="shared" si="113"/>
        <v>1.0263401369758146E-2</v>
      </c>
      <c r="AB346" s="39">
        <f t="shared" si="113"/>
        <v>4.7501422992270385E-2</v>
      </c>
      <c r="AC346" s="39">
        <f t="shared" si="113"/>
        <v>1.9759716340274788E-2</v>
      </c>
      <c r="AD346" s="39">
        <f t="shared" si="113"/>
        <v>2.0067903843610756E-2</v>
      </c>
      <c r="AE346" s="39">
        <f t="shared" si="113"/>
        <v>1.0228902574142424E-2</v>
      </c>
      <c r="AF346" s="39">
        <f t="shared" si="113"/>
        <v>1.2500178971647414E-2</v>
      </c>
      <c r="AH346" s="39">
        <f t="shared" si="100"/>
        <v>8.0455931464385802E-3</v>
      </c>
      <c r="AI346" s="39">
        <f t="shared" si="100"/>
        <v>2.3957189192872277E-2</v>
      </c>
      <c r="AJ346" s="39">
        <f t="shared" si="100"/>
        <v>1.7649721321114371E-2</v>
      </c>
      <c r="AK346" s="39">
        <f t="shared" si="96"/>
        <v>1.3310752807225216E-2</v>
      </c>
      <c r="AL346" s="39">
        <f t="shared" si="96"/>
        <v>1.1450442796261926E-2</v>
      </c>
      <c r="AM346" s="39">
        <f t="shared" si="96"/>
        <v>1.1684533239097758E-2</v>
      </c>
      <c r="AO346" s="39">
        <f t="shared" si="101"/>
        <v>0</v>
      </c>
      <c r="AP346" s="39">
        <f t="shared" si="101"/>
        <v>0</v>
      </c>
      <c r="AQ346" s="39">
        <f t="shared" si="101"/>
        <v>0</v>
      </c>
      <c r="AR346" s="39">
        <f t="shared" si="97"/>
        <v>0</v>
      </c>
      <c r="AS346" s="39">
        <f t="shared" si="97"/>
        <v>-8.6956829597613083E-3</v>
      </c>
      <c r="AT346" s="39">
        <f t="shared" si="97"/>
        <v>-1.7201775818092568E-3</v>
      </c>
      <c r="AV346" s="39">
        <f t="shared" si="102"/>
        <v>8.9443086290863314E-3</v>
      </c>
      <c r="AW346" s="39">
        <f t="shared" si="102"/>
        <v>2.5412829604014087E-2</v>
      </c>
      <c r="AX346" s="39">
        <f t="shared" si="102"/>
        <v>2.1847982402357861E-2</v>
      </c>
      <c r="AY346" s="39">
        <f t="shared" si="98"/>
        <v>1.436996588464901E-2</v>
      </c>
      <c r="AZ346" s="39">
        <f t="shared" si="98"/>
        <v>1.2982651097780988E-2</v>
      </c>
      <c r="BA346" s="39">
        <f t="shared" si="98"/>
        <v>1.4027474457131752E-2</v>
      </c>
      <c r="BC346" s="39" t="str">
        <f t="shared" si="103"/>
        <v/>
      </c>
      <c r="BD346" s="39" t="str">
        <f t="shared" si="103"/>
        <v/>
      </c>
      <c r="BE346" s="39" t="str">
        <f t="shared" si="103"/>
        <v/>
      </c>
      <c r="BF346" s="39" t="str">
        <f t="shared" si="99"/>
        <v/>
      </c>
      <c r="BG346" s="39">
        <f t="shared" si="99"/>
        <v>-8.6956829597613083E-3</v>
      </c>
      <c r="BH346" s="39">
        <f t="shared" si="99"/>
        <v>-1.7201775818092568E-3</v>
      </c>
      <c r="BJ346" s="39">
        <f>'Q9'!BJ346</f>
        <v>1.0016084995425384E-2</v>
      </c>
      <c r="BK346" s="39">
        <f>'Q9'!BK346</f>
        <v>4.7959362787345673E-2</v>
      </c>
      <c r="BL346" s="39">
        <f>'Q9'!BL346</f>
        <v>1.9398549675160384E-2</v>
      </c>
      <c r="BM346" s="39">
        <f>'Q9'!BM346</f>
        <v>2.1729074063794727E-2</v>
      </c>
      <c r="BN346" s="39">
        <f>'Q9'!BN346</f>
        <v>1.2389058806456304E-2</v>
      </c>
      <c r="BO346" s="39">
        <f>'Q9'!BO346</f>
        <v>1.3170315822029398E-2</v>
      </c>
    </row>
    <row r="347" spans="1:67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05"/>
        <v>7.9849903522108967E-3</v>
      </c>
      <c r="J347" s="9">
        <f t="shared" si="105"/>
        <v>5.1515151515151736E-2</v>
      </c>
      <c r="K347" s="9">
        <f t="shared" si="105"/>
        <v>1.7142800000000014E-2</v>
      </c>
      <c r="L347" s="9">
        <f t="shared" si="105"/>
        <v>2.6911704325053964E-2</v>
      </c>
      <c r="M347" s="9">
        <f t="shared" si="105"/>
        <v>1.0964912280701844E-2</v>
      </c>
      <c r="N347" s="9">
        <f t="shared" si="106"/>
        <v>1.8961832124978938E-2</v>
      </c>
      <c r="T347" s="39">
        <f t="shared" si="107"/>
        <v>1.28880928264247E-2</v>
      </c>
      <c r="U347" s="39">
        <f t="shared" si="108"/>
        <v>4.0961160472272516E-2</v>
      </c>
      <c r="V347" s="39">
        <f t="shared" si="109"/>
        <v>2.6992773443601105E-2</v>
      </c>
      <c r="W347" s="39">
        <f t="shared" si="110"/>
        <v>2.314052293809573E-2</v>
      </c>
      <c r="X347" s="39">
        <f t="shared" si="111"/>
        <v>1.9367495721342175E-2</v>
      </c>
      <c r="Y347" s="39">
        <f t="shared" si="112"/>
        <v>1.8197255754258578E-2</v>
      </c>
      <c r="AA347" s="39">
        <f t="shared" si="113"/>
        <v>1.0147540377542704E-2</v>
      </c>
      <c r="AB347" s="39">
        <f t="shared" si="113"/>
        <v>4.8374489260296999E-2</v>
      </c>
      <c r="AC347" s="39">
        <f t="shared" si="113"/>
        <v>1.9841807153458835E-2</v>
      </c>
      <c r="AD347" s="39">
        <f t="shared" si="113"/>
        <v>2.041765358189861E-2</v>
      </c>
      <c r="AE347" s="39">
        <f t="shared" si="113"/>
        <v>1.0202274342470386E-2</v>
      </c>
      <c r="AF347" s="39">
        <f t="shared" si="113"/>
        <v>1.2714710195598236E-2</v>
      </c>
      <c r="AH347" s="39">
        <f t="shared" si="100"/>
        <v>8.0455931464385802E-3</v>
      </c>
      <c r="AI347" s="39">
        <f t="shared" si="100"/>
        <v>2.3957189192872277E-2</v>
      </c>
      <c r="AJ347" s="39">
        <f t="shared" si="100"/>
        <v>1.7649721321114371E-2</v>
      </c>
      <c r="AK347" s="39">
        <f t="shared" si="96"/>
        <v>1.3310752807225216E-2</v>
      </c>
      <c r="AL347" s="39">
        <f t="shared" si="96"/>
        <v>1.1450442796261926E-2</v>
      </c>
      <c r="AM347" s="39">
        <f t="shared" si="96"/>
        <v>1.1684533239097758E-2</v>
      </c>
      <c r="AO347" s="39">
        <f t="shared" si="101"/>
        <v>0</v>
      </c>
      <c r="AP347" s="39">
        <f t="shared" si="101"/>
        <v>0</v>
      </c>
      <c r="AQ347" s="39">
        <f t="shared" si="101"/>
        <v>0</v>
      </c>
      <c r="AR347" s="39">
        <f t="shared" si="97"/>
        <v>0</v>
      </c>
      <c r="AS347" s="39">
        <f t="shared" si="97"/>
        <v>0</v>
      </c>
      <c r="AT347" s="39">
        <f t="shared" si="97"/>
        <v>0</v>
      </c>
      <c r="AV347" s="39">
        <f t="shared" si="102"/>
        <v>8.9443086290863314E-3</v>
      </c>
      <c r="AW347" s="39">
        <f t="shared" si="102"/>
        <v>2.5412829604014087E-2</v>
      </c>
      <c r="AX347" s="39">
        <f t="shared" si="102"/>
        <v>2.1847982402357861E-2</v>
      </c>
      <c r="AY347" s="39">
        <f t="shared" si="98"/>
        <v>1.436996588464901E-2</v>
      </c>
      <c r="AZ347" s="39">
        <f t="shared" si="98"/>
        <v>1.2982651097780988E-2</v>
      </c>
      <c r="BA347" s="39">
        <f t="shared" si="98"/>
        <v>1.4027474457131752E-2</v>
      </c>
      <c r="BC347" s="39" t="str">
        <f t="shared" si="103"/>
        <v/>
      </c>
      <c r="BD347" s="39" t="str">
        <f t="shared" si="103"/>
        <v/>
      </c>
      <c r="BE347" s="39" t="str">
        <f t="shared" si="103"/>
        <v/>
      </c>
      <c r="BF347" s="39" t="str">
        <f t="shared" si="99"/>
        <v/>
      </c>
      <c r="BG347" s="39" t="str">
        <f t="shared" si="99"/>
        <v/>
      </c>
      <c r="BH347" s="39" t="str">
        <f t="shared" si="99"/>
        <v/>
      </c>
      <c r="BJ347" s="39">
        <f>'Q9'!BJ347</f>
        <v>9.7152549945280289E-3</v>
      </c>
      <c r="BK347" s="39">
        <f>'Q9'!BK347</f>
        <v>4.6581176415421192E-2</v>
      </c>
      <c r="BL347" s="39">
        <f>'Q9'!BL347</f>
        <v>1.8807422465303477E-2</v>
      </c>
      <c r="BM347" s="39">
        <f>'Q9'!BM347</f>
        <v>2.1053841436946955E-2</v>
      </c>
      <c r="BN347" s="39">
        <f>'Q9'!BN347</f>
        <v>1.2203092357303144E-2</v>
      </c>
      <c r="BO347" s="39">
        <f>'Q9'!BO347</f>
        <v>1.2778877832325466E-2</v>
      </c>
    </row>
    <row r="348" spans="1:67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05"/>
        <v>1.8789862295891524E-3</v>
      </c>
      <c r="J348" s="9">
        <f t="shared" si="105"/>
        <v>-8.5014409221902065E-2</v>
      </c>
      <c r="K348" s="9">
        <f t="shared" si="105"/>
        <v>4.4943907019320717E-2</v>
      </c>
      <c r="L348" s="9">
        <f t="shared" si="105"/>
        <v>-2.0240779154976685E-2</v>
      </c>
      <c r="M348" s="9">
        <f t="shared" si="105"/>
        <v>3.501710567090166E-2</v>
      </c>
      <c r="N348" s="9">
        <f t="shared" si="106"/>
        <v>2.2431013567874383E-2</v>
      </c>
      <c r="T348" s="39">
        <f t="shared" si="107"/>
        <v>1.28880928264247E-2</v>
      </c>
      <c r="U348" s="39">
        <f t="shared" si="108"/>
        <v>4.0961160472272516E-2</v>
      </c>
      <c r="V348" s="39">
        <f t="shared" si="109"/>
        <v>2.6992773443601105E-2</v>
      </c>
      <c r="W348" s="39">
        <f t="shared" si="110"/>
        <v>2.314052293809573E-2</v>
      </c>
      <c r="X348" s="39">
        <f t="shared" si="111"/>
        <v>1.9367495721342175E-2</v>
      </c>
      <c r="Y348" s="39">
        <f t="shared" si="112"/>
        <v>1.8197255754258578E-2</v>
      </c>
      <c r="AA348" s="39">
        <f t="shared" si="113"/>
        <v>1.012097731156855E-2</v>
      </c>
      <c r="AB348" s="39">
        <f t="shared" si="113"/>
        <v>4.9233588515430048E-2</v>
      </c>
      <c r="AC348" s="39">
        <f t="shared" si="113"/>
        <v>2.0977958699213518E-2</v>
      </c>
      <c r="AD348" s="39">
        <f t="shared" si="113"/>
        <v>2.099356343423003E-2</v>
      </c>
      <c r="AE348" s="39">
        <f t="shared" si="113"/>
        <v>1.1590143463784104E-2</v>
      </c>
      <c r="AF348" s="39">
        <f t="shared" si="113"/>
        <v>1.3087497614238356E-2</v>
      </c>
      <c r="AH348" s="39">
        <f t="shared" si="100"/>
        <v>8.0455931464385802E-3</v>
      </c>
      <c r="AI348" s="39">
        <f t="shared" si="100"/>
        <v>2.3957189192872277E-2</v>
      </c>
      <c r="AJ348" s="39">
        <f t="shared" si="100"/>
        <v>1.7649721321114371E-2</v>
      </c>
      <c r="AK348" s="39">
        <f t="shared" si="96"/>
        <v>1.3310752807225216E-2</v>
      </c>
      <c r="AL348" s="39">
        <f t="shared" si="96"/>
        <v>1.1450442796261926E-2</v>
      </c>
      <c r="AM348" s="39">
        <f t="shared" si="96"/>
        <v>1.1684533239097758E-2</v>
      </c>
      <c r="AO348" s="39">
        <f t="shared" si="101"/>
        <v>0</v>
      </c>
      <c r="AP348" s="39">
        <f t="shared" si="101"/>
        <v>-8.5014409221902065E-2</v>
      </c>
      <c r="AQ348" s="39">
        <f t="shared" si="101"/>
        <v>0</v>
      </c>
      <c r="AR348" s="39">
        <f t="shared" si="97"/>
        <v>-2.0240779154976685E-2</v>
      </c>
      <c r="AS348" s="39">
        <f t="shared" si="97"/>
        <v>0</v>
      </c>
      <c r="AT348" s="39">
        <f t="shared" si="97"/>
        <v>0</v>
      </c>
      <c r="AV348" s="39">
        <f t="shared" si="102"/>
        <v>8.9443086290863314E-3</v>
      </c>
      <c r="AW348" s="39">
        <f t="shared" si="102"/>
        <v>2.5412829604014087E-2</v>
      </c>
      <c r="AX348" s="39">
        <f t="shared" si="102"/>
        <v>2.1847982402357861E-2</v>
      </c>
      <c r="AY348" s="39">
        <f t="shared" si="98"/>
        <v>1.436996588464901E-2</v>
      </c>
      <c r="AZ348" s="39">
        <f t="shared" si="98"/>
        <v>1.2982651097780988E-2</v>
      </c>
      <c r="BA348" s="39">
        <f t="shared" si="98"/>
        <v>1.4027474457131752E-2</v>
      </c>
      <c r="BC348" s="39" t="str">
        <f t="shared" si="103"/>
        <v/>
      </c>
      <c r="BD348" s="39">
        <f t="shared" si="103"/>
        <v>-8.5014409221902065E-2</v>
      </c>
      <c r="BE348" s="39" t="str">
        <f t="shared" si="103"/>
        <v/>
      </c>
      <c r="BF348" s="39">
        <f t="shared" si="99"/>
        <v>-2.0240779154976685E-2</v>
      </c>
      <c r="BG348" s="39" t="str">
        <f t="shared" si="99"/>
        <v/>
      </c>
      <c r="BH348" s="39" t="str">
        <f t="shared" si="99"/>
        <v/>
      </c>
      <c r="BJ348" s="39">
        <f>'Q9'!BJ348</f>
        <v>9.5976678282197799E-3</v>
      </c>
      <c r="BK348" s="39">
        <f>'Q9'!BK348</f>
        <v>4.7104321999918423E-2</v>
      </c>
      <c r="BL348" s="39">
        <f>'Q9'!BL348</f>
        <v>1.861360639535968E-2</v>
      </c>
      <c r="BM348" s="39">
        <f>'Q9'!BM348</f>
        <v>2.136097657894831E-2</v>
      </c>
      <c r="BN348" s="39">
        <f>'Q9'!BN348</f>
        <v>1.2106048534410401E-2</v>
      </c>
      <c r="BO348" s="39">
        <f>'Q9'!BO348</f>
        <v>1.3136898544712962E-2</v>
      </c>
    </row>
    <row r="349" spans="1:67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05"/>
        <v>2.0691719790089103E-3</v>
      </c>
      <c r="J349" s="9">
        <f t="shared" si="105"/>
        <v>2.0472440944881987E-2</v>
      </c>
      <c r="K349" s="9">
        <f t="shared" si="105"/>
        <v>-2.5806424037461806E-2</v>
      </c>
      <c r="L349" s="9">
        <f t="shared" si="105"/>
        <v>-4.3492551446204786E-3</v>
      </c>
      <c r="M349" s="9">
        <f t="shared" si="105"/>
        <v>4.1915865753539006E-3</v>
      </c>
      <c r="N349" s="9">
        <f t="shared" si="106"/>
        <v>-1.0201643825931639E-2</v>
      </c>
      <c r="T349" s="39">
        <f t="shared" si="107"/>
        <v>1.28880928264247E-2</v>
      </c>
      <c r="U349" s="39">
        <f t="shared" si="108"/>
        <v>4.0961160472272516E-2</v>
      </c>
      <c r="V349" s="39">
        <f t="shared" si="109"/>
        <v>2.6992773443601105E-2</v>
      </c>
      <c r="W349" s="39">
        <f t="shared" si="110"/>
        <v>2.314052293809573E-2</v>
      </c>
      <c r="X349" s="39">
        <f t="shared" si="111"/>
        <v>1.9367495721342175E-2</v>
      </c>
      <c r="Y349" s="39">
        <f t="shared" si="112"/>
        <v>1.8197255754258578E-2</v>
      </c>
      <c r="AA349" s="39">
        <f t="shared" si="113"/>
        <v>9.894770049299036E-3</v>
      </c>
      <c r="AB349" s="39">
        <f t="shared" si="113"/>
        <v>4.7779662984499149E-2</v>
      </c>
      <c r="AC349" s="39">
        <f t="shared" si="113"/>
        <v>2.1431165519011249E-2</v>
      </c>
      <c r="AD349" s="39">
        <f t="shared" si="113"/>
        <v>2.1053945095461352E-2</v>
      </c>
      <c r="AE349" s="39">
        <f t="shared" si="113"/>
        <v>1.1536020262417153E-2</v>
      </c>
      <c r="AF349" s="39">
        <f t="shared" si="113"/>
        <v>1.3381480842722214E-2</v>
      </c>
      <c r="AH349" s="39">
        <f t="shared" si="100"/>
        <v>8.0455931464385802E-3</v>
      </c>
      <c r="AI349" s="39">
        <f t="shared" si="100"/>
        <v>2.3957189192872277E-2</v>
      </c>
      <c r="AJ349" s="39">
        <f t="shared" si="100"/>
        <v>1.7649721321114371E-2</v>
      </c>
      <c r="AK349" s="39">
        <f t="shared" si="96"/>
        <v>1.3310752807225216E-2</v>
      </c>
      <c r="AL349" s="39">
        <f t="shared" si="96"/>
        <v>1.1450442796261926E-2</v>
      </c>
      <c r="AM349" s="39">
        <f t="shared" si="96"/>
        <v>1.1684533239097758E-2</v>
      </c>
      <c r="AO349" s="39">
        <f t="shared" si="101"/>
        <v>0</v>
      </c>
      <c r="AP349" s="39">
        <f t="shared" si="101"/>
        <v>0</v>
      </c>
      <c r="AQ349" s="39">
        <f t="shared" si="101"/>
        <v>-2.5806424037461806E-2</v>
      </c>
      <c r="AR349" s="39">
        <f t="shared" si="97"/>
        <v>-4.3492551446204786E-3</v>
      </c>
      <c r="AS349" s="39">
        <f t="shared" si="97"/>
        <v>0</v>
      </c>
      <c r="AT349" s="39">
        <f t="shared" si="97"/>
        <v>-1.0201643825931639E-2</v>
      </c>
      <c r="AV349" s="39">
        <f t="shared" si="102"/>
        <v>8.9443086290863314E-3</v>
      </c>
      <c r="AW349" s="39">
        <f t="shared" si="102"/>
        <v>2.5412829604014087E-2</v>
      </c>
      <c r="AX349" s="39">
        <f t="shared" si="102"/>
        <v>2.1847982402357861E-2</v>
      </c>
      <c r="AY349" s="39">
        <f t="shared" si="98"/>
        <v>1.436996588464901E-2</v>
      </c>
      <c r="AZ349" s="39">
        <f t="shared" si="98"/>
        <v>1.2982651097780988E-2</v>
      </c>
      <c r="BA349" s="39">
        <f t="shared" si="98"/>
        <v>1.4027474457131752E-2</v>
      </c>
      <c r="BC349" s="39" t="str">
        <f t="shared" si="103"/>
        <v/>
      </c>
      <c r="BD349" s="39" t="str">
        <f t="shared" si="103"/>
        <v/>
      </c>
      <c r="BE349" s="39">
        <f t="shared" si="103"/>
        <v>-2.5806424037461806E-2</v>
      </c>
      <c r="BF349" s="39">
        <f t="shared" si="99"/>
        <v>-4.3492551446204786E-3</v>
      </c>
      <c r="BG349" s="39" t="str">
        <f t="shared" si="99"/>
        <v/>
      </c>
      <c r="BH349" s="39">
        <f t="shared" si="99"/>
        <v>-1.0201643825931639E-2</v>
      </c>
      <c r="BJ349" s="39">
        <f>'Q9'!BJ349</f>
        <v>9.3108961588842312E-3</v>
      </c>
      <c r="BK349" s="39">
        <f>'Q9'!BK349</f>
        <v>4.9898711925399235E-2</v>
      </c>
      <c r="BL349" s="39">
        <f>'Q9'!BL349</f>
        <v>2.0923930429351534E-2</v>
      </c>
      <c r="BM349" s="39">
        <f>'Q9'!BM349</f>
        <v>2.1379657599377471E-2</v>
      </c>
      <c r="BN349" s="39">
        <f>'Q9'!BN349</f>
        <v>1.4490413797691093E-2</v>
      </c>
      <c r="BO349" s="39">
        <f>'Q9'!BO349</f>
        <v>1.3780574886673842E-2</v>
      </c>
    </row>
    <row r="350" spans="1:67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05"/>
        <v>7.4951452898328608E-3</v>
      </c>
      <c r="J350" s="9">
        <f t="shared" si="105"/>
        <v>5.5555555555555358E-2</v>
      </c>
      <c r="K350" s="9">
        <f t="shared" si="105"/>
        <v>-2.0695363096282393E-2</v>
      </c>
      <c r="L350" s="9">
        <f t="shared" si="105"/>
        <v>-2.9704073386480179E-2</v>
      </c>
      <c r="M350" s="9">
        <f t="shared" si="105"/>
        <v>4.7406080876384094E-2</v>
      </c>
      <c r="N350" s="9">
        <f t="shared" si="106"/>
        <v>1.7458739700698823E-3</v>
      </c>
      <c r="T350" s="39">
        <f t="shared" si="107"/>
        <v>1.28880928264247E-2</v>
      </c>
      <c r="U350" s="39">
        <f t="shared" si="108"/>
        <v>4.0961160472272516E-2</v>
      </c>
      <c r="V350" s="39">
        <f t="shared" si="109"/>
        <v>2.6992773443601105E-2</v>
      </c>
      <c r="W350" s="39">
        <f t="shared" si="110"/>
        <v>2.314052293809573E-2</v>
      </c>
      <c r="X350" s="39">
        <f t="shared" si="111"/>
        <v>1.9367495721342175E-2</v>
      </c>
      <c r="Y350" s="39">
        <f t="shared" si="112"/>
        <v>1.8197255754258578E-2</v>
      </c>
      <c r="AA350" s="39">
        <f t="shared" si="113"/>
        <v>9.8354272755892397E-3</v>
      </c>
      <c r="AB350" s="39">
        <f t="shared" si="113"/>
        <v>4.8730220455688221E-2</v>
      </c>
      <c r="AC350" s="39">
        <f t="shared" si="113"/>
        <v>2.1874023635204218E-2</v>
      </c>
      <c r="AD350" s="39">
        <f t="shared" si="113"/>
        <v>2.1803903874374767E-2</v>
      </c>
      <c r="AE350" s="39">
        <f t="shared" si="113"/>
        <v>1.3843946077239147E-2</v>
      </c>
      <c r="AF350" s="39">
        <f t="shared" si="113"/>
        <v>1.3388655416335665E-2</v>
      </c>
      <c r="AH350" s="39">
        <f t="shared" si="100"/>
        <v>8.0455931464385802E-3</v>
      </c>
      <c r="AI350" s="39">
        <f t="shared" si="100"/>
        <v>2.3957189192872277E-2</v>
      </c>
      <c r="AJ350" s="39">
        <f t="shared" si="100"/>
        <v>1.7649721321114371E-2</v>
      </c>
      <c r="AK350" s="39">
        <f t="shared" si="96"/>
        <v>1.3310752807225216E-2</v>
      </c>
      <c r="AL350" s="39">
        <f t="shared" si="96"/>
        <v>1.1450442796261926E-2</v>
      </c>
      <c r="AM350" s="39">
        <f t="shared" si="96"/>
        <v>1.1684533239097758E-2</v>
      </c>
      <c r="AO350" s="39">
        <f t="shared" si="101"/>
        <v>0</v>
      </c>
      <c r="AP350" s="39">
        <f t="shared" si="101"/>
        <v>0</v>
      </c>
      <c r="AQ350" s="39">
        <f t="shared" si="101"/>
        <v>-2.0695363096282393E-2</v>
      </c>
      <c r="AR350" s="39">
        <f t="shared" si="97"/>
        <v>-2.9704073386480179E-2</v>
      </c>
      <c r="AS350" s="39">
        <f t="shared" si="97"/>
        <v>0</v>
      </c>
      <c r="AT350" s="39">
        <f t="shared" si="97"/>
        <v>0</v>
      </c>
      <c r="AV350" s="39">
        <f t="shared" si="102"/>
        <v>8.9443086290863314E-3</v>
      </c>
      <c r="AW350" s="39">
        <f t="shared" si="102"/>
        <v>2.5412829604014087E-2</v>
      </c>
      <c r="AX350" s="39">
        <f t="shared" si="102"/>
        <v>2.1847982402357861E-2</v>
      </c>
      <c r="AY350" s="39">
        <f t="shared" si="98"/>
        <v>1.436996588464901E-2</v>
      </c>
      <c r="AZ350" s="39">
        <f t="shared" si="98"/>
        <v>1.2982651097780988E-2</v>
      </c>
      <c r="BA350" s="39">
        <f t="shared" si="98"/>
        <v>1.4027474457131752E-2</v>
      </c>
      <c r="BC350" s="39" t="str">
        <f t="shared" si="103"/>
        <v/>
      </c>
      <c r="BD350" s="39" t="str">
        <f t="shared" si="103"/>
        <v/>
      </c>
      <c r="BE350" s="39">
        <f t="shared" si="103"/>
        <v>-2.0695363096282393E-2</v>
      </c>
      <c r="BF350" s="39">
        <f t="shared" si="99"/>
        <v>-2.9704073386480179E-2</v>
      </c>
      <c r="BG350" s="39" t="str">
        <f t="shared" si="99"/>
        <v/>
      </c>
      <c r="BH350" s="39" t="str">
        <f t="shared" si="99"/>
        <v/>
      </c>
      <c r="BJ350" s="39">
        <f>'Q9'!BJ350</f>
        <v>9.0317091017752225E-3</v>
      </c>
      <c r="BK350" s="39">
        <f>'Q9'!BK350</f>
        <v>4.8707504097277261E-2</v>
      </c>
      <c r="BL350" s="39">
        <f>'Q9'!BL350</f>
        <v>2.1386043179150938E-2</v>
      </c>
      <c r="BM350" s="39">
        <f>'Q9'!BM350</f>
        <v>2.0790342742607274E-2</v>
      </c>
      <c r="BN350" s="39">
        <f>'Q9'!BN350</f>
        <v>1.4045446217419693E-2</v>
      </c>
      <c r="BO350" s="39">
        <f>'Q9'!BO350</f>
        <v>1.3639776787947373E-2</v>
      </c>
    </row>
    <row r="351" spans="1:67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05"/>
        <v>4.5438688295831309E-3</v>
      </c>
      <c r="J351" s="9">
        <f t="shared" si="105"/>
        <v>-2.9239766081871066E-3</v>
      </c>
      <c r="K351" s="9">
        <f t="shared" si="105"/>
        <v>2.1977964385575532E-2</v>
      </c>
      <c r="L351" s="9">
        <f t="shared" si="105"/>
        <v>7.3157232935447958E-3</v>
      </c>
      <c r="M351" s="9">
        <f t="shared" si="105"/>
        <v>5.6931680702201337E-3</v>
      </c>
      <c r="N351" s="9">
        <f t="shared" si="106"/>
        <v>1.2914980222874631E-2</v>
      </c>
      <c r="T351" s="39">
        <f t="shared" si="107"/>
        <v>1.28880928264247E-2</v>
      </c>
      <c r="U351" s="39">
        <f t="shared" si="108"/>
        <v>4.0961160472272516E-2</v>
      </c>
      <c r="V351" s="39">
        <f t="shared" si="109"/>
        <v>2.6992773443601105E-2</v>
      </c>
      <c r="W351" s="39">
        <f t="shared" si="110"/>
        <v>2.314052293809573E-2</v>
      </c>
      <c r="X351" s="39">
        <f t="shared" si="111"/>
        <v>1.9367495721342175E-2</v>
      </c>
      <c r="Y351" s="39">
        <f t="shared" si="112"/>
        <v>1.8197255754258578E-2</v>
      </c>
      <c r="AA351" s="39">
        <f t="shared" si="113"/>
        <v>8.3297847364639833E-3</v>
      </c>
      <c r="AB351" s="39">
        <f t="shared" si="113"/>
        <v>4.8389881723492956E-2</v>
      </c>
      <c r="AC351" s="39">
        <f t="shared" si="113"/>
        <v>2.0398505683529113E-2</v>
      </c>
      <c r="AD351" s="39">
        <f t="shared" si="113"/>
        <v>2.1792129757747004E-2</v>
      </c>
      <c r="AE351" s="39">
        <f t="shared" si="113"/>
        <v>1.3128966922109702E-2</v>
      </c>
      <c r="AF351" s="39">
        <f t="shared" si="113"/>
        <v>1.2384065995496305E-2</v>
      </c>
      <c r="AH351" s="39">
        <f t="shared" si="100"/>
        <v>8.0455931464385802E-3</v>
      </c>
      <c r="AI351" s="39">
        <f t="shared" si="100"/>
        <v>2.3957189192872277E-2</v>
      </c>
      <c r="AJ351" s="39">
        <f t="shared" si="100"/>
        <v>1.7649721321114371E-2</v>
      </c>
      <c r="AK351" s="39">
        <f t="shared" si="96"/>
        <v>1.3310752807225216E-2</v>
      </c>
      <c r="AL351" s="39">
        <f t="shared" si="96"/>
        <v>1.1450442796261926E-2</v>
      </c>
      <c r="AM351" s="39">
        <f t="shared" si="96"/>
        <v>1.1684533239097758E-2</v>
      </c>
      <c r="AO351" s="39">
        <f t="shared" si="101"/>
        <v>0</v>
      </c>
      <c r="AP351" s="39">
        <f t="shared" si="101"/>
        <v>-2.9239766081871066E-3</v>
      </c>
      <c r="AQ351" s="39">
        <f t="shared" si="101"/>
        <v>0</v>
      </c>
      <c r="AR351" s="39">
        <f t="shared" si="97"/>
        <v>0</v>
      </c>
      <c r="AS351" s="39">
        <f t="shared" si="97"/>
        <v>0</v>
      </c>
      <c r="AT351" s="39">
        <f t="shared" si="97"/>
        <v>0</v>
      </c>
      <c r="AV351" s="39">
        <f t="shared" si="102"/>
        <v>8.9443086290863314E-3</v>
      </c>
      <c r="AW351" s="39">
        <f t="shared" si="102"/>
        <v>2.5412829604014087E-2</v>
      </c>
      <c r="AX351" s="39">
        <f t="shared" si="102"/>
        <v>2.1847982402357861E-2</v>
      </c>
      <c r="AY351" s="39">
        <f t="shared" si="98"/>
        <v>1.436996588464901E-2</v>
      </c>
      <c r="AZ351" s="39">
        <f t="shared" si="98"/>
        <v>1.2982651097780988E-2</v>
      </c>
      <c r="BA351" s="39">
        <f t="shared" si="98"/>
        <v>1.4027474457131752E-2</v>
      </c>
      <c r="BC351" s="39" t="str">
        <f t="shared" si="103"/>
        <v/>
      </c>
      <c r="BD351" s="39">
        <f t="shared" si="103"/>
        <v>-2.9239766081871066E-3</v>
      </c>
      <c r="BE351" s="39" t="str">
        <f t="shared" si="103"/>
        <v/>
      </c>
      <c r="BF351" s="39" t="str">
        <f t="shared" si="99"/>
        <v/>
      </c>
      <c r="BG351" s="39" t="str">
        <f t="shared" si="99"/>
        <v/>
      </c>
      <c r="BH351" s="39" t="str">
        <f t="shared" si="99"/>
        <v/>
      </c>
      <c r="BJ351" s="39">
        <f>'Q9'!BJ351</f>
        <v>8.9208869248213578E-3</v>
      </c>
      <c r="BK351" s="39">
        <f>'Q9'!BK351</f>
        <v>4.9331881928364629E-2</v>
      </c>
      <c r="BL351" s="39">
        <f>'Q9'!BL351</f>
        <v>2.1445641014720001E-2</v>
      </c>
      <c r="BM351" s="39">
        <f>'Q9'!BM351</f>
        <v>2.153670629909564E-2</v>
      </c>
      <c r="BN351" s="39">
        <f>'Q9'!BN351</f>
        <v>1.7819421384512271E-2</v>
      </c>
      <c r="BO351" s="39">
        <f>'Q9'!BO351</f>
        <v>1.3218604710846342E-2</v>
      </c>
    </row>
    <row r="352" spans="1:67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05"/>
        <v>-1.4351325305388962E-2</v>
      </c>
      <c r="J352" s="9">
        <f t="shared" si="105"/>
        <v>-2.7859237536656978E-2</v>
      </c>
      <c r="K352" s="9">
        <f t="shared" si="105"/>
        <v>-4.68712434518892E-3</v>
      </c>
      <c r="L352" s="9">
        <f t="shared" si="105"/>
        <v>-4.301673743016754E-2</v>
      </c>
      <c r="M352" s="9">
        <f t="shared" si="105"/>
        <v>0</v>
      </c>
      <c r="N352" s="9">
        <f t="shared" si="106"/>
        <v>-1.210551531820137E-2</v>
      </c>
      <c r="T352" s="39">
        <f t="shared" si="107"/>
        <v>1.28880928264247E-2</v>
      </c>
      <c r="U352" s="39">
        <f t="shared" si="108"/>
        <v>4.0961160472272516E-2</v>
      </c>
      <c r="V352" s="39">
        <f t="shared" si="109"/>
        <v>2.6992773443601105E-2</v>
      </c>
      <c r="W352" s="39">
        <f t="shared" si="110"/>
        <v>2.314052293809573E-2</v>
      </c>
      <c r="X352" s="39">
        <f t="shared" si="111"/>
        <v>1.9367495721342175E-2</v>
      </c>
      <c r="Y352" s="39">
        <f t="shared" si="112"/>
        <v>1.8197255754258578E-2</v>
      </c>
      <c r="AA352" s="39">
        <f t="shared" ref="AA352:AF367" si="114">_xlfn.STDEV.S(I323:I352)</f>
        <v>9.0024354982150851E-3</v>
      </c>
      <c r="AB352" s="39">
        <f t="shared" si="114"/>
        <v>4.8419662923484132E-2</v>
      </c>
      <c r="AC352" s="39">
        <f t="shared" si="114"/>
        <v>2.0452594910662043E-2</v>
      </c>
      <c r="AD352" s="39">
        <f t="shared" si="114"/>
        <v>2.3268989227033306E-2</v>
      </c>
      <c r="AE352" s="39">
        <f t="shared" si="114"/>
        <v>1.3197637876918772E-2</v>
      </c>
      <c r="AF352" s="39">
        <f t="shared" si="114"/>
        <v>1.2817738928212167E-2</v>
      </c>
      <c r="AH352" s="39">
        <f t="shared" si="100"/>
        <v>8.0455931464385802E-3</v>
      </c>
      <c r="AI352" s="39">
        <f t="shared" si="100"/>
        <v>2.3957189192872277E-2</v>
      </c>
      <c r="AJ352" s="39">
        <f t="shared" si="100"/>
        <v>1.7649721321114371E-2</v>
      </c>
      <c r="AK352" s="39">
        <f t="shared" si="96"/>
        <v>1.3310752807225216E-2</v>
      </c>
      <c r="AL352" s="39">
        <f t="shared" si="96"/>
        <v>1.1450442796261926E-2</v>
      </c>
      <c r="AM352" s="39">
        <f t="shared" si="96"/>
        <v>1.1684533239097758E-2</v>
      </c>
      <c r="AO352" s="39">
        <f t="shared" si="101"/>
        <v>-1.4351325305388962E-2</v>
      </c>
      <c r="AP352" s="39">
        <f t="shared" si="101"/>
        <v>-2.7859237536656978E-2</v>
      </c>
      <c r="AQ352" s="39">
        <f t="shared" si="101"/>
        <v>-4.68712434518892E-3</v>
      </c>
      <c r="AR352" s="39">
        <f t="shared" si="97"/>
        <v>-4.301673743016754E-2</v>
      </c>
      <c r="AS352" s="39">
        <f t="shared" si="97"/>
        <v>0</v>
      </c>
      <c r="AT352" s="39">
        <f t="shared" si="97"/>
        <v>-1.210551531820137E-2</v>
      </c>
      <c r="AV352" s="39">
        <f t="shared" si="102"/>
        <v>8.9443086290863314E-3</v>
      </c>
      <c r="AW352" s="39">
        <f t="shared" si="102"/>
        <v>2.5412829604014087E-2</v>
      </c>
      <c r="AX352" s="39">
        <f t="shared" si="102"/>
        <v>2.1847982402357861E-2</v>
      </c>
      <c r="AY352" s="39">
        <f t="shared" si="98"/>
        <v>1.436996588464901E-2</v>
      </c>
      <c r="AZ352" s="39">
        <f t="shared" si="98"/>
        <v>1.2982651097780988E-2</v>
      </c>
      <c r="BA352" s="39">
        <f t="shared" si="98"/>
        <v>1.4027474457131752E-2</v>
      </c>
      <c r="BC352" s="39">
        <f t="shared" si="103"/>
        <v>-1.4351325305388962E-2</v>
      </c>
      <c r="BD352" s="39">
        <f t="shared" si="103"/>
        <v>-2.7859237536656978E-2</v>
      </c>
      <c r="BE352" s="39">
        <f t="shared" si="103"/>
        <v>-4.68712434518892E-3</v>
      </c>
      <c r="BF352" s="39">
        <f t="shared" si="99"/>
        <v>-4.301673743016754E-2</v>
      </c>
      <c r="BG352" s="39" t="str">
        <f t="shared" si="99"/>
        <v/>
      </c>
      <c r="BH352" s="39">
        <f t="shared" si="99"/>
        <v>-1.210551531820137E-2</v>
      </c>
      <c r="BJ352" s="39">
        <f>'Q9'!BJ352</f>
        <v>8.7170992236768729E-3</v>
      </c>
      <c r="BK352" s="39">
        <f>'Q9'!BK352</f>
        <v>4.7836799407780115E-2</v>
      </c>
      <c r="BL352" s="39">
        <f>'Q9'!BL352</f>
        <v>2.1376313704707189E-2</v>
      </c>
      <c r="BM352" s="39">
        <f>'Q9'!BM352</f>
        <v>2.0943304315071944E-2</v>
      </c>
      <c r="BN352" s="39">
        <f>'Q9'!BN352</f>
        <v>1.7324404329931407E-2</v>
      </c>
      <c r="BO352" s="39">
        <f>'Q9'!BO352</f>
        <v>1.3150588000233367E-2</v>
      </c>
    </row>
    <row r="353" spans="1:67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05"/>
        <v>-6.6943837643577142E-3</v>
      </c>
      <c r="J353" s="9">
        <f t="shared" si="105"/>
        <v>-4.0723981900452455E-2</v>
      </c>
      <c r="K353" s="9">
        <f t="shared" si="105"/>
        <v>-6.3711637878760552E-3</v>
      </c>
      <c r="L353" s="9">
        <f t="shared" si="105"/>
        <v>2.1015761330629434E-3</v>
      </c>
      <c r="M353" s="9">
        <f t="shared" si="105"/>
        <v>2.0379194996932082E-2</v>
      </c>
      <c r="N353" s="9">
        <f t="shared" si="106"/>
        <v>1.6308509261253662E-3</v>
      </c>
      <c r="T353" s="39">
        <f t="shared" si="107"/>
        <v>1.28880928264247E-2</v>
      </c>
      <c r="U353" s="39">
        <f t="shared" si="108"/>
        <v>4.0961160472272516E-2</v>
      </c>
      <c r="V353" s="39">
        <f t="shared" si="109"/>
        <v>2.6992773443601105E-2</v>
      </c>
      <c r="W353" s="39">
        <f t="shared" si="110"/>
        <v>2.314052293809573E-2</v>
      </c>
      <c r="X353" s="39">
        <f t="shared" si="111"/>
        <v>1.9367495721342175E-2</v>
      </c>
      <c r="Y353" s="39">
        <f t="shared" si="112"/>
        <v>1.8197255754258578E-2</v>
      </c>
      <c r="AA353" s="39">
        <f t="shared" si="114"/>
        <v>9.0786044513956003E-3</v>
      </c>
      <c r="AB353" s="39">
        <f t="shared" si="114"/>
        <v>4.9062045320841102E-2</v>
      </c>
      <c r="AC353" s="39">
        <f t="shared" si="114"/>
        <v>2.0565173193357603E-2</v>
      </c>
      <c r="AD353" s="39">
        <f t="shared" si="114"/>
        <v>2.0784507708365114E-2</v>
      </c>
      <c r="AE353" s="39">
        <f t="shared" si="114"/>
        <v>1.336027401984786E-2</v>
      </c>
      <c r="AF353" s="39">
        <f t="shared" si="114"/>
        <v>1.2695162062619971E-2</v>
      </c>
      <c r="AH353" s="39">
        <f t="shared" si="100"/>
        <v>8.0455931464385802E-3</v>
      </c>
      <c r="AI353" s="39">
        <f t="shared" si="100"/>
        <v>2.3957189192872277E-2</v>
      </c>
      <c r="AJ353" s="39">
        <f t="shared" si="100"/>
        <v>1.7649721321114371E-2</v>
      </c>
      <c r="AK353" s="39">
        <f t="shared" si="96"/>
        <v>1.3310752807225216E-2</v>
      </c>
      <c r="AL353" s="39">
        <f t="shared" si="96"/>
        <v>1.1450442796261926E-2</v>
      </c>
      <c r="AM353" s="39">
        <f t="shared" si="96"/>
        <v>1.1684533239097758E-2</v>
      </c>
      <c r="AO353" s="39">
        <f t="shared" si="101"/>
        <v>-6.6943837643577142E-3</v>
      </c>
      <c r="AP353" s="39">
        <f t="shared" si="101"/>
        <v>-4.0723981900452455E-2</v>
      </c>
      <c r="AQ353" s="39">
        <f t="shared" si="101"/>
        <v>-6.3711637878760552E-3</v>
      </c>
      <c r="AR353" s="39">
        <f t="shared" si="97"/>
        <v>0</v>
      </c>
      <c r="AS353" s="39">
        <f t="shared" si="97"/>
        <v>0</v>
      </c>
      <c r="AT353" s="39">
        <f t="shared" si="97"/>
        <v>0</v>
      </c>
      <c r="AV353" s="39">
        <f t="shared" si="102"/>
        <v>8.9443086290863314E-3</v>
      </c>
      <c r="AW353" s="39">
        <f t="shared" si="102"/>
        <v>2.5412829604014087E-2</v>
      </c>
      <c r="AX353" s="39">
        <f t="shared" si="102"/>
        <v>2.1847982402357861E-2</v>
      </c>
      <c r="AY353" s="39">
        <f t="shared" si="98"/>
        <v>1.436996588464901E-2</v>
      </c>
      <c r="AZ353" s="39">
        <f t="shared" si="98"/>
        <v>1.2982651097780988E-2</v>
      </c>
      <c r="BA353" s="39">
        <f t="shared" si="98"/>
        <v>1.4027474457131752E-2</v>
      </c>
      <c r="BC353" s="39">
        <f t="shared" si="103"/>
        <v>-6.6943837643577142E-3</v>
      </c>
      <c r="BD353" s="39">
        <f t="shared" si="103"/>
        <v>-4.0723981900452455E-2</v>
      </c>
      <c r="BE353" s="39">
        <f t="shared" si="103"/>
        <v>-6.3711637878760552E-3</v>
      </c>
      <c r="BF353" s="39" t="str">
        <f t="shared" si="99"/>
        <v/>
      </c>
      <c r="BG353" s="39" t="str">
        <f t="shared" si="99"/>
        <v/>
      </c>
      <c r="BH353" s="39" t="str">
        <f t="shared" si="99"/>
        <v/>
      </c>
      <c r="BJ353" s="39">
        <f>'Q9'!BJ353</f>
        <v>9.1988958548297525E-3</v>
      </c>
      <c r="BK353" s="39">
        <f>'Q9'!BK353</f>
        <v>4.6793030839011839E-2</v>
      </c>
      <c r="BL353" s="39">
        <f>'Q9'!BL353</f>
        <v>2.0785916167043391E-2</v>
      </c>
      <c r="BM353" s="39">
        <f>'Q9'!BM353</f>
        <v>2.3009230979601312E-2</v>
      </c>
      <c r="BN353" s="39">
        <f>'Q9'!BN353</f>
        <v>1.6777660134522948E-2</v>
      </c>
      <c r="BO353" s="39">
        <f>'Q9'!BO353</f>
        <v>1.3148247226073844E-2</v>
      </c>
    </row>
    <row r="354" spans="1:67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05"/>
        <v>-9.2490777525539025E-3</v>
      </c>
      <c r="J354" s="9">
        <f t="shared" si="105"/>
        <v>-5.3459119496855445E-2</v>
      </c>
      <c r="K354" s="9">
        <f t="shared" si="105"/>
        <v>2.704212509177939E-2</v>
      </c>
      <c r="L354" s="9">
        <f t="shared" si="105"/>
        <v>8.1556563403095694E-4</v>
      </c>
      <c r="M354" s="9">
        <f t="shared" si="105"/>
        <v>-2.1359223893459789E-2</v>
      </c>
      <c r="N354" s="9">
        <f t="shared" si="106"/>
        <v>3.2513462752262095E-3</v>
      </c>
      <c r="T354" s="39">
        <f t="shared" si="107"/>
        <v>1.28880928264247E-2</v>
      </c>
      <c r="U354" s="39">
        <f t="shared" si="108"/>
        <v>4.0961160472272516E-2</v>
      </c>
      <c r="V354" s="39">
        <f t="shared" si="109"/>
        <v>2.6992773443601105E-2</v>
      </c>
      <c r="W354" s="39">
        <f t="shared" si="110"/>
        <v>2.314052293809573E-2</v>
      </c>
      <c r="X354" s="39">
        <f t="shared" si="111"/>
        <v>1.9367495721342175E-2</v>
      </c>
      <c r="Y354" s="39">
        <f t="shared" si="112"/>
        <v>1.8197255754258578E-2</v>
      </c>
      <c r="AA354" s="39">
        <f t="shared" si="114"/>
        <v>9.1532879580629705E-3</v>
      </c>
      <c r="AB354" s="39">
        <f t="shared" si="114"/>
        <v>4.79218122115012E-2</v>
      </c>
      <c r="AC354" s="39">
        <f t="shared" si="114"/>
        <v>2.0869050631130027E-2</v>
      </c>
      <c r="AD354" s="39">
        <f t="shared" si="114"/>
        <v>2.0642979348500592E-2</v>
      </c>
      <c r="AE354" s="39">
        <f t="shared" si="114"/>
        <v>1.4379501925011716E-2</v>
      </c>
      <c r="AF354" s="39">
        <f t="shared" si="114"/>
        <v>1.2521732844198965E-2</v>
      </c>
      <c r="AH354" s="39">
        <f t="shared" si="100"/>
        <v>8.0455931464385802E-3</v>
      </c>
      <c r="AI354" s="39">
        <f t="shared" si="100"/>
        <v>2.3957189192872277E-2</v>
      </c>
      <c r="AJ354" s="39">
        <f t="shared" si="100"/>
        <v>1.7649721321114371E-2</v>
      </c>
      <c r="AK354" s="39">
        <f t="shared" si="96"/>
        <v>1.3310752807225216E-2</v>
      </c>
      <c r="AL354" s="39">
        <f t="shared" si="96"/>
        <v>1.1450442796261926E-2</v>
      </c>
      <c r="AM354" s="39">
        <f t="shared" si="96"/>
        <v>1.1684533239097758E-2</v>
      </c>
      <c r="AO354" s="39">
        <f t="shared" si="101"/>
        <v>-9.2490777525539025E-3</v>
      </c>
      <c r="AP354" s="39">
        <f t="shared" si="101"/>
        <v>-5.3459119496855445E-2</v>
      </c>
      <c r="AQ354" s="39">
        <f t="shared" si="101"/>
        <v>0</v>
      </c>
      <c r="AR354" s="39">
        <f t="shared" si="97"/>
        <v>0</v>
      </c>
      <c r="AS354" s="39">
        <f t="shared" si="97"/>
        <v>-2.1359223893459789E-2</v>
      </c>
      <c r="AT354" s="39">
        <f t="shared" si="97"/>
        <v>0</v>
      </c>
      <c r="AV354" s="39">
        <f t="shared" si="102"/>
        <v>8.9443086290863314E-3</v>
      </c>
      <c r="AW354" s="39">
        <f t="shared" si="102"/>
        <v>2.5412829604014087E-2</v>
      </c>
      <c r="AX354" s="39">
        <f t="shared" si="102"/>
        <v>2.1847982402357861E-2</v>
      </c>
      <c r="AY354" s="39">
        <f t="shared" si="98"/>
        <v>1.436996588464901E-2</v>
      </c>
      <c r="AZ354" s="39">
        <f t="shared" si="98"/>
        <v>1.2982651097780988E-2</v>
      </c>
      <c r="BA354" s="39">
        <f t="shared" si="98"/>
        <v>1.4027474457131752E-2</v>
      </c>
      <c r="BC354" s="39">
        <f t="shared" si="103"/>
        <v>-9.2490777525539025E-3</v>
      </c>
      <c r="BD354" s="39">
        <f t="shared" si="103"/>
        <v>-5.3459119496855445E-2</v>
      </c>
      <c r="BE354" s="39" t="str">
        <f t="shared" si="103"/>
        <v/>
      </c>
      <c r="BF354" s="39" t="str">
        <f t="shared" si="99"/>
        <v/>
      </c>
      <c r="BG354" s="39">
        <f t="shared" si="99"/>
        <v>-2.1359223893459789E-2</v>
      </c>
      <c r="BH354" s="39" t="str">
        <f t="shared" si="99"/>
        <v/>
      </c>
      <c r="BJ354" s="39">
        <f>'Q9'!BJ354</f>
        <v>9.0900610493929741E-3</v>
      </c>
      <c r="BK354" s="39">
        <f>'Q9'!BK354</f>
        <v>4.6308646284973332E-2</v>
      </c>
      <c r="BL354" s="39">
        <f>'Q9'!BL354</f>
        <v>2.0247213988567707E-2</v>
      </c>
      <c r="BM354" s="39">
        <f>'Q9'!BM354</f>
        <v>2.2309415871197703E-2</v>
      </c>
      <c r="BN354" s="39">
        <f>'Q9'!BN354</f>
        <v>1.7002232251658114E-2</v>
      </c>
      <c r="BO354" s="39">
        <f>'Q9'!BO354</f>
        <v>1.2747524510945768E-2</v>
      </c>
    </row>
    <row r="355" spans="1:67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05"/>
        <v>1.0445289773998612E-2</v>
      </c>
      <c r="J355" s="9">
        <f t="shared" si="105"/>
        <v>8.3056478405316714E-3</v>
      </c>
      <c r="K355" s="9">
        <f t="shared" si="105"/>
        <v>-1.5472312703583069E-2</v>
      </c>
      <c r="L355" s="9">
        <f t="shared" si="105"/>
        <v>1.734571554491926E-2</v>
      </c>
      <c r="M355" s="9">
        <f t="shared" si="105"/>
        <v>9.3537984510714267E-3</v>
      </c>
      <c r="N355" s="9">
        <f t="shared" si="106"/>
        <v>-2.719756802805175E-4</v>
      </c>
      <c r="T355" s="39">
        <f t="shared" si="107"/>
        <v>1.28880928264247E-2</v>
      </c>
      <c r="U355" s="39">
        <f t="shared" si="108"/>
        <v>4.0961160472272516E-2</v>
      </c>
      <c r="V355" s="39">
        <f t="shared" si="109"/>
        <v>2.6992773443601105E-2</v>
      </c>
      <c r="W355" s="39">
        <f t="shared" si="110"/>
        <v>2.314052293809573E-2</v>
      </c>
      <c r="X355" s="39">
        <f t="shared" si="111"/>
        <v>1.9367495721342175E-2</v>
      </c>
      <c r="Y355" s="39">
        <f t="shared" si="112"/>
        <v>1.8197255754258578E-2</v>
      </c>
      <c r="AA355" s="39">
        <f t="shared" si="114"/>
        <v>8.8278895808014107E-3</v>
      </c>
      <c r="AB355" s="39">
        <f t="shared" si="114"/>
        <v>4.7787349208652304E-2</v>
      </c>
      <c r="AC355" s="39">
        <f t="shared" si="114"/>
        <v>2.0143123376044295E-2</v>
      </c>
      <c r="AD355" s="39">
        <f t="shared" si="114"/>
        <v>2.0595291852536415E-2</v>
      </c>
      <c r="AE355" s="39">
        <f t="shared" si="114"/>
        <v>1.4376587773626793E-2</v>
      </c>
      <c r="AF355" s="39">
        <f t="shared" si="114"/>
        <v>1.2001995660496768E-2</v>
      </c>
      <c r="AH355" s="39">
        <f t="shared" si="100"/>
        <v>8.0455931464385802E-3</v>
      </c>
      <c r="AI355" s="39">
        <f t="shared" si="100"/>
        <v>2.3957189192872277E-2</v>
      </c>
      <c r="AJ355" s="39">
        <f t="shared" si="100"/>
        <v>1.7649721321114371E-2</v>
      </c>
      <c r="AK355" s="39">
        <f t="shared" si="96"/>
        <v>1.3310752807225216E-2</v>
      </c>
      <c r="AL355" s="39">
        <f t="shared" si="96"/>
        <v>1.1450442796261926E-2</v>
      </c>
      <c r="AM355" s="39">
        <f t="shared" si="96"/>
        <v>1.1684533239097758E-2</v>
      </c>
      <c r="AO355" s="39">
        <f t="shared" si="101"/>
        <v>0</v>
      </c>
      <c r="AP355" s="39">
        <f t="shared" si="101"/>
        <v>0</v>
      </c>
      <c r="AQ355" s="39">
        <f t="shared" si="101"/>
        <v>-1.5472312703583069E-2</v>
      </c>
      <c r="AR355" s="39">
        <f t="shared" si="97"/>
        <v>0</v>
      </c>
      <c r="AS355" s="39">
        <f t="shared" si="97"/>
        <v>0</v>
      </c>
      <c r="AT355" s="39">
        <f t="shared" si="97"/>
        <v>-2.719756802805175E-4</v>
      </c>
      <c r="AV355" s="39">
        <f t="shared" si="102"/>
        <v>8.9443086290863314E-3</v>
      </c>
      <c r="AW355" s="39">
        <f t="shared" si="102"/>
        <v>2.5412829604014087E-2</v>
      </c>
      <c r="AX355" s="39">
        <f t="shared" si="102"/>
        <v>2.1847982402357861E-2</v>
      </c>
      <c r="AY355" s="39">
        <f t="shared" si="98"/>
        <v>1.436996588464901E-2</v>
      </c>
      <c r="AZ355" s="39">
        <f t="shared" si="98"/>
        <v>1.2982651097780988E-2</v>
      </c>
      <c r="BA355" s="39">
        <f t="shared" si="98"/>
        <v>1.4027474457131752E-2</v>
      </c>
      <c r="BC355" s="39" t="str">
        <f t="shared" si="103"/>
        <v/>
      </c>
      <c r="BD355" s="39" t="str">
        <f t="shared" si="103"/>
        <v/>
      </c>
      <c r="BE355" s="39">
        <f t="shared" si="103"/>
        <v>-1.5472312703583069E-2</v>
      </c>
      <c r="BF355" s="39" t="str">
        <f t="shared" si="99"/>
        <v/>
      </c>
      <c r="BG355" s="39" t="str">
        <f t="shared" si="99"/>
        <v/>
      </c>
      <c r="BH355" s="39">
        <f t="shared" si="99"/>
        <v>-2.719756802805175E-4</v>
      </c>
      <c r="BJ355" s="39">
        <f>'Q9'!BJ355</f>
        <v>9.1239162678478283E-3</v>
      </c>
      <c r="BK355" s="39">
        <f>'Q9'!BK355</f>
        <v>4.6568539493846518E-2</v>
      </c>
      <c r="BL355" s="39">
        <f>'Q9'!BL355</f>
        <v>2.0587984443068273E-2</v>
      </c>
      <c r="BM355" s="39">
        <f>'Q9'!BM355</f>
        <v>2.1631702409041116E-2</v>
      </c>
      <c r="BN355" s="39">
        <f>'Q9'!BN355</f>
        <v>1.7321964320803435E-2</v>
      </c>
      <c r="BO355" s="39">
        <f>'Q9'!BO355</f>
        <v>1.2371908998371595E-2</v>
      </c>
    </row>
    <row r="356" spans="1:67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05"/>
        <v>-7.8304928604330248E-3</v>
      </c>
      <c r="J356" s="9">
        <f t="shared" si="105"/>
        <v>-2.6359143327841839E-2</v>
      </c>
      <c r="K356" s="9">
        <f t="shared" si="105"/>
        <v>2.7568238213371288E-4</v>
      </c>
      <c r="L356" s="9">
        <f t="shared" si="105"/>
        <v>-1.0527497545800513E-2</v>
      </c>
      <c r="M356" s="9">
        <f t="shared" si="105"/>
        <v>5.0547597569570168E-3</v>
      </c>
      <c r="N356" s="9">
        <f t="shared" si="106"/>
        <v>-1.7829716765049191E-3</v>
      </c>
      <c r="T356" s="39">
        <f t="shared" si="107"/>
        <v>1.28880928264247E-2</v>
      </c>
      <c r="U356" s="39">
        <f t="shared" si="108"/>
        <v>4.0961160472272516E-2</v>
      </c>
      <c r="V356" s="39">
        <f t="shared" si="109"/>
        <v>2.6992773443601105E-2</v>
      </c>
      <c r="W356" s="39">
        <f t="shared" si="110"/>
        <v>2.314052293809573E-2</v>
      </c>
      <c r="X356" s="39">
        <f t="shared" si="111"/>
        <v>1.9367495721342175E-2</v>
      </c>
      <c r="Y356" s="39">
        <f t="shared" si="112"/>
        <v>1.8197255754258578E-2</v>
      </c>
      <c r="AA356" s="39">
        <f t="shared" si="114"/>
        <v>8.5298710899821412E-3</v>
      </c>
      <c r="AB356" s="39">
        <f t="shared" si="114"/>
        <v>4.6017462679837508E-2</v>
      </c>
      <c r="AC356" s="39">
        <f t="shared" si="114"/>
        <v>1.9406009195302037E-2</v>
      </c>
      <c r="AD356" s="39">
        <f t="shared" si="114"/>
        <v>2.0622614647191308E-2</v>
      </c>
      <c r="AE356" s="39">
        <f t="shared" si="114"/>
        <v>1.4372514300889204E-2</v>
      </c>
      <c r="AF356" s="39">
        <f t="shared" si="114"/>
        <v>1.148224325079417E-2</v>
      </c>
      <c r="AH356" s="39">
        <f t="shared" si="100"/>
        <v>8.0455931464385802E-3</v>
      </c>
      <c r="AI356" s="39">
        <f t="shared" si="100"/>
        <v>2.3957189192872277E-2</v>
      </c>
      <c r="AJ356" s="39">
        <f t="shared" si="100"/>
        <v>1.7649721321114371E-2</v>
      </c>
      <c r="AK356" s="39">
        <f t="shared" si="96"/>
        <v>1.3310752807225216E-2</v>
      </c>
      <c r="AL356" s="39">
        <f t="shared" si="96"/>
        <v>1.1450442796261926E-2</v>
      </c>
      <c r="AM356" s="39">
        <f t="shared" si="96"/>
        <v>1.1684533239097758E-2</v>
      </c>
      <c r="AO356" s="39">
        <f t="shared" si="101"/>
        <v>-7.8304928604330248E-3</v>
      </c>
      <c r="AP356" s="39">
        <f t="shared" si="101"/>
        <v>-2.6359143327841839E-2</v>
      </c>
      <c r="AQ356" s="39">
        <f t="shared" si="101"/>
        <v>0</v>
      </c>
      <c r="AR356" s="39">
        <f t="shared" si="97"/>
        <v>-1.0527497545800513E-2</v>
      </c>
      <c r="AS356" s="39">
        <f t="shared" si="97"/>
        <v>0</v>
      </c>
      <c r="AT356" s="39">
        <f t="shared" si="97"/>
        <v>-1.7829716765049191E-3</v>
      </c>
      <c r="AV356" s="39">
        <f t="shared" si="102"/>
        <v>8.9443086290863314E-3</v>
      </c>
      <c r="AW356" s="39">
        <f t="shared" si="102"/>
        <v>2.5412829604014087E-2</v>
      </c>
      <c r="AX356" s="39">
        <f t="shared" si="102"/>
        <v>2.1847982402357861E-2</v>
      </c>
      <c r="AY356" s="39">
        <f t="shared" si="98"/>
        <v>1.436996588464901E-2</v>
      </c>
      <c r="AZ356" s="39">
        <f t="shared" si="98"/>
        <v>1.2982651097780988E-2</v>
      </c>
      <c r="BA356" s="39">
        <f t="shared" si="98"/>
        <v>1.4027474457131752E-2</v>
      </c>
      <c r="BC356" s="39">
        <f t="shared" si="103"/>
        <v>-7.8304928604330248E-3</v>
      </c>
      <c r="BD356" s="39">
        <f t="shared" si="103"/>
        <v>-2.6359143327841839E-2</v>
      </c>
      <c r="BE356" s="39" t="str">
        <f t="shared" si="103"/>
        <v/>
      </c>
      <c r="BF356" s="39">
        <f t="shared" si="99"/>
        <v>-1.0527497545800513E-2</v>
      </c>
      <c r="BG356" s="39" t="str">
        <f t="shared" si="99"/>
        <v/>
      </c>
      <c r="BH356" s="39">
        <f t="shared" si="99"/>
        <v>-1.7829716765049191E-3</v>
      </c>
      <c r="BJ356" s="39">
        <f>'Q9'!BJ356</f>
        <v>9.1819847261708967E-3</v>
      </c>
      <c r="BK356" s="39">
        <f>'Q9'!BK356</f>
        <v>4.5232759804064125E-2</v>
      </c>
      <c r="BL356" s="39">
        <f>'Q9'!BL356</f>
        <v>2.0400691591755237E-2</v>
      </c>
      <c r="BM356" s="39">
        <f>'Q9'!BM356</f>
        <v>2.134212451782691E-2</v>
      </c>
      <c r="BN356" s="39">
        <f>'Q9'!BN356</f>
        <v>1.693027326975163E-2</v>
      </c>
      <c r="BO356" s="39">
        <f>'Q9'!BO356</f>
        <v>1.2000443101743774E-2</v>
      </c>
    </row>
    <row r="357" spans="1:67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05"/>
        <v>-3.71402042711233E-3</v>
      </c>
      <c r="J357" s="9">
        <f t="shared" si="105"/>
        <v>3.5532994923857864E-2</v>
      </c>
      <c r="K357" s="9">
        <f t="shared" si="105"/>
        <v>-1.5711136044959439E-2</v>
      </c>
      <c r="L357" s="9">
        <f t="shared" si="105"/>
        <v>1.237423369522106E-2</v>
      </c>
      <c r="M357" s="9">
        <f t="shared" si="105"/>
        <v>-3.1852443927006258E-2</v>
      </c>
      <c r="N357" s="9">
        <f t="shared" si="106"/>
        <v>-1.237424791309652E-2</v>
      </c>
      <c r="T357" s="39">
        <f t="shared" si="107"/>
        <v>1.28880928264247E-2</v>
      </c>
      <c r="U357" s="39">
        <f t="shared" si="108"/>
        <v>4.0961160472272516E-2</v>
      </c>
      <c r="V357" s="39">
        <f t="shared" si="109"/>
        <v>2.6992773443601105E-2</v>
      </c>
      <c r="W357" s="39">
        <f t="shared" si="110"/>
        <v>2.314052293809573E-2</v>
      </c>
      <c r="X357" s="39">
        <f t="shared" si="111"/>
        <v>1.9367495721342175E-2</v>
      </c>
      <c r="Y357" s="39">
        <f t="shared" si="112"/>
        <v>1.8197255754258578E-2</v>
      </c>
      <c r="AA357" s="39">
        <f t="shared" si="114"/>
        <v>8.5707682741083396E-3</v>
      </c>
      <c r="AB357" s="39">
        <f t="shared" si="114"/>
        <v>4.6033847879073643E-2</v>
      </c>
      <c r="AC357" s="39">
        <f t="shared" si="114"/>
        <v>1.9290851198263591E-2</v>
      </c>
      <c r="AD357" s="39">
        <f t="shared" si="114"/>
        <v>2.0509048708030404E-2</v>
      </c>
      <c r="AE357" s="39">
        <f t="shared" si="114"/>
        <v>1.5902184675459431E-2</v>
      </c>
      <c r="AF357" s="39">
        <f t="shared" si="114"/>
        <v>1.1755396919174715E-2</v>
      </c>
      <c r="AH357" s="39">
        <f t="shared" si="100"/>
        <v>8.0455931464385802E-3</v>
      </c>
      <c r="AI357" s="39">
        <f t="shared" si="100"/>
        <v>2.3957189192872277E-2</v>
      </c>
      <c r="AJ357" s="39">
        <f t="shared" si="100"/>
        <v>1.7649721321114371E-2</v>
      </c>
      <c r="AK357" s="39">
        <f t="shared" si="96"/>
        <v>1.3310752807225216E-2</v>
      </c>
      <c r="AL357" s="39">
        <f t="shared" si="96"/>
        <v>1.1450442796261926E-2</v>
      </c>
      <c r="AM357" s="39">
        <f t="shared" si="96"/>
        <v>1.1684533239097758E-2</v>
      </c>
      <c r="AO357" s="39">
        <f t="shared" si="101"/>
        <v>-3.71402042711233E-3</v>
      </c>
      <c r="AP357" s="39">
        <f t="shared" si="101"/>
        <v>0</v>
      </c>
      <c r="AQ357" s="39">
        <f t="shared" si="101"/>
        <v>-1.5711136044959439E-2</v>
      </c>
      <c r="AR357" s="39">
        <f t="shared" si="97"/>
        <v>0</v>
      </c>
      <c r="AS357" s="39">
        <f t="shared" si="97"/>
        <v>-3.1852443927006258E-2</v>
      </c>
      <c r="AT357" s="39">
        <f t="shared" si="97"/>
        <v>-1.237424791309652E-2</v>
      </c>
      <c r="AV357" s="39">
        <f t="shared" si="102"/>
        <v>8.9443086290863314E-3</v>
      </c>
      <c r="AW357" s="39">
        <f t="shared" si="102"/>
        <v>2.5412829604014087E-2</v>
      </c>
      <c r="AX357" s="39">
        <f t="shared" si="102"/>
        <v>2.1847982402357861E-2</v>
      </c>
      <c r="AY357" s="39">
        <f t="shared" si="98"/>
        <v>1.436996588464901E-2</v>
      </c>
      <c r="AZ357" s="39">
        <f t="shared" si="98"/>
        <v>1.2982651097780988E-2</v>
      </c>
      <c r="BA357" s="39">
        <f t="shared" si="98"/>
        <v>1.4027474457131752E-2</v>
      </c>
      <c r="BC357" s="39">
        <f t="shared" si="103"/>
        <v>-3.71402042711233E-3</v>
      </c>
      <c r="BD357" s="39" t="str">
        <f t="shared" si="103"/>
        <v/>
      </c>
      <c r="BE357" s="39">
        <f t="shared" si="103"/>
        <v>-1.5711136044959439E-2</v>
      </c>
      <c r="BF357" s="39" t="str">
        <f t="shared" si="99"/>
        <v/>
      </c>
      <c r="BG357" s="39">
        <f t="shared" si="99"/>
        <v>-3.1852443927006258E-2</v>
      </c>
      <c r="BH357" s="39">
        <f t="shared" si="99"/>
        <v>-1.237424791309652E-2</v>
      </c>
      <c r="BJ357" s="39">
        <f>'Q9'!BJ357</f>
        <v>9.1282127395570026E-3</v>
      </c>
      <c r="BK357" s="39">
        <f>'Q9'!BK357</f>
        <v>4.4231129837562617E-2</v>
      </c>
      <c r="BL357" s="39">
        <f>'Q9'!BL357</f>
        <v>1.9784511251109364E-2</v>
      </c>
      <c r="BM357" s="39">
        <f>'Q9'!BM357</f>
        <v>2.0890468014834809E-2</v>
      </c>
      <c r="BN357" s="39">
        <f>'Q9'!BN357</f>
        <v>1.6480740349777631E-2</v>
      </c>
      <c r="BO357" s="39">
        <f>'Q9'!BO357</f>
        <v>1.1660393517198182E-2</v>
      </c>
    </row>
    <row r="358" spans="1:67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05"/>
        <v>1.3889884579539657E-2</v>
      </c>
      <c r="J358" s="9">
        <f t="shared" si="105"/>
        <v>-1.7973856209150374E-2</v>
      </c>
      <c r="K358" s="9">
        <f t="shared" si="105"/>
        <v>1.8482218383708116E-2</v>
      </c>
      <c r="L358" s="9">
        <f t="shared" si="105"/>
        <v>5.414665234011129E-2</v>
      </c>
      <c r="M358" s="9">
        <f t="shared" si="105"/>
        <v>1.6161528648685364E-2</v>
      </c>
      <c r="N358" s="9">
        <f t="shared" si="106"/>
        <v>2.3096094524839E-2</v>
      </c>
      <c r="T358" s="39">
        <f t="shared" si="107"/>
        <v>1.28880928264247E-2</v>
      </c>
      <c r="U358" s="39">
        <f t="shared" si="108"/>
        <v>4.0961160472272516E-2</v>
      </c>
      <c r="V358" s="39">
        <f t="shared" si="109"/>
        <v>2.6992773443601105E-2</v>
      </c>
      <c r="W358" s="39">
        <f t="shared" si="110"/>
        <v>2.314052293809573E-2</v>
      </c>
      <c r="X358" s="39">
        <f t="shared" si="111"/>
        <v>1.9367495721342175E-2</v>
      </c>
      <c r="Y358" s="39">
        <f t="shared" si="112"/>
        <v>1.8197255754258578E-2</v>
      </c>
      <c r="AA358" s="39">
        <f t="shared" si="114"/>
        <v>8.6008520278965678E-3</v>
      </c>
      <c r="AB358" s="39">
        <f t="shared" si="114"/>
        <v>4.5581263928431294E-2</v>
      </c>
      <c r="AC358" s="39">
        <f t="shared" si="114"/>
        <v>1.921134239787901E-2</v>
      </c>
      <c r="AD358" s="39">
        <f t="shared" si="114"/>
        <v>2.2646565145480371E-2</v>
      </c>
      <c r="AE358" s="39">
        <f t="shared" si="114"/>
        <v>1.5575885378866878E-2</v>
      </c>
      <c r="AF358" s="39">
        <f t="shared" si="114"/>
        <v>1.191053832799476E-2</v>
      </c>
      <c r="AH358" s="39">
        <f t="shared" si="100"/>
        <v>8.0455931464385802E-3</v>
      </c>
      <c r="AI358" s="39">
        <f t="shared" si="100"/>
        <v>2.3957189192872277E-2</v>
      </c>
      <c r="AJ358" s="39">
        <f t="shared" si="100"/>
        <v>1.7649721321114371E-2</v>
      </c>
      <c r="AK358" s="39">
        <f t="shared" si="96"/>
        <v>1.3310752807225216E-2</v>
      </c>
      <c r="AL358" s="39">
        <f t="shared" si="96"/>
        <v>1.1450442796261926E-2</v>
      </c>
      <c r="AM358" s="39">
        <f t="shared" si="96"/>
        <v>1.1684533239097758E-2</v>
      </c>
      <c r="AO358" s="39">
        <f t="shared" si="101"/>
        <v>0</v>
      </c>
      <c r="AP358" s="39">
        <f t="shared" si="101"/>
        <v>-1.7973856209150374E-2</v>
      </c>
      <c r="AQ358" s="39">
        <f t="shared" si="101"/>
        <v>0</v>
      </c>
      <c r="AR358" s="39">
        <f t="shared" si="97"/>
        <v>0</v>
      </c>
      <c r="AS358" s="39">
        <f t="shared" si="97"/>
        <v>0</v>
      </c>
      <c r="AT358" s="39">
        <f t="shared" si="97"/>
        <v>0</v>
      </c>
      <c r="AV358" s="39">
        <f t="shared" si="102"/>
        <v>8.9443086290863314E-3</v>
      </c>
      <c r="AW358" s="39">
        <f t="shared" si="102"/>
        <v>2.5412829604014087E-2</v>
      </c>
      <c r="AX358" s="39">
        <f t="shared" si="102"/>
        <v>2.1847982402357861E-2</v>
      </c>
      <c r="AY358" s="39">
        <f t="shared" si="98"/>
        <v>1.436996588464901E-2</v>
      </c>
      <c r="AZ358" s="39">
        <f t="shared" si="98"/>
        <v>1.2982651097780988E-2</v>
      </c>
      <c r="BA358" s="39">
        <f t="shared" si="98"/>
        <v>1.4027474457131752E-2</v>
      </c>
      <c r="BC358" s="39" t="str">
        <f t="shared" si="103"/>
        <v/>
      </c>
      <c r="BD358" s="39">
        <f t="shared" si="103"/>
        <v>-1.7973856209150374E-2</v>
      </c>
      <c r="BE358" s="39" t="str">
        <f t="shared" si="103"/>
        <v/>
      </c>
      <c r="BF358" s="39" t="str">
        <f t="shared" si="99"/>
        <v/>
      </c>
      <c r="BG358" s="39" t="str">
        <f t="shared" si="99"/>
        <v/>
      </c>
      <c r="BH358" s="39" t="str">
        <f t="shared" si="99"/>
        <v/>
      </c>
      <c r="BJ358" s="39">
        <f>'Q9'!BJ358</f>
        <v>8.9072209539341942E-3</v>
      </c>
      <c r="BK358" s="39">
        <f>'Q9'!BK358</f>
        <v>4.3906837753461762E-2</v>
      </c>
      <c r="BL358" s="39">
        <f>'Q9'!BL358</f>
        <v>1.9649316265222299E-2</v>
      </c>
      <c r="BM358" s="39">
        <f>'Q9'!BM358</f>
        <v>2.0437235667105279E-2</v>
      </c>
      <c r="BN358" s="39">
        <f>'Q9'!BN358</f>
        <v>1.7818615706405298E-2</v>
      </c>
      <c r="BO358" s="39">
        <f>'Q9'!BO358</f>
        <v>1.1764116375542758E-2</v>
      </c>
    </row>
    <row r="359" spans="1:67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05"/>
        <v>1.7959732018171914E-2</v>
      </c>
      <c r="J359" s="9">
        <f t="shared" si="105"/>
        <v>4.991680532445919E-2</v>
      </c>
      <c r="K359" s="9">
        <f t="shared" si="105"/>
        <v>3.1619494957918493E-2</v>
      </c>
      <c r="L359" s="9">
        <f t="shared" si="105"/>
        <v>7.9865659729796867E-2</v>
      </c>
      <c r="M359" s="9">
        <f t="shared" si="105"/>
        <v>1.107637066391276E-2</v>
      </c>
      <c r="N359" s="9">
        <f t="shared" si="106"/>
        <v>3.6020656142419484E-2</v>
      </c>
      <c r="T359" s="39">
        <f t="shared" si="107"/>
        <v>1.28880928264247E-2</v>
      </c>
      <c r="U359" s="39">
        <f t="shared" si="108"/>
        <v>4.0961160472272516E-2</v>
      </c>
      <c r="V359" s="39">
        <f t="shared" si="109"/>
        <v>2.6992773443601105E-2</v>
      </c>
      <c r="W359" s="39">
        <f t="shared" si="110"/>
        <v>2.314052293809573E-2</v>
      </c>
      <c r="X359" s="39">
        <f t="shared" si="111"/>
        <v>1.9367495721342175E-2</v>
      </c>
      <c r="Y359" s="39">
        <f t="shared" si="112"/>
        <v>1.8197255754258578E-2</v>
      </c>
      <c r="AA359" s="39">
        <f t="shared" si="114"/>
        <v>9.0438266567360558E-3</v>
      </c>
      <c r="AB359" s="39">
        <f t="shared" si="114"/>
        <v>4.6062876231828961E-2</v>
      </c>
      <c r="AC359" s="39">
        <f t="shared" si="114"/>
        <v>1.9932311966684203E-2</v>
      </c>
      <c r="AD359" s="39">
        <f t="shared" si="114"/>
        <v>2.6557810380725036E-2</v>
      </c>
      <c r="AE359" s="39">
        <f t="shared" si="114"/>
        <v>1.5603256373612024E-2</v>
      </c>
      <c r="AF359" s="39">
        <f t="shared" si="114"/>
        <v>1.3280052777396138E-2</v>
      </c>
      <c r="AH359" s="39">
        <f t="shared" si="100"/>
        <v>8.0455931464385802E-3</v>
      </c>
      <c r="AI359" s="39">
        <f t="shared" si="100"/>
        <v>2.3957189192872277E-2</v>
      </c>
      <c r="AJ359" s="39">
        <f t="shared" si="100"/>
        <v>1.7649721321114371E-2</v>
      </c>
      <c r="AK359" s="39">
        <f t="shared" si="96"/>
        <v>1.3310752807225216E-2</v>
      </c>
      <c r="AL359" s="39">
        <f t="shared" si="96"/>
        <v>1.1450442796261926E-2</v>
      </c>
      <c r="AM359" s="39">
        <f t="shared" si="96"/>
        <v>1.1684533239097758E-2</v>
      </c>
      <c r="AO359" s="39">
        <f t="shared" si="101"/>
        <v>0</v>
      </c>
      <c r="AP359" s="39">
        <f t="shared" si="101"/>
        <v>0</v>
      </c>
      <c r="AQ359" s="39">
        <f t="shared" si="101"/>
        <v>0</v>
      </c>
      <c r="AR359" s="39">
        <f t="shared" si="97"/>
        <v>0</v>
      </c>
      <c r="AS359" s="39">
        <f t="shared" si="97"/>
        <v>0</v>
      </c>
      <c r="AT359" s="39">
        <f t="shared" si="97"/>
        <v>0</v>
      </c>
      <c r="AV359" s="39">
        <f t="shared" si="102"/>
        <v>8.9443086290863314E-3</v>
      </c>
      <c r="AW359" s="39">
        <f t="shared" si="102"/>
        <v>2.5412829604014087E-2</v>
      </c>
      <c r="AX359" s="39">
        <f t="shared" si="102"/>
        <v>2.1847982402357861E-2</v>
      </c>
      <c r="AY359" s="39">
        <f t="shared" si="98"/>
        <v>1.436996588464901E-2</v>
      </c>
      <c r="AZ359" s="39">
        <f t="shared" si="98"/>
        <v>1.2982651097780988E-2</v>
      </c>
      <c r="BA359" s="39">
        <f t="shared" si="98"/>
        <v>1.4027474457131752E-2</v>
      </c>
      <c r="BC359" s="39" t="str">
        <f t="shared" si="103"/>
        <v/>
      </c>
      <c r="BD359" s="39" t="str">
        <f t="shared" si="103"/>
        <v/>
      </c>
      <c r="BE359" s="39" t="str">
        <f t="shared" si="103"/>
        <v/>
      </c>
      <c r="BF359" s="39" t="str">
        <f t="shared" si="99"/>
        <v/>
      </c>
      <c r="BG359" s="39" t="str">
        <f t="shared" si="99"/>
        <v/>
      </c>
      <c r="BH359" s="39" t="str">
        <f t="shared" si="99"/>
        <v/>
      </c>
      <c r="BJ359" s="39">
        <f>'Q9'!BJ359</f>
        <v>9.2398911801093442E-3</v>
      </c>
      <c r="BK359" s="39">
        <f>'Q9'!BK359</f>
        <v>4.2730948045748465E-2</v>
      </c>
      <c r="BL359" s="39">
        <f>'Q9'!BL359</f>
        <v>1.9485055966534586E-2</v>
      </c>
      <c r="BM359" s="39">
        <f>'Q9'!BM359</f>
        <v>2.3631907581615329E-2</v>
      </c>
      <c r="BN359" s="39">
        <f>'Q9'!BN359</f>
        <v>1.7693074944241431E-2</v>
      </c>
      <c r="BO359" s="39">
        <f>'Q9'!BO359</f>
        <v>1.2606063772140698E-2</v>
      </c>
    </row>
    <row r="360" spans="1:67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05"/>
        <v>-6.946012120789824E-5</v>
      </c>
      <c r="J360" s="9">
        <f t="shared" si="105"/>
        <v>0</v>
      </c>
      <c r="K360" s="9">
        <f t="shared" si="105"/>
        <v>-7.9957089552238347E-3</v>
      </c>
      <c r="L360" s="9">
        <f t="shared" si="105"/>
        <v>5.0170596082876884E-4</v>
      </c>
      <c r="M360" s="9">
        <f t="shared" si="105"/>
        <v>-2.3314551871603917E-2</v>
      </c>
      <c r="N360" s="9">
        <f t="shared" si="106"/>
        <v>-1.0492093399166147E-2</v>
      </c>
      <c r="T360" s="39">
        <f t="shared" si="107"/>
        <v>1.28880928264247E-2</v>
      </c>
      <c r="U360" s="39">
        <f t="shared" si="108"/>
        <v>4.0961160472272516E-2</v>
      </c>
      <c r="V360" s="39">
        <f t="shared" si="109"/>
        <v>2.6992773443601105E-2</v>
      </c>
      <c r="W360" s="39">
        <f t="shared" si="110"/>
        <v>2.314052293809573E-2</v>
      </c>
      <c r="X360" s="39">
        <f t="shared" si="111"/>
        <v>1.9367495721342175E-2</v>
      </c>
      <c r="Y360" s="39">
        <f t="shared" si="112"/>
        <v>1.8197255754258578E-2</v>
      </c>
      <c r="AA360" s="39">
        <f t="shared" si="114"/>
        <v>9.0237617339494567E-3</v>
      </c>
      <c r="AB360" s="39">
        <f t="shared" si="114"/>
        <v>4.545481221683411E-2</v>
      </c>
      <c r="AC360" s="39">
        <f t="shared" si="114"/>
        <v>2.003343620559845E-2</v>
      </c>
      <c r="AD360" s="39">
        <f t="shared" si="114"/>
        <v>2.6341468733430552E-2</v>
      </c>
      <c r="AE360" s="39">
        <f t="shared" si="114"/>
        <v>1.6434916229759698E-2</v>
      </c>
      <c r="AF360" s="39">
        <f t="shared" si="114"/>
        <v>1.3534820792546327E-2</v>
      </c>
      <c r="AH360" s="39">
        <f t="shared" si="100"/>
        <v>8.0455931464385802E-3</v>
      </c>
      <c r="AI360" s="39">
        <f t="shared" si="100"/>
        <v>2.3957189192872277E-2</v>
      </c>
      <c r="AJ360" s="39">
        <f t="shared" si="100"/>
        <v>1.7649721321114371E-2</v>
      </c>
      <c r="AK360" s="39">
        <f t="shared" si="96"/>
        <v>1.3310752807225216E-2</v>
      </c>
      <c r="AL360" s="39">
        <f t="shared" si="96"/>
        <v>1.1450442796261926E-2</v>
      </c>
      <c r="AM360" s="39">
        <f t="shared" si="96"/>
        <v>1.1684533239097758E-2</v>
      </c>
      <c r="AO360" s="39">
        <f t="shared" si="101"/>
        <v>-6.946012120789824E-5</v>
      </c>
      <c r="AP360" s="39">
        <f t="shared" si="101"/>
        <v>0</v>
      </c>
      <c r="AQ360" s="39">
        <f t="shared" si="101"/>
        <v>-7.9957089552238347E-3</v>
      </c>
      <c r="AR360" s="39">
        <f t="shared" si="97"/>
        <v>0</v>
      </c>
      <c r="AS360" s="39">
        <f t="shared" si="97"/>
        <v>-2.3314551871603917E-2</v>
      </c>
      <c r="AT360" s="39">
        <f t="shared" si="97"/>
        <v>-1.0492093399166147E-2</v>
      </c>
      <c r="AV360" s="39">
        <f t="shared" si="102"/>
        <v>8.9443086290863314E-3</v>
      </c>
      <c r="AW360" s="39">
        <f t="shared" si="102"/>
        <v>2.5412829604014087E-2</v>
      </c>
      <c r="AX360" s="39">
        <f t="shared" si="102"/>
        <v>2.1847982402357861E-2</v>
      </c>
      <c r="AY360" s="39">
        <f t="shared" si="98"/>
        <v>1.436996588464901E-2</v>
      </c>
      <c r="AZ360" s="39">
        <f t="shared" si="98"/>
        <v>1.2982651097780988E-2</v>
      </c>
      <c r="BA360" s="39">
        <f t="shared" si="98"/>
        <v>1.4027474457131752E-2</v>
      </c>
      <c r="BC360" s="39">
        <f t="shared" si="103"/>
        <v>-6.946012120789824E-5</v>
      </c>
      <c r="BD360" s="39" t="str">
        <f t="shared" si="103"/>
        <v/>
      </c>
      <c r="BE360" s="39">
        <f t="shared" si="103"/>
        <v>-7.9957089552238347E-3</v>
      </c>
      <c r="BF360" s="39" t="str">
        <f t="shared" si="99"/>
        <v/>
      </c>
      <c r="BG360" s="39">
        <f t="shared" si="99"/>
        <v>-2.3314551871603917E-2</v>
      </c>
      <c r="BH360" s="39">
        <f t="shared" si="99"/>
        <v>-1.0492093399166147E-2</v>
      </c>
      <c r="BJ360" s="39">
        <f>'Q9'!BJ360</f>
        <v>9.9293709961392543E-3</v>
      </c>
      <c r="BK360" s="39">
        <f>'Q9'!BK360</f>
        <v>4.3397014676185557E-2</v>
      </c>
      <c r="BL360" s="39">
        <f>'Q9'!BL360</f>
        <v>2.0257332011394853E-2</v>
      </c>
      <c r="BM360" s="39">
        <f>'Q9'!BM360</f>
        <v>2.9878739050790946E-2</v>
      </c>
      <c r="BN360" s="39">
        <f>'Q9'!BN360</f>
        <v>1.7364856381301221E-2</v>
      </c>
      <c r="BO360" s="39">
        <f>'Q9'!BO360</f>
        <v>1.4922255821233786E-2</v>
      </c>
    </row>
    <row r="361" spans="1:67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05"/>
        <v>-6.0087178507545191E-3</v>
      </c>
      <c r="J361" s="9">
        <f t="shared" si="105"/>
        <v>-3.1695721077653616E-3</v>
      </c>
      <c r="K361" s="9">
        <f t="shared" si="105"/>
        <v>-6.7168187340994612E-3</v>
      </c>
      <c r="L361" s="9">
        <f t="shared" si="105"/>
        <v>2.2768345720211025E-2</v>
      </c>
      <c r="M361" s="9">
        <f t="shared" si="105"/>
        <v>-2.5021512798389489E-2</v>
      </c>
      <c r="N361" s="9">
        <f t="shared" si="106"/>
        <v>-6.1338317312076666E-3</v>
      </c>
      <c r="T361" s="39">
        <f t="shared" si="107"/>
        <v>1.28880928264247E-2</v>
      </c>
      <c r="U361" s="39">
        <f t="shared" si="108"/>
        <v>4.0961160472272516E-2</v>
      </c>
      <c r="V361" s="39">
        <f t="shared" si="109"/>
        <v>2.6992773443601105E-2</v>
      </c>
      <c r="W361" s="39">
        <f t="shared" si="110"/>
        <v>2.314052293809573E-2</v>
      </c>
      <c r="X361" s="39">
        <f t="shared" si="111"/>
        <v>1.9367495721342175E-2</v>
      </c>
      <c r="Y361" s="39">
        <f t="shared" si="112"/>
        <v>1.8197255754258578E-2</v>
      </c>
      <c r="AA361" s="39">
        <f t="shared" si="114"/>
        <v>8.894072818277211E-3</v>
      </c>
      <c r="AB361" s="39">
        <f t="shared" si="114"/>
        <v>4.3609138127468222E-2</v>
      </c>
      <c r="AC361" s="39">
        <f t="shared" si="114"/>
        <v>1.9986663990750057E-2</v>
      </c>
      <c r="AD361" s="39">
        <f t="shared" si="114"/>
        <v>2.6358484952825539E-2</v>
      </c>
      <c r="AE361" s="39">
        <f t="shared" si="114"/>
        <v>1.7251584981186351E-2</v>
      </c>
      <c r="AF361" s="39">
        <f t="shared" si="114"/>
        <v>1.3640195157031498E-2</v>
      </c>
      <c r="AH361" s="39">
        <f t="shared" si="100"/>
        <v>8.0455931464385802E-3</v>
      </c>
      <c r="AI361" s="39">
        <f t="shared" si="100"/>
        <v>2.3957189192872277E-2</v>
      </c>
      <c r="AJ361" s="39">
        <f t="shared" si="100"/>
        <v>1.7649721321114371E-2</v>
      </c>
      <c r="AK361" s="39">
        <f t="shared" si="96"/>
        <v>1.3310752807225216E-2</v>
      </c>
      <c r="AL361" s="39">
        <f t="shared" si="96"/>
        <v>1.1450442796261926E-2</v>
      </c>
      <c r="AM361" s="39">
        <f t="shared" si="96"/>
        <v>1.1684533239097758E-2</v>
      </c>
      <c r="AO361" s="39">
        <f t="shared" si="101"/>
        <v>-6.0087178507545191E-3</v>
      </c>
      <c r="AP361" s="39">
        <f t="shared" si="101"/>
        <v>-3.1695721077653616E-3</v>
      </c>
      <c r="AQ361" s="39">
        <f t="shared" si="101"/>
        <v>-6.7168187340994612E-3</v>
      </c>
      <c r="AR361" s="39">
        <f t="shared" si="97"/>
        <v>0</v>
      </c>
      <c r="AS361" s="39">
        <f t="shared" si="97"/>
        <v>-2.5021512798389489E-2</v>
      </c>
      <c r="AT361" s="39">
        <f t="shared" si="97"/>
        <v>-6.1338317312076666E-3</v>
      </c>
      <c r="AV361" s="39">
        <f t="shared" si="102"/>
        <v>8.9443086290863314E-3</v>
      </c>
      <c r="AW361" s="39">
        <f t="shared" si="102"/>
        <v>2.5412829604014087E-2</v>
      </c>
      <c r="AX361" s="39">
        <f t="shared" si="102"/>
        <v>2.1847982402357861E-2</v>
      </c>
      <c r="AY361" s="39">
        <f t="shared" si="98"/>
        <v>1.436996588464901E-2</v>
      </c>
      <c r="AZ361" s="39">
        <f t="shared" si="98"/>
        <v>1.2982651097780988E-2</v>
      </c>
      <c r="BA361" s="39">
        <f t="shared" si="98"/>
        <v>1.4027474457131752E-2</v>
      </c>
      <c r="BC361" s="39">
        <f t="shared" si="103"/>
        <v>-6.0087178507545191E-3</v>
      </c>
      <c r="BD361" s="39">
        <f t="shared" si="103"/>
        <v>-3.1695721077653616E-3</v>
      </c>
      <c r="BE361" s="39">
        <f t="shared" si="103"/>
        <v>-6.7168187340994612E-3</v>
      </c>
      <c r="BF361" s="39" t="str">
        <f t="shared" si="99"/>
        <v/>
      </c>
      <c r="BG361" s="39">
        <f t="shared" si="99"/>
        <v>-2.5021512798389489E-2</v>
      </c>
      <c r="BH361" s="39">
        <f t="shared" si="99"/>
        <v>-6.1338317312076666E-3</v>
      </c>
      <c r="BJ361" s="39">
        <f>'Q9'!BJ361</f>
        <v>9.6308079394076089E-3</v>
      </c>
      <c r="BK361" s="39">
        <f>'Q9'!BK361</f>
        <v>4.2080708724545446E-2</v>
      </c>
      <c r="BL361" s="39">
        <f>'Q9'!BL361</f>
        <v>1.9787612042070638E-2</v>
      </c>
      <c r="BM361" s="39">
        <f>'Q9'!BM361</f>
        <v>2.8955565656251975E-2</v>
      </c>
      <c r="BN361" s="39">
        <f>'Q9'!BN361</f>
        <v>1.7820792607216016E-2</v>
      </c>
      <c r="BO361" s="39">
        <f>'Q9'!BO361</f>
        <v>1.474767956776544E-2</v>
      </c>
    </row>
    <row r="362" spans="1:67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05"/>
        <v>-2.5167286894840712E-2</v>
      </c>
      <c r="J362" s="9">
        <f t="shared" si="105"/>
        <v>-6.995230524642293E-2</v>
      </c>
      <c r="K362" s="9">
        <f t="shared" si="105"/>
        <v>-7.6548604908071249E-2</v>
      </c>
      <c r="L362" s="9">
        <f t="shared" si="105"/>
        <v>3.0401088257319797E-2</v>
      </c>
      <c r="M362" s="9">
        <f t="shared" si="105"/>
        <v>-4.2772888331983006E-2</v>
      </c>
      <c r="N362" s="9">
        <f t="shared" si="106"/>
        <v>-4.4696136319084159E-2</v>
      </c>
      <c r="T362" s="39">
        <f t="shared" si="107"/>
        <v>1.28880928264247E-2</v>
      </c>
      <c r="U362" s="39">
        <f t="shared" si="108"/>
        <v>4.0961160472272516E-2</v>
      </c>
      <c r="V362" s="39">
        <f t="shared" si="109"/>
        <v>2.6992773443601105E-2</v>
      </c>
      <c r="W362" s="39">
        <f t="shared" si="110"/>
        <v>2.314052293809573E-2</v>
      </c>
      <c r="X362" s="39">
        <f t="shared" si="111"/>
        <v>1.9367495721342175E-2</v>
      </c>
      <c r="Y362" s="39">
        <f t="shared" si="112"/>
        <v>1.8197255754258578E-2</v>
      </c>
      <c r="AA362" s="39">
        <f t="shared" si="114"/>
        <v>1.004078067948124E-2</v>
      </c>
      <c r="AB362" s="39">
        <f t="shared" si="114"/>
        <v>4.4269452110196977E-2</v>
      </c>
      <c r="AC362" s="39">
        <f t="shared" si="114"/>
        <v>2.4655242644878169E-2</v>
      </c>
      <c r="AD362" s="39">
        <f t="shared" si="114"/>
        <v>2.640400103191174E-2</v>
      </c>
      <c r="AE362" s="39">
        <f t="shared" si="114"/>
        <v>1.916181988488087E-2</v>
      </c>
      <c r="AF362" s="39">
        <f t="shared" si="114"/>
        <v>1.6203711916656222E-2</v>
      </c>
      <c r="AH362" s="39">
        <f t="shared" si="100"/>
        <v>8.0455931464385802E-3</v>
      </c>
      <c r="AI362" s="39">
        <f t="shared" si="100"/>
        <v>2.3957189192872277E-2</v>
      </c>
      <c r="AJ362" s="39">
        <f t="shared" si="100"/>
        <v>1.7649721321114371E-2</v>
      </c>
      <c r="AK362" s="39">
        <f t="shared" si="96"/>
        <v>1.3310752807225216E-2</v>
      </c>
      <c r="AL362" s="39">
        <f t="shared" si="96"/>
        <v>1.1450442796261926E-2</v>
      </c>
      <c r="AM362" s="39">
        <f t="shared" si="96"/>
        <v>1.1684533239097758E-2</v>
      </c>
      <c r="AO362" s="39">
        <f t="shared" si="101"/>
        <v>-2.5167286894840712E-2</v>
      </c>
      <c r="AP362" s="39">
        <f t="shared" si="101"/>
        <v>-6.995230524642293E-2</v>
      </c>
      <c r="AQ362" s="39">
        <f t="shared" si="101"/>
        <v>-7.6548604908071249E-2</v>
      </c>
      <c r="AR362" s="39">
        <f t="shared" si="97"/>
        <v>0</v>
      </c>
      <c r="AS362" s="39">
        <f t="shared" si="97"/>
        <v>-4.2772888331983006E-2</v>
      </c>
      <c r="AT362" s="39">
        <f t="shared" si="97"/>
        <v>-4.4696136319084159E-2</v>
      </c>
      <c r="AV362" s="39">
        <f t="shared" si="102"/>
        <v>8.9443086290863314E-3</v>
      </c>
      <c r="AW362" s="39">
        <f t="shared" si="102"/>
        <v>2.5412829604014087E-2</v>
      </c>
      <c r="AX362" s="39">
        <f t="shared" si="102"/>
        <v>2.1847982402357861E-2</v>
      </c>
      <c r="AY362" s="39">
        <f t="shared" si="98"/>
        <v>1.436996588464901E-2</v>
      </c>
      <c r="AZ362" s="39">
        <f t="shared" si="98"/>
        <v>1.2982651097780988E-2</v>
      </c>
      <c r="BA362" s="39">
        <f t="shared" si="98"/>
        <v>1.4027474457131752E-2</v>
      </c>
      <c r="BC362" s="39">
        <f t="shared" si="103"/>
        <v>-2.5167286894840712E-2</v>
      </c>
      <c r="BD362" s="39">
        <f t="shared" si="103"/>
        <v>-6.995230524642293E-2</v>
      </c>
      <c r="BE362" s="39">
        <f t="shared" si="103"/>
        <v>-7.6548604908071249E-2</v>
      </c>
      <c r="BF362" s="39" t="str">
        <f t="shared" si="99"/>
        <v/>
      </c>
      <c r="BG362" s="39">
        <f t="shared" si="99"/>
        <v>-4.2772888331983006E-2</v>
      </c>
      <c r="BH362" s="39">
        <f t="shared" si="99"/>
        <v>-4.4696136319084159E-2</v>
      </c>
      <c r="BJ362" s="39">
        <f>'Q9'!BJ362</f>
        <v>9.4795652000664848E-3</v>
      </c>
      <c r="BK362" s="39">
        <f>'Q9'!BK362</f>
        <v>4.080845320544476E-2</v>
      </c>
      <c r="BL362" s="39">
        <f>'Q9'!BL362</f>
        <v>1.9310623612536725E-2</v>
      </c>
      <c r="BM362" s="39">
        <f>'Q9'!BM362</f>
        <v>2.8525150364956085E-2</v>
      </c>
      <c r="BN362" s="39">
        <f>'Q9'!BN362</f>
        <v>1.836691644774667E-2</v>
      </c>
      <c r="BO362" s="39">
        <f>'Q9'!BO362</f>
        <v>1.4428923946025482E-2</v>
      </c>
    </row>
    <row r="363" spans="1:67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05"/>
        <v>-3.494842866488046E-3</v>
      </c>
      <c r="J363" s="9">
        <f t="shared" si="105"/>
        <v>3.4188034188034289E-2</v>
      </c>
      <c r="K363" s="9">
        <f t="shared" si="105"/>
        <v>1.6110135211193199E-2</v>
      </c>
      <c r="L363" s="9">
        <f t="shared" si="105"/>
        <v>-4.3875521081183977E-2</v>
      </c>
      <c r="M363" s="9">
        <f t="shared" si="105"/>
        <v>7.7041600091167783E-3</v>
      </c>
      <c r="N363" s="9">
        <f t="shared" si="106"/>
        <v>2.4951063409368924E-3</v>
      </c>
      <c r="T363" s="39">
        <f t="shared" si="107"/>
        <v>1.28880928264247E-2</v>
      </c>
      <c r="U363" s="39">
        <f t="shared" si="108"/>
        <v>4.0961160472272516E-2</v>
      </c>
      <c r="V363" s="39">
        <f t="shared" si="109"/>
        <v>2.6992773443601105E-2</v>
      </c>
      <c r="W363" s="39">
        <f t="shared" si="110"/>
        <v>2.314052293809573E-2</v>
      </c>
      <c r="X363" s="39">
        <f t="shared" si="111"/>
        <v>1.9367495721342175E-2</v>
      </c>
      <c r="Y363" s="39">
        <f t="shared" si="112"/>
        <v>1.8197255754258578E-2</v>
      </c>
      <c r="AA363" s="39">
        <f t="shared" si="114"/>
        <v>1.006338324919334E-2</v>
      </c>
      <c r="AB363" s="39">
        <f t="shared" si="114"/>
        <v>4.4165194102886211E-2</v>
      </c>
      <c r="AC363" s="39">
        <f t="shared" si="114"/>
        <v>2.4824377909191533E-2</v>
      </c>
      <c r="AD363" s="39">
        <f t="shared" si="114"/>
        <v>2.7547158596280104E-2</v>
      </c>
      <c r="AE363" s="39">
        <f t="shared" si="114"/>
        <v>1.9192794034221979E-2</v>
      </c>
      <c r="AF363" s="39">
        <f t="shared" si="114"/>
        <v>1.6198399603393965E-2</v>
      </c>
      <c r="AH363" s="39">
        <f t="shared" si="100"/>
        <v>8.0455931464385802E-3</v>
      </c>
      <c r="AI363" s="39">
        <f t="shared" si="100"/>
        <v>2.3957189192872277E-2</v>
      </c>
      <c r="AJ363" s="39">
        <f t="shared" si="100"/>
        <v>1.7649721321114371E-2</v>
      </c>
      <c r="AK363" s="39">
        <f t="shared" si="96"/>
        <v>1.3310752807225216E-2</v>
      </c>
      <c r="AL363" s="39">
        <f t="shared" si="96"/>
        <v>1.1450442796261926E-2</v>
      </c>
      <c r="AM363" s="39">
        <f t="shared" si="96"/>
        <v>1.1684533239097758E-2</v>
      </c>
      <c r="AO363" s="39">
        <f t="shared" si="101"/>
        <v>-3.494842866488046E-3</v>
      </c>
      <c r="AP363" s="39">
        <f t="shared" si="101"/>
        <v>0</v>
      </c>
      <c r="AQ363" s="39">
        <f t="shared" si="101"/>
        <v>0</v>
      </c>
      <c r="AR363" s="39">
        <f t="shared" si="97"/>
        <v>-4.3875521081183977E-2</v>
      </c>
      <c r="AS363" s="39">
        <f t="shared" si="97"/>
        <v>0</v>
      </c>
      <c r="AT363" s="39">
        <f t="shared" si="97"/>
        <v>0</v>
      </c>
      <c r="AV363" s="39">
        <f t="shared" si="102"/>
        <v>8.9443086290863314E-3</v>
      </c>
      <c r="AW363" s="39">
        <f t="shared" si="102"/>
        <v>2.5412829604014087E-2</v>
      </c>
      <c r="AX363" s="39">
        <f t="shared" si="102"/>
        <v>2.1847982402357861E-2</v>
      </c>
      <c r="AY363" s="39">
        <f t="shared" si="98"/>
        <v>1.436996588464901E-2</v>
      </c>
      <c r="AZ363" s="39">
        <f t="shared" si="98"/>
        <v>1.2982651097780988E-2</v>
      </c>
      <c r="BA363" s="39">
        <f t="shared" si="98"/>
        <v>1.4027474457131752E-2</v>
      </c>
      <c r="BC363" s="39">
        <f t="shared" si="103"/>
        <v>-3.494842866488046E-3</v>
      </c>
      <c r="BD363" s="39" t="str">
        <f t="shared" si="103"/>
        <v/>
      </c>
      <c r="BE363" s="39" t="str">
        <f t="shared" si="103"/>
        <v/>
      </c>
      <c r="BF363" s="39">
        <f t="shared" si="99"/>
        <v>-4.3875521081183977E-2</v>
      </c>
      <c r="BG363" s="39" t="str">
        <f t="shared" si="99"/>
        <v/>
      </c>
      <c r="BH363" s="39" t="str">
        <f t="shared" si="99"/>
        <v/>
      </c>
      <c r="BJ363" s="39">
        <f>'Q9'!BJ363</f>
        <v>1.1119683259781915E-2</v>
      </c>
      <c r="BK363" s="39">
        <f>'Q9'!BK363</f>
        <v>4.2833097704632422E-2</v>
      </c>
      <c r="BL363" s="39">
        <f>'Q9'!BL363</f>
        <v>2.6769930809364344E-2</v>
      </c>
      <c r="BM363" s="39">
        <f>'Q9'!BM363</f>
        <v>2.8574706497708425E-2</v>
      </c>
      <c r="BN363" s="39">
        <f>'Q9'!BN363</f>
        <v>2.0690544542929186E-2</v>
      </c>
      <c r="BO363" s="39">
        <f>'Q9'!BO363</f>
        <v>1.7908692114424231E-2</v>
      </c>
    </row>
    <row r="364" spans="1:67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05"/>
        <v>2.4252942816290979E-2</v>
      </c>
      <c r="J364" s="9">
        <f t="shared" si="105"/>
        <v>2.9752066115702469E-2</v>
      </c>
      <c r="K364" s="9">
        <f t="shared" si="105"/>
        <v>-2.8823869380911749E-4</v>
      </c>
      <c r="L364" s="9">
        <f t="shared" si="105"/>
        <v>-6.24128714156168E-2</v>
      </c>
      <c r="M364" s="9">
        <f t="shared" si="105"/>
        <v>5.6574860655203008E-2</v>
      </c>
      <c r="N364" s="9">
        <f t="shared" si="106"/>
        <v>5.8477798070085615E-3</v>
      </c>
      <c r="T364" s="39">
        <f t="shared" si="107"/>
        <v>1.28880928264247E-2</v>
      </c>
      <c r="U364" s="39">
        <f t="shared" si="108"/>
        <v>4.0961160472272516E-2</v>
      </c>
      <c r="V364" s="39">
        <f t="shared" si="109"/>
        <v>2.6992773443601105E-2</v>
      </c>
      <c r="W364" s="39">
        <f t="shared" si="110"/>
        <v>2.314052293809573E-2</v>
      </c>
      <c r="X364" s="39">
        <f t="shared" si="111"/>
        <v>1.9367495721342175E-2</v>
      </c>
      <c r="Y364" s="39">
        <f t="shared" si="112"/>
        <v>1.8197255754258578E-2</v>
      </c>
      <c r="AA364" s="39">
        <f t="shared" si="114"/>
        <v>1.0688192327256337E-2</v>
      </c>
      <c r="AB364" s="39">
        <f t="shared" si="114"/>
        <v>4.2482774478501927E-2</v>
      </c>
      <c r="AC364" s="39">
        <f t="shared" si="114"/>
        <v>2.4823367905988356E-2</v>
      </c>
      <c r="AD364" s="39">
        <f t="shared" si="114"/>
        <v>3.0096554205571235E-2</v>
      </c>
      <c r="AE364" s="39">
        <f t="shared" si="114"/>
        <v>2.1647799674076887E-2</v>
      </c>
      <c r="AF364" s="39">
        <f t="shared" si="114"/>
        <v>1.6179084530937946E-2</v>
      </c>
      <c r="AH364" s="39">
        <f t="shared" si="100"/>
        <v>8.0455931464385802E-3</v>
      </c>
      <c r="AI364" s="39">
        <f t="shared" si="100"/>
        <v>2.3957189192872277E-2</v>
      </c>
      <c r="AJ364" s="39">
        <f t="shared" si="100"/>
        <v>1.7649721321114371E-2</v>
      </c>
      <c r="AK364" s="39">
        <f t="shared" si="96"/>
        <v>1.3310752807225216E-2</v>
      </c>
      <c r="AL364" s="39">
        <f t="shared" si="96"/>
        <v>1.1450442796261926E-2</v>
      </c>
      <c r="AM364" s="39">
        <f t="shared" si="96"/>
        <v>1.1684533239097758E-2</v>
      </c>
      <c r="AO364" s="39">
        <f t="shared" si="101"/>
        <v>0</v>
      </c>
      <c r="AP364" s="39">
        <f t="shared" si="101"/>
        <v>0</v>
      </c>
      <c r="AQ364" s="39">
        <f t="shared" si="101"/>
        <v>-2.8823869380911749E-4</v>
      </c>
      <c r="AR364" s="39">
        <f t="shared" si="97"/>
        <v>-6.24128714156168E-2</v>
      </c>
      <c r="AS364" s="39">
        <f t="shared" si="97"/>
        <v>0</v>
      </c>
      <c r="AT364" s="39">
        <f t="shared" si="97"/>
        <v>0</v>
      </c>
      <c r="AV364" s="39">
        <f t="shared" si="102"/>
        <v>8.9443086290863314E-3</v>
      </c>
      <c r="AW364" s="39">
        <f t="shared" si="102"/>
        <v>2.5412829604014087E-2</v>
      </c>
      <c r="AX364" s="39">
        <f t="shared" si="102"/>
        <v>2.1847982402357861E-2</v>
      </c>
      <c r="AY364" s="39">
        <f t="shared" si="98"/>
        <v>1.436996588464901E-2</v>
      </c>
      <c r="AZ364" s="39">
        <f t="shared" si="98"/>
        <v>1.2982651097780988E-2</v>
      </c>
      <c r="BA364" s="39">
        <f t="shared" si="98"/>
        <v>1.4027474457131752E-2</v>
      </c>
      <c r="BC364" s="39" t="str">
        <f t="shared" si="103"/>
        <v/>
      </c>
      <c r="BD364" s="39" t="str">
        <f t="shared" si="103"/>
        <v/>
      </c>
      <c r="BE364" s="39">
        <f t="shared" si="103"/>
        <v>-2.8823869380911749E-4</v>
      </c>
      <c r="BF364" s="39">
        <f t="shared" si="99"/>
        <v>-6.24128714156168E-2</v>
      </c>
      <c r="BG364" s="39" t="str">
        <f t="shared" si="99"/>
        <v/>
      </c>
      <c r="BH364" s="39" t="str">
        <f t="shared" si="99"/>
        <v/>
      </c>
      <c r="BJ364" s="39">
        <f>'Q9'!BJ364</f>
        <v>1.0826509023309059E-2</v>
      </c>
      <c r="BK364" s="39">
        <f>'Q9'!BK364</f>
        <v>4.2510295646018936E-2</v>
      </c>
      <c r="BL364" s="39">
        <f>'Q9'!BL364</f>
        <v>2.6196985944848872E-2</v>
      </c>
      <c r="BM364" s="39">
        <f>'Q9'!BM364</f>
        <v>2.9893463726634366E-2</v>
      </c>
      <c r="BN364" s="39">
        <f>'Q9'!BN364</f>
        <v>2.0152806180119807E-2</v>
      </c>
      <c r="BO364" s="39">
        <f>'Q9'!BO364</f>
        <v>1.7367415733834525E-2</v>
      </c>
    </row>
    <row r="365" spans="1:67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05"/>
        <v>-2.0807726075504629E-3</v>
      </c>
      <c r="J365" s="9">
        <f t="shared" si="105"/>
        <v>-4.3338683788122112E-2</v>
      </c>
      <c r="K365" s="9">
        <f t="shared" si="105"/>
        <v>2.7970069204152237E-2</v>
      </c>
      <c r="L365" s="9">
        <f t="shared" si="105"/>
        <v>3.3018377046005298E-2</v>
      </c>
      <c r="M365" s="9">
        <f t="shared" si="105"/>
        <v>-1.3024631346588489E-2</v>
      </c>
      <c r="N365" s="9">
        <f t="shared" si="106"/>
        <v>1.3115882957686915E-2</v>
      </c>
      <c r="T365" s="39">
        <f t="shared" si="107"/>
        <v>1.28880928264247E-2</v>
      </c>
      <c r="U365" s="39">
        <f t="shared" si="108"/>
        <v>4.0961160472272516E-2</v>
      </c>
      <c r="V365" s="39">
        <f t="shared" si="109"/>
        <v>2.6992773443601105E-2</v>
      </c>
      <c r="W365" s="39">
        <f t="shared" si="110"/>
        <v>2.314052293809573E-2</v>
      </c>
      <c r="X365" s="39">
        <f t="shared" si="111"/>
        <v>1.9367495721342175E-2</v>
      </c>
      <c r="Y365" s="39">
        <f t="shared" si="112"/>
        <v>1.8197255754258578E-2</v>
      </c>
      <c r="AA365" s="39">
        <f t="shared" si="114"/>
        <v>1.0181961041633443E-2</v>
      </c>
      <c r="AB365" s="39">
        <f t="shared" si="114"/>
        <v>4.2041226468102405E-2</v>
      </c>
      <c r="AC365" s="39">
        <f t="shared" si="114"/>
        <v>2.4602455872623306E-2</v>
      </c>
      <c r="AD365" s="39">
        <f t="shared" si="114"/>
        <v>3.0544869369554729E-2</v>
      </c>
      <c r="AE365" s="39">
        <f t="shared" si="114"/>
        <v>2.1424794696540975E-2</v>
      </c>
      <c r="AF365" s="39">
        <f t="shared" si="114"/>
        <v>1.5699804318750985E-2</v>
      </c>
      <c r="AH365" s="39">
        <f t="shared" si="100"/>
        <v>8.0455931464385802E-3</v>
      </c>
      <c r="AI365" s="39">
        <f t="shared" si="100"/>
        <v>2.3957189192872277E-2</v>
      </c>
      <c r="AJ365" s="39">
        <f t="shared" si="100"/>
        <v>1.7649721321114371E-2</v>
      </c>
      <c r="AK365" s="39">
        <f t="shared" si="96"/>
        <v>1.3310752807225216E-2</v>
      </c>
      <c r="AL365" s="39">
        <f t="shared" si="96"/>
        <v>1.1450442796261926E-2</v>
      </c>
      <c r="AM365" s="39">
        <f t="shared" si="96"/>
        <v>1.1684533239097758E-2</v>
      </c>
      <c r="AO365" s="39">
        <f t="shared" si="101"/>
        <v>-2.0807726075504629E-3</v>
      </c>
      <c r="AP365" s="39">
        <f t="shared" si="101"/>
        <v>-4.3338683788122112E-2</v>
      </c>
      <c r="AQ365" s="39">
        <f t="shared" si="101"/>
        <v>0</v>
      </c>
      <c r="AR365" s="39">
        <f t="shared" si="97"/>
        <v>0</v>
      </c>
      <c r="AS365" s="39">
        <f t="shared" si="97"/>
        <v>-1.3024631346588489E-2</v>
      </c>
      <c r="AT365" s="39">
        <f t="shared" si="97"/>
        <v>0</v>
      </c>
      <c r="AV365" s="39">
        <f t="shared" si="102"/>
        <v>8.9443086290863314E-3</v>
      </c>
      <c r="AW365" s="39">
        <f t="shared" si="102"/>
        <v>2.5412829604014087E-2</v>
      </c>
      <c r="AX365" s="39">
        <f t="shared" si="102"/>
        <v>2.1847982402357861E-2</v>
      </c>
      <c r="AY365" s="39">
        <f t="shared" si="98"/>
        <v>1.436996588464901E-2</v>
      </c>
      <c r="AZ365" s="39">
        <f t="shared" si="98"/>
        <v>1.2982651097780988E-2</v>
      </c>
      <c r="BA365" s="39">
        <f t="shared" si="98"/>
        <v>1.4027474457131752E-2</v>
      </c>
      <c r="BC365" s="39">
        <f t="shared" si="103"/>
        <v>-2.0807726075504629E-3</v>
      </c>
      <c r="BD365" s="39">
        <f t="shared" si="103"/>
        <v>-4.3338683788122112E-2</v>
      </c>
      <c r="BE365" s="39" t="str">
        <f t="shared" si="103"/>
        <v/>
      </c>
      <c r="BF365" s="39" t="str">
        <f t="shared" si="99"/>
        <v/>
      </c>
      <c r="BG365" s="39">
        <f t="shared" si="99"/>
        <v>-1.3024631346588489E-2</v>
      </c>
      <c r="BH365" s="39" t="str">
        <f t="shared" si="99"/>
        <v/>
      </c>
      <c r="BJ365" s="39">
        <f>'Q9'!BJ365</f>
        <v>1.2008519363995636E-2</v>
      </c>
      <c r="BK365" s="39">
        <f>'Q9'!BK365</f>
        <v>4.1986247101711248E-2</v>
      </c>
      <c r="BL365" s="39">
        <f>'Q9'!BL365</f>
        <v>2.5409808227305021E-2</v>
      </c>
      <c r="BM365" s="39">
        <f>'Q9'!BM365</f>
        <v>3.2925806609860865E-2</v>
      </c>
      <c r="BN365" s="39">
        <f>'Q9'!BN365</f>
        <v>2.3901040782251221E-2</v>
      </c>
      <c r="BO365" s="39">
        <f>'Q9'!BO365</f>
        <v>1.6880635404627264E-2</v>
      </c>
    </row>
    <row r="366" spans="1:67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05"/>
        <v>-1.7155978638607072E-2</v>
      </c>
      <c r="J366" s="9">
        <f t="shared" si="105"/>
        <v>-4.5302013422818699E-2</v>
      </c>
      <c r="K366" s="9">
        <f t="shared" si="105"/>
        <v>-2.3562439070830887E-2</v>
      </c>
      <c r="L366" s="9">
        <f t="shared" si="105"/>
        <v>-5.2415414622341006E-3</v>
      </c>
      <c r="M366" s="9">
        <f t="shared" si="105"/>
        <v>-1.9941350143187653E-2</v>
      </c>
      <c r="N366" s="9">
        <f t="shared" si="106"/>
        <v>-1.9898911588417952E-2</v>
      </c>
      <c r="T366" s="39">
        <f t="shared" si="107"/>
        <v>1.28880928264247E-2</v>
      </c>
      <c r="U366" s="39">
        <f t="shared" si="108"/>
        <v>4.0961160472272516E-2</v>
      </c>
      <c r="V366" s="39">
        <f t="shared" si="109"/>
        <v>2.6992773443601105E-2</v>
      </c>
      <c r="W366" s="39">
        <f t="shared" si="110"/>
        <v>2.314052293809573E-2</v>
      </c>
      <c r="X366" s="39">
        <f t="shared" si="111"/>
        <v>1.9367495721342175E-2</v>
      </c>
      <c r="Y366" s="39">
        <f t="shared" si="112"/>
        <v>1.8197255754258578E-2</v>
      </c>
      <c r="AA366" s="39">
        <f t="shared" si="114"/>
        <v>1.0331654336445128E-2</v>
      </c>
      <c r="AB366" s="39">
        <f t="shared" si="114"/>
        <v>4.2707867594321186E-2</v>
      </c>
      <c r="AC366" s="39">
        <f t="shared" si="114"/>
        <v>2.4333437665075838E-2</v>
      </c>
      <c r="AD366" s="39">
        <f t="shared" si="114"/>
        <v>3.0603260787235752E-2</v>
      </c>
      <c r="AE366" s="39">
        <f t="shared" si="114"/>
        <v>2.1701457659502599E-2</v>
      </c>
      <c r="AF366" s="39">
        <f t="shared" si="114"/>
        <v>1.6070976213159546E-2</v>
      </c>
      <c r="AH366" s="39">
        <f t="shared" si="100"/>
        <v>8.0455931464385802E-3</v>
      </c>
      <c r="AI366" s="39">
        <f t="shared" si="100"/>
        <v>2.3957189192872277E-2</v>
      </c>
      <c r="AJ366" s="39">
        <f t="shared" si="100"/>
        <v>1.7649721321114371E-2</v>
      </c>
      <c r="AK366" s="39">
        <f t="shared" si="96"/>
        <v>1.3310752807225216E-2</v>
      </c>
      <c r="AL366" s="39">
        <f t="shared" si="96"/>
        <v>1.1450442796261926E-2</v>
      </c>
      <c r="AM366" s="39">
        <f t="shared" si="96"/>
        <v>1.1684533239097758E-2</v>
      </c>
      <c r="AO366" s="39">
        <f t="shared" si="101"/>
        <v>-1.7155978638607072E-2</v>
      </c>
      <c r="AP366" s="39">
        <f t="shared" si="101"/>
        <v>-4.5302013422818699E-2</v>
      </c>
      <c r="AQ366" s="39">
        <f t="shared" si="101"/>
        <v>-2.3562439070830887E-2</v>
      </c>
      <c r="AR366" s="39">
        <f t="shared" si="97"/>
        <v>-5.2415414622341006E-3</v>
      </c>
      <c r="AS366" s="39">
        <f t="shared" si="97"/>
        <v>-1.9941350143187653E-2</v>
      </c>
      <c r="AT366" s="39">
        <f t="shared" si="97"/>
        <v>-1.9898911588417952E-2</v>
      </c>
      <c r="AV366" s="39">
        <f t="shared" si="102"/>
        <v>8.9443086290863314E-3</v>
      </c>
      <c r="AW366" s="39">
        <f t="shared" si="102"/>
        <v>2.5412829604014087E-2</v>
      </c>
      <c r="AX366" s="39">
        <f t="shared" si="102"/>
        <v>2.1847982402357861E-2</v>
      </c>
      <c r="AY366" s="39">
        <f t="shared" si="98"/>
        <v>1.436996588464901E-2</v>
      </c>
      <c r="AZ366" s="39">
        <f t="shared" si="98"/>
        <v>1.2982651097780988E-2</v>
      </c>
      <c r="BA366" s="39">
        <f t="shared" si="98"/>
        <v>1.4027474457131752E-2</v>
      </c>
      <c r="BC366" s="39">
        <f t="shared" si="103"/>
        <v>-1.7155978638607072E-2</v>
      </c>
      <c r="BD366" s="39">
        <f t="shared" si="103"/>
        <v>-4.5302013422818699E-2</v>
      </c>
      <c r="BE366" s="39">
        <f t="shared" si="103"/>
        <v>-2.3562439070830887E-2</v>
      </c>
      <c r="BF366" s="39">
        <f t="shared" si="99"/>
        <v>-5.2415414622341006E-3</v>
      </c>
      <c r="BG366" s="39">
        <f t="shared" si="99"/>
        <v>-1.9941350143187653E-2</v>
      </c>
      <c r="BH366" s="39">
        <f t="shared" si="99"/>
        <v>-1.9898911588417952E-2</v>
      </c>
      <c r="BJ366" s="39">
        <f>'Q9'!BJ366</f>
        <v>1.166159679649148E-2</v>
      </c>
      <c r="BK366" s="39">
        <f>'Q9'!BK366</f>
        <v>4.1892502808353764E-2</v>
      </c>
      <c r="BL366" s="39">
        <f>'Q9'!BL366</f>
        <v>2.5463979617785997E-2</v>
      </c>
      <c r="BM366" s="39">
        <f>'Q9'!BM366</f>
        <v>3.2845137760383419E-2</v>
      </c>
      <c r="BN366" s="39">
        <f>'Q9'!BN366</f>
        <v>2.3406841374752678E-2</v>
      </c>
      <c r="BO366" s="39">
        <f>'Q9'!BO366</f>
        <v>1.663588143853742E-2</v>
      </c>
    </row>
    <row r="367" spans="1:67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05"/>
        <v>-1.5978444764709554E-2</v>
      </c>
      <c r="J367" s="9">
        <f t="shared" si="105"/>
        <v>-6.3268892794376197E-2</v>
      </c>
      <c r="K367" s="9">
        <f t="shared" si="105"/>
        <v>-1.2640103055440832E-2</v>
      </c>
      <c r="L367" s="9">
        <f t="shared" si="105"/>
        <v>-5.3621272304770429E-2</v>
      </c>
      <c r="M367" s="9">
        <f t="shared" si="105"/>
        <v>6.2837526202126348E-3</v>
      </c>
      <c r="N367" s="9">
        <f t="shared" si="106"/>
        <v>-1.7690619689557478E-2</v>
      </c>
      <c r="T367" s="39">
        <f t="shared" si="107"/>
        <v>1.28880928264247E-2</v>
      </c>
      <c r="U367" s="39">
        <f t="shared" si="108"/>
        <v>4.0961160472272516E-2</v>
      </c>
      <c r="V367" s="39">
        <f t="shared" si="109"/>
        <v>2.6992773443601105E-2</v>
      </c>
      <c r="W367" s="39">
        <f t="shared" si="110"/>
        <v>2.314052293809573E-2</v>
      </c>
      <c r="X367" s="39">
        <f t="shared" si="111"/>
        <v>1.9367495721342175E-2</v>
      </c>
      <c r="Y367" s="39">
        <f t="shared" si="112"/>
        <v>1.8197255754258578E-2</v>
      </c>
      <c r="AA367" s="39">
        <f t="shared" si="114"/>
        <v>1.0657346189171727E-2</v>
      </c>
      <c r="AB367" s="39">
        <f t="shared" si="114"/>
        <v>4.1600901775559147E-2</v>
      </c>
      <c r="AC367" s="39">
        <f t="shared" si="114"/>
        <v>2.4392525386603879E-2</v>
      </c>
      <c r="AD367" s="39">
        <f t="shared" si="114"/>
        <v>3.2426290029958386E-2</v>
      </c>
      <c r="AE367" s="39">
        <f t="shared" si="114"/>
        <v>2.1601384650517582E-2</v>
      </c>
      <c r="AF367" s="39">
        <f t="shared" si="114"/>
        <v>1.6310574919967593E-2</v>
      </c>
      <c r="AH367" s="39">
        <f t="shared" si="100"/>
        <v>8.0455931464385802E-3</v>
      </c>
      <c r="AI367" s="39">
        <f t="shared" si="100"/>
        <v>2.3957189192872277E-2</v>
      </c>
      <c r="AJ367" s="39">
        <f t="shared" si="100"/>
        <v>1.7649721321114371E-2</v>
      </c>
      <c r="AK367" s="39">
        <f t="shared" si="96"/>
        <v>1.3310752807225216E-2</v>
      </c>
      <c r="AL367" s="39">
        <f t="shared" si="96"/>
        <v>1.1450442796261926E-2</v>
      </c>
      <c r="AM367" s="39">
        <f t="shared" si="96"/>
        <v>1.1684533239097758E-2</v>
      </c>
      <c r="AO367" s="39">
        <f t="shared" si="101"/>
        <v>-1.5978444764709554E-2</v>
      </c>
      <c r="AP367" s="39">
        <f t="shared" si="101"/>
        <v>-6.3268892794376197E-2</v>
      </c>
      <c r="AQ367" s="39">
        <f t="shared" si="101"/>
        <v>-1.2640103055440832E-2</v>
      </c>
      <c r="AR367" s="39">
        <f t="shared" si="97"/>
        <v>-5.3621272304770429E-2</v>
      </c>
      <c r="AS367" s="39">
        <f t="shared" si="97"/>
        <v>0</v>
      </c>
      <c r="AT367" s="39">
        <f t="shared" si="97"/>
        <v>-1.7690619689557478E-2</v>
      </c>
      <c r="AV367" s="39">
        <f t="shared" si="102"/>
        <v>8.9443086290863314E-3</v>
      </c>
      <c r="AW367" s="39">
        <f t="shared" si="102"/>
        <v>2.5412829604014087E-2</v>
      </c>
      <c r="AX367" s="39">
        <f t="shared" si="102"/>
        <v>2.1847982402357861E-2</v>
      </c>
      <c r="AY367" s="39">
        <f t="shared" si="98"/>
        <v>1.436996588464901E-2</v>
      </c>
      <c r="AZ367" s="39">
        <f t="shared" si="98"/>
        <v>1.2982651097780988E-2</v>
      </c>
      <c r="BA367" s="39">
        <f t="shared" si="98"/>
        <v>1.4027474457131752E-2</v>
      </c>
      <c r="BC367" s="39">
        <f t="shared" si="103"/>
        <v>-1.5978444764709554E-2</v>
      </c>
      <c r="BD367" s="39">
        <f t="shared" si="103"/>
        <v>-6.3268892794376197E-2</v>
      </c>
      <c r="BE367" s="39">
        <f t="shared" si="103"/>
        <v>-1.2640103055440832E-2</v>
      </c>
      <c r="BF367" s="39">
        <f t="shared" si="99"/>
        <v>-5.3621272304770429E-2</v>
      </c>
      <c r="BG367" s="39" t="str">
        <f t="shared" si="99"/>
        <v/>
      </c>
      <c r="BH367" s="39">
        <f t="shared" si="99"/>
        <v>-1.7690619689557478E-2</v>
      </c>
      <c r="BJ367" s="39">
        <f>'Q9'!BJ367</f>
        <v>1.2093954445103054E-2</v>
      </c>
      <c r="BK367" s="39">
        <f>'Q9'!BK367</f>
        <v>4.1903942041857808E-2</v>
      </c>
      <c r="BL367" s="39">
        <f>'Q9'!BL367</f>
        <v>2.5441272702776265E-2</v>
      </c>
      <c r="BM367" s="39">
        <f>'Q9'!BM367</f>
        <v>3.190111929551883E-2</v>
      </c>
      <c r="BN367" s="39">
        <f>'Q9'!BN367</f>
        <v>2.3229492838526319E-2</v>
      </c>
      <c r="BO367" s="39">
        <f>'Q9'!BO367</f>
        <v>1.691641928156698E-2</v>
      </c>
    </row>
    <row r="368" spans="1:67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05"/>
        <v>-8.8148606360526349E-3</v>
      </c>
      <c r="J368" s="9">
        <f t="shared" si="105"/>
        <v>-8.6303939962476539E-2</v>
      </c>
      <c r="K368" s="9">
        <f t="shared" si="105"/>
        <v>-1.8620861757953633E-2</v>
      </c>
      <c r="L368" s="9">
        <f t="shared" si="105"/>
        <v>-2.8711758268815668E-2</v>
      </c>
      <c r="M368" s="9">
        <f t="shared" si="105"/>
        <v>-1.7543859127450045E-2</v>
      </c>
      <c r="N368" s="9">
        <f t="shared" si="106"/>
        <v>-2.3700094181201108E-2</v>
      </c>
      <c r="T368" s="39">
        <f t="shared" si="107"/>
        <v>1.28880928264247E-2</v>
      </c>
      <c r="U368" s="39">
        <f t="shared" si="108"/>
        <v>4.0961160472272516E-2</v>
      </c>
      <c r="V368" s="39">
        <f t="shared" si="109"/>
        <v>2.6992773443601105E-2</v>
      </c>
      <c r="W368" s="39">
        <f t="shared" si="110"/>
        <v>2.314052293809573E-2</v>
      </c>
      <c r="X368" s="39">
        <f t="shared" si="111"/>
        <v>1.9367495721342175E-2</v>
      </c>
      <c r="Y368" s="39">
        <f t="shared" si="112"/>
        <v>1.8197255754258578E-2</v>
      </c>
      <c r="AA368" s="39">
        <f t="shared" ref="AA368:AF383" si="115">_xlfn.STDEV.S(I339:I368)</f>
        <v>1.069014136200655E-2</v>
      </c>
      <c r="AB368" s="39">
        <f t="shared" si="115"/>
        <v>4.2487400090373807E-2</v>
      </c>
      <c r="AC368" s="39">
        <f t="shared" si="115"/>
        <v>2.4040952056812906E-2</v>
      </c>
      <c r="AD368" s="39">
        <f t="shared" si="115"/>
        <v>3.286831442229813E-2</v>
      </c>
      <c r="AE368" s="39">
        <f t="shared" si="115"/>
        <v>2.1859772090041335E-2</v>
      </c>
      <c r="AF368" s="39">
        <f t="shared" si="115"/>
        <v>1.6589677337379247E-2</v>
      </c>
      <c r="AH368" s="39">
        <f t="shared" si="100"/>
        <v>8.0455931464385802E-3</v>
      </c>
      <c r="AI368" s="39">
        <f t="shared" si="100"/>
        <v>2.3957189192872277E-2</v>
      </c>
      <c r="AJ368" s="39">
        <f t="shared" si="100"/>
        <v>1.7649721321114371E-2</v>
      </c>
      <c r="AK368" s="39">
        <f t="shared" si="96"/>
        <v>1.3310752807225216E-2</v>
      </c>
      <c r="AL368" s="39">
        <f t="shared" si="96"/>
        <v>1.1450442796261926E-2</v>
      </c>
      <c r="AM368" s="39">
        <f t="shared" si="96"/>
        <v>1.1684533239097758E-2</v>
      </c>
      <c r="AO368" s="39">
        <f t="shared" si="101"/>
        <v>-8.8148606360526349E-3</v>
      </c>
      <c r="AP368" s="39">
        <f t="shared" si="101"/>
        <v>-8.6303939962476539E-2</v>
      </c>
      <c r="AQ368" s="39">
        <f t="shared" si="101"/>
        <v>-1.8620861757953633E-2</v>
      </c>
      <c r="AR368" s="39">
        <f t="shared" si="97"/>
        <v>-2.8711758268815668E-2</v>
      </c>
      <c r="AS368" s="39">
        <f t="shared" si="97"/>
        <v>-1.7543859127450045E-2</v>
      </c>
      <c r="AT368" s="39">
        <f t="shared" si="97"/>
        <v>-2.3700094181201108E-2</v>
      </c>
      <c r="AV368" s="39">
        <f t="shared" si="102"/>
        <v>8.9443086290863314E-3</v>
      </c>
      <c r="AW368" s="39">
        <f t="shared" si="102"/>
        <v>2.5412829604014087E-2</v>
      </c>
      <c r="AX368" s="39">
        <f t="shared" si="102"/>
        <v>2.1847982402357861E-2</v>
      </c>
      <c r="AY368" s="39">
        <f t="shared" si="98"/>
        <v>1.436996588464901E-2</v>
      </c>
      <c r="AZ368" s="39">
        <f t="shared" si="98"/>
        <v>1.2982651097780988E-2</v>
      </c>
      <c r="BA368" s="39">
        <f t="shared" si="98"/>
        <v>1.4027474457131752E-2</v>
      </c>
      <c r="BC368" s="39">
        <f t="shared" si="103"/>
        <v>-8.8148606360526349E-3</v>
      </c>
      <c r="BD368" s="39">
        <f t="shared" si="103"/>
        <v>-8.6303939962476539E-2</v>
      </c>
      <c r="BE368" s="39">
        <f t="shared" si="103"/>
        <v>-1.8620861757953633E-2</v>
      </c>
      <c r="BF368" s="39">
        <f t="shared" si="99"/>
        <v>-2.8711758268815668E-2</v>
      </c>
      <c r="BG368" s="39">
        <f t="shared" si="99"/>
        <v>-1.7543859127450045E-2</v>
      </c>
      <c r="BH368" s="39">
        <f t="shared" si="99"/>
        <v>-2.3700094181201108E-2</v>
      </c>
      <c r="BJ368" s="39">
        <f>'Q9'!BJ368</f>
        <v>1.2385683517585408E-2</v>
      </c>
      <c r="BK368" s="39">
        <f>'Q9'!BK368</f>
        <v>4.3177730652215092E-2</v>
      </c>
      <c r="BL368" s="39">
        <f>'Q9'!BL368</f>
        <v>2.4903327961337294E-2</v>
      </c>
      <c r="BM368" s="39">
        <f>'Q9'!BM368</f>
        <v>3.373018861594556E-2</v>
      </c>
      <c r="BN368" s="39">
        <f>'Q9'!BN368</f>
        <v>2.2569886309768646E-2</v>
      </c>
      <c r="BO368" s="39">
        <f>'Q9'!BO368</f>
        <v>1.7015137341712457E-2</v>
      </c>
    </row>
    <row r="369" spans="1:67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05"/>
        <v>1.9759726135518907E-2</v>
      </c>
      <c r="J369" s="9">
        <f t="shared" si="105"/>
        <v>5.3388090349075989E-2</v>
      </c>
      <c r="K369" s="9">
        <f t="shared" si="105"/>
        <v>8.8935665579614742E-4</v>
      </c>
      <c r="L369" s="9">
        <f t="shared" si="105"/>
        <v>2.4277801233249408E-2</v>
      </c>
      <c r="M369" s="9">
        <f t="shared" si="105"/>
        <v>1.3317160613887324E-2</v>
      </c>
      <c r="N369" s="9">
        <f t="shared" si="106"/>
        <v>1.1920323443378147E-2</v>
      </c>
      <c r="T369" s="39">
        <f t="shared" si="107"/>
        <v>1.28880928264247E-2</v>
      </c>
      <c r="U369" s="39">
        <f t="shared" si="108"/>
        <v>4.0961160472272516E-2</v>
      </c>
      <c r="V369" s="39">
        <f t="shared" si="109"/>
        <v>2.6992773443601105E-2</v>
      </c>
      <c r="W369" s="39">
        <f t="shared" si="110"/>
        <v>2.314052293809573E-2</v>
      </c>
      <c r="X369" s="39">
        <f t="shared" si="111"/>
        <v>1.9367495721342175E-2</v>
      </c>
      <c r="Y369" s="39">
        <f t="shared" si="112"/>
        <v>1.8197255754258578E-2</v>
      </c>
      <c r="AA369" s="39">
        <f t="shared" si="115"/>
        <v>1.1218526382318347E-2</v>
      </c>
      <c r="AB369" s="39">
        <f t="shared" si="115"/>
        <v>4.2962384338299485E-2</v>
      </c>
      <c r="AC369" s="39">
        <f t="shared" si="115"/>
        <v>2.3865460463738226E-2</v>
      </c>
      <c r="AD369" s="39">
        <f t="shared" si="115"/>
        <v>3.2376731092916479E-2</v>
      </c>
      <c r="AE369" s="39">
        <f t="shared" si="115"/>
        <v>2.19660176010881E-2</v>
      </c>
      <c r="AF369" s="39">
        <f t="shared" si="115"/>
        <v>1.6625622364931137E-2</v>
      </c>
      <c r="AH369" s="39">
        <f t="shared" si="100"/>
        <v>8.0455931464385802E-3</v>
      </c>
      <c r="AI369" s="39">
        <f t="shared" si="100"/>
        <v>2.3957189192872277E-2</v>
      </c>
      <c r="AJ369" s="39">
        <f t="shared" si="100"/>
        <v>1.7649721321114371E-2</v>
      </c>
      <c r="AK369" s="39">
        <f t="shared" si="96"/>
        <v>1.3310752807225216E-2</v>
      </c>
      <c r="AL369" s="39">
        <f t="shared" si="96"/>
        <v>1.1450442796261926E-2</v>
      </c>
      <c r="AM369" s="39">
        <f t="shared" si="96"/>
        <v>1.1684533239097758E-2</v>
      </c>
      <c r="AO369" s="39">
        <f t="shared" si="101"/>
        <v>0</v>
      </c>
      <c r="AP369" s="39">
        <f t="shared" si="101"/>
        <v>0</v>
      </c>
      <c r="AQ369" s="39">
        <f t="shared" si="101"/>
        <v>0</v>
      </c>
      <c r="AR369" s="39">
        <f t="shared" si="97"/>
        <v>0</v>
      </c>
      <c r="AS369" s="39">
        <f t="shared" si="97"/>
        <v>0</v>
      </c>
      <c r="AT369" s="39">
        <f t="shared" si="97"/>
        <v>0</v>
      </c>
      <c r="AV369" s="39">
        <f t="shared" si="102"/>
        <v>8.9443086290863314E-3</v>
      </c>
      <c r="AW369" s="39">
        <f t="shared" si="102"/>
        <v>2.5412829604014087E-2</v>
      </c>
      <c r="AX369" s="39">
        <f t="shared" si="102"/>
        <v>2.1847982402357861E-2</v>
      </c>
      <c r="AY369" s="39">
        <f t="shared" si="98"/>
        <v>1.436996588464901E-2</v>
      </c>
      <c r="AZ369" s="39">
        <f t="shared" si="98"/>
        <v>1.2982651097780988E-2</v>
      </c>
      <c r="BA369" s="39">
        <f t="shared" si="98"/>
        <v>1.4027474457131752E-2</v>
      </c>
      <c r="BC369" s="39" t="str">
        <f t="shared" si="103"/>
        <v/>
      </c>
      <c r="BD369" s="39" t="str">
        <f t="shared" si="103"/>
        <v/>
      </c>
      <c r="BE369" s="39" t="str">
        <f t="shared" si="103"/>
        <v/>
      </c>
      <c r="BF369" s="39" t="str">
        <f t="shared" si="99"/>
        <v/>
      </c>
      <c r="BG369" s="39" t="str">
        <f t="shared" si="99"/>
        <v/>
      </c>
      <c r="BH369" s="39" t="str">
        <f t="shared" si="99"/>
        <v/>
      </c>
      <c r="BJ369" s="39">
        <f>'Q9'!BJ369</f>
        <v>1.2222894269350484E-2</v>
      </c>
      <c r="BK369" s="39">
        <f>'Q9'!BK369</f>
        <v>4.6558431380657725E-2</v>
      </c>
      <c r="BL369" s="39">
        <f>'Q9'!BL369</f>
        <v>2.4641340427833384E-2</v>
      </c>
      <c r="BM369" s="39">
        <f>'Q9'!BM369</f>
        <v>3.3519900149070088E-2</v>
      </c>
      <c r="BN369" s="39">
        <f>'Q9'!BN369</f>
        <v>2.2314530381092101E-2</v>
      </c>
      <c r="BO369" s="39">
        <f>'Q9'!BO369</f>
        <v>1.7561572613974858E-2</v>
      </c>
    </row>
    <row r="370" spans="1:67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05"/>
        <v>1.7675858593131144E-2</v>
      </c>
      <c r="J370" s="9">
        <f t="shared" si="105"/>
        <v>7.9922027290448394E-2</v>
      </c>
      <c r="K370" s="9">
        <f t="shared" si="105"/>
        <v>-2.6362531182614446E-2</v>
      </c>
      <c r="L370" s="9">
        <f t="shared" si="105"/>
        <v>3.4785538289878293E-2</v>
      </c>
      <c r="M370" s="9">
        <f t="shared" si="105"/>
        <v>9.2592891278375777E-3</v>
      </c>
      <c r="N370" s="9">
        <f t="shared" si="106"/>
        <v>1.8678567286728506E-3</v>
      </c>
      <c r="T370" s="39">
        <f t="shared" si="107"/>
        <v>1.28880928264247E-2</v>
      </c>
      <c r="U370" s="39">
        <f t="shared" si="108"/>
        <v>4.0961160472272516E-2</v>
      </c>
      <c r="V370" s="39">
        <f t="shared" si="109"/>
        <v>2.6992773443601105E-2</v>
      </c>
      <c r="W370" s="39">
        <f t="shared" si="110"/>
        <v>2.314052293809573E-2</v>
      </c>
      <c r="X370" s="39">
        <f t="shared" si="111"/>
        <v>1.9367495721342175E-2</v>
      </c>
      <c r="Y370" s="39">
        <f t="shared" si="112"/>
        <v>1.8197255754258578E-2</v>
      </c>
      <c r="AA370" s="39">
        <f t="shared" si="115"/>
        <v>1.1625834013931208E-2</v>
      </c>
      <c r="AB370" s="39">
        <f t="shared" si="115"/>
        <v>4.5932138538086441E-2</v>
      </c>
      <c r="AC370" s="39">
        <f t="shared" si="115"/>
        <v>2.3567292935133224E-2</v>
      </c>
      <c r="AD370" s="39">
        <f t="shared" si="115"/>
        <v>3.149296580880083E-2</v>
      </c>
      <c r="AE370" s="39">
        <f t="shared" si="115"/>
        <v>2.2010450936970214E-2</v>
      </c>
      <c r="AF370" s="39">
        <f t="shared" si="115"/>
        <v>1.6020901046473919E-2</v>
      </c>
      <c r="AH370" s="39">
        <f t="shared" si="100"/>
        <v>8.0455931464385802E-3</v>
      </c>
      <c r="AI370" s="39">
        <f t="shared" si="100"/>
        <v>2.3957189192872277E-2</v>
      </c>
      <c r="AJ370" s="39">
        <f t="shared" si="100"/>
        <v>1.7649721321114371E-2</v>
      </c>
      <c r="AK370" s="39">
        <f t="shared" si="96"/>
        <v>1.3310752807225216E-2</v>
      </c>
      <c r="AL370" s="39">
        <f t="shared" si="96"/>
        <v>1.1450442796261926E-2</v>
      </c>
      <c r="AM370" s="39">
        <f t="shared" si="96"/>
        <v>1.1684533239097758E-2</v>
      </c>
      <c r="AO370" s="39">
        <f t="shared" si="101"/>
        <v>0</v>
      </c>
      <c r="AP370" s="39">
        <f t="shared" si="101"/>
        <v>0</v>
      </c>
      <c r="AQ370" s="39">
        <f t="shared" si="101"/>
        <v>-2.6362531182614446E-2</v>
      </c>
      <c r="AR370" s="39">
        <f t="shared" si="97"/>
        <v>0</v>
      </c>
      <c r="AS370" s="39">
        <f t="shared" si="97"/>
        <v>0</v>
      </c>
      <c r="AT370" s="39">
        <f t="shared" si="97"/>
        <v>0</v>
      </c>
      <c r="AV370" s="39">
        <f t="shared" si="102"/>
        <v>8.9443086290863314E-3</v>
      </c>
      <c r="AW370" s="39">
        <f t="shared" si="102"/>
        <v>2.5412829604014087E-2</v>
      </c>
      <c r="AX370" s="39">
        <f t="shared" si="102"/>
        <v>2.1847982402357861E-2</v>
      </c>
      <c r="AY370" s="39">
        <f t="shared" si="98"/>
        <v>1.436996588464901E-2</v>
      </c>
      <c r="AZ370" s="39">
        <f t="shared" si="98"/>
        <v>1.2982651097780988E-2</v>
      </c>
      <c r="BA370" s="39">
        <f t="shared" si="98"/>
        <v>1.4027474457131752E-2</v>
      </c>
      <c r="BC370" s="39" t="str">
        <f t="shared" si="103"/>
        <v/>
      </c>
      <c r="BD370" s="39" t="str">
        <f t="shared" si="103"/>
        <v/>
      </c>
      <c r="BE370" s="39">
        <f t="shared" si="103"/>
        <v>-2.6362531182614446E-2</v>
      </c>
      <c r="BF370" s="39" t="str">
        <f t="shared" si="99"/>
        <v/>
      </c>
      <c r="BG370" s="39" t="str">
        <f t="shared" si="99"/>
        <v/>
      </c>
      <c r="BH370" s="39" t="str">
        <f t="shared" si="99"/>
        <v/>
      </c>
      <c r="BJ370" s="39">
        <f>'Q9'!BJ370</f>
        <v>1.2768940673149624E-2</v>
      </c>
      <c r="BK370" s="39">
        <f>'Q9'!BK370</f>
        <v>4.725817281537114E-2</v>
      </c>
      <c r="BL370" s="39">
        <f>'Q9'!BL370</f>
        <v>2.3879896712430793E-2</v>
      </c>
      <c r="BM370" s="39">
        <f>'Q9'!BM370</f>
        <v>3.2984151076567714E-2</v>
      </c>
      <c r="BN370" s="39">
        <f>'Q9'!BN370</f>
        <v>2.186796666442203E-2</v>
      </c>
      <c r="BO370" s="39">
        <f>'Q9'!BO370</f>
        <v>1.7241244237808203E-2</v>
      </c>
    </row>
    <row r="371" spans="1:67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05"/>
        <v>1.9765467473203957E-2</v>
      </c>
      <c r="J371" s="9">
        <f t="shared" si="105"/>
        <v>5.0541516245487417E-2</v>
      </c>
      <c r="K371" s="9">
        <f t="shared" si="105"/>
        <v>8.8226653125238474E-3</v>
      </c>
      <c r="L371" s="9">
        <f t="shared" si="105"/>
        <v>1.8981897593364883E-2</v>
      </c>
      <c r="M371" s="9">
        <f t="shared" si="105"/>
        <v>-2.0716187608278425E-3</v>
      </c>
      <c r="N371" s="9">
        <f t="shared" si="106"/>
        <v>9.6721690933347284E-3</v>
      </c>
      <c r="T371" s="39">
        <f t="shared" si="107"/>
        <v>1.28880928264247E-2</v>
      </c>
      <c r="U371" s="39">
        <f t="shared" si="108"/>
        <v>4.0961160472272516E-2</v>
      </c>
      <c r="V371" s="39">
        <f t="shared" si="109"/>
        <v>2.6992773443601105E-2</v>
      </c>
      <c r="W371" s="39">
        <f t="shared" si="110"/>
        <v>2.314052293809573E-2</v>
      </c>
      <c r="X371" s="39">
        <f t="shared" si="111"/>
        <v>1.9367495721342175E-2</v>
      </c>
      <c r="Y371" s="39">
        <f t="shared" si="112"/>
        <v>1.8197255754258578E-2</v>
      </c>
      <c r="AA371" s="39">
        <f t="shared" si="115"/>
        <v>1.204132612174923E-2</v>
      </c>
      <c r="AB371" s="39">
        <f t="shared" si="115"/>
        <v>4.541322056759816E-2</v>
      </c>
      <c r="AC371" s="39">
        <f t="shared" si="115"/>
        <v>2.3491146906874198E-2</v>
      </c>
      <c r="AD371" s="39">
        <f t="shared" si="115"/>
        <v>3.1613483198580615E-2</v>
      </c>
      <c r="AE371" s="39">
        <f t="shared" si="115"/>
        <v>2.175991899802213E-2</v>
      </c>
      <c r="AF371" s="39">
        <f t="shared" si="115"/>
        <v>1.5868799262243632E-2</v>
      </c>
      <c r="AH371" s="39">
        <f t="shared" si="100"/>
        <v>8.0455931464385802E-3</v>
      </c>
      <c r="AI371" s="39">
        <f t="shared" si="100"/>
        <v>2.3957189192872277E-2</v>
      </c>
      <c r="AJ371" s="39">
        <f t="shared" si="100"/>
        <v>1.7649721321114371E-2</v>
      </c>
      <c r="AK371" s="39">
        <f t="shared" si="96"/>
        <v>1.3310752807225216E-2</v>
      </c>
      <c r="AL371" s="39">
        <f t="shared" si="96"/>
        <v>1.1450442796261926E-2</v>
      </c>
      <c r="AM371" s="39">
        <f t="shared" si="96"/>
        <v>1.1684533239097758E-2</v>
      </c>
      <c r="AO371" s="39">
        <f t="shared" si="101"/>
        <v>0</v>
      </c>
      <c r="AP371" s="39">
        <f t="shared" si="101"/>
        <v>0</v>
      </c>
      <c r="AQ371" s="39">
        <f t="shared" si="101"/>
        <v>0</v>
      </c>
      <c r="AR371" s="39">
        <f t="shared" si="97"/>
        <v>0</v>
      </c>
      <c r="AS371" s="39">
        <f t="shared" si="97"/>
        <v>-2.0716187608278425E-3</v>
      </c>
      <c r="AT371" s="39">
        <f t="shared" si="97"/>
        <v>0</v>
      </c>
      <c r="AV371" s="39">
        <f t="shared" si="102"/>
        <v>8.9443086290863314E-3</v>
      </c>
      <c r="AW371" s="39">
        <f t="shared" si="102"/>
        <v>2.5412829604014087E-2</v>
      </c>
      <c r="AX371" s="39">
        <f t="shared" si="102"/>
        <v>2.1847982402357861E-2</v>
      </c>
      <c r="AY371" s="39">
        <f t="shared" si="98"/>
        <v>1.436996588464901E-2</v>
      </c>
      <c r="AZ371" s="39">
        <f t="shared" si="98"/>
        <v>1.2982651097780988E-2</v>
      </c>
      <c r="BA371" s="39">
        <f t="shared" si="98"/>
        <v>1.4027474457131752E-2</v>
      </c>
      <c r="BC371" s="39" t="str">
        <f t="shared" si="103"/>
        <v/>
      </c>
      <c r="BD371" s="39" t="str">
        <f t="shared" si="103"/>
        <v/>
      </c>
      <c r="BE371" s="39" t="str">
        <f t="shared" si="103"/>
        <v/>
      </c>
      <c r="BF371" s="39" t="str">
        <f t="shared" si="99"/>
        <v/>
      </c>
      <c r="BG371" s="39">
        <f t="shared" si="99"/>
        <v>-2.0716187608278425E-3</v>
      </c>
      <c r="BH371" s="39" t="str">
        <f t="shared" si="99"/>
        <v/>
      </c>
      <c r="BJ371" s="39">
        <f>'Q9'!BJ371</f>
        <v>1.3080048764033054E-2</v>
      </c>
      <c r="BK371" s="39">
        <f>'Q9'!BK371</f>
        <v>5.0128846754290975E-2</v>
      </c>
      <c r="BL371" s="39">
        <f>'Q9'!BL371</f>
        <v>2.4134802167065077E-2</v>
      </c>
      <c r="BM371" s="39">
        <f>'Q9'!BM371</f>
        <v>3.3006544662941915E-2</v>
      </c>
      <c r="BN371" s="39">
        <f>'Q9'!BN371</f>
        <v>2.1314353087889218E-2</v>
      </c>
      <c r="BO371" s="39">
        <f>'Q9'!BO371</f>
        <v>1.6720513225714492E-2</v>
      </c>
    </row>
    <row r="372" spans="1:67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05"/>
        <v>7.319336403291965E-3</v>
      </c>
      <c r="J372" s="9">
        <f t="shared" si="105"/>
        <v>-1.718213058419249E-2</v>
      </c>
      <c r="K372" s="9">
        <f t="shared" si="105"/>
        <v>3.3474065138721532E-2</v>
      </c>
      <c r="L372" s="9">
        <f t="shared" si="105"/>
        <v>2.8306817704519371E-2</v>
      </c>
      <c r="M372" s="9">
        <f t="shared" si="105"/>
        <v>2.0462603189127737E-2</v>
      </c>
      <c r="N372" s="9">
        <f t="shared" si="106"/>
        <v>2.6004367280857258E-2</v>
      </c>
      <c r="T372" s="39">
        <f t="shared" si="107"/>
        <v>1.28880928264247E-2</v>
      </c>
      <c r="U372" s="39">
        <f t="shared" si="108"/>
        <v>4.0961160472272516E-2</v>
      </c>
      <c r="V372" s="39">
        <f t="shared" si="109"/>
        <v>2.6992773443601105E-2</v>
      </c>
      <c r="W372" s="39">
        <f t="shared" si="110"/>
        <v>2.314052293809573E-2</v>
      </c>
      <c r="X372" s="39">
        <f t="shared" si="111"/>
        <v>1.9367495721342175E-2</v>
      </c>
      <c r="Y372" s="39">
        <f t="shared" si="112"/>
        <v>1.8197255754258578E-2</v>
      </c>
      <c r="AA372" s="39">
        <f t="shared" si="115"/>
        <v>1.2054517788935607E-2</v>
      </c>
      <c r="AB372" s="39">
        <f t="shared" si="115"/>
        <v>4.5474630867119455E-2</v>
      </c>
      <c r="AC372" s="39">
        <f t="shared" si="115"/>
        <v>2.4307629571846956E-2</v>
      </c>
      <c r="AD372" s="39">
        <f t="shared" si="115"/>
        <v>3.1900018142059602E-2</v>
      </c>
      <c r="AE372" s="39">
        <f t="shared" si="115"/>
        <v>2.2007129315335605E-2</v>
      </c>
      <c r="AF372" s="39">
        <f t="shared" si="115"/>
        <v>1.6532084616484827E-2</v>
      </c>
      <c r="AH372" s="39">
        <f t="shared" si="100"/>
        <v>8.0455931464385802E-3</v>
      </c>
      <c r="AI372" s="39">
        <f t="shared" si="100"/>
        <v>2.3957189192872277E-2</v>
      </c>
      <c r="AJ372" s="39">
        <f t="shared" si="100"/>
        <v>1.7649721321114371E-2</v>
      </c>
      <c r="AK372" s="39">
        <f t="shared" si="96"/>
        <v>1.3310752807225216E-2</v>
      </c>
      <c r="AL372" s="39">
        <f t="shared" si="96"/>
        <v>1.1450442796261926E-2</v>
      </c>
      <c r="AM372" s="39">
        <f t="shared" si="96"/>
        <v>1.1684533239097758E-2</v>
      </c>
      <c r="AO372" s="39">
        <f t="shared" si="101"/>
        <v>0</v>
      </c>
      <c r="AP372" s="39">
        <f t="shared" si="101"/>
        <v>-1.718213058419249E-2</v>
      </c>
      <c r="AQ372" s="39">
        <f t="shared" si="101"/>
        <v>0</v>
      </c>
      <c r="AR372" s="39">
        <f t="shared" si="97"/>
        <v>0</v>
      </c>
      <c r="AS372" s="39">
        <f t="shared" si="97"/>
        <v>0</v>
      </c>
      <c r="AT372" s="39">
        <f t="shared" si="97"/>
        <v>0</v>
      </c>
      <c r="AV372" s="39">
        <f t="shared" si="102"/>
        <v>8.9443086290863314E-3</v>
      </c>
      <c r="AW372" s="39">
        <f t="shared" si="102"/>
        <v>2.5412829604014087E-2</v>
      </c>
      <c r="AX372" s="39">
        <f t="shared" si="102"/>
        <v>2.1847982402357861E-2</v>
      </c>
      <c r="AY372" s="39">
        <f t="shared" si="98"/>
        <v>1.436996588464901E-2</v>
      </c>
      <c r="AZ372" s="39">
        <f t="shared" si="98"/>
        <v>1.2982651097780988E-2</v>
      </c>
      <c r="BA372" s="39">
        <f t="shared" si="98"/>
        <v>1.4027474457131752E-2</v>
      </c>
      <c r="BC372" s="39" t="str">
        <f t="shared" si="103"/>
        <v/>
      </c>
      <c r="BD372" s="39">
        <f t="shared" si="103"/>
        <v>-1.718213058419249E-2</v>
      </c>
      <c r="BE372" s="39" t="str">
        <f t="shared" si="103"/>
        <v/>
      </c>
      <c r="BF372" s="39" t="str">
        <f t="shared" si="99"/>
        <v/>
      </c>
      <c r="BG372" s="39" t="str">
        <f t="shared" si="99"/>
        <v/>
      </c>
      <c r="BH372" s="39" t="str">
        <f t="shared" si="99"/>
        <v/>
      </c>
      <c r="BJ372" s="39">
        <f>'Q9'!BJ372</f>
        <v>1.3531550163291642E-2</v>
      </c>
      <c r="BK372" s="39">
        <f>'Q9'!BK372</f>
        <v>5.033601640694358E-2</v>
      </c>
      <c r="BL372" s="39">
        <f>'Q9'!BL372</f>
        <v>2.3485436855590174E-2</v>
      </c>
      <c r="BM372" s="39">
        <f>'Q9'!BM372</f>
        <v>3.228308164416073E-2</v>
      </c>
      <c r="BN372" s="39">
        <f>'Q9'!BN372</f>
        <v>2.0672352850222755E-2</v>
      </c>
      <c r="BO372" s="39">
        <f>'Q9'!BO372</f>
        <v>1.6358795762764833E-2</v>
      </c>
    </row>
    <row r="373" spans="1:67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16">B373/B372 - 1</f>
        <v>9.6164607636348709E-3</v>
      </c>
      <c r="J373" s="9">
        <f t="shared" si="116"/>
        <v>1.5734265734265618E-2</v>
      </c>
      <c r="K373" s="9">
        <f t="shared" si="116"/>
        <v>-6.4196381674935799E-3</v>
      </c>
      <c r="L373" s="9">
        <f t="shared" si="116"/>
        <v>-2.2366157724241553E-2</v>
      </c>
      <c r="M373" s="9">
        <f t="shared" si="116"/>
        <v>2.0052252252252378E-2</v>
      </c>
      <c r="N373" s="9">
        <f t="shared" si="106"/>
        <v>-5.5967975783142825E-4</v>
      </c>
      <c r="T373" s="39">
        <f t="shared" si="107"/>
        <v>1.28880928264247E-2</v>
      </c>
      <c r="U373" s="39">
        <f t="shared" si="108"/>
        <v>4.0961160472272516E-2</v>
      </c>
      <c r="V373" s="39">
        <f t="shared" si="109"/>
        <v>2.6992773443601105E-2</v>
      </c>
      <c r="W373" s="39">
        <f t="shared" si="110"/>
        <v>2.314052293809573E-2</v>
      </c>
      <c r="X373" s="39">
        <f t="shared" si="111"/>
        <v>1.9367495721342175E-2</v>
      </c>
      <c r="Y373" s="39">
        <f t="shared" si="112"/>
        <v>1.8197255754258578E-2</v>
      </c>
      <c r="AA373" s="39">
        <f t="shared" si="115"/>
        <v>1.2132423248663333E-2</v>
      </c>
      <c r="AB373" s="39">
        <f t="shared" si="115"/>
        <v>4.5304767808435405E-2</v>
      </c>
      <c r="AC373" s="39">
        <f t="shared" si="115"/>
        <v>2.4072231543570823E-2</v>
      </c>
      <c r="AD373" s="39">
        <f t="shared" si="115"/>
        <v>3.2030163640829862E-2</v>
      </c>
      <c r="AE373" s="39">
        <f t="shared" si="115"/>
        <v>2.2224992358732012E-2</v>
      </c>
      <c r="AF373" s="39">
        <f t="shared" si="115"/>
        <v>1.6427886233678128E-2</v>
      </c>
      <c r="AH373" s="39">
        <f t="shared" si="100"/>
        <v>8.0455931464385802E-3</v>
      </c>
      <c r="AI373" s="39">
        <f t="shared" si="100"/>
        <v>2.3957189192872277E-2</v>
      </c>
      <c r="AJ373" s="39">
        <f t="shared" si="100"/>
        <v>1.7649721321114371E-2</v>
      </c>
      <c r="AK373" s="39">
        <f t="shared" si="96"/>
        <v>1.3310752807225216E-2</v>
      </c>
      <c r="AL373" s="39">
        <f t="shared" si="96"/>
        <v>1.1450442796261926E-2</v>
      </c>
      <c r="AM373" s="39">
        <f t="shared" si="96"/>
        <v>1.1684533239097758E-2</v>
      </c>
      <c r="AO373" s="39">
        <f t="shared" si="101"/>
        <v>0</v>
      </c>
      <c r="AP373" s="39">
        <f t="shared" si="101"/>
        <v>0</v>
      </c>
      <c r="AQ373" s="39">
        <f t="shared" si="101"/>
        <v>-6.4196381674935799E-3</v>
      </c>
      <c r="AR373" s="39">
        <f t="shared" si="97"/>
        <v>-2.2366157724241553E-2</v>
      </c>
      <c r="AS373" s="39">
        <f t="shared" si="97"/>
        <v>0</v>
      </c>
      <c r="AT373" s="39">
        <f t="shared" si="97"/>
        <v>-5.5967975783142825E-4</v>
      </c>
      <c r="AV373" s="39">
        <f t="shared" si="102"/>
        <v>8.9443086290863314E-3</v>
      </c>
      <c r="AW373" s="39">
        <f t="shared" si="102"/>
        <v>2.5412829604014087E-2</v>
      </c>
      <c r="AX373" s="39">
        <f t="shared" si="102"/>
        <v>2.1847982402357861E-2</v>
      </c>
      <c r="AY373" s="39">
        <f t="shared" si="98"/>
        <v>1.436996588464901E-2</v>
      </c>
      <c r="AZ373" s="39">
        <f t="shared" si="98"/>
        <v>1.2982651097780988E-2</v>
      </c>
      <c r="BA373" s="39">
        <f t="shared" si="98"/>
        <v>1.4027474457131752E-2</v>
      </c>
      <c r="BC373" s="39" t="str">
        <f t="shared" si="103"/>
        <v/>
      </c>
      <c r="BD373" s="39" t="str">
        <f t="shared" si="103"/>
        <v/>
      </c>
      <c r="BE373" s="39">
        <f t="shared" si="103"/>
        <v>-6.4196381674935799E-3</v>
      </c>
      <c r="BF373" s="39">
        <f t="shared" si="99"/>
        <v>-2.2366157724241553E-2</v>
      </c>
      <c r="BG373" s="39" t="str">
        <f t="shared" si="99"/>
        <v/>
      </c>
      <c r="BH373" s="39">
        <f t="shared" si="99"/>
        <v>-5.5967975783142825E-4</v>
      </c>
      <c r="BJ373" s="39">
        <f>'Q9'!BJ373</f>
        <v>1.3222178819627945E-2</v>
      </c>
      <c r="BK373" s="39">
        <f>'Q9'!BK373</f>
        <v>4.8926027034329779E-2</v>
      </c>
      <c r="BL373" s="39">
        <f>'Q9'!BL373</f>
        <v>2.4076647168233933E-2</v>
      </c>
      <c r="BM373" s="39">
        <f>'Q9'!BM373</f>
        <v>3.1987262545469117E-2</v>
      </c>
      <c r="BN373" s="39">
        <f>'Q9'!BN373</f>
        <v>2.0633343757311799E-2</v>
      </c>
      <c r="BO373" s="39">
        <f>'Q9'!BO373</f>
        <v>1.7006381178097458E-2</v>
      </c>
    </row>
    <row r="374" spans="1:67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16"/>
        <v>1.5775291629716026E-3</v>
      </c>
      <c r="J374" s="9">
        <f t="shared" si="116"/>
        <v>3.2702237521514688E-2</v>
      </c>
      <c r="K374" s="9">
        <f t="shared" si="116"/>
        <v>9.6916889777294291E-3</v>
      </c>
      <c r="L374" s="9">
        <f t="shared" si="116"/>
        <v>-1.5528054151719983E-3</v>
      </c>
      <c r="M374" s="9">
        <f t="shared" si="116"/>
        <v>-5.128205420410592E-3</v>
      </c>
      <c r="N374" s="9">
        <f t="shared" si="106"/>
        <v>4.1473492068964009E-3</v>
      </c>
      <c r="T374" s="39">
        <f t="shared" si="107"/>
        <v>1.28880928264247E-2</v>
      </c>
      <c r="U374" s="39">
        <f t="shared" si="108"/>
        <v>4.0961160472272516E-2</v>
      </c>
      <c r="V374" s="39">
        <f t="shared" si="109"/>
        <v>2.6992773443601105E-2</v>
      </c>
      <c r="W374" s="39">
        <f t="shared" si="110"/>
        <v>2.314052293809573E-2</v>
      </c>
      <c r="X374" s="39">
        <f t="shared" si="111"/>
        <v>1.9367495721342175E-2</v>
      </c>
      <c r="Y374" s="39">
        <f t="shared" si="112"/>
        <v>1.8197255754258578E-2</v>
      </c>
      <c r="AA374" s="39">
        <f t="shared" si="115"/>
        <v>1.2111732018626038E-2</v>
      </c>
      <c r="AB374" s="39">
        <f t="shared" si="115"/>
        <v>4.5740086863995007E-2</v>
      </c>
      <c r="AC374" s="39">
        <f t="shared" si="115"/>
        <v>2.4071781907222065E-2</v>
      </c>
      <c r="AD374" s="39">
        <f t="shared" si="115"/>
        <v>3.1803457538749184E-2</v>
      </c>
      <c r="AE374" s="39">
        <f t="shared" si="115"/>
        <v>2.211142136879804E-2</v>
      </c>
      <c r="AF374" s="39">
        <f t="shared" si="115"/>
        <v>1.6410036435031115E-2</v>
      </c>
      <c r="AH374" s="39">
        <f t="shared" si="100"/>
        <v>8.0455931464385802E-3</v>
      </c>
      <c r="AI374" s="39">
        <f t="shared" si="100"/>
        <v>2.3957189192872277E-2</v>
      </c>
      <c r="AJ374" s="39">
        <f t="shared" si="100"/>
        <v>1.7649721321114371E-2</v>
      </c>
      <c r="AK374" s="39">
        <f t="shared" si="96"/>
        <v>1.3310752807225216E-2</v>
      </c>
      <c r="AL374" s="39">
        <f t="shared" si="96"/>
        <v>1.1450442796261926E-2</v>
      </c>
      <c r="AM374" s="39">
        <f t="shared" si="96"/>
        <v>1.1684533239097758E-2</v>
      </c>
      <c r="AO374" s="39">
        <f t="shared" si="101"/>
        <v>0</v>
      </c>
      <c r="AP374" s="39">
        <f t="shared" si="101"/>
        <v>0</v>
      </c>
      <c r="AQ374" s="39">
        <f t="shared" si="101"/>
        <v>0</v>
      </c>
      <c r="AR374" s="39">
        <f t="shared" si="97"/>
        <v>-1.5528054151719983E-3</v>
      </c>
      <c r="AS374" s="39">
        <f t="shared" si="97"/>
        <v>-5.128205420410592E-3</v>
      </c>
      <c r="AT374" s="39">
        <f t="shared" si="97"/>
        <v>0</v>
      </c>
      <c r="AV374" s="39">
        <f t="shared" si="102"/>
        <v>8.9443086290863314E-3</v>
      </c>
      <c r="AW374" s="39">
        <f t="shared" si="102"/>
        <v>2.5412829604014087E-2</v>
      </c>
      <c r="AX374" s="39">
        <f t="shared" si="102"/>
        <v>2.1847982402357861E-2</v>
      </c>
      <c r="AY374" s="39">
        <f t="shared" si="98"/>
        <v>1.436996588464901E-2</v>
      </c>
      <c r="AZ374" s="39">
        <f t="shared" si="98"/>
        <v>1.2982651097780988E-2</v>
      </c>
      <c r="BA374" s="39">
        <f t="shared" si="98"/>
        <v>1.4027474457131752E-2</v>
      </c>
      <c r="BC374" s="39" t="str">
        <f t="shared" si="103"/>
        <v/>
      </c>
      <c r="BD374" s="39" t="str">
        <f t="shared" si="103"/>
        <v/>
      </c>
      <c r="BE374" s="39" t="str">
        <f t="shared" si="103"/>
        <v/>
      </c>
      <c r="BF374" s="39">
        <f t="shared" si="99"/>
        <v>-1.5528054151719983E-3</v>
      </c>
      <c r="BG374" s="39">
        <f t="shared" si="99"/>
        <v>-5.128205420410592E-3</v>
      </c>
      <c r="BH374" s="39" t="str">
        <f t="shared" si="99"/>
        <v/>
      </c>
      <c r="BJ374" s="39">
        <f>'Q9'!BJ374</f>
        <v>1.3011336641332045E-2</v>
      </c>
      <c r="BK374" s="39">
        <f>'Q9'!BK374</f>
        <v>4.7650992622967916E-2</v>
      </c>
      <c r="BL374" s="39">
        <f>'Q9'!BL374</f>
        <v>2.3425735996377022E-2</v>
      </c>
      <c r="BM374" s="39">
        <f>'Q9'!BM374</f>
        <v>3.1557519040461168E-2</v>
      </c>
      <c r="BN374" s="39">
        <f>'Q9'!BN374</f>
        <v>2.0575613381973244E-2</v>
      </c>
      <c r="BO374" s="39">
        <f>'Q9'!BO374</f>
        <v>1.6492342479134146E-2</v>
      </c>
    </row>
    <row r="375" spans="1:67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16"/>
        <v>1.3587951335382265E-2</v>
      </c>
      <c r="J375" s="9">
        <f t="shared" si="116"/>
        <v>9.9999999999999867E-2</v>
      </c>
      <c r="K375" s="9">
        <f t="shared" si="116"/>
        <v>1.7161139698628869E-2</v>
      </c>
      <c r="L375" s="9">
        <f t="shared" si="116"/>
        <v>4.7693832483997056E-3</v>
      </c>
      <c r="M375" s="9">
        <f t="shared" si="116"/>
        <v>1.1454811652623853E-2</v>
      </c>
      <c r="N375" s="9">
        <f t="shared" si="106"/>
        <v>1.7112833009850083E-2</v>
      </c>
      <c r="T375" s="39">
        <f t="shared" si="107"/>
        <v>1.28880928264247E-2</v>
      </c>
      <c r="U375" s="39">
        <f t="shared" si="108"/>
        <v>4.0961160472272516E-2</v>
      </c>
      <c r="V375" s="39">
        <f t="shared" si="109"/>
        <v>2.6992773443601105E-2</v>
      </c>
      <c r="W375" s="39">
        <f t="shared" si="110"/>
        <v>2.314052293809573E-2</v>
      </c>
      <c r="X375" s="39">
        <f t="shared" si="111"/>
        <v>1.9367495721342175E-2</v>
      </c>
      <c r="Y375" s="39">
        <f t="shared" si="112"/>
        <v>1.8197255754258578E-2</v>
      </c>
      <c r="AA375" s="39">
        <f t="shared" si="115"/>
        <v>1.2306191956267396E-2</v>
      </c>
      <c r="AB375" s="39">
        <f t="shared" si="115"/>
        <v>4.8881510669328415E-2</v>
      </c>
      <c r="AC375" s="39">
        <f t="shared" si="115"/>
        <v>2.4145466146878035E-2</v>
      </c>
      <c r="AD375" s="39">
        <f t="shared" si="115"/>
        <v>3.1735695444009844E-2</v>
      </c>
      <c r="AE375" s="39">
        <f t="shared" si="115"/>
        <v>2.2120888649592083E-2</v>
      </c>
      <c r="AF375" s="39">
        <f t="shared" si="115"/>
        <v>1.6666625372563564E-2</v>
      </c>
      <c r="AH375" s="39">
        <f t="shared" si="100"/>
        <v>8.0455931464385802E-3</v>
      </c>
      <c r="AI375" s="39">
        <f t="shared" si="100"/>
        <v>2.3957189192872277E-2</v>
      </c>
      <c r="AJ375" s="39">
        <f t="shared" si="100"/>
        <v>1.7649721321114371E-2</v>
      </c>
      <c r="AK375" s="39">
        <f t="shared" si="96"/>
        <v>1.3310752807225216E-2</v>
      </c>
      <c r="AL375" s="39">
        <f t="shared" si="96"/>
        <v>1.1450442796261926E-2</v>
      </c>
      <c r="AM375" s="39">
        <f t="shared" si="96"/>
        <v>1.1684533239097758E-2</v>
      </c>
      <c r="AO375" s="39">
        <f t="shared" si="101"/>
        <v>0</v>
      </c>
      <c r="AP375" s="39">
        <f t="shared" si="101"/>
        <v>0</v>
      </c>
      <c r="AQ375" s="39">
        <f t="shared" si="101"/>
        <v>0</v>
      </c>
      <c r="AR375" s="39">
        <f t="shared" si="97"/>
        <v>0</v>
      </c>
      <c r="AS375" s="39">
        <f t="shared" si="97"/>
        <v>0</v>
      </c>
      <c r="AT375" s="39">
        <f t="shared" si="97"/>
        <v>0</v>
      </c>
      <c r="AV375" s="39">
        <f t="shared" si="102"/>
        <v>8.9443086290863314E-3</v>
      </c>
      <c r="AW375" s="39">
        <f t="shared" si="102"/>
        <v>2.5412829604014087E-2</v>
      </c>
      <c r="AX375" s="39">
        <f t="shared" si="102"/>
        <v>2.1847982402357861E-2</v>
      </c>
      <c r="AY375" s="39">
        <f t="shared" si="98"/>
        <v>1.436996588464901E-2</v>
      </c>
      <c r="AZ375" s="39">
        <f t="shared" si="98"/>
        <v>1.2982651097780988E-2</v>
      </c>
      <c r="BA375" s="39">
        <f t="shared" si="98"/>
        <v>1.4027474457131752E-2</v>
      </c>
      <c r="BC375" s="39" t="str">
        <f t="shared" si="103"/>
        <v/>
      </c>
      <c r="BD375" s="39" t="str">
        <f t="shared" si="103"/>
        <v/>
      </c>
      <c r="BE375" s="39" t="str">
        <f t="shared" si="103"/>
        <v/>
      </c>
      <c r="BF375" s="39" t="str">
        <f t="shared" si="99"/>
        <v/>
      </c>
      <c r="BG375" s="39" t="str">
        <f t="shared" si="99"/>
        <v/>
      </c>
      <c r="BH375" s="39" t="str">
        <f t="shared" si="99"/>
        <v/>
      </c>
      <c r="BJ375" s="39">
        <f>'Q9'!BJ375</f>
        <v>1.2611651043115605E-2</v>
      </c>
      <c r="BK375" s="39">
        <f>'Q9'!BK375</f>
        <v>4.6989406741157064E-2</v>
      </c>
      <c r="BL375" s="39">
        <f>'Q9'!BL375</f>
        <v>2.2803783306081238E-2</v>
      </c>
      <c r="BM375" s="39">
        <f>'Q9'!BM375</f>
        <v>3.0604475802689948E-2</v>
      </c>
      <c r="BN375" s="39">
        <f>'Q9'!BN375</f>
        <v>1.9991954004272599E-2</v>
      </c>
      <c r="BO375" s="39">
        <f>'Q9'!BO375</f>
        <v>1.6008169650196181E-2</v>
      </c>
    </row>
    <row r="376" spans="1:67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16"/>
        <v>2.3518936944055824E-4</v>
      </c>
      <c r="J376" s="9">
        <f t="shared" si="116"/>
        <v>-9.0909090909090384E-3</v>
      </c>
      <c r="K376" s="9">
        <f t="shared" si="116"/>
        <v>8.5784956082779473E-4</v>
      </c>
      <c r="L376" s="9">
        <f t="shared" si="116"/>
        <v>-1.7335681876558429E-2</v>
      </c>
      <c r="M376" s="9">
        <f t="shared" si="116"/>
        <v>-5.6627972819933703E-4</v>
      </c>
      <c r="N376" s="9">
        <f t="shared" si="106"/>
        <v>-3.7055334459444316E-3</v>
      </c>
      <c r="T376" s="39">
        <f t="shared" si="107"/>
        <v>1.28880928264247E-2</v>
      </c>
      <c r="U376" s="39">
        <f t="shared" si="108"/>
        <v>4.0961160472272516E-2</v>
      </c>
      <c r="V376" s="39">
        <f t="shared" si="109"/>
        <v>2.6992773443601105E-2</v>
      </c>
      <c r="W376" s="39">
        <f t="shared" si="110"/>
        <v>2.314052293809573E-2</v>
      </c>
      <c r="X376" s="39">
        <f t="shared" si="111"/>
        <v>1.9367495721342175E-2</v>
      </c>
      <c r="Y376" s="39">
        <f t="shared" si="112"/>
        <v>1.8197255754258578E-2</v>
      </c>
      <c r="AA376" s="39">
        <f t="shared" si="115"/>
        <v>1.2310611066009626E-2</v>
      </c>
      <c r="AB376" s="39">
        <f t="shared" si="115"/>
        <v>4.8895890820188317E-2</v>
      </c>
      <c r="AC376" s="39">
        <f t="shared" si="115"/>
        <v>2.4145466146878035E-2</v>
      </c>
      <c r="AD376" s="39">
        <f t="shared" si="115"/>
        <v>3.1939301220069882E-2</v>
      </c>
      <c r="AE376" s="39">
        <f t="shared" si="115"/>
        <v>2.201814081292245E-2</v>
      </c>
      <c r="AF376" s="39">
        <f t="shared" si="115"/>
        <v>1.6684552631005507E-2</v>
      </c>
      <c r="AH376" s="39">
        <f t="shared" si="100"/>
        <v>8.0455931464385802E-3</v>
      </c>
      <c r="AI376" s="39">
        <f t="shared" si="100"/>
        <v>2.3957189192872277E-2</v>
      </c>
      <c r="AJ376" s="39">
        <f t="shared" si="100"/>
        <v>1.7649721321114371E-2</v>
      </c>
      <c r="AK376" s="39">
        <f t="shared" si="96"/>
        <v>1.3310752807225216E-2</v>
      </c>
      <c r="AL376" s="39">
        <f t="shared" si="96"/>
        <v>1.1450442796261926E-2</v>
      </c>
      <c r="AM376" s="39">
        <f t="shared" si="96"/>
        <v>1.1684533239097758E-2</v>
      </c>
      <c r="AO376" s="39">
        <f t="shared" si="101"/>
        <v>0</v>
      </c>
      <c r="AP376" s="39">
        <f t="shared" si="101"/>
        <v>-9.0909090909090384E-3</v>
      </c>
      <c r="AQ376" s="39">
        <f t="shared" si="101"/>
        <v>0</v>
      </c>
      <c r="AR376" s="39">
        <f t="shared" si="97"/>
        <v>-1.7335681876558429E-2</v>
      </c>
      <c r="AS376" s="39">
        <f t="shared" si="97"/>
        <v>-5.6627972819933703E-4</v>
      </c>
      <c r="AT376" s="39">
        <f t="shared" si="97"/>
        <v>-3.7055334459444316E-3</v>
      </c>
      <c r="AV376" s="39">
        <f t="shared" si="102"/>
        <v>8.9443086290863314E-3</v>
      </c>
      <c r="AW376" s="39">
        <f t="shared" si="102"/>
        <v>2.5412829604014087E-2</v>
      </c>
      <c r="AX376" s="39">
        <f t="shared" si="102"/>
        <v>2.1847982402357861E-2</v>
      </c>
      <c r="AY376" s="39">
        <f t="shared" si="98"/>
        <v>1.436996588464901E-2</v>
      </c>
      <c r="AZ376" s="39">
        <f t="shared" si="98"/>
        <v>1.2982651097780988E-2</v>
      </c>
      <c r="BA376" s="39">
        <f t="shared" si="98"/>
        <v>1.4027474457131752E-2</v>
      </c>
      <c r="BC376" s="39" t="str">
        <f t="shared" si="103"/>
        <v/>
      </c>
      <c r="BD376" s="39">
        <f t="shared" si="103"/>
        <v>-9.0909090909090384E-3</v>
      </c>
      <c r="BE376" s="39" t="str">
        <f t="shared" si="103"/>
        <v/>
      </c>
      <c r="BF376" s="39">
        <f t="shared" si="99"/>
        <v>-1.7335681876558429E-2</v>
      </c>
      <c r="BG376" s="39">
        <f t="shared" si="99"/>
        <v>-5.6627972819933703E-4</v>
      </c>
      <c r="BH376" s="39">
        <f t="shared" si="99"/>
        <v>-3.7055334459444316E-3</v>
      </c>
      <c r="BJ376" s="39">
        <f>'Q9'!BJ376</f>
        <v>1.2637702155434848E-2</v>
      </c>
      <c r="BK376" s="39">
        <f>'Q9'!BK376</f>
        <v>5.202506900823007E-2</v>
      </c>
      <c r="BL376" s="39">
        <f>'Q9'!BL376</f>
        <v>2.2437184333801638E-2</v>
      </c>
      <c r="BM376" s="39">
        <f>'Q9'!BM376</f>
        <v>2.9686352994364045E-2</v>
      </c>
      <c r="BN376" s="39">
        <f>'Q9'!BN376</f>
        <v>1.956980128019737E-2</v>
      </c>
      <c r="BO376" s="39">
        <f>'Q9'!BO376</f>
        <v>1.6015539016605476E-2</v>
      </c>
    </row>
    <row r="377" spans="1:67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16"/>
        <v>-2.8803923379884244E-3</v>
      </c>
      <c r="J377" s="9">
        <f t="shared" si="116"/>
        <v>-1.0703363914373099E-2</v>
      </c>
      <c r="K377" s="9">
        <f t="shared" si="116"/>
        <v>-2.6285657142857133E-2</v>
      </c>
      <c r="L377" s="9">
        <f t="shared" si="116"/>
        <v>1.1550246407112663E-3</v>
      </c>
      <c r="M377" s="9">
        <f t="shared" si="116"/>
        <v>-9.6317283181791558E-3</v>
      </c>
      <c r="N377" s="9">
        <f t="shared" si="106"/>
        <v>-1.5022227477315858E-2</v>
      </c>
      <c r="T377" s="39">
        <f t="shared" si="107"/>
        <v>1.28880928264247E-2</v>
      </c>
      <c r="U377" s="39">
        <f t="shared" si="108"/>
        <v>4.0961160472272516E-2</v>
      </c>
      <c r="V377" s="39">
        <f t="shared" si="109"/>
        <v>2.6992773443601105E-2</v>
      </c>
      <c r="W377" s="39">
        <f t="shared" si="110"/>
        <v>2.314052293809573E-2</v>
      </c>
      <c r="X377" s="39">
        <f t="shared" si="111"/>
        <v>1.9367495721342175E-2</v>
      </c>
      <c r="Y377" s="39">
        <f t="shared" si="112"/>
        <v>1.8197255754258578E-2</v>
      </c>
      <c r="AA377" s="39">
        <f t="shared" si="115"/>
        <v>1.2287709248731613E-2</v>
      </c>
      <c r="AB377" s="39">
        <f t="shared" si="115"/>
        <v>4.7983960926672647E-2</v>
      </c>
      <c r="AC377" s="39">
        <f t="shared" si="115"/>
        <v>2.4400456455820271E-2</v>
      </c>
      <c r="AD377" s="39">
        <f t="shared" si="115"/>
        <v>3.1586841656948313E-2</v>
      </c>
      <c r="AE377" s="39">
        <f t="shared" si="115"/>
        <v>2.2101328913135199E-2</v>
      </c>
      <c r="AF377" s="39">
        <f t="shared" si="115"/>
        <v>1.6620131363271666E-2</v>
      </c>
      <c r="AH377" s="39">
        <f t="shared" si="100"/>
        <v>8.0455931464385802E-3</v>
      </c>
      <c r="AI377" s="39">
        <f t="shared" si="100"/>
        <v>2.3957189192872277E-2</v>
      </c>
      <c r="AJ377" s="39">
        <f t="shared" si="100"/>
        <v>1.7649721321114371E-2</v>
      </c>
      <c r="AK377" s="39">
        <f t="shared" si="96"/>
        <v>1.3310752807225216E-2</v>
      </c>
      <c r="AL377" s="39">
        <f t="shared" si="96"/>
        <v>1.1450442796261926E-2</v>
      </c>
      <c r="AM377" s="39">
        <f t="shared" si="96"/>
        <v>1.1684533239097758E-2</v>
      </c>
      <c r="AO377" s="39">
        <f t="shared" si="101"/>
        <v>-2.8803923379884244E-3</v>
      </c>
      <c r="AP377" s="39">
        <f t="shared" si="101"/>
        <v>-1.0703363914373099E-2</v>
      </c>
      <c r="AQ377" s="39">
        <f t="shared" si="101"/>
        <v>-2.6285657142857133E-2</v>
      </c>
      <c r="AR377" s="39">
        <f t="shared" si="97"/>
        <v>0</v>
      </c>
      <c r="AS377" s="39">
        <f t="shared" si="97"/>
        <v>-9.6317283181791558E-3</v>
      </c>
      <c r="AT377" s="39">
        <f t="shared" si="97"/>
        <v>-1.5022227477315858E-2</v>
      </c>
      <c r="AV377" s="39">
        <f t="shared" si="102"/>
        <v>8.9443086290863314E-3</v>
      </c>
      <c r="AW377" s="39">
        <f t="shared" si="102"/>
        <v>2.5412829604014087E-2</v>
      </c>
      <c r="AX377" s="39">
        <f t="shared" si="102"/>
        <v>2.1847982402357861E-2</v>
      </c>
      <c r="AY377" s="39">
        <f t="shared" si="98"/>
        <v>1.436996588464901E-2</v>
      </c>
      <c r="AZ377" s="39">
        <f t="shared" si="98"/>
        <v>1.2982651097780988E-2</v>
      </c>
      <c r="BA377" s="39">
        <f t="shared" si="98"/>
        <v>1.4027474457131752E-2</v>
      </c>
      <c r="BC377" s="39">
        <f t="shared" si="103"/>
        <v>-2.8803923379884244E-3</v>
      </c>
      <c r="BD377" s="39">
        <f t="shared" si="103"/>
        <v>-1.0703363914373099E-2</v>
      </c>
      <c r="BE377" s="39">
        <f t="shared" si="103"/>
        <v>-2.6285657142857133E-2</v>
      </c>
      <c r="BF377" s="39" t="str">
        <f t="shared" si="99"/>
        <v/>
      </c>
      <c r="BG377" s="39">
        <f t="shared" si="99"/>
        <v>-9.6317283181791558E-3</v>
      </c>
      <c r="BH377" s="39">
        <f t="shared" si="99"/>
        <v>-1.5022227477315858E-2</v>
      </c>
      <c r="BJ377" s="39">
        <f>'Q9'!BJ377</f>
        <v>1.225489955491965E-2</v>
      </c>
      <c r="BK377" s="39">
        <f>'Q9'!BK377</f>
        <v>5.046931214351353E-2</v>
      </c>
      <c r="BL377" s="39">
        <f>'Q9'!BL377</f>
        <v>2.1751607783555126E-2</v>
      </c>
      <c r="BM377" s="39">
        <f>'Q9'!BM377</f>
        <v>2.9145847005278076E-2</v>
      </c>
      <c r="BN377" s="39">
        <f>'Q9'!BN377</f>
        <v>1.8978673793012612E-2</v>
      </c>
      <c r="BO377" s="39">
        <f>'Q9'!BO377</f>
        <v>1.5572632054912711E-2</v>
      </c>
    </row>
    <row r="378" spans="1:67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16"/>
        <v>1.0746349104751696E-2</v>
      </c>
      <c r="J378" s="9">
        <f t="shared" si="116"/>
        <v>8.1916537867078976E-2</v>
      </c>
      <c r="K378" s="9">
        <f t="shared" si="116"/>
        <v>1.2323884253293116E-2</v>
      </c>
      <c r="L378" s="9">
        <f t="shared" si="116"/>
        <v>-8.600787019122591E-3</v>
      </c>
      <c r="M378" s="9">
        <f t="shared" si="116"/>
        <v>4.2906751799389742E-3</v>
      </c>
      <c r="N378" s="9">
        <f t="shared" si="106"/>
        <v>9.2086199574930236E-3</v>
      </c>
      <c r="T378" s="39">
        <f t="shared" si="107"/>
        <v>1.28880928264247E-2</v>
      </c>
      <c r="U378" s="39">
        <f t="shared" si="108"/>
        <v>4.0961160472272516E-2</v>
      </c>
      <c r="V378" s="39">
        <f t="shared" si="109"/>
        <v>2.6992773443601105E-2</v>
      </c>
      <c r="W378" s="39">
        <f t="shared" si="110"/>
        <v>2.314052293809573E-2</v>
      </c>
      <c r="X378" s="39">
        <f t="shared" si="111"/>
        <v>1.9367495721342175E-2</v>
      </c>
      <c r="Y378" s="39">
        <f t="shared" si="112"/>
        <v>1.8197255754258578E-2</v>
      </c>
      <c r="AA378" s="39">
        <f t="shared" si="115"/>
        <v>1.240030406132869E-2</v>
      </c>
      <c r="AB378" s="39">
        <f t="shared" si="115"/>
        <v>4.7609338788663844E-2</v>
      </c>
      <c r="AC378" s="39">
        <f t="shared" si="115"/>
        <v>2.2959273535720481E-2</v>
      </c>
      <c r="AD378" s="39">
        <f t="shared" si="115"/>
        <v>3.1387805554863195E-2</v>
      </c>
      <c r="AE378" s="39">
        <f t="shared" si="115"/>
        <v>2.1257848250587512E-2</v>
      </c>
      <c r="AF378" s="39">
        <f t="shared" si="115"/>
        <v>1.6187861559454932E-2</v>
      </c>
      <c r="AH378" s="39">
        <f t="shared" si="100"/>
        <v>8.0455931464385802E-3</v>
      </c>
      <c r="AI378" s="39">
        <f t="shared" si="100"/>
        <v>2.3957189192872277E-2</v>
      </c>
      <c r="AJ378" s="39">
        <f t="shared" si="100"/>
        <v>1.7649721321114371E-2</v>
      </c>
      <c r="AK378" s="39">
        <f t="shared" si="96"/>
        <v>1.3310752807225216E-2</v>
      </c>
      <c r="AL378" s="39">
        <f t="shared" si="96"/>
        <v>1.1450442796261926E-2</v>
      </c>
      <c r="AM378" s="39">
        <f t="shared" si="96"/>
        <v>1.1684533239097758E-2</v>
      </c>
      <c r="AO378" s="39">
        <f t="shared" si="101"/>
        <v>0</v>
      </c>
      <c r="AP378" s="39">
        <f t="shared" si="101"/>
        <v>0</v>
      </c>
      <c r="AQ378" s="39">
        <f t="shared" si="101"/>
        <v>0</v>
      </c>
      <c r="AR378" s="39">
        <f t="shared" si="97"/>
        <v>-8.600787019122591E-3</v>
      </c>
      <c r="AS378" s="39">
        <f t="shared" si="97"/>
        <v>0</v>
      </c>
      <c r="AT378" s="39">
        <f t="shared" si="97"/>
        <v>0</v>
      </c>
      <c r="AV378" s="39">
        <f t="shared" si="102"/>
        <v>8.9443086290863314E-3</v>
      </c>
      <c r="AW378" s="39">
        <f t="shared" si="102"/>
        <v>2.5412829604014087E-2</v>
      </c>
      <c r="AX378" s="39">
        <f t="shared" si="102"/>
        <v>2.1847982402357861E-2</v>
      </c>
      <c r="AY378" s="39">
        <f t="shared" si="98"/>
        <v>1.436996588464901E-2</v>
      </c>
      <c r="AZ378" s="39">
        <f t="shared" si="98"/>
        <v>1.2982651097780988E-2</v>
      </c>
      <c r="BA378" s="39">
        <f t="shared" si="98"/>
        <v>1.4027474457131752E-2</v>
      </c>
      <c r="BC378" s="39" t="str">
        <f t="shared" si="103"/>
        <v/>
      </c>
      <c r="BD378" s="39" t="str">
        <f t="shared" si="103"/>
        <v/>
      </c>
      <c r="BE378" s="39" t="str">
        <f t="shared" si="103"/>
        <v/>
      </c>
      <c r="BF378" s="39">
        <f t="shared" si="99"/>
        <v>-8.600787019122591E-3</v>
      </c>
      <c r="BG378" s="39" t="str">
        <f t="shared" si="99"/>
        <v/>
      </c>
      <c r="BH378" s="39" t="str">
        <f t="shared" si="99"/>
        <v/>
      </c>
      <c r="BJ378" s="39">
        <f>'Q9'!BJ378</f>
        <v>1.1906001469856538E-2</v>
      </c>
      <c r="BK378" s="39">
        <f>'Q9'!BK378</f>
        <v>4.8938200695561908E-2</v>
      </c>
      <c r="BL378" s="39">
        <f>'Q9'!BL378</f>
        <v>2.2161341097991616E-2</v>
      </c>
      <c r="BM378" s="39">
        <f>'Q9'!BM378</f>
        <v>2.8258573101370605E-2</v>
      </c>
      <c r="BN378" s="39">
        <f>'Q9'!BN378</f>
        <v>1.8563615593147079E-2</v>
      </c>
      <c r="BO378" s="39">
        <f>'Q9'!BO378</f>
        <v>1.5596600249397489E-2</v>
      </c>
    </row>
    <row r="379" spans="1:67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16"/>
        <v>2.0497608612328744E-3</v>
      </c>
      <c r="J379" s="9">
        <f t="shared" si="116"/>
        <v>-1.8571428571428572E-2</v>
      </c>
      <c r="K379" s="9">
        <f t="shared" si="116"/>
        <v>1.7681188405797021E-2</v>
      </c>
      <c r="L379" s="9">
        <f t="shared" si="116"/>
        <v>1.4282755425817362E-2</v>
      </c>
      <c r="M379" s="9">
        <f t="shared" si="116"/>
        <v>-5.9811732845007626E-3</v>
      </c>
      <c r="N379" s="9">
        <f t="shared" si="106"/>
        <v>8.090162453850476E-3</v>
      </c>
      <c r="T379" s="39">
        <f t="shared" si="107"/>
        <v>1.28880928264247E-2</v>
      </c>
      <c r="U379" s="39">
        <f t="shared" si="108"/>
        <v>4.0961160472272516E-2</v>
      </c>
      <c r="V379" s="39">
        <f t="shared" si="109"/>
        <v>2.6992773443601105E-2</v>
      </c>
      <c r="W379" s="39">
        <f t="shared" si="110"/>
        <v>2.314052293809573E-2</v>
      </c>
      <c r="X379" s="39">
        <f t="shared" si="111"/>
        <v>1.9367495721342175E-2</v>
      </c>
      <c r="Y379" s="39">
        <f t="shared" si="112"/>
        <v>1.8197255754258578E-2</v>
      </c>
      <c r="AA379" s="39">
        <f t="shared" si="115"/>
        <v>1.2400296245517656E-2</v>
      </c>
      <c r="AB379" s="39">
        <f t="shared" si="115"/>
        <v>4.768683532170865E-2</v>
      </c>
      <c r="AC379" s="39">
        <f t="shared" si="115"/>
        <v>2.2792910169980758E-2</v>
      </c>
      <c r="AD379" s="39">
        <f t="shared" si="115"/>
        <v>3.1454649102451583E-2</v>
      </c>
      <c r="AE379" s="39">
        <f t="shared" si="115"/>
        <v>2.1300843340747357E-2</v>
      </c>
      <c r="AF379" s="39">
        <f t="shared" si="115"/>
        <v>1.6132913126271013E-2</v>
      </c>
      <c r="AH379" s="39">
        <f t="shared" si="100"/>
        <v>8.0455931464385802E-3</v>
      </c>
      <c r="AI379" s="39">
        <f t="shared" si="100"/>
        <v>2.3957189192872277E-2</v>
      </c>
      <c r="AJ379" s="39">
        <f t="shared" si="100"/>
        <v>1.7649721321114371E-2</v>
      </c>
      <c r="AK379" s="39">
        <f t="shared" si="100"/>
        <v>1.3310752807225216E-2</v>
      </c>
      <c r="AL379" s="39">
        <f t="shared" si="100"/>
        <v>1.1450442796261926E-2</v>
      </c>
      <c r="AM379" s="39">
        <f t="shared" si="100"/>
        <v>1.1684533239097758E-2</v>
      </c>
      <c r="AO379" s="39">
        <f t="shared" si="101"/>
        <v>0</v>
      </c>
      <c r="AP379" s="39">
        <f t="shared" si="101"/>
        <v>-1.8571428571428572E-2</v>
      </c>
      <c r="AQ379" s="39">
        <f t="shared" si="101"/>
        <v>0</v>
      </c>
      <c r="AR379" s="39">
        <f t="shared" si="101"/>
        <v>0</v>
      </c>
      <c r="AS379" s="39">
        <f t="shared" si="101"/>
        <v>-5.9811732845007626E-3</v>
      </c>
      <c r="AT379" s="39">
        <f t="shared" si="101"/>
        <v>0</v>
      </c>
      <c r="AV379" s="39">
        <f t="shared" si="102"/>
        <v>8.9443086290863314E-3</v>
      </c>
      <c r="AW379" s="39">
        <f t="shared" si="102"/>
        <v>2.5412829604014087E-2</v>
      </c>
      <c r="AX379" s="39">
        <f t="shared" si="102"/>
        <v>2.1847982402357861E-2</v>
      </c>
      <c r="AY379" s="39">
        <f t="shared" si="102"/>
        <v>1.436996588464901E-2</v>
      </c>
      <c r="AZ379" s="39">
        <f t="shared" si="102"/>
        <v>1.2982651097780988E-2</v>
      </c>
      <c r="BA379" s="39">
        <f t="shared" si="102"/>
        <v>1.4027474457131752E-2</v>
      </c>
      <c r="BC379" s="39" t="str">
        <f t="shared" si="103"/>
        <v/>
      </c>
      <c r="BD379" s="39">
        <f t="shared" si="103"/>
        <v>-1.8571428571428572E-2</v>
      </c>
      <c r="BE379" s="39" t="str">
        <f t="shared" si="103"/>
        <v/>
      </c>
      <c r="BF379" s="39" t="str">
        <f t="shared" si="103"/>
        <v/>
      </c>
      <c r="BG379" s="39">
        <f t="shared" si="103"/>
        <v>-5.9811732845007626E-3</v>
      </c>
      <c r="BH379" s="39" t="str">
        <f t="shared" si="103"/>
        <v/>
      </c>
      <c r="BJ379" s="39">
        <f>'Q9'!BJ379</f>
        <v>1.1808518590205421E-2</v>
      </c>
      <c r="BK379" s="39">
        <f>'Q9'!BK379</f>
        <v>5.1752126760233476E-2</v>
      </c>
      <c r="BL379" s="39">
        <f>'Q9'!BL379</f>
        <v>2.1652272236033186E-2</v>
      </c>
      <c r="BM379" s="39">
        <f>'Q9'!BM379</f>
        <v>2.7506609978974899E-2</v>
      </c>
      <c r="BN379" s="39">
        <f>'Q9'!BN379</f>
        <v>1.8024608755713149E-2</v>
      </c>
      <c r="BO379" s="39">
        <f>'Q9'!BO379</f>
        <v>1.5255192567134564E-2</v>
      </c>
    </row>
    <row r="380" spans="1:67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16"/>
        <v>-2.1702976883418712E-3</v>
      </c>
      <c r="J380" s="9">
        <f t="shared" si="116"/>
        <v>-7.2780203784570396E-3</v>
      </c>
      <c r="K380" s="9">
        <f t="shared" si="116"/>
        <v>3.7026771944552728E-3</v>
      </c>
      <c r="L380" s="9">
        <f t="shared" si="116"/>
        <v>-2.8163658240419887E-3</v>
      </c>
      <c r="M380" s="9">
        <f t="shared" si="116"/>
        <v>-5.730687350676944E-3</v>
      </c>
      <c r="N380" s="9">
        <f t="shared" si="106"/>
        <v>-9.8017565142946008E-4</v>
      </c>
      <c r="T380" s="39">
        <f t="shared" si="107"/>
        <v>1.28880928264247E-2</v>
      </c>
      <c r="U380" s="39">
        <f t="shared" si="108"/>
        <v>4.0961160472272516E-2</v>
      </c>
      <c r="V380" s="39">
        <f t="shared" si="109"/>
        <v>2.6992773443601105E-2</v>
      </c>
      <c r="W380" s="39">
        <f t="shared" si="110"/>
        <v>2.314052293809573E-2</v>
      </c>
      <c r="X380" s="39">
        <f t="shared" si="111"/>
        <v>1.9367495721342175E-2</v>
      </c>
      <c r="Y380" s="39">
        <f t="shared" si="112"/>
        <v>1.8197255754258578E-2</v>
      </c>
      <c r="AA380" s="39">
        <f t="shared" si="115"/>
        <v>1.2375835834235646E-2</v>
      </c>
      <c r="AB380" s="39">
        <f t="shared" si="115"/>
        <v>4.6669888536434764E-2</v>
      </c>
      <c r="AC380" s="39">
        <f t="shared" si="115"/>
        <v>2.2491829459017912E-2</v>
      </c>
      <c r="AD380" s="39">
        <f t="shared" si="115"/>
        <v>3.0898031038462875E-2</v>
      </c>
      <c r="AE380" s="39">
        <f t="shared" si="115"/>
        <v>1.9487845531223184E-2</v>
      </c>
      <c r="AF380" s="39">
        <f t="shared" si="115"/>
        <v>1.6134245427671157E-2</v>
      </c>
      <c r="AH380" s="39">
        <f t="shared" ref="AH380:AM422" si="117">_xlfn.STDEV.S(AO$3:AO$497)</f>
        <v>8.0455931464385802E-3</v>
      </c>
      <c r="AI380" s="39">
        <f t="shared" si="117"/>
        <v>2.3957189192872277E-2</v>
      </c>
      <c r="AJ380" s="39">
        <f t="shared" si="117"/>
        <v>1.7649721321114371E-2</v>
      </c>
      <c r="AK380" s="39">
        <f t="shared" si="117"/>
        <v>1.3310752807225216E-2</v>
      </c>
      <c r="AL380" s="39">
        <f t="shared" si="117"/>
        <v>1.1450442796261926E-2</v>
      </c>
      <c r="AM380" s="39">
        <f t="shared" si="117"/>
        <v>1.1684533239097758E-2</v>
      </c>
      <c r="AO380" s="39">
        <f t="shared" ref="AO380:AT422" si="118">IF(I380&lt;0,I380,0)</f>
        <v>-2.1702976883418712E-3</v>
      </c>
      <c r="AP380" s="39">
        <f t="shared" si="118"/>
        <v>-7.2780203784570396E-3</v>
      </c>
      <c r="AQ380" s="39">
        <f t="shared" si="118"/>
        <v>0</v>
      </c>
      <c r="AR380" s="39">
        <f t="shared" si="118"/>
        <v>-2.8163658240419887E-3</v>
      </c>
      <c r="AS380" s="39">
        <f t="shared" si="118"/>
        <v>-5.730687350676944E-3</v>
      </c>
      <c r="AT380" s="39">
        <f t="shared" si="118"/>
        <v>-9.8017565142946008E-4</v>
      </c>
      <c r="AV380" s="39">
        <f t="shared" ref="AV380:BA422" si="119">_xlfn.STDEV.S(BC$3:BC$497)</f>
        <v>8.9443086290863314E-3</v>
      </c>
      <c r="AW380" s="39">
        <f t="shared" si="119"/>
        <v>2.5412829604014087E-2</v>
      </c>
      <c r="AX380" s="39">
        <f t="shared" si="119"/>
        <v>2.1847982402357861E-2</v>
      </c>
      <c r="AY380" s="39">
        <f t="shared" si="119"/>
        <v>1.436996588464901E-2</v>
      </c>
      <c r="AZ380" s="39">
        <f t="shared" si="119"/>
        <v>1.2982651097780988E-2</v>
      </c>
      <c r="BA380" s="39">
        <f t="shared" si="119"/>
        <v>1.4027474457131752E-2</v>
      </c>
      <c r="BC380" s="39">
        <f t="shared" ref="BC380:BH422" si="120">IF(I380&lt;0,I380,"")</f>
        <v>-2.1702976883418712E-3</v>
      </c>
      <c r="BD380" s="39">
        <f t="shared" si="120"/>
        <v>-7.2780203784570396E-3</v>
      </c>
      <c r="BE380" s="39" t="str">
        <f t="shared" si="120"/>
        <v/>
      </c>
      <c r="BF380" s="39">
        <f t="shared" si="120"/>
        <v>-2.8163658240419887E-3</v>
      </c>
      <c r="BG380" s="39">
        <f t="shared" si="120"/>
        <v>-5.730687350676944E-3</v>
      </c>
      <c r="BH380" s="39">
        <f t="shared" si="120"/>
        <v>-9.8017565142946008E-4</v>
      </c>
      <c r="BJ380" s="39">
        <f>'Q9'!BJ380</f>
        <v>1.1456161654535287E-2</v>
      </c>
      <c r="BK380" s="39">
        <f>'Q9'!BK380</f>
        <v>5.0334541788627771E-2</v>
      </c>
      <c r="BL380" s="39">
        <f>'Q9'!BL380</f>
        <v>2.1361546344847885E-2</v>
      </c>
      <c r="BM380" s="39">
        <f>'Q9'!BM380</f>
        <v>2.6854601267358041E-2</v>
      </c>
      <c r="BN380" s="39">
        <f>'Q9'!BN380</f>
        <v>1.7546820441699178E-2</v>
      </c>
      <c r="BO380" s="39">
        <f>'Q9'!BO380</f>
        <v>1.4892804024845061E-2</v>
      </c>
    </row>
    <row r="381" spans="1:67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16"/>
        <v>1.3091775764798141E-2</v>
      </c>
      <c r="J381" s="9">
        <f t="shared" si="116"/>
        <v>7.7712609970674418E-2</v>
      </c>
      <c r="K381" s="9">
        <f t="shared" si="116"/>
        <v>-2.8382518252978439E-4</v>
      </c>
      <c r="L381" s="9">
        <f t="shared" si="116"/>
        <v>1.42259521804593E-2</v>
      </c>
      <c r="M381" s="9">
        <f t="shared" si="116"/>
        <v>-5.763976779136204E-4</v>
      </c>
      <c r="N381" s="9">
        <f t="shared" si="106"/>
        <v>6.4301802991130917E-3</v>
      </c>
      <c r="T381" s="39">
        <f t="shared" si="107"/>
        <v>1.28880928264247E-2</v>
      </c>
      <c r="U381" s="39">
        <f t="shared" si="108"/>
        <v>4.0961160472272516E-2</v>
      </c>
      <c r="V381" s="39">
        <f t="shared" si="109"/>
        <v>2.6992773443601105E-2</v>
      </c>
      <c r="W381" s="39">
        <f t="shared" si="110"/>
        <v>2.314052293809573E-2</v>
      </c>
      <c r="X381" s="39">
        <f t="shared" si="111"/>
        <v>1.9367495721342175E-2</v>
      </c>
      <c r="Y381" s="39">
        <f t="shared" si="112"/>
        <v>1.8197255754258578E-2</v>
      </c>
      <c r="AA381" s="39">
        <f t="shared" si="115"/>
        <v>1.2543401859547073E-2</v>
      </c>
      <c r="AB381" s="39">
        <f t="shared" si="115"/>
        <v>4.8716402903968663E-2</v>
      </c>
      <c r="AC381" s="39">
        <f t="shared" si="115"/>
        <v>2.210610220918853E-2</v>
      </c>
      <c r="AD381" s="39">
        <f t="shared" si="115"/>
        <v>3.0957749897021696E-2</v>
      </c>
      <c r="AE381" s="39">
        <f t="shared" si="115"/>
        <v>1.9455755377024365E-2</v>
      </c>
      <c r="AF381" s="39">
        <f t="shared" si="115"/>
        <v>1.6006025757592683E-2</v>
      </c>
      <c r="AH381" s="39">
        <f t="shared" si="117"/>
        <v>8.0455931464385802E-3</v>
      </c>
      <c r="AI381" s="39">
        <f t="shared" si="117"/>
        <v>2.3957189192872277E-2</v>
      </c>
      <c r="AJ381" s="39">
        <f t="shared" si="117"/>
        <v>1.7649721321114371E-2</v>
      </c>
      <c r="AK381" s="39">
        <f t="shared" si="117"/>
        <v>1.3310752807225216E-2</v>
      </c>
      <c r="AL381" s="39">
        <f t="shared" si="117"/>
        <v>1.1450442796261926E-2</v>
      </c>
      <c r="AM381" s="39">
        <f t="shared" si="117"/>
        <v>1.1684533239097758E-2</v>
      </c>
      <c r="AO381" s="39">
        <f t="shared" si="118"/>
        <v>0</v>
      </c>
      <c r="AP381" s="39">
        <f t="shared" si="118"/>
        <v>0</v>
      </c>
      <c r="AQ381" s="39">
        <f t="shared" si="118"/>
        <v>-2.8382518252978439E-4</v>
      </c>
      <c r="AR381" s="39">
        <f t="shared" si="118"/>
        <v>0</v>
      </c>
      <c r="AS381" s="39">
        <f t="shared" si="118"/>
        <v>-5.763976779136204E-4</v>
      </c>
      <c r="AT381" s="39">
        <f t="shared" si="118"/>
        <v>0</v>
      </c>
      <c r="AV381" s="39">
        <f t="shared" si="119"/>
        <v>8.9443086290863314E-3</v>
      </c>
      <c r="AW381" s="39">
        <f t="shared" si="119"/>
        <v>2.5412829604014087E-2</v>
      </c>
      <c r="AX381" s="39">
        <f t="shared" si="119"/>
        <v>2.1847982402357861E-2</v>
      </c>
      <c r="AY381" s="39">
        <f t="shared" si="119"/>
        <v>1.436996588464901E-2</v>
      </c>
      <c r="AZ381" s="39">
        <f t="shared" si="119"/>
        <v>1.2982651097780988E-2</v>
      </c>
      <c r="BA381" s="39">
        <f t="shared" si="119"/>
        <v>1.4027474457131752E-2</v>
      </c>
      <c r="BC381" s="39" t="str">
        <f t="shared" si="120"/>
        <v/>
      </c>
      <c r="BD381" s="39" t="str">
        <f t="shared" si="120"/>
        <v/>
      </c>
      <c r="BE381" s="39">
        <f t="shared" si="120"/>
        <v>-2.8382518252978439E-4</v>
      </c>
      <c r="BF381" s="39" t="str">
        <f t="shared" si="120"/>
        <v/>
      </c>
      <c r="BG381" s="39">
        <f t="shared" si="120"/>
        <v>-5.763976779136204E-4</v>
      </c>
      <c r="BH381" s="39" t="str">
        <f t="shared" si="120"/>
        <v/>
      </c>
      <c r="BJ381" s="39">
        <f>'Q9'!BJ381</f>
        <v>1.1120548609476279E-2</v>
      </c>
      <c r="BK381" s="39">
        <f>'Q9'!BK381</f>
        <v>4.8775507244322204E-2</v>
      </c>
      <c r="BL381" s="39">
        <f>'Q9'!BL381</f>
        <v>2.0717377584525923E-2</v>
      </c>
      <c r="BM381" s="39">
        <f>'Q9'!BM381</f>
        <v>2.6056468622088547E-2</v>
      </c>
      <c r="BN381" s="39">
        <f>'Q9'!BN381</f>
        <v>1.7078519759742731E-2</v>
      </c>
      <c r="BO381" s="39">
        <f>'Q9'!BO381</f>
        <v>1.4446461311084591E-2</v>
      </c>
    </row>
    <row r="382" spans="1:67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16"/>
        <v>-2.3854569383894297E-3</v>
      </c>
      <c r="J382" s="9">
        <f t="shared" si="116"/>
        <v>-2.1768707482993088E-2</v>
      </c>
      <c r="K382" s="9">
        <f t="shared" si="116"/>
        <v>-1.0218592108997893E-2</v>
      </c>
      <c r="L382" s="9">
        <f t="shared" si="116"/>
        <v>1.0107291770908633E-2</v>
      </c>
      <c r="M382" s="9">
        <f t="shared" si="116"/>
        <v>-9.227191464821316E-3</v>
      </c>
      <c r="N382" s="9">
        <f t="shared" si="106"/>
        <v>-6.433500908463374E-3</v>
      </c>
      <c r="T382" s="39">
        <f t="shared" si="107"/>
        <v>1.28880928264247E-2</v>
      </c>
      <c r="U382" s="39">
        <f t="shared" si="108"/>
        <v>4.0961160472272516E-2</v>
      </c>
      <c r="V382" s="39">
        <f t="shared" si="109"/>
        <v>2.6992773443601105E-2</v>
      </c>
      <c r="W382" s="39">
        <f t="shared" si="110"/>
        <v>2.314052293809573E-2</v>
      </c>
      <c r="X382" s="39">
        <f t="shared" si="111"/>
        <v>1.9367495721342175E-2</v>
      </c>
      <c r="Y382" s="39">
        <f t="shared" si="112"/>
        <v>1.8197255754258578E-2</v>
      </c>
      <c r="AA382" s="39">
        <f t="shared" si="115"/>
        <v>1.219497624997699E-2</v>
      </c>
      <c r="AB382" s="39">
        <f t="shared" si="115"/>
        <v>4.8593161028480249E-2</v>
      </c>
      <c r="AC382" s="39">
        <f t="shared" si="115"/>
        <v>2.2163251329661869E-2</v>
      </c>
      <c r="AD382" s="39">
        <f t="shared" si="115"/>
        <v>2.9721501193471059E-2</v>
      </c>
      <c r="AE382" s="39">
        <f t="shared" si="115"/>
        <v>1.9521443598772885E-2</v>
      </c>
      <c r="AF382" s="39">
        <f t="shared" si="115"/>
        <v>1.5886881931960143E-2</v>
      </c>
      <c r="AH382" s="39">
        <f t="shared" si="117"/>
        <v>8.0455931464385802E-3</v>
      </c>
      <c r="AI382" s="39">
        <f t="shared" si="117"/>
        <v>2.3957189192872277E-2</v>
      </c>
      <c r="AJ382" s="39">
        <f t="shared" si="117"/>
        <v>1.7649721321114371E-2</v>
      </c>
      <c r="AK382" s="39">
        <f t="shared" si="117"/>
        <v>1.3310752807225216E-2</v>
      </c>
      <c r="AL382" s="39">
        <f t="shared" si="117"/>
        <v>1.1450442796261926E-2</v>
      </c>
      <c r="AM382" s="39">
        <f t="shared" si="117"/>
        <v>1.1684533239097758E-2</v>
      </c>
      <c r="AO382" s="39">
        <f t="shared" si="118"/>
        <v>-2.3854569383894297E-3</v>
      </c>
      <c r="AP382" s="39">
        <f t="shared" si="118"/>
        <v>-2.1768707482993088E-2</v>
      </c>
      <c r="AQ382" s="39">
        <f t="shared" si="118"/>
        <v>-1.0218592108997893E-2</v>
      </c>
      <c r="AR382" s="39">
        <f t="shared" si="118"/>
        <v>0</v>
      </c>
      <c r="AS382" s="39">
        <f t="shared" si="118"/>
        <v>-9.227191464821316E-3</v>
      </c>
      <c r="AT382" s="39">
        <f t="shared" si="118"/>
        <v>-6.433500908463374E-3</v>
      </c>
      <c r="AV382" s="39">
        <f t="shared" si="119"/>
        <v>8.9443086290863314E-3</v>
      </c>
      <c r="AW382" s="39">
        <f t="shared" si="119"/>
        <v>2.5412829604014087E-2</v>
      </c>
      <c r="AX382" s="39">
        <f t="shared" si="119"/>
        <v>2.1847982402357861E-2</v>
      </c>
      <c r="AY382" s="39">
        <f t="shared" si="119"/>
        <v>1.436996588464901E-2</v>
      </c>
      <c r="AZ382" s="39">
        <f t="shared" si="119"/>
        <v>1.2982651097780988E-2</v>
      </c>
      <c r="BA382" s="39">
        <f t="shared" si="119"/>
        <v>1.4027474457131752E-2</v>
      </c>
      <c r="BC382" s="39">
        <f t="shared" si="120"/>
        <v>-2.3854569383894297E-3</v>
      </c>
      <c r="BD382" s="39">
        <f t="shared" si="120"/>
        <v>-2.1768707482993088E-2</v>
      </c>
      <c r="BE382" s="39">
        <f t="shared" si="120"/>
        <v>-1.0218592108997893E-2</v>
      </c>
      <c r="BF382" s="39" t="str">
        <f t="shared" si="120"/>
        <v/>
      </c>
      <c r="BG382" s="39">
        <f t="shared" si="120"/>
        <v>-9.227191464821316E-3</v>
      </c>
      <c r="BH382" s="39">
        <f t="shared" si="120"/>
        <v>-6.433500908463374E-3</v>
      </c>
      <c r="BJ382" s="39">
        <f>'Q9'!BJ382</f>
        <v>1.1209662376841305E-2</v>
      </c>
      <c r="BK382" s="39">
        <f>'Q9'!BK382</f>
        <v>5.1193328911200792E-2</v>
      </c>
      <c r="BL382" s="39">
        <f>'Q9'!BL382</f>
        <v>2.0090496385986679E-2</v>
      </c>
      <c r="BM382" s="39">
        <f>'Q9'!BM382</f>
        <v>2.5455180352933902E-2</v>
      </c>
      <c r="BN382" s="39">
        <f>'Q9'!BN382</f>
        <v>1.6561168434169091E-2</v>
      </c>
      <c r="BO382" s="39">
        <f>'Q9'!BO382</f>
        <v>1.4070804751583101E-2</v>
      </c>
    </row>
    <row r="383" spans="1:67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16"/>
        <v>-1.9747691292876013E-2</v>
      </c>
      <c r="J383" s="9">
        <f t="shared" si="116"/>
        <v>-3.8942976356050152E-2</v>
      </c>
      <c r="K383" s="9">
        <f t="shared" si="116"/>
        <v>-1.1470318654153155E-3</v>
      </c>
      <c r="L383" s="9">
        <f t="shared" si="116"/>
        <v>-2.8895251605161376E-2</v>
      </c>
      <c r="M383" s="9">
        <f t="shared" si="116"/>
        <v>-2.6484283280434062E-2</v>
      </c>
      <c r="N383" s="9">
        <f t="shared" si="106"/>
        <v>-1.6187648462401893E-2</v>
      </c>
      <c r="T383" s="39">
        <f t="shared" si="107"/>
        <v>1.28880928264247E-2</v>
      </c>
      <c r="U383" s="39">
        <f t="shared" si="108"/>
        <v>4.0961160472272516E-2</v>
      </c>
      <c r="V383" s="39">
        <f t="shared" si="109"/>
        <v>2.6992773443601105E-2</v>
      </c>
      <c r="W383" s="39">
        <f t="shared" si="110"/>
        <v>2.314052293809573E-2</v>
      </c>
      <c r="X383" s="39">
        <f t="shared" si="111"/>
        <v>1.9367495721342175E-2</v>
      </c>
      <c r="Y383" s="39">
        <f t="shared" si="112"/>
        <v>1.8197255754258578E-2</v>
      </c>
      <c r="AA383" s="39">
        <f t="shared" si="115"/>
        <v>1.2746467285637119E-2</v>
      </c>
      <c r="AB383" s="39">
        <f t="shared" si="115"/>
        <v>4.8537897195236483E-2</v>
      </c>
      <c r="AC383" s="39">
        <f t="shared" si="115"/>
        <v>2.2139398690614338E-2</v>
      </c>
      <c r="AD383" s="39">
        <f t="shared" si="115"/>
        <v>3.035438497172423E-2</v>
      </c>
      <c r="AE383" s="39">
        <f t="shared" si="115"/>
        <v>1.9647485827963374E-2</v>
      </c>
      <c r="AF383" s="39">
        <f t="shared" si="115"/>
        <v>1.6175121745531346E-2</v>
      </c>
      <c r="AH383" s="39">
        <f t="shared" si="117"/>
        <v>8.0455931464385802E-3</v>
      </c>
      <c r="AI383" s="39">
        <f t="shared" si="117"/>
        <v>2.3957189192872277E-2</v>
      </c>
      <c r="AJ383" s="39">
        <f t="shared" si="117"/>
        <v>1.7649721321114371E-2</v>
      </c>
      <c r="AK383" s="39">
        <f t="shared" si="117"/>
        <v>1.3310752807225216E-2</v>
      </c>
      <c r="AL383" s="39">
        <f t="shared" si="117"/>
        <v>1.1450442796261926E-2</v>
      </c>
      <c r="AM383" s="39">
        <f t="shared" si="117"/>
        <v>1.1684533239097758E-2</v>
      </c>
      <c r="AO383" s="39">
        <f t="shared" si="118"/>
        <v>-1.9747691292876013E-2</v>
      </c>
      <c r="AP383" s="39">
        <f t="shared" si="118"/>
        <v>-3.8942976356050152E-2</v>
      </c>
      <c r="AQ383" s="39">
        <f t="shared" si="118"/>
        <v>-1.1470318654153155E-3</v>
      </c>
      <c r="AR383" s="39">
        <f t="shared" si="118"/>
        <v>-2.8895251605161376E-2</v>
      </c>
      <c r="AS383" s="39">
        <f t="shared" si="118"/>
        <v>-2.6484283280434062E-2</v>
      </c>
      <c r="AT383" s="39">
        <f t="shared" si="118"/>
        <v>-1.6187648462401893E-2</v>
      </c>
      <c r="AV383" s="39">
        <f t="shared" si="119"/>
        <v>8.9443086290863314E-3</v>
      </c>
      <c r="AW383" s="39">
        <f t="shared" si="119"/>
        <v>2.5412829604014087E-2</v>
      </c>
      <c r="AX383" s="39">
        <f t="shared" si="119"/>
        <v>2.1847982402357861E-2</v>
      </c>
      <c r="AY383" s="39">
        <f t="shared" si="119"/>
        <v>1.436996588464901E-2</v>
      </c>
      <c r="AZ383" s="39">
        <f t="shared" si="119"/>
        <v>1.2982651097780988E-2</v>
      </c>
      <c r="BA383" s="39">
        <f t="shared" si="119"/>
        <v>1.4027474457131752E-2</v>
      </c>
      <c r="BC383" s="39">
        <f t="shared" si="120"/>
        <v>-1.9747691292876013E-2</v>
      </c>
      <c r="BD383" s="39">
        <f t="shared" si="120"/>
        <v>-3.8942976356050152E-2</v>
      </c>
      <c r="BE383" s="39">
        <f t="shared" si="120"/>
        <v>-1.1470318654153155E-3</v>
      </c>
      <c r="BF383" s="39">
        <f t="shared" si="120"/>
        <v>-2.8895251605161376E-2</v>
      </c>
      <c r="BG383" s="39">
        <f t="shared" si="120"/>
        <v>-2.6484283280434062E-2</v>
      </c>
      <c r="BH383" s="39">
        <f t="shared" si="120"/>
        <v>-1.6187648462401893E-2</v>
      </c>
      <c r="BJ383" s="39">
        <f>'Q9'!BJ383</f>
        <v>1.0905193166577388E-2</v>
      </c>
      <c r="BK383" s="39">
        <f>'Q9'!BK383</f>
        <v>4.9886030086044725E-2</v>
      </c>
      <c r="BL383" s="39">
        <f>'Q9'!BL383</f>
        <v>1.9689047983805451E-2</v>
      </c>
      <c r="BM383" s="39">
        <f>'Q9'!BM383</f>
        <v>2.4775626530034924E-2</v>
      </c>
      <c r="BN383" s="39">
        <f>'Q9'!BN383</f>
        <v>1.6228790329897529E-2</v>
      </c>
      <c r="BO383" s="39">
        <f>'Q9'!BO383</f>
        <v>1.3763744493572023E-2</v>
      </c>
    </row>
    <row r="384" spans="1:67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16"/>
        <v>-5.5263489927240839E-3</v>
      </c>
      <c r="J384" s="9">
        <f t="shared" si="116"/>
        <v>-4.1968162083936278E-2</v>
      </c>
      <c r="K384" s="9">
        <f t="shared" si="116"/>
        <v>3.1581106426579186E-3</v>
      </c>
      <c r="L384" s="9">
        <f t="shared" si="116"/>
        <v>1.5140384658391515E-2</v>
      </c>
      <c r="M384" s="9">
        <f t="shared" si="116"/>
        <v>5.0821523144348735E-3</v>
      </c>
      <c r="N384" s="9">
        <f t="shared" si="106"/>
        <v>3.8754643110080148E-3</v>
      </c>
      <c r="T384" s="39">
        <f t="shared" si="107"/>
        <v>1.28880928264247E-2</v>
      </c>
      <c r="U384" s="39">
        <f t="shared" si="108"/>
        <v>4.0961160472272516E-2</v>
      </c>
      <c r="V384" s="39">
        <f t="shared" si="109"/>
        <v>2.6992773443601105E-2</v>
      </c>
      <c r="W384" s="39">
        <f t="shared" si="110"/>
        <v>2.314052293809573E-2</v>
      </c>
      <c r="X384" s="39">
        <f t="shared" si="111"/>
        <v>1.9367495721342175E-2</v>
      </c>
      <c r="Y384" s="39">
        <f t="shared" si="112"/>
        <v>1.8197255754258578E-2</v>
      </c>
      <c r="AA384" s="39">
        <f t="shared" ref="AA384:AF399" si="121">_xlfn.STDEV.S(I355:I384)</f>
        <v>1.2652555413038617E-2</v>
      </c>
      <c r="AB384" s="39">
        <f t="shared" si="121"/>
        <v>4.8113140642134879E-2</v>
      </c>
      <c r="AC384" s="39">
        <f t="shared" si="121"/>
        <v>2.1526903075928527E-2</v>
      </c>
      <c r="AD384" s="39">
        <f t="shared" si="121"/>
        <v>3.0417244921244768E-2</v>
      </c>
      <c r="AE384" s="39">
        <f t="shared" si="121"/>
        <v>1.9354181040348892E-2</v>
      </c>
      <c r="AF384" s="39">
        <f t="shared" si="121"/>
        <v>1.617992150355646E-2</v>
      </c>
      <c r="AH384" s="39">
        <f t="shared" si="117"/>
        <v>8.0455931464385802E-3</v>
      </c>
      <c r="AI384" s="39">
        <f t="shared" si="117"/>
        <v>2.3957189192872277E-2</v>
      </c>
      <c r="AJ384" s="39">
        <f t="shared" si="117"/>
        <v>1.7649721321114371E-2</v>
      </c>
      <c r="AK384" s="39">
        <f t="shared" si="117"/>
        <v>1.3310752807225216E-2</v>
      </c>
      <c r="AL384" s="39">
        <f t="shared" si="117"/>
        <v>1.1450442796261926E-2</v>
      </c>
      <c r="AM384" s="39">
        <f t="shared" si="117"/>
        <v>1.1684533239097758E-2</v>
      </c>
      <c r="AO384" s="39">
        <f t="shared" si="118"/>
        <v>-5.5263489927240839E-3</v>
      </c>
      <c r="AP384" s="39">
        <f t="shared" si="118"/>
        <v>-4.1968162083936278E-2</v>
      </c>
      <c r="AQ384" s="39">
        <f t="shared" si="118"/>
        <v>0</v>
      </c>
      <c r="AR384" s="39">
        <f t="shared" si="118"/>
        <v>0</v>
      </c>
      <c r="AS384" s="39">
        <f t="shared" si="118"/>
        <v>0</v>
      </c>
      <c r="AT384" s="39">
        <f t="shared" si="118"/>
        <v>0</v>
      </c>
      <c r="AV384" s="39">
        <f t="shared" si="119"/>
        <v>8.9443086290863314E-3</v>
      </c>
      <c r="AW384" s="39">
        <f t="shared" si="119"/>
        <v>2.5412829604014087E-2</v>
      </c>
      <c r="AX384" s="39">
        <f t="shared" si="119"/>
        <v>2.1847982402357861E-2</v>
      </c>
      <c r="AY384" s="39">
        <f t="shared" si="119"/>
        <v>1.436996588464901E-2</v>
      </c>
      <c r="AZ384" s="39">
        <f t="shared" si="119"/>
        <v>1.2982651097780988E-2</v>
      </c>
      <c r="BA384" s="39">
        <f t="shared" si="119"/>
        <v>1.4027474457131752E-2</v>
      </c>
      <c r="BC384" s="39">
        <f t="shared" si="120"/>
        <v>-5.5263489927240839E-3</v>
      </c>
      <c r="BD384" s="39">
        <f t="shared" si="120"/>
        <v>-4.1968162083936278E-2</v>
      </c>
      <c r="BE384" s="39" t="str">
        <f t="shared" si="120"/>
        <v/>
      </c>
      <c r="BF384" s="39" t="str">
        <f t="shared" si="120"/>
        <v/>
      </c>
      <c r="BG384" s="39" t="str">
        <f t="shared" si="120"/>
        <v/>
      </c>
      <c r="BH384" s="39" t="str">
        <f t="shared" si="120"/>
        <v/>
      </c>
      <c r="BJ384" s="39">
        <f>'Q9'!BJ384</f>
        <v>1.1684026487663462E-2</v>
      </c>
      <c r="BK384" s="39">
        <f>'Q9'!BK384</f>
        <v>4.9208875620119011E-2</v>
      </c>
      <c r="BL384" s="39">
        <f>'Q9'!BL384</f>
        <v>1.9100617188785588E-2</v>
      </c>
      <c r="BM384" s="39">
        <f>'Q9'!BM384</f>
        <v>2.5139929584133396E-2</v>
      </c>
      <c r="BN384" s="39">
        <f>'Q9'!BN384</f>
        <v>1.7048426839781538E-2</v>
      </c>
      <c r="BO384" s="39">
        <f>'Q9'!BO384</f>
        <v>1.3987908266043804E-2</v>
      </c>
    </row>
    <row r="385" spans="1:67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16"/>
        <v>5.3625198768481042E-3</v>
      </c>
      <c r="J385" s="9">
        <f t="shared" si="116"/>
        <v>-9.0634441087613649E-3</v>
      </c>
      <c r="K385" s="9">
        <f t="shared" si="116"/>
        <v>5.0085862910299372E-2</v>
      </c>
      <c r="L385" s="9">
        <f t="shared" si="116"/>
        <v>6.007187798844571E-3</v>
      </c>
      <c r="M385" s="9">
        <f t="shared" si="116"/>
        <v>1.8441493707361367E-2</v>
      </c>
      <c r="N385" s="9">
        <f t="shared" si="106"/>
        <v>2.8819351776173972E-2</v>
      </c>
      <c r="T385" s="39">
        <f t="shared" si="107"/>
        <v>1.28880928264247E-2</v>
      </c>
      <c r="U385" s="39">
        <f t="shared" si="108"/>
        <v>4.0961160472272516E-2</v>
      </c>
      <c r="V385" s="39">
        <f t="shared" si="109"/>
        <v>2.6992773443601105E-2</v>
      </c>
      <c r="W385" s="39">
        <f t="shared" si="110"/>
        <v>2.314052293809573E-2</v>
      </c>
      <c r="X385" s="39">
        <f t="shared" si="111"/>
        <v>1.9367495721342175E-2</v>
      </c>
      <c r="Y385" s="39">
        <f t="shared" si="112"/>
        <v>1.8197255754258578E-2</v>
      </c>
      <c r="AA385" s="39">
        <f t="shared" si="121"/>
        <v>1.256883619738299E-2</v>
      </c>
      <c r="AB385" s="39">
        <f t="shared" si="121"/>
        <v>4.8167518422124647E-2</v>
      </c>
      <c r="AC385" s="39">
        <f t="shared" si="121"/>
        <v>2.3316440666375383E-2</v>
      </c>
      <c r="AD385" s="39">
        <f t="shared" si="121"/>
        <v>3.0320486376595429E-2</v>
      </c>
      <c r="AE385" s="39">
        <f t="shared" si="121"/>
        <v>1.9598277469200363E-2</v>
      </c>
      <c r="AF385" s="39">
        <f t="shared" si="121"/>
        <v>1.7015372712924078E-2</v>
      </c>
      <c r="AH385" s="39">
        <f t="shared" si="117"/>
        <v>8.0455931464385802E-3</v>
      </c>
      <c r="AI385" s="39">
        <f t="shared" si="117"/>
        <v>2.3957189192872277E-2</v>
      </c>
      <c r="AJ385" s="39">
        <f t="shared" si="117"/>
        <v>1.7649721321114371E-2</v>
      </c>
      <c r="AK385" s="39">
        <f t="shared" si="117"/>
        <v>1.3310752807225216E-2</v>
      </c>
      <c r="AL385" s="39">
        <f t="shared" si="117"/>
        <v>1.1450442796261926E-2</v>
      </c>
      <c r="AM385" s="39">
        <f t="shared" si="117"/>
        <v>1.1684533239097758E-2</v>
      </c>
      <c r="AO385" s="39">
        <f t="shared" si="118"/>
        <v>0</v>
      </c>
      <c r="AP385" s="39">
        <f t="shared" si="118"/>
        <v>-9.0634441087613649E-3</v>
      </c>
      <c r="AQ385" s="39">
        <f t="shared" si="118"/>
        <v>0</v>
      </c>
      <c r="AR385" s="39">
        <f t="shared" si="118"/>
        <v>0</v>
      </c>
      <c r="AS385" s="39">
        <f t="shared" si="118"/>
        <v>0</v>
      </c>
      <c r="AT385" s="39">
        <f t="shared" si="118"/>
        <v>0</v>
      </c>
      <c r="AV385" s="39">
        <f t="shared" si="119"/>
        <v>8.9443086290863314E-3</v>
      </c>
      <c r="AW385" s="39">
        <f t="shared" si="119"/>
        <v>2.5412829604014087E-2</v>
      </c>
      <c r="AX385" s="39">
        <f t="shared" si="119"/>
        <v>2.1847982402357861E-2</v>
      </c>
      <c r="AY385" s="39">
        <f t="shared" si="119"/>
        <v>1.436996588464901E-2</v>
      </c>
      <c r="AZ385" s="39">
        <f t="shared" si="119"/>
        <v>1.2982651097780988E-2</v>
      </c>
      <c r="BA385" s="39">
        <f t="shared" si="119"/>
        <v>1.4027474457131752E-2</v>
      </c>
      <c r="BC385" s="39" t="str">
        <f t="shared" si="120"/>
        <v/>
      </c>
      <c r="BD385" s="39">
        <f t="shared" si="120"/>
        <v>-9.0634441087613649E-3</v>
      </c>
      <c r="BE385" s="39" t="str">
        <f t="shared" si="120"/>
        <v/>
      </c>
      <c r="BF385" s="39" t="str">
        <f t="shared" si="120"/>
        <v/>
      </c>
      <c r="BG385" s="39" t="str">
        <f t="shared" si="120"/>
        <v/>
      </c>
      <c r="BH385" s="39" t="str">
        <f t="shared" si="120"/>
        <v/>
      </c>
      <c r="BJ385" s="39">
        <f>'Q9'!BJ385</f>
        <v>1.1423661701305769E-2</v>
      </c>
      <c r="BK385" s="39">
        <f>'Q9'!BK385</f>
        <v>4.8684386241094287E-2</v>
      </c>
      <c r="BL385" s="39">
        <f>'Q9'!BL385</f>
        <v>1.8530856864677099E-2</v>
      </c>
      <c r="BM385" s="39">
        <f>'Q9'!BM385</f>
        <v>2.4604565982504833E-2</v>
      </c>
      <c r="BN385" s="39">
        <f>'Q9'!BN385</f>
        <v>1.657325991864542E-2</v>
      </c>
      <c r="BO385" s="39">
        <f>'Q9'!BO385</f>
        <v>1.3583112702726646E-2</v>
      </c>
    </row>
    <row r="386" spans="1:67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16"/>
        <v>-4.5430835759115995E-3</v>
      </c>
      <c r="J386" s="9">
        <f t="shared" si="116"/>
        <v>-6.5548780487804881E-2</v>
      </c>
      <c r="K386" s="9">
        <f t="shared" si="116"/>
        <v>1.0902180727778266E-2</v>
      </c>
      <c r="L386" s="9">
        <f t="shared" si="116"/>
        <v>-2.0385000114846119E-2</v>
      </c>
      <c r="M386" s="9">
        <f t="shared" si="116"/>
        <v>1.7815302697704372E-2</v>
      </c>
      <c r="N386" s="9">
        <f t="shared" si="106"/>
        <v>2.8961330894520633E-3</v>
      </c>
      <c r="T386" s="39">
        <f t="shared" si="107"/>
        <v>1.28880928264247E-2</v>
      </c>
      <c r="U386" s="39">
        <f t="shared" si="108"/>
        <v>4.0961160472272516E-2</v>
      </c>
      <c r="V386" s="39">
        <f t="shared" si="109"/>
        <v>2.6992773443601105E-2</v>
      </c>
      <c r="W386" s="39">
        <f t="shared" si="110"/>
        <v>2.314052293809573E-2</v>
      </c>
      <c r="X386" s="39">
        <f t="shared" si="111"/>
        <v>1.9367495721342175E-2</v>
      </c>
      <c r="Y386" s="39">
        <f t="shared" si="112"/>
        <v>1.8197255754258578E-2</v>
      </c>
      <c r="AA386" s="39">
        <f t="shared" si="121"/>
        <v>1.2496139035873785E-2</v>
      </c>
      <c r="AB386" s="39">
        <f t="shared" si="121"/>
        <v>4.9523249251982919E-2</v>
      </c>
      <c r="AC386" s="39">
        <f t="shared" si="121"/>
        <v>2.3391153128771641E-2</v>
      </c>
      <c r="AD386" s="39">
        <f t="shared" si="121"/>
        <v>3.0535684615683352E-2</v>
      </c>
      <c r="AE386" s="39">
        <f t="shared" si="121"/>
        <v>1.9873494094157427E-2</v>
      </c>
      <c r="AF386" s="39">
        <f t="shared" si="121"/>
        <v>1.7011039078749551E-2</v>
      </c>
      <c r="AH386" s="39">
        <f t="shared" si="117"/>
        <v>8.0455931464385802E-3</v>
      </c>
      <c r="AI386" s="39">
        <f t="shared" si="117"/>
        <v>2.3957189192872277E-2</v>
      </c>
      <c r="AJ386" s="39">
        <f t="shared" si="117"/>
        <v>1.7649721321114371E-2</v>
      </c>
      <c r="AK386" s="39">
        <f t="shared" si="117"/>
        <v>1.3310752807225216E-2</v>
      </c>
      <c r="AL386" s="39">
        <f t="shared" si="117"/>
        <v>1.1450442796261926E-2</v>
      </c>
      <c r="AM386" s="39">
        <f t="shared" si="117"/>
        <v>1.1684533239097758E-2</v>
      </c>
      <c r="AO386" s="39">
        <f t="shared" si="118"/>
        <v>-4.5430835759115995E-3</v>
      </c>
      <c r="AP386" s="39">
        <f t="shared" si="118"/>
        <v>-6.5548780487804881E-2</v>
      </c>
      <c r="AQ386" s="39">
        <f t="shared" si="118"/>
        <v>0</v>
      </c>
      <c r="AR386" s="39">
        <f t="shared" si="118"/>
        <v>-2.0385000114846119E-2</v>
      </c>
      <c r="AS386" s="39">
        <f t="shared" si="118"/>
        <v>0</v>
      </c>
      <c r="AT386" s="39">
        <f t="shared" si="118"/>
        <v>0</v>
      </c>
      <c r="AV386" s="39">
        <f t="shared" si="119"/>
        <v>8.9443086290863314E-3</v>
      </c>
      <c r="AW386" s="39">
        <f t="shared" si="119"/>
        <v>2.5412829604014087E-2</v>
      </c>
      <c r="AX386" s="39">
        <f t="shared" si="119"/>
        <v>2.1847982402357861E-2</v>
      </c>
      <c r="AY386" s="39">
        <f t="shared" si="119"/>
        <v>1.436996588464901E-2</v>
      </c>
      <c r="AZ386" s="39">
        <f t="shared" si="119"/>
        <v>1.2982651097780988E-2</v>
      </c>
      <c r="BA386" s="39">
        <f t="shared" si="119"/>
        <v>1.4027474457131752E-2</v>
      </c>
      <c r="BC386" s="39">
        <f t="shared" si="120"/>
        <v>-4.5430835759115995E-3</v>
      </c>
      <c r="BD386" s="39">
        <f t="shared" si="120"/>
        <v>-6.5548780487804881E-2</v>
      </c>
      <c r="BE386" s="39" t="str">
        <f t="shared" si="120"/>
        <v/>
      </c>
      <c r="BF386" s="39">
        <f t="shared" si="120"/>
        <v>-2.0385000114846119E-2</v>
      </c>
      <c r="BG386" s="39" t="str">
        <f t="shared" si="120"/>
        <v/>
      </c>
      <c r="BH386" s="39" t="str">
        <f t="shared" si="120"/>
        <v/>
      </c>
      <c r="BJ386" s="39">
        <f>'Q9'!BJ386</f>
        <v>1.1139849095572838E-2</v>
      </c>
      <c r="BK386" s="39">
        <f>'Q9'!BK386</f>
        <v>4.7247266127478815E-2</v>
      </c>
      <c r="BL386" s="39">
        <f>'Q9'!BL386</f>
        <v>2.1529363839026126E-2</v>
      </c>
      <c r="BM386" s="39">
        <f>'Q9'!BM386</f>
        <v>2.3883268568004518E-2</v>
      </c>
      <c r="BN386" s="39">
        <f>'Q9'!BN386</f>
        <v>1.6667441323819473E-2</v>
      </c>
      <c r="BO386" s="39">
        <f>'Q9'!BO386</f>
        <v>1.4826421413977381E-2</v>
      </c>
    </row>
    <row r="387" spans="1:67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16"/>
        <v>-1.1570122208887645E-2</v>
      </c>
      <c r="J387" s="9">
        <f t="shared" si="116"/>
        <v>-8.1566068515497303E-3</v>
      </c>
      <c r="K387" s="9">
        <f t="shared" si="116"/>
        <v>-1.3211162038285318E-2</v>
      </c>
      <c r="L387" s="9">
        <f t="shared" si="116"/>
        <v>-1.2086200481635334E-2</v>
      </c>
      <c r="M387" s="9">
        <f t="shared" si="116"/>
        <v>6.3128267611378686E-3</v>
      </c>
      <c r="N387" s="9">
        <f t="shared" ref="N387:N450" si="122">(J387*$Q$3)+(K387*$Q$4)+(L387*$Q$5)+(M387*$Q$6)</f>
        <v>-6.8762453277915869E-3</v>
      </c>
      <c r="T387" s="39">
        <f t="shared" si="107"/>
        <v>1.28880928264247E-2</v>
      </c>
      <c r="U387" s="39">
        <f t="shared" si="108"/>
        <v>4.0961160472272516E-2</v>
      </c>
      <c r="V387" s="39">
        <f t="shared" si="109"/>
        <v>2.6992773443601105E-2</v>
      </c>
      <c r="W387" s="39">
        <f t="shared" si="110"/>
        <v>2.314052293809573E-2</v>
      </c>
      <c r="X387" s="39">
        <f t="shared" si="111"/>
        <v>1.9367495721342175E-2</v>
      </c>
      <c r="Y387" s="39">
        <f t="shared" si="112"/>
        <v>1.8197255754258578E-2</v>
      </c>
      <c r="AA387" s="39">
        <f t="shared" si="121"/>
        <v>1.2698630071268677E-2</v>
      </c>
      <c r="AB387" s="39">
        <f t="shared" si="121"/>
        <v>4.915622011716126E-2</v>
      </c>
      <c r="AC387" s="39">
        <f t="shared" si="121"/>
        <v>2.3333932761809395E-2</v>
      </c>
      <c r="AD387" s="39">
        <f t="shared" si="121"/>
        <v>3.0620964551248787E-2</v>
      </c>
      <c r="AE387" s="39">
        <f t="shared" si="121"/>
        <v>1.9013239947631592E-2</v>
      </c>
      <c r="AF387" s="39">
        <f t="shared" si="121"/>
        <v>1.6890151009322139E-2</v>
      </c>
      <c r="AH387" s="39">
        <f t="shared" si="117"/>
        <v>8.0455931464385802E-3</v>
      </c>
      <c r="AI387" s="39">
        <f t="shared" si="117"/>
        <v>2.3957189192872277E-2</v>
      </c>
      <c r="AJ387" s="39">
        <f t="shared" si="117"/>
        <v>1.7649721321114371E-2</v>
      </c>
      <c r="AK387" s="39">
        <f t="shared" si="117"/>
        <v>1.3310752807225216E-2</v>
      </c>
      <c r="AL387" s="39">
        <f t="shared" si="117"/>
        <v>1.1450442796261926E-2</v>
      </c>
      <c r="AM387" s="39">
        <f t="shared" si="117"/>
        <v>1.1684533239097758E-2</v>
      </c>
      <c r="AO387" s="39">
        <f t="shared" si="118"/>
        <v>-1.1570122208887645E-2</v>
      </c>
      <c r="AP387" s="39">
        <f t="shared" si="118"/>
        <v>-8.1566068515497303E-3</v>
      </c>
      <c r="AQ387" s="39">
        <f t="shared" si="118"/>
        <v>-1.3211162038285318E-2</v>
      </c>
      <c r="AR387" s="39">
        <f t="shared" si="118"/>
        <v>-1.2086200481635334E-2</v>
      </c>
      <c r="AS387" s="39">
        <f t="shared" si="118"/>
        <v>0</v>
      </c>
      <c r="AT387" s="39">
        <f t="shared" si="118"/>
        <v>-6.8762453277915869E-3</v>
      </c>
      <c r="AV387" s="39">
        <f t="shared" si="119"/>
        <v>8.9443086290863314E-3</v>
      </c>
      <c r="AW387" s="39">
        <f t="shared" si="119"/>
        <v>2.5412829604014087E-2</v>
      </c>
      <c r="AX387" s="39">
        <f t="shared" si="119"/>
        <v>2.1847982402357861E-2</v>
      </c>
      <c r="AY387" s="39">
        <f t="shared" si="119"/>
        <v>1.436996588464901E-2</v>
      </c>
      <c r="AZ387" s="39">
        <f t="shared" si="119"/>
        <v>1.2982651097780988E-2</v>
      </c>
      <c r="BA387" s="39">
        <f t="shared" si="119"/>
        <v>1.4027474457131752E-2</v>
      </c>
      <c r="BC387" s="39">
        <f t="shared" si="120"/>
        <v>-1.1570122208887645E-2</v>
      </c>
      <c r="BD387" s="39">
        <f t="shared" si="120"/>
        <v>-8.1566068515497303E-3</v>
      </c>
      <c r="BE387" s="39">
        <f t="shared" si="120"/>
        <v>-1.3211162038285318E-2</v>
      </c>
      <c r="BF387" s="39">
        <f t="shared" si="120"/>
        <v>-1.2086200481635334E-2</v>
      </c>
      <c r="BG387" s="39" t="str">
        <f t="shared" si="120"/>
        <v/>
      </c>
      <c r="BH387" s="39">
        <f t="shared" si="120"/>
        <v>-6.8762453277915869E-3</v>
      </c>
      <c r="BJ387" s="39">
        <f>'Q9'!BJ387</f>
        <v>1.0873496204834644E-2</v>
      </c>
      <c r="BK387" s="39">
        <f>'Q9'!BK387</f>
        <v>4.8331993876751148E-2</v>
      </c>
      <c r="BL387" s="39">
        <f>'Q9'!BL387</f>
        <v>2.0999841663029189E-2</v>
      </c>
      <c r="BM387" s="39">
        <f>'Q9'!BM387</f>
        <v>2.3760234413495843E-2</v>
      </c>
      <c r="BN387" s="39">
        <f>'Q9'!BN387</f>
        <v>1.6711946177321815E-2</v>
      </c>
      <c r="BO387" s="39">
        <f>'Q9'!BO387</f>
        <v>1.4383970872501302E-2</v>
      </c>
    </row>
    <row r="388" spans="1:67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16"/>
        <v>-6.891657332432688E-3</v>
      </c>
      <c r="J388" s="9">
        <f t="shared" si="116"/>
        <v>-1.8092105263157965E-2</v>
      </c>
      <c r="K388" s="9">
        <f t="shared" si="116"/>
        <v>1.0929235569905327E-3</v>
      </c>
      <c r="L388" s="9">
        <f t="shared" si="116"/>
        <v>-6.702095744680836E-3</v>
      </c>
      <c r="M388" s="9">
        <f t="shared" si="116"/>
        <v>-1.9960079840319889E-3</v>
      </c>
      <c r="N388" s="9">
        <f t="shared" si="122"/>
        <v>-2.3520112066579228E-3</v>
      </c>
      <c r="T388" s="39">
        <f t="shared" ref="T388:T451" si="123">_xlfn.STDEV.S($I$3:$I$497)</f>
        <v>1.28880928264247E-2</v>
      </c>
      <c r="U388" s="39">
        <f t="shared" ref="U388:U451" si="124">_xlfn.STDEV.S($J$3:$J$497)</f>
        <v>4.0961160472272516E-2</v>
      </c>
      <c r="V388" s="39">
        <f t="shared" ref="V388:V451" si="125">_xlfn.STDEV.S($K$3:$K$497)</f>
        <v>2.6992773443601105E-2</v>
      </c>
      <c r="W388" s="39">
        <f t="shared" ref="W388:W451" si="126">_xlfn.STDEV.S($L$3:$L$497)</f>
        <v>2.314052293809573E-2</v>
      </c>
      <c r="X388" s="39">
        <f t="shared" ref="X388:X451" si="127">_xlfn.STDEV.S($M$3:$M$497)</f>
        <v>1.9367495721342175E-2</v>
      </c>
      <c r="Y388" s="39">
        <f t="shared" ref="Y388:Y451" si="128">_xlfn.STDEV.S($N$3:$N$497)</f>
        <v>1.8197255754258578E-2</v>
      </c>
      <c r="AA388" s="39">
        <f t="shared" si="121"/>
        <v>1.2573739367722384E-2</v>
      </c>
      <c r="AB388" s="39">
        <f t="shared" si="121"/>
        <v>4.9157793728110598E-2</v>
      </c>
      <c r="AC388" s="39">
        <f t="shared" si="121"/>
        <v>2.3101762682050879E-2</v>
      </c>
      <c r="AD388" s="39">
        <f t="shared" si="121"/>
        <v>2.9081018164049403E-2</v>
      </c>
      <c r="AE388" s="39">
        <f t="shared" si="121"/>
        <v>1.8787655098708868E-2</v>
      </c>
      <c r="AF388" s="39">
        <f t="shared" si="121"/>
        <v>1.6388006762920758E-2</v>
      </c>
      <c r="AH388" s="39">
        <f t="shared" si="117"/>
        <v>8.0455931464385802E-3</v>
      </c>
      <c r="AI388" s="39">
        <f t="shared" si="117"/>
        <v>2.3957189192872277E-2</v>
      </c>
      <c r="AJ388" s="39">
        <f t="shared" si="117"/>
        <v>1.7649721321114371E-2</v>
      </c>
      <c r="AK388" s="39">
        <f t="shared" si="117"/>
        <v>1.3310752807225216E-2</v>
      </c>
      <c r="AL388" s="39">
        <f t="shared" si="117"/>
        <v>1.1450442796261926E-2</v>
      </c>
      <c r="AM388" s="39">
        <f t="shared" si="117"/>
        <v>1.1684533239097758E-2</v>
      </c>
      <c r="AO388" s="39">
        <f t="shared" si="118"/>
        <v>-6.891657332432688E-3</v>
      </c>
      <c r="AP388" s="39">
        <f t="shared" si="118"/>
        <v>-1.8092105263157965E-2</v>
      </c>
      <c r="AQ388" s="39">
        <f t="shared" si="118"/>
        <v>0</v>
      </c>
      <c r="AR388" s="39">
        <f t="shared" si="118"/>
        <v>-6.702095744680836E-3</v>
      </c>
      <c r="AS388" s="39">
        <f t="shared" si="118"/>
        <v>-1.9960079840319889E-3</v>
      </c>
      <c r="AT388" s="39">
        <f t="shared" si="118"/>
        <v>-2.3520112066579228E-3</v>
      </c>
      <c r="AV388" s="39">
        <f t="shared" si="119"/>
        <v>8.9443086290863314E-3</v>
      </c>
      <c r="AW388" s="39">
        <f t="shared" si="119"/>
        <v>2.5412829604014087E-2</v>
      </c>
      <c r="AX388" s="39">
        <f t="shared" si="119"/>
        <v>2.1847982402357861E-2</v>
      </c>
      <c r="AY388" s="39">
        <f t="shared" si="119"/>
        <v>1.436996588464901E-2</v>
      </c>
      <c r="AZ388" s="39">
        <f t="shared" si="119"/>
        <v>1.2982651097780988E-2</v>
      </c>
      <c r="BA388" s="39">
        <f t="shared" si="119"/>
        <v>1.4027474457131752E-2</v>
      </c>
      <c r="BC388" s="39">
        <f t="shared" si="120"/>
        <v>-6.891657332432688E-3</v>
      </c>
      <c r="BD388" s="39">
        <f t="shared" si="120"/>
        <v>-1.8092105263157965E-2</v>
      </c>
      <c r="BE388" s="39" t="str">
        <f t="shared" si="120"/>
        <v/>
      </c>
      <c r="BF388" s="39">
        <f t="shared" si="120"/>
        <v>-6.702095744680836E-3</v>
      </c>
      <c r="BG388" s="39">
        <f t="shared" si="120"/>
        <v>-1.9960079840319889E-3</v>
      </c>
      <c r="BH388" s="39">
        <f t="shared" si="120"/>
        <v>-2.3520112066579228E-3</v>
      </c>
      <c r="BJ388" s="39">
        <f>'Q9'!BJ388</f>
        <v>1.0948221849653857E-2</v>
      </c>
      <c r="BK388" s="39">
        <f>'Q9'!BK388</f>
        <v>4.6879849112421115E-2</v>
      </c>
      <c r="BL388" s="39">
        <f>'Q9'!BL388</f>
        <v>2.0682065258384719E-2</v>
      </c>
      <c r="BM388" s="39">
        <f>'Q9'!BM388</f>
        <v>2.3268697441864244E-2</v>
      </c>
      <c r="BN388" s="39">
        <f>'Q9'!BN388</f>
        <v>1.6267515731890284E-2</v>
      </c>
      <c r="BO388" s="39">
        <f>'Q9'!BO388</f>
        <v>1.4078844326759203E-2</v>
      </c>
    </row>
    <row r="389" spans="1:67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16"/>
        <v>5.4672096567280892E-3</v>
      </c>
      <c r="J389" s="9">
        <f t="shared" si="116"/>
        <v>1.0050251256281451E-2</v>
      </c>
      <c r="K389" s="9">
        <f t="shared" si="116"/>
        <v>2.4563374032843033E-2</v>
      </c>
      <c r="L389" s="9">
        <f t="shared" si="116"/>
        <v>3.2129162510585729E-4</v>
      </c>
      <c r="M389" s="9">
        <f t="shared" si="116"/>
        <v>4.8570857142857804E-3</v>
      </c>
      <c r="N389" s="9">
        <f t="shared" si="122"/>
        <v>1.3077414916900345E-2</v>
      </c>
      <c r="T389" s="39">
        <f t="shared" si="123"/>
        <v>1.28880928264247E-2</v>
      </c>
      <c r="U389" s="39">
        <f t="shared" si="124"/>
        <v>4.0961160472272516E-2</v>
      </c>
      <c r="V389" s="39">
        <f t="shared" si="125"/>
        <v>2.6992773443601105E-2</v>
      </c>
      <c r="W389" s="39">
        <f t="shared" si="126"/>
        <v>2.314052293809573E-2</v>
      </c>
      <c r="X389" s="39">
        <f t="shared" si="127"/>
        <v>1.9367495721342175E-2</v>
      </c>
      <c r="Y389" s="39">
        <f t="shared" si="128"/>
        <v>1.8197255754258578E-2</v>
      </c>
      <c r="AA389" s="39">
        <f t="shared" si="121"/>
        <v>1.2192074123274695E-2</v>
      </c>
      <c r="AB389" s="39">
        <f t="shared" si="121"/>
        <v>4.8319740803552669E-2</v>
      </c>
      <c r="AC389" s="39">
        <f t="shared" si="121"/>
        <v>2.2808142060276381E-2</v>
      </c>
      <c r="AD389" s="39">
        <f t="shared" si="121"/>
        <v>2.4957453695429909E-2</v>
      </c>
      <c r="AE389" s="39">
        <f t="shared" si="121"/>
        <v>1.8694967718511254E-2</v>
      </c>
      <c r="AF389" s="39">
        <f t="shared" si="121"/>
        <v>1.515891941379412E-2</v>
      </c>
      <c r="AH389" s="39">
        <f t="shared" si="117"/>
        <v>8.0455931464385802E-3</v>
      </c>
      <c r="AI389" s="39">
        <f t="shared" si="117"/>
        <v>2.3957189192872277E-2</v>
      </c>
      <c r="AJ389" s="39">
        <f t="shared" si="117"/>
        <v>1.7649721321114371E-2</v>
      </c>
      <c r="AK389" s="39">
        <f t="shared" si="117"/>
        <v>1.3310752807225216E-2</v>
      </c>
      <c r="AL389" s="39">
        <f t="shared" si="117"/>
        <v>1.1450442796261926E-2</v>
      </c>
      <c r="AM389" s="39">
        <f t="shared" si="117"/>
        <v>1.1684533239097758E-2</v>
      </c>
      <c r="AO389" s="39">
        <f t="shared" si="118"/>
        <v>0</v>
      </c>
      <c r="AP389" s="39">
        <f t="shared" si="118"/>
        <v>0</v>
      </c>
      <c r="AQ389" s="39">
        <f t="shared" si="118"/>
        <v>0</v>
      </c>
      <c r="AR389" s="39">
        <f t="shared" si="118"/>
        <v>0</v>
      </c>
      <c r="AS389" s="39">
        <f t="shared" si="118"/>
        <v>0</v>
      </c>
      <c r="AT389" s="39">
        <f t="shared" si="118"/>
        <v>0</v>
      </c>
      <c r="AV389" s="39">
        <f t="shared" si="119"/>
        <v>8.9443086290863314E-3</v>
      </c>
      <c r="AW389" s="39">
        <f t="shared" si="119"/>
        <v>2.5412829604014087E-2</v>
      </c>
      <c r="AX389" s="39">
        <f t="shared" si="119"/>
        <v>2.1847982402357861E-2</v>
      </c>
      <c r="AY389" s="39">
        <f t="shared" si="119"/>
        <v>1.436996588464901E-2</v>
      </c>
      <c r="AZ389" s="39">
        <f t="shared" si="119"/>
        <v>1.2982651097780988E-2</v>
      </c>
      <c r="BA389" s="39">
        <f t="shared" si="119"/>
        <v>1.4027474457131752E-2</v>
      </c>
      <c r="BC389" s="39" t="str">
        <f t="shared" si="120"/>
        <v/>
      </c>
      <c r="BD389" s="39" t="str">
        <f t="shared" si="120"/>
        <v/>
      </c>
      <c r="BE389" s="39" t="str">
        <f t="shared" si="120"/>
        <v/>
      </c>
      <c r="BF389" s="39" t="str">
        <f t="shared" si="120"/>
        <v/>
      </c>
      <c r="BG389" s="39" t="str">
        <f t="shared" si="120"/>
        <v/>
      </c>
      <c r="BH389" s="39" t="str">
        <f t="shared" si="120"/>
        <v/>
      </c>
      <c r="BJ389" s="39">
        <f>'Q9'!BJ389</f>
        <v>1.0767373530085238E-2</v>
      </c>
      <c r="BK389" s="39">
        <f>'Q9'!BK389</f>
        <v>4.5608340885354669E-2</v>
      </c>
      <c r="BL389" s="39">
        <f>'Q9'!BL389</f>
        <v>2.0049216371549911E-2</v>
      </c>
      <c r="BM389" s="39">
        <f>'Q9'!BM389</f>
        <v>2.26449600242827E-2</v>
      </c>
      <c r="BN389" s="39">
        <f>'Q9'!BN389</f>
        <v>1.5782162178382252E-2</v>
      </c>
      <c r="BO389" s="39">
        <f>'Q9'!BO389</f>
        <v>1.3673270221860817E-2</v>
      </c>
    </row>
    <row r="390" spans="1:67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16"/>
        <v>-5.1377780822386976E-3</v>
      </c>
      <c r="J390" s="9">
        <f t="shared" si="116"/>
        <v>-3.3167495854063977E-3</v>
      </c>
      <c r="K390" s="9">
        <f t="shared" si="116"/>
        <v>-7.432074921894638E-2</v>
      </c>
      <c r="L390" s="9">
        <f t="shared" si="116"/>
        <v>-1.4025759870968768E-2</v>
      </c>
      <c r="M390" s="9">
        <f t="shared" si="116"/>
        <v>8.5308506415038288E-4</v>
      </c>
      <c r="N390" s="9">
        <f t="shared" si="122"/>
        <v>-3.6159401082744826E-2</v>
      </c>
      <c r="T390" s="39">
        <f t="shared" si="123"/>
        <v>1.28880928264247E-2</v>
      </c>
      <c r="U390" s="39">
        <f t="shared" si="124"/>
        <v>4.0961160472272516E-2</v>
      </c>
      <c r="V390" s="39">
        <f t="shared" si="125"/>
        <v>2.6992773443601105E-2</v>
      </c>
      <c r="W390" s="39">
        <f t="shared" si="126"/>
        <v>2.314052293809573E-2</v>
      </c>
      <c r="X390" s="39">
        <f t="shared" si="127"/>
        <v>1.9367495721342175E-2</v>
      </c>
      <c r="Y390" s="39">
        <f t="shared" si="128"/>
        <v>1.8197255754258578E-2</v>
      </c>
      <c r="AA390" s="39">
        <f t="shared" si="121"/>
        <v>1.2235763031568645E-2</v>
      </c>
      <c r="AB390" s="39">
        <f t="shared" si="121"/>
        <v>4.8322604613554698E-2</v>
      </c>
      <c r="AC390" s="39">
        <f t="shared" si="121"/>
        <v>2.6545558294121599E-2</v>
      </c>
      <c r="AD390" s="39">
        <f t="shared" si="121"/>
        <v>2.5050977844638306E-2</v>
      </c>
      <c r="AE390" s="39">
        <f t="shared" si="121"/>
        <v>1.817983791136725E-2</v>
      </c>
      <c r="AF390" s="39">
        <f t="shared" si="121"/>
        <v>1.6423370545342812E-2</v>
      </c>
      <c r="AH390" s="39">
        <f t="shared" si="117"/>
        <v>8.0455931464385802E-3</v>
      </c>
      <c r="AI390" s="39">
        <f t="shared" si="117"/>
        <v>2.3957189192872277E-2</v>
      </c>
      <c r="AJ390" s="39">
        <f t="shared" si="117"/>
        <v>1.7649721321114371E-2</v>
      </c>
      <c r="AK390" s="39">
        <f t="shared" si="117"/>
        <v>1.3310752807225216E-2</v>
      </c>
      <c r="AL390" s="39">
        <f t="shared" si="117"/>
        <v>1.1450442796261926E-2</v>
      </c>
      <c r="AM390" s="39">
        <f t="shared" si="117"/>
        <v>1.1684533239097758E-2</v>
      </c>
      <c r="AO390" s="39">
        <f t="shared" si="118"/>
        <v>-5.1377780822386976E-3</v>
      </c>
      <c r="AP390" s="39">
        <f t="shared" si="118"/>
        <v>-3.3167495854063977E-3</v>
      </c>
      <c r="AQ390" s="39">
        <f t="shared" si="118"/>
        <v>-7.432074921894638E-2</v>
      </c>
      <c r="AR390" s="39">
        <f t="shared" si="118"/>
        <v>-1.4025759870968768E-2</v>
      </c>
      <c r="AS390" s="39">
        <f t="shared" si="118"/>
        <v>0</v>
      </c>
      <c r="AT390" s="39">
        <f t="shared" si="118"/>
        <v>-3.6159401082744826E-2</v>
      </c>
      <c r="AV390" s="39">
        <f t="shared" si="119"/>
        <v>8.9443086290863314E-3</v>
      </c>
      <c r="AW390" s="39">
        <f t="shared" si="119"/>
        <v>2.5412829604014087E-2</v>
      </c>
      <c r="AX390" s="39">
        <f t="shared" si="119"/>
        <v>2.1847982402357861E-2</v>
      </c>
      <c r="AY390" s="39">
        <f t="shared" si="119"/>
        <v>1.436996588464901E-2</v>
      </c>
      <c r="AZ390" s="39">
        <f t="shared" si="119"/>
        <v>1.2982651097780988E-2</v>
      </c>
      <c r="BA390" s="39">
        <f t="shared" si="119"/>
        <v>1.4027474457131752E-2</v>
      </c>
      <c r="BC390" s="39">
        <f t="shared" si="120"/>
        <v>-5.1377780822386976E-3</v>
      </c>
      <c r="BD390" s="39">
        <f t="shared" si="120"/>
        <v>-3.3167495854063977E-3</v>
      </c>
      <c r="BE390" s="39">
        <f t="shared" si="120"/>
        <v>-7.432074921894638E-2</v>
      </c>
      <c r="BF390" s="39">
        <f t="shared" si="120"/>
        <v>-1.4025759870968768E-2</v>
      </c>
      <c r="BG390" s="39" t="str">
        <f t="shared" si="120"/>
        <v/>
      </c>
      <c r="BH390" s="39">
        <f t="shared" si="120"/>
        <v>-3.6159401082744826E-2</v>
      </c>
      <c r="BJ390" s="39">
        <f>'Q9'!BJ390</f>
        <v>1.0510279805397168E-2</v>
      </c>
      <c r="BK390" s="39">
        <f>'Q9'!BK390</f>
        <v>4.4328152369992629E-2</v>
      </c>
      <c r="BL390" s="39">
        <f>'Q9'!BL390</f>
        <v>2.0253973431752517E-2</v>
      </c>
      <c r="BM390" s="39">
        <f>'Q9'!BM390</f>
        <v>2.1953576243717177E-2</v>
      </c>
      <c r="BN390" s="39">
        <f>'Q9'!BN390</f>
        <v>1.5339731507363686E-2</v>
      </c>
      <c r="BO390" s="39">
        <f>'Q9'!BO390</f>
        <v>1.35905508862474E-2</v>
      </c>
    </row>
    <row r="391" spans="1:67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16"/>
        <v>-4.2605567127438349E-3</v>
      </c>
      <c r="J391" s="9">
        <f t="shared" si="116"/>
        <v>-1.9966722129783676E-2</v>
      </c>
      <c r="K391" s="9">
        <f t="shared" si="116"/>
        <v>-1.812952517985611E-2</v>
      </c>
      <c r="L391" s="9">
        <f t="shared" si="116"/>
        <v>-1.6505549636466554E-2</v>
      </c>
      <c r="M391" s="9">
        <f t="shared" si="116"/>
        <v>3.6931788723528758E-2</v>
      </c>
      <c r="N391" s="9">
        <f t="shared" si="122"/>
        <v>-1.3781957476591191E-3</v>
      </c>
      <c r="T391" s="39">
        <f t="shared" si="123"/>
        <v>1.28880928264247E-2</v>
      </c>
      <c r="U391" s="39">
        <f t="shared" si="124"/>
        <v>4.0961160472272516E-2</v>
      </c>
      <c r="V391" s="39">
        <f t="shared" si="125"/>
        <v>2.6992773443601105E-2</v>
      </c>
      <c r="W391" s="39">
        <f t="shared" si="126"/>
        <v>2.314052293809573E-2</v>
      </c>
      <c r="X391" s="39">
        <f t="shared" si="127"/>
        <v>1.9367495721342175E-2</v>
      </c>
      <c r="Y391" s="39">
        <f t="shared" si="128"/>
        <v>1.8197255754258578E-2</v>
      </c>
      <c r="AA391" s="39">
        <f t="shared" si="121"/>
        <v>1.2208493556123858E-2</v>
      </c>
      <c r="AB391" s="39">
        <f t="shared" si="121"/>
        <v>4.8451698933365886E-2</v>
      </c>
      <c r="AC391" s="39">
        <f t="shared" si="121"/>
        <v>2.6697746711619796E-2</v>
      </c>
      <c r="AD391" s="39">
        <f t="shared" si="121"/>
        <v>2.47178050776867E-2</v>
      </c>
      <c r="AE391" s="39">
        <f t="shared" si="121"/>
        <v>1.8684450842707326E-2</v>
      </c>
      <c r="AF391" s="39">
        <f t="shared" si="121"/>
        <v>1.6396974537219774E-2</v>
      </c>
      <c r="AH391" s="39">
        <f t="shared" si="117"/>
        <v>8.0455931464385802E-3</v>
      </c>
      <c r="AI391" s="39">
        <f t="shared" si="117"/>
        <v>2.3957189192872277E-2</v>
      </c>
      <c r="AJ391" s="39">
        <f t="shared" si="117"/>
        <v>1.7649721321114371E-2</v>
      </c>
      <c r="AK391" s="39">
        <f t="shared" si="117"/>
        <v>1.3310752807225216E-2</v>
      </c>
      <c r="AL391" s="39">
        <f t="shared" si="117"/>
        <v>1.1450442796261926E-2</v>
      </c>
      <c r="AM391" s="39">
        <f t="shared" si="117"/>
        <v>1.1684533239097758E-2</v>
      </c>
      <c r="AO391" s="39">
        <f t="shared" si="118"/>
        <v>-4.2605567127438349E-3</v>
      </c>
      <c r="AP391" s="39">
        <f t="shared" si="118"/>
        <v>-1.9966722129783676E-2</v>
      </c>
      <c r="AQ391" s="39">
        <f t="shared" si="118"/>
        <v>-1.812952517985611E-2</v>
      </c>
      <c r="AR391" s="39">
        <f t="shared" si="118"/>
        <v>-1.6505549636466554E-2</v>
      </c>
      <c r="AS391" s="39">
        <f t="shared" si="118"/>
        <v>0</v>
      </c>
      <c r="AT391" s="39">
        <f t="shared" si="118"/>
        <v>-1.3781957476591191E-3</v>
      </c>
      <c r="AV391" s="39">
        <f t="shared" si="119"/>
        <v>8.9443086290863314E-3</v>
      </c>
      <c r="AW391" s="39">
        <f t="shared" si="119"/>
        <v>2.5412829604014087E-2</v>
      </c>
      <c r="AX391" s="39">
        <f t="shared" si="119"/>
        <v>2.1847982402357861E-2</v>
      </c>
      <c r="AY391" s="39">
        <f t="shared" si="119"/>
        <v>1.436996588464901E-2</v>
      </c>
      <c r="AZ391" s="39">
        <f t="shared" si="119"/>
        <v>1.2982651097780988E-2</v>
      </c>
      <c r="BA391" s="39">
        <f t="shared" si="119"/>
        <v>1.4027474457131752E-2</v>
      </c>
      <c r="BC391" s="39">
        <f t="shared" si="120"/>
        <v>-4.2605567127438349E-3</v>
      </c>
      <c r="BD391" s="39">
        <f t="shared" si="120"/>
        <v>-1.9966722129783676E-2</v>
      </c>
      <c r="BE391" s="39">
        <f t="shared" si="120"/>
        <v>-1.812952517985611E-2</v>
      </c>
      <c r="BF391" s="39">
        <f t="shared" si="120"/>
        <v>-1.6505549636466554E-2</v>
      </c>
      <c r="BG391" s="39" t="str">
        <f t="shared" si="120"/>
        <v/>
      </c>
      <c r="BH391" s="39">
        <f t="shared" si="120"/>
        <v>-1.3781957476591191E-3</v>
      </c>
      <c r="BJ391" s="39">
        <f>'Q9'!BJ391</f>
        <v>1.0281673989032531E-2</v>
      </c>
      <c r="BK391" s="39">
        <f>'Q9'!BK391</f>
        <v>4.2978667011168925E-2</v>
      </c>
      <c r="BL391" s="39">
        <f>'Q9'!BL391</f>
        <v>2.7022694333274817E-2</v>
      </c>
      <c r="BM391" s="39">
        <f>'Q9'!BM391</f>
        <v>2.1607122174484607E-2</v>
      </c>
      <c r="BN391" s="39">
        <f>'Q9'!BN391</f>
        <v>1.4865057417948451E-2</v>
      </c>
      <c r="BO391" s="39">
        <f>'Q9'!BO391</f>
        <v>1.6003238492377673E-2</v>
      </c>
    </row>
    <row r="392" spans="1:67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16"/>
        <v>-5.445728560685259E-3</v>
      </c>
      <c r="J392" s="9">
        <f t="shared" si="116"/>
        <v>8.4889643463499365E-3</v>
      </c>
      <c r="K392" s="9">
        <f t="shared" si="116"/>
        <v>1.7291911409493377E-2</v>
      </c>
      <c r="L392" s="9">
        <f t="shared" si="116"/>
        <v>-3.1909020647013175E-2</v>
      </c>
      <c r="M392" s="9">
        <f t="shared" si="116"/>
        <v>-3.5342493150684828E-2</v>
      </c>
      <c r="N392" s="9">
        <f t="shared" si="122"/>
        <v>-8.7787437230185672E-3</v>
      </c>
      <c r="T392" s="39">
        <f t="shared" si="123"/>
        <v>1.28880928264247E-2</v>
      </c>
      <c r="U392" s="39">
        <f t="shared" si="124"/>
        <v>4.0961160472272516E-2</v>
      </c>
      <c r="V392" s="39">
        <f t="shared" si="125"/>
        <v>2.6992773443601105E-2</v>
      </c>
      <c r="W392" s="39">
        <f t="shared" si="126"/>
        <v>2.314052293809573E-2</v>
      </c>
      <c r="X392" s="39">
        <f t="shared" si="127"/>
        <v>1.9367495721342175E-2</v>
      </c>
      <c r="Y392" s="39">
        <f t="shared" si="128"/>
        <v>1.8197255754258578E-2</v>
      </c>
      <c r="AA392" s="39">
        <f t="shared" si="121"/>
        <v>1.1278557959387932E-2</v>
      </c>
      <c r="AB392" s="39">
        <f t="shared" si="121"/>
        <v>4.6690449823474138E-2</v>
      </c>
      <c r="AC392" s="39">
        <f t="shared" si="121"/>
        <v>2.2932604121438504E-2</v>
      </c>
      <c r="AD392" s="39">
        <f t="shared" si="121"/>
        <v>2.4373820933414274E-2</v>
      </c>
      <c r="AE392" s="39">
        <f t="shared" si="121"/>
        <v>1.810195459773653E-2</v>
      </c>
      <c r="AF392" s="39">
        <f t="shared" si="121"/>
        <v>1.4272778156525582E-2</v>
      </c>
      <c r="AH392" s="39">
        <f t="shared" si="117"/>
        <v>8.0455931464385802E-3</v>
      </c>
      <c r="AI392" s="39">
        <f t="shared" si="117"/>
        <v>2.3957189192872277E-2</v>
      </c>
      <c r="AJ392" s="39">
        <f t="shared" si="117"/>
        <v>1.7649721321114371E-2</v>
      </c>
      <c r="AK392" s="39">
        <f t="shared" si="117"/>
        <v>1.3310752807225216E-2</v>
      </c>
      <c r="AL392" s="39">
        <f t="shared" si="117"/>
        <v>1.1450442796261926E-2</v>
      </c>
      <c r="AM392" s="39">
        <f t="shared" si="117"/>
        <v>1.1684533239097758E-2</v>
      </c>
      <c r="AO392" s="39">
        <f t="shared" si="118"/>
        <v>-5.445728560685259E-3</v>
      </c>
      <c r="AP392" s="39">
        <f t="shared" si="118"/>
        <v>0</v>
      </c>
      <c r="AQ392" s="39">
        <f t="shared" si="118"/>
        <v>0</v>
      </c>
      <c r="AR392" s="39">
        <f t="shared" si="118"/>
        <v>-3.1909020647013175E-2</v>
      </c>
      <c r="AS392" s="39">
        <f t="shared" si="118"/>
        <v>-3.5342493150684828E-2</v>
      </c>
      <c r="AT392" s="39">
        <f t="shared" si="118"/>
        <v>-8.7787437230185672E-3</v>
      </c>
      <c r="AV392" s="39">
        <f t="shared" si="119"/>
        <v>8.9443086290863314E-3</v>
      </c>
      <c r="AW392" s="39">
        <f t="shared" si="119"/>
        <v>2.5412829604014087E-2</v>
      </c>
      <c r="AX392" s="39">
        <f t="shared" si="119"/>
        <v>2.1847982402357861E-2</v>
      </c>
      <c r="AY392" s="39">
        <f t="shared" si="119"/>
        <v>1.436996588464901E-2</v>
      </c>
      <c r="AZ392" s="39">
        <f t="shared" si="119"/>
        <v>1.2982651097780988E-2</v>
      </c>
      <c r="BA392" s="39">
        <f t="shared" si="119"/>
        <v>1.4027474457131752E-2</v>
      </c>
      <c r="BC392" s="39">
        <f t="shared" si="120"/>
        <v>-5.445728560685259E-3</v>
      </c>
      <c r="BD392" s="39" t="str">
        <f t="shared" si="120"/>
        <v/>
      </c>
      <c r="BE392" s="39" t="str">
        <f t="shared" si="120"/>
        <v/>
      </c>
      <c r="BF392" s="39">
        <f t="shared" si="120"/>
        <v>-3.1909020647013175E-2</v>
      </c>
      <c r="BG392" s="39">
        <f t="shared" si="120"/>
        <v>-3.5342493150684828E-2</v>
      </c>
      <c r="BH392" s="39">
        <f t="shared" si="120"/>
        <v>-8.7787437230185672E-3</v>
      </c>
      <c r="BJ392" s="39">
        <f>'Q9'!BJ392</f>
        <v>1.0034132967415604E-2</v>
      </c>
      <c r="BK392" s="39">
        <f>'Q9'!BK392</f>
        <v>4.1884013300708824E-2</v>
      </c>
      <c r="BL392" s="39">
        <f>'Q9'!BL392</f>
        <v>2.6639150751638582E-2</v>
      </c>
      <c r="BM392" s="39">
        <f>'Q9'!BM392</f>
        <v>2.1381612441343154E-2</v>
      </c>
      <c r="BN392" s="39">
        <f>'Q9'!BN392</f>
        <v>1.6966790750379959E-2</v>
      </c>
      <c r="BO392" s="39">
        <f>'Q9'!BO392</f>
        <v>1.5524131317076757E-2</v>
      </c>
    </row>
    <row r="393" spans="1:67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16"/>
        <v>-6.1969284789278323E-3</v>
      </c>
      <c r="J393" s="9">
        <f t="shared" si="116"/>
        <v>-5.555555555555558E-2</v>
      </c>
      <c r="K393" s="9">
        <f t="shared" si="116"/>
        <v>1.1812158219883351E-2</v>
      </c>
      <c r="L393" s="9">
        <f t="shared" si="116"/>
        <v>-2.6003626824817605E-2</v>
      </c>
      <c r="M393" s="9">
        <f t="shared" si="116"/>
        <v>-1.4200227611482763E-3</v>
      </c>
      <c r="N393" s="9">
        <f t="shared" si="122"/>
        <v>-3.0890387721382749E-3</v>
      </c>
      <c r="T393" s="39">
        <f t="shared" si="123"/>
        <v>1.28880928264247E-2</v>
      </c>
      <c r="U393" s="39">
        <f t="shared" si="124"/>
        <v>4.0961160472272516E-2</v>
      </c>
      <c r="V393" s="39">
        <f t="shared" si="125"/>
        <v>2.6992773443601105E-2</v>
      </c>
      <c r="W393" s="39">
        <f t="shared" si="126"/>
        <v>2.314052293809573E-2</v>
      </c>
      <c r="X393" s="39">
        <f t="shared" si="127"/>
        <v>1.9367495721342175E-2</v>
      </c>
      <c r="Y393" s="39">
        <f t="shared" si="128"/>
        <v>1.8197255754258578E-2</v>
      </c>
      <c r="AA393" s="39">
        <f t="shared" si="121"/>
        <v>1.1327043744667089E-2</v>
      </c>
      <c r="AB393" s="39">
        <f t="shared" si="121"/>
        <v>4.7396886892954342E-2</v>
      </c>
      <c r="AC393" s="39">
        <f t="shared" si="121"/>
        <v>2.284698726587216E-2</v>
      </c>
      <c r="AD393" s="39">
        <f t="shared" si="121"/>
        <v>2.3615762084895821E-2</v>
      </c>
      <c r="AE393" s="39">
        <f t="shared" si="121"/>
        <v>1.809478256679763E-2</v>
      </c>
      <c r="AF393" s="39">
        <f t="shared" si="121"/>
        <v>1.4277712793793512E-2</v>
      </c>
      <c r="AH393" s="39">
        <f t="shared" si="117"/>
        <v>8.0455931464385802E-3</v>
      </c>
      <c r="AI393" s="39">
        <f t="shared" si="117"/>
        <v>2.3957189192872277E-2</v>
      </c>
      <c r="AJ393" s="39">
        <f t="shared" si="117"/>
        <v>1.7649721321114371E-2</v>
      </c>
      <c r="AK393" s="39">
        <f t="shared" si="117"/>
        <v>1.3310752807225216E-2</v>
      </c>
      <c r="AL393" s="39">
        <f t="shared" si="117"/>
        <v>1.1450442796261926E-2</v>
      </c>
      <c r="AM393" s="39">
        <f t="shared" si="117"/>
        <v>1.1684533239097758E-2</v>
      </c>
      <c r="AO393" s="39">
        <f t="shared" si="118"/>
        <v>-6.1969284789278323E-3</v>
      </c>
      <c r="AP393" s="39">
        <f t="shared" si="118"/>
        <v>-5.555555555555558E-2</v>
      </c>
      <c r="AQ393" s="39">
        <f t="shared" si="118"/>
        <v>0</v>
      </c>
      <c r="AR393" s="39">
        <f t="shared" si="118"/>
        <v>-2.6003626824817605E-2</v>
      </c>
      <c r="AS393" s="39">
        <f t="shared" si="118"/>
        <v>-1.4200227611482763E-3</v>
      </c>
      <c r="AT393" s="39">
        <f t="shared" si="118"/>
        <v>-3.0890387721382749E-3</v>
      </c>
      <c r="AV393" s="39">
        <f t="shared" si="119"/>
        <v>8.9443086290863314E-3</v>
      </c>
      <c r="AW393" s="39">
        <f t="shared" si="119"/>
        <v>2.5412829604014087E-2</v>
      </c>
      <c r="AX393" s="39">
        <f t="shared" si="119"/>
        <v>2.1847982402357861E-2</v>
      </c>
      <c r="AY393" s="39">
        <f t="shared" si="119"/>
        <v>1.436996588464901E-2</v>
      </c>
      <c r="AZ393" s="39">
        <f t="shared" si="119"/>
        <v>1.2982651097780988E-2</v>
      </c>
      <c r="BA393" s="39">
        <f t="shared" si="119"/>
        <v>1.4027474457131752E-2</v>
      </c>
      <c r="BC393" s="39">
        <f t="shared" si="120"/>
        <v>-6.1969284789278323E-3</v>
      </c>
      <c r="BD393" s="39">
        <f t="shared" si="120"/>
        <v>-5.555555555555558E-2</v>
      </c>
      <c r="BE393" s="39" t="str">
        <f t="shared" si="120"/>
        <v/>
      </c>
      <c r="BF393" s="39">
        <f t="shared" si="120"/>
        <v>-2.6003626824817605E-2</v>
      </c>
      <c r="BG393" s="39">
        <f t="shared" si="120"/>
        <v>-1.4200227611482763E-3</v>
      </c>
      <c r="BH393" s="39">
        <f t="shared" si="120"/>
        <v>-3.0890387721382749E-3</v>
      </c>
      <c r="BJ393" s="39">
        <f>'Q9'!BJ393</f>
        <v>9.833026779625496E-3</v>
      </c>
      <c r="BK393" s="39">
        <f>'Q9'!BK393</f>
        <v>4.0700745042501763E-2</v>
      </c>
      <c r="BL393" s="39">
        <f>'Q9'!BL393</f>
        <v>2.6118502757368382E-2</v>
      </c>
      <c r="BM393" s="39">
        <f>'Q9'!BM393</f>
        <v>2.2239581521756289E-2</v>
      </c>
      <c r="BN393" s="39">
        <f>'Q9'!BN393</f>
        <v>1.8638241389211122E-2</v>
      </c>
      <c r="BO393" s="39">
        <f>'Q9'!BO393</f>
        <v>1.5235325179871471E-2</v>
      </c>
    </row>
    <row r="394" spans="1:67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16"/>
        <v>-2.8562932904218852E-2</v>
      </c>
      <c r="J394" s="9">
        <f t="shared" si="116"/>
        <v>-1.0695187165775444E-2</v>
      </c>
      <c r="K394" s="9">
        <f t="shared" si="116"/>
        <v>-4.9829158594224321E-2</v>
      </c>
      <c r="L394" s="9">
        <f t="shared" si="116"/>
        <v>-5.7962586464576527E-2</v>
      </c>
      <c r="M394" s="9">
        <f t="shared" si="116"/>
        <v>-2.0762229806598365E-2</v>
      </c>
      <c r="N394" s="9">
        <f t="shared" si="122"/>
        <v>-4.0779066960584531E-2</v>
      </c>
      <c r="T394" s="39">
        <f t="shared" si="123"/>
        <v>1.28880928264247E-2</v>
      </c>
      <c r="U394" s="39">
        <f t="shared" si="124"/>
        <v>4.0961160472272516E-2</v>
      </c>
      <c r="V394" s="39">
        <f t="shared" si="125"/>
        <v>2.6992773443601105E-2</v>
      </c>
      <c r="W394" s="39">
        <f t="shared" si="126"/>
        <v>2.314052293809573E-2</v>
      </c>
      <c r="X394" s="39">
        <f t="shared" si="127"/>
        <v>1.9367495721342175E-2</v>
      </c>
      <c r="Y394" s="39">
        <f t="shared" si="128"/>
        <v>1.8197255754258578E-2</v>
      </c>
      <c r="AA394" s="39">
        <f t="shared" si="121"/>
        <v>1.1685624105201213E-2</v>
      </c>
      <c r="AB394" s="39">
        <f t="shared" si="121"/>
        <v>4.7053027276057861E-2</v>
      </c>
      <c r="AC394" s="39">
        <f t="shared" si="121"/>
        <v>2.4638514757056348E-2</v>
      </c>
      <c r="AD394" s="39">
        <f t="shared" si="121"/>
        <v>2.3254725129360315E-2</v>
      </c>
      <c r="AE394" s="39">
        <f t="shared" si="121"/>
        <v>1.5452781038196438E-2</v>
      </c>
      <c r="AF394" s="39">
        <f t="shared" si="121"/>
        <v>1.6044925331307459E-2</v>
      </c>
      <c r="AH394" s="39">
        <f t="shared" si="117"/>
        <v>8.0455931464385802E-3</v>
      </c>
      <c r="AI394" s="39">
        <f t="shared" si="117"/>
        <v>2.3957189192872277E-2</v>
      </c>
      <c r="AJ394" s="39">
        <f t="shared" si="117"/>
        <v>1.7649721321114371E-2</v>
      </c>
      <c r="AK394" s="39">
        <f t="shared" si="117"/>
        <v>1.3310752807225216E-2</v>
      </c>
      <c r="AL394" s="39">
        <f t="shared" si="117"/>
        <v>1.1450442796261926E-2</v>
      </c>
      <c r="AM394" s="39">
        <f t="shared" si="117"/>
        <v>1.1684533239097758E-2</v>
      </c>
      <c r="AO394" s="39">
        <f t="shared" si="118"/>
        <v>-2.8562932904218852E-2</v>
      </c>
      <c r="AP394" s="39">
        <f t="shared" si="118"/>
        <v>-1.0695187165775444E-2</v>
      </c>
      <c r="AQ394" s="39">
        <f t="shared" si="118"/>
        <v>-4.9829158594224321E-2</v>
      </c>
      <c r="AR394" s="39">
        <f t="shared" si="118"/>
        <v>-5.7962586464576527E-2</v>
      </c>
      <c r="AS394" s="39">
        <f t="shared" si="118"/>
        <v>-2.0762229806598365E-2</v>
      </c>
      <c r="AT394" s="39">
        <f t="shared" si="118"/>
        <v>-4.0779066960584531E-2</v>
      </c>
      <c r="AV394" s="39">
        <f t="shared" si="119"/>
        <v>8.9443086290863314E-3</v>
      </c>
      <c r="AW394" s="39">
        <f t="shared" si="119"/>
        <v>2.5412829604014087E-2</v>
      </c>
      <c r="AX394" s="39">
        <f t="shared" si="119"/>
        <v>2.1847982402357861E-2</v>
      </c>
      <c r="AY394" s="39">
        <f t="shared" si="119"/>
        <v>1.436996588464901E-2</v>
      </c>
      <c r="AZ394" s="39">
        <f t="shared" si="119"/>
        <v>1.2982651097780988E-2</v>
      </c>
      <c r="BA394" s="39">
        <f t="shared" si="119"/>
        <v>1.4027474457131752E-2</v>
      </c>
      <c r="BC394" s="39">
        <f t="shared" si="120"/>
        <v>-2.8562932904218852E-2</v>
      </c>
      <c r="BD394" s="39">
        <f t="shared" si="120"/>
        <v>-1.0695187165775444E-2</v>
      </c>
      <c r="BE394" s="39">
        <f t="shared" si="120"/>
        <v>-4.9829158594224321E-2</v>
      </c>
      <c r="BF394" s="39">
        <f t="shared" si="120"/>
        <v>-5.7962586464576527E-2</v>
      </c>
      <c r="BG394" s="39">
        <f t="shared" si="120"/>
        <v>-2.0762229806598365E-2</v>
      </c>
      <c r="BH394" s="39">
        <f t="shared" si="120"/>
        <v>-4.0779066960584531E-2</v>
      </c>
      <c r="BJ394" s="39">
        <f>'Q9'!BJ394</f>
        <v>9.6605493462221682E-3</v>
      </c>
      <c r="BK394" s="39">
        <f>'Q9'!BK394</f>
        <v>4.1521674852053554E-2</v>
      </c>
      <c r="BL394" s="39">
        <f>'Q9'!BL394</f>
        <v>2.5441883076281271E-2</v>
      </c>
      <c r="BM394" s="39">
        <f>'Q9'!BM394</f>
        <v>2.2517849377620882E-2</v>
      </c>
      <c r="BN394" s="39">
        <f>'Q9'!BN394</f>
        <v>1.8078760384899965E-2</v>
      </c>
      <c r="BO394" s="39">
        <f>'Q9'!BO394</f>
        <v>1.4791135419853935E-2</v>
      </c>
    </row>
    <row r="395" spans="1:67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16"/>
        <v>-3.5380543401933862E-3</v>
      </c>
      <c r="J395" s="9">
        <f t="shared" si="116"/>
        <v>-1.9819819819819728E-2</v>
      </c>
      <c r="K395" s="9">
        <f t="shared" si="116"/>
        <v>-6.8924185463714593E-3</v>
      </c>
      <c r="L395" s="9">
        <f t="shared" si="116"/>
        <v>-1.7029149174486613E-2</v>
      </c>
      <c r="M395" s="9">
        <f t="shared" si="116"/>
        <v>7.8420273017716369E-3</v>
      </c>
      <c r="N395" s="9">
        <f t="shared" si="122"/>
        <v>-5.1458009812239743E-3</v>
      </c>
      <c r="T395" s="39">
        <f t="shared" si="123"/>
        <v>1.28880928264247E-2</v>
      </c>
      <c r="U395" s="39">
        <f t="shared" si="124"/>
        <v>4.0961160472272516E-2</v>
      </c>
      <c r="V395" s="39">
        <f t="shared" si="125"/>
        <v>2.6992773443601105E-2</v>
      </c>
      <c r="W395" s="39">
        <f t="shared" si="126"/>
        <v>2.314052293809573E-2</v>
      </c>
      <c r="X395" s="39">
        <f t="shared" si="127"/>
        <v>1.9367495721342175E-2</v>
      </c>
      <c r="Y395" s="39">
        <f t="shared" si="128"/>
        <v>1.8197255754258578E-2</v>
      </c>
      <c r="AA395" s="39">
        <f t="shared" si="121"/>
        <v>1.1694287310047973E-2</v>
      </c>
      <c r="AB395" s="39">
        <f t="shared" si="121"/>
        <v>4.6547324440408905E-2</v>
      </c>
      <c r="AC395" s="39">
        <f t="shared" si="121"/>
        <v>2.4040643703801618E-2</v>
      </c>
      <c r="AD395" s="39">
        <f t="shared" si="121"/>
        <v>2.2206470645273913E-2</v>
      </c>
      <c r="AE395" s="39">
        <f t="shared" si="121"/>
        <v>1.5315336664127458E-2</v>
      </c>
      <c r="AF395" s="39">
        <f t="shared" si="121"/>
        <v>1.5812954240732029E-2</v>
      </c>
      <c r="AH395" s="39">
        <f t="shared" si="117"/>
        <v>8.0455931464385802E-3</v>
      </c>
      <c r="AI395" s="39">
        <f t="shared" si="117"/>
        <v>2.3957189192872277E-2</v>
      </c>
      <c r="AJ395" s="39">
        <f t="shared" si="117"/>
        <v>1.7649721321114371E-2</v>
      </c>
      <c r="AK395" s="39">
        <f t="shared" si="117"/>
        <v>1.3310752807225216E-2</v>
      </c>
      <c r="AL395" s="39">
        <f t="shared" si="117"/>
        <v>1.1450442796261926E-2</v>
      </c>
      <c r="AM395" s="39">
        <f t="shared" si="117"/>
        <v>1.1684533239097758E-2</v>
      </c>
      <c r="AO395" s="39">
        <f t="shared" si="118"/>
        <v>-3.5380543401933862E-3</v>
      </c>
      <c r="AP395" s="39">
        <f t="shared" si="118"/>
        <v>-1.9819819819819728E-2</v>
      </c>
      <c r="AQ395" s="39">
        <f t="shared" si="118"/>
        <v>-6.8924185463714593E-3</v>
      </c>
      <c r="AR395" s="39">
        <f t="shared" si="118"/>
        <v>-1.7029149174486613E-2</v>
      </c>
      <c r="AS395" s="39">
        <f t="shared" si="118"/>
        <v>0</v>
      </c>
      <c r="AT395" s="39">
        <f t="shared" si="118"/>
        <v>-5.1458009812239743E-3</v>
      </c>
      <c r="AV395" s="39">
        <f t="shared" si="119"/>
        <v>8.9443086290863314E-3</v>
      </c>
      <c r="AW395" s="39">
        <f t="shared" si="119"/>
        <v>2.5412829604014087E-2</v>
      </c>
      <c r="AX395" s="39">
        <f t="shared" si="119"/>
        <v>2.1847982402357861E-2</v>
      </c>
      <c r="AY395" s="39">
        <f t="shared" si="119"/>
        <v>1.436996588464901E-2</v>
      </c>
      <c r="AZ395" s="39">
        <f t="shared" si="119"/>
        <v>1.2982651097780988E-2</v>
      </c>
      <c r="BA395" s="39">
        <f t="shared" si="119"/>
        <v>1.4027474457131752E-2</v>
      </c>
      <c r="BC395" s="39">
        <f t="shared" si="120"/>
        <v>-3.5380543401933862E-3</v>
      </c>
      <c r="BD395" s="39">
        <f t="shared" si="120"/>
        <v>-1.9819819819819728E-2</v>
      </c>
      <c r="BE395" s="39">
        <f t="shared" si="120"/>
        <v>-6.8924185463714593E-3</v>
      </c>
      <c r="BF395" s="39">
        <f t="shared" si="120"/>
        <v>-1.7029149174486613E-2</v>
      </c>
      <c r="BG395" s="39" t="str">
        <f t="shared" si="120"/>
        <v/>
      </c>
      <c r="BH395" s="39">
        <f t="shared" si="120"/>
        <v>-5.1458009812239743E-3</v>
      </c>
      <c r="BJ395" s="39">
        <f>'Q9'!BJ395</f>
        <v>1.17400652818578E-2</v>
      </c>
      <c r="BK395" s="39">
        <f>'Q9'!BK395</f>
        <v>4.0299648969722067E-2</v>
      </c>
      <c r="BL395" s="39">
        <f>'Q9'!BL395</f>
        <v>2.7669252774101077E-2</v>
      </c>
      <c r="BM395" s="39">
        <f>'Q9'!BM395</f>
        <v>2.6150167444893683E-2</v>
      </c>
      <c r="BN395" s="39">
        <f>'Q9'!BN395</f>
        <v>1.8276782083531819E-2</v>
      </c>
      <c r="BO395" s="39">
        <f>'Q9'!BO395</f>
        <v>1.758197764343386E-2</v>
      </c>
    </row>
    <row r="396" spans="1:67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16"/>
        <v>-2.2333649546008916E-2</v>
      </c>
      <c r="J396" s="9">
        <f t="shared" si="116"/>
        <v>-4.7794117647058987E-2</v>
      </c>
      <c r="K396" s="9">
        <f t="shared" si="116"/>
        <v>-1.5087206248859397E-3</v>
      </c>
      <c r="L396" s="9">
        <f t="shared" si="116"/>
        <v>-1.3657081091120737E-2</v>
      </c>
      <c r="M396" s="9">
        <f t="shared" si="116"/>
        <v>-2.2478471974683778E-2</v>
      </c>
      <c r="N396" s="9">
        <f t="shared" si="122"/>
        <v>-1.2543587974180904E-2</v>
      </c>
      <c r="T396" s="39">
        <f t="shared" si="123"/>
        <v>1.28880928264247E-2</v>
      </c>
      <c r="U396" s="39">
        <f t="shared" si="124"/>
        <v>4.0961160472272516E-2</v>
      </c>
      <c r="V396" s="39">
        <f t="shared" si="125"/>
        <v>2.6992773443601105E-2</v>
      </c>
      <c r="W396" s="39">
        <f t="shared" si="126"/>
        <v>2.314052293809573E-2</v>
      </c>
      <c r="X396" s="39">
        <f t="shared" si="127"/>
        <v>1.9367495721342175E-2</v>
      </c>
      <c r="Y396" s="39">
        <f t="shared" si="128"/>
        <v>1.8197255754258578E-2</v>
      </c>
      <c r="AA396" s="39">
        <f t="shared" si="121"/>
        <v>1.1978472754614784E-2</v>
      </c>
      <c r="AB396" s="39">
        <f t="shared" si="121"/>
        <v>4.6629410466600206E-2</v>
      </c>
      <c r="AC396" s="39">
        <f t="shared" si="121"/>
        <v>2.3697957135930797E-2</v>
      </c>
      <c r="AD396" s="39">
        <f t="shared" si="121"/>
        <v>2.2241239772783326E-2</v>
      </c>
      <c r="AE396" s="39">
        <f t="shared" si="121"/>
        <v>1.5439719642809147E-2</v>
      </c>
      <c r="AF396" s="39">
        <f t="shared" si="121"/>
        <v>1.5584234037202075E-2</v>
      </c>
      <c r="AH396" s="39">
        <f t="shared" si="117"/>
        <v>8.0455931464385802E-3</v>
      </c>
      <c r="AI396" s="39">
        <f t="shared" si="117"/>
        <v>2.3957189192872277E-2</v>
      </c>
      <c r="AJ396" s="39">
        <f t="shared" si="117"/>
        <v>1.7649721321114371E-2</v>
      </c>
      <c r="AK396" s="39">
        <f t="shared" si="117"/>
        <v>1.3310752807225216E-2</v>
      </c>
      <c r="AL396" s="39">
        <f t="shared" si="117"/>
        <v>1.1450442796261926E-2</v>
      </c>
      <c r="AM396" s="39">
        <f t="shared" si="117"/>
        <v>1.1684533239097758E-2</v>
      </c>
      <c r="AO396" s="39">
        <f t="shared" si="118"/>
        <v>-2.2333649546008916E-2</v>
      </c>
      <c r="AP396" s="39">
        <f t="shared" si="118"/>
        <v>-4.7794117647058987E-2</v>
      </c>
      <c r="AQ396" s="39">
        <f t="shared" si="118"/>
        <v>-1.5087206248859397E-3</v>
      </c>
      <c r="AR396" s="39">
        <f t="shared" si="118"/>
        <v>-1.3657081091120737E-2</v>
      </c>
      <c r="AS396" s="39">
        <f t="shared" si="118"/>
        <v>-2.2478471974683778E-2</v>
      </c>
      <c r="AT396" s="39">
        <f t="shared" si="118"/>
        <v>-1.2543587974180904E-2</v>
      </c>
      <c r="AV396" s="39">
        <f t="shared" si="119"/>
        <v>8.9443086290863314E-3</v>
      </c>
      <c r="AW396" s="39">
        <f t="shared" si="119"/>
        <v>2.5412829604014087E-2</v>
      </c>
      <c r="AX396" s="39">
        <f t="shared" si="119"/>
        <v>2.1847982402357861E-2</v>
      </c>
      <c r="AY396" s="39">
        <f t="shared" si="119"/>
        <v>1.436996588464901E-2</v>
      </c>
      <c r="AZ396" s="39">
        <f t="shared" si="119"/>
        <v>1.2982651097780988E-2</v>
      </c>
      <c r="BA396" s="39">
        <f t="shared" si="119"/>
        <v>1.4027474457131752E-2</v>
      </c>
      <c r="BC396" s="39">
        <f t="shared" si="120"/>
        <v>-2.2333649546008916E-2</v>
      </c>
      <c r="BD396" s="39">
        <f t="shared" si="120"/>
        <v>-4.7794117647058987E-2</v>
      </c>
      <c r="BE396" s="39">
        <f t="shared" si="120"/>
        <v>-1.5087206248859397E-3</v>
      </c>
      <c r="BF396" s="39">
        <f t="shared" si="120"/>
        <v>-1.3657081091120737E-2</v>
      </c>
      <c r="BG396" s="39">
        <f t="shared" si="120"/>
        <v>-2.2478471974683778E-2</v>
      </c>
      <c r="BH396" s="39">
        <f t="shared" si="120"/>
        <v>-1.2543587974180904E-2</v>
      </c>
      <c r="BJ396" s="39">
        <f>'Q9'!BJ396</f>
        <v>1.1407191012025527E-2</v>
      </c>
      <c r="BK396" s="39">
        <f>'Q9'!BK396</f>
        <v>3.9280979420504708E-2</v>
      </c>
      <c r="BL396" s="39">
        <f>'Q9'!BL396</f>
        <v>2.6901083002968854E-2</v>
      </c>
      <c r="BM396" s="39">
        <f>'Q9'!BM396</f>
        <v>2.5716166974669358E-2</v>
      </c>
      <c r="BN396" s="39">
        <f>'Q9'!BN396</f>
        <v>1.7814053746163235E-2</v>
      </c>
      <c r="BO396" s="39">
        <f>'Q9'!BO396</f>
        <v>1.7099506258302845E-2</v>
      </c>
    </row>
    <row r="397" spans="1:67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16"/>
        <v>1.0497814495485702E-2</v>
      </c>
      <c r="J397" s="9">
        <f t="shared" si="116"/>
        <v>-1.5444015444015413E-2</v>
      </c>
      <c r="K397" s="9">
        <f t="shared" si="116"/>
        <v>3.0220308250226147E-3</v>
      </c>
      <c r="L397" s="9">
        <f t="shared" si="116"/>
        <v>5.3461512820512924E-2</v>
      </c>
      <c r="M397" s="9">
        <f t="shared" si="116"/>
        <v>4.42222903432965E-3</v>
      </c>
      <c r="N397" s="9">
        <f t="shared" si="122"/>
        <v>1.2606684373460887E-2</v>
      </c>
      <c r="T397" s="39">
        <f t="shared" si="123"/>
        <v>1.28880928264247E-2</v>
      </c>
      <c r="U397" s="39">
        <f t="shared" si="124"/>
        <v>4.0961160472272516E-2</v>
      </c>
      <c r="V397" s="39">
        <f t="shared" si="125"/>
        <v>2.6992773443601105E-2</v>
      </c>
      <c r="W397" s="39">
        <f t="shared" si="126"/>
        <v>2.314052293809573E-2</v>
      </c>
      <c r="X397" s="39">
        <f t="shared" si="127"/>
        <v>1.9367495721342175E-2</v>
      </c>
      <c r="Y397" s="39">
        <f t="shared" si="128"/>
        <v>1.8197255754258578E-2</v>
      </c>
      <c r="AA397" s="39">
        <f t="shared" si="121"/>
        <v>1.181032773379723E-2</v>
      </c>
      <c r="AB397" s="39">
        <f t="shared" si="121"/>
        <v>4.5263126598371409E-2</v>
      </c>
      <c r="AC397" s="39">
        <f t="shared" si="121"/>
        <v>2.361444215785545E-2</v>
      </c>
      <c r="AD397" s="39">
        <f t="shared" si="121"/>
        <v>2.3066370519940291E-2</v>
      </c>
      <c r="AE397" s="39">
        <f t="shared" si="121"/>
        <v>1.541986112046434E-2</v>
      </c>
      <c r="AF397" s="39">
        <f t="shared" si="121"/>
        <v>1.5509983975051881E-2</v>
      </c>
      <c r="AH397" s="39">
        <f t="shared" si="117"/>
        <v>8.0455931464385802E-3</v>
      </c>
      <c r="AI397" s="39">
        <f t="shared" si="117"/>
        <v>2.3957189192872277E-2</v>
      </c>
      <c r="AJ397" s="39">
        <f t="shared" si="117"/>
        <v>1.7649721321114371E-2</v>
      </c>
      <c r="AK397" s="39">
        <f t="shared" si="117"/>
        <v>1.3310752807225216E-2</v>
      </c>
      <c r="AL397" s="39">
        <f t="shared" si="117"/>
        <v>1.1450442796261926E-2</v>
      </c>
      <c r="AM397" s="39">
        <f t="shared" si="117"/>
        <v>1.1684533239097758E-2</v>
      </c>
      <c r="AO397" s="39">
        <f t="shared" si="118"/>
        <v>0</v>
      </c>
      <c r="AP397" s="39">
        <f t="shared" si="118"/>
        <v>-1.5444015444015413E-2</v>
      </c>
      <c r="AQ397" s="39">
        <f t="shared" si="118"/>
        <v>0</v>
      </c>
      <c r="AR397" s="39">
        <f t="shared" si="118"/>
        <v>0</v>
      </c>
      <c r="AS397" s="39">
        <f t="shared" si="118"/>
        <v>0</v>
      </c>
      <c r="AT397" s="39">
        <f t="shared" si="118"/>
        <v>0</v>
      </c>
      <c r="AV397" s="39">
        <f t="shared" si="119"/>
        <v>8.9443086290863314E-3</v>
      </c>
      <c r="AW397" s="39">
        <f t="shared" si="119"/>
        <v>2.5412829604014087E-2</v>
      </c>
      <c r="AX397" s="39">
        <f t="shared" si="119"/>
        <v>2.1847982402357861E-2</v>
      </c>
      <c r="AY397" s="39">
        <f t="shared" si="119"/>
        <v>1.436996588464901E-2</v>
      </c>
      <c r="AZ397" s="39">
        <f t="shared" si="119"/>
        <v>1.2982651097780988E-2</v>
      </c>
      <c r="BA397" s="39">
        <f t="shared" si="119"/>
        <v>1.4027474457131752E-2</v>
      </c>
      <c r="BC397" s="39" t="str">
        <f t="shared" si="120"/>
        <v/>
      </c>
      <c r="BD397" s="39">
        <f t="shared" si="120"/>
        <v>-1.5444015444015413E-2</v>
      </c>
      <c r="BE397" s="39" t="str">
        <f t="shared" si="120"/>
        <v/>
      </c>
      <c r="BF397" s="39" t="str">
        <f t="shared" si="120"/>
        <v/>
      </c>
      <c r="BG397" s="39" t="str">
        <f t="shared" si="120"/>
        <v/>
      </c>
      <c r="BH397" s="39" t="str">
        <f t="shared" si="120"/>
        <v/>
      </c>
      <c r="BJ397" s="39">
        <f>'Q9'!BJ397</f>
        <v>1.2378227310683335E-2</v>
      </c>
      <c r="BK397" s="39">
        <f>'Q9'!BK397</f>
        <v>3.9630137973208572E-2</v>
      </c>
      <c r="BL397" s="39">
        <f>'Q9'!BL397</f>
        <v>2.6091645733707976E-2</v>
      </c>
      <c r="BM397" s="39">
        <f>'Q9'!BM397</f>
        <v>2.5237461257990267E-2</v>
      </c>
      <c r="BN397" s="39">
        <f>'Q9'!BN397</f>
        <v>1.8153302304454132E-2</v>
      </c>
      <c r="BO397" s="39">
        <f>'Q9'!BO397</f>
        <v>1.6902411289998021E-2</v>
      </c>
    </row>
    <row r="398" spans="1:67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16"/>
        <v>5.2126676970067898E-3</v>
      </c>
      <c r="J398" s="9">
        <f t="shared" si="116"/>
        <v>1.5686274509803866E-2</v>
      </c>
      <c r="K398" s="9">
        <f t="shared" si="116"/>
        <v>7.2311240503502017E-3</v>
      </c>
      <c r="L398" s="9">
        <f t="shared" si="116"/>
        <v>2.4704868557986259E-2</v>
      </c>
      <c r="M398" s="9">
        <f t="shared" si="116"/>
        <v>-1.761138831816722E-3</v>
      </c>
      <c r="N398" s="9">
        <f t="shared" si="122"/>
        <v>8.4509516102000207E-3</v>
      </c>
      <c r="T398" s="39">
        <f t="shared" si="123"/>
        <v>1.28880928264247E-2</v>
      </c>
      <c r="U398" s="39">
        <f t="shared" si="124"/>
        <v>4.0961160472272516E-2</v>
      </c>
      <c r="V398" s="39">
        <f t="shared" si="125"/>
        <v>2.6992773443601105E-2</v>
      </c>
      <c r="W398" s="39">
        <f t="shared" si="126"/>
        <v>2.314052293809573E-2</v>
      </c>
      <c r="X398" s="39">
        <f t="shared" si="127"/>
        <v>1.9367495721342175E-2</v>
      </c>
      <c r="Y398" s="39">
        <f t="shared" si="128"/>
        <v>1.8197255754258578E-2</v>
      </c>
      <c r="AA398" s="39">
        <f t="shared" si="121"/>
        <v>1.1731161272846491E-2</v>
      </c>
      <c r="AB398" s="39">
        <f t="shared" si="121"/>
        <v>4.2330960681157881E-2</v>
      </c>
      <c r="AC398" s="39">
        <f t="shared" si="121"/>
        <v>2.3415954373781949E-2</v>
      </c>
      <c r="AD398" s="39">
        <f t="shared" si="121"/>
        <v>2.3103367712983595E-2</v>
      </c>
      <c r="AE398" s="39">
        <f t="shared" si="121"/>
        <v>1.5046010050762412E-2</v>
      </c>
      <c r="AF398" s="39">
        <f t="shared" si="121"/>
        <v>1.4984394415455128E-2</v>
      </c>
      <c r="AH398" s="39">
        <f t="shared" si="117"/>
        <v>8.0455931464385802E-3</v>
      </c>
      <c r="AI398" s="39">
        <f t="shared" si="117"/>
        <v>2.3957189192872277E-2</v>
      </c>
      <c r="AJ398" s="39">
        <f t="shared" si="117"/>
        <v>1.7649721321114371E-2</v>
      </c>
      <c r="AK398" s="39">
        <f t="shared" si="117"/>
        <v>1.3310752807225216E-2</v>
      </c>
      <c r="AL398" s="39">
        <f t="shared" si="117"/>
        <v>1.1450442796261926E-2</v>
      </c>
      <c r="AM398" s="39">
        <f t="shared" si="117"/>
        <v>1.1684533239097758E-2</v>
      </c>
      <c r="AO398" s="39">
        <f t="shared" si="118"/>
        <v>0</v>
      </c>
      <c r="AP398" s="39">
        <f t="shared" si="118"/>
        <v>0</v>
      </c>
      <c r="AQ398" s="39">
        <f t="shared" si="118"/>
        <v>0</v>
      </c>
      <c r="AR398" s="39">
        <f t="shared" si="118"/>
        <v>0</v>
      </c>
      <c r="AS398" s="39">
        <f t="shared" si="118"/>
        <v>-1.761138831816722E-3</v>
      </c>
      <c r="AT398" s="39">
        <f t="shared" si="118"/>
        <v>0</v>
      </c>
      <c r="AV398" s="39">
        <f t="shared" si="119"/>
        <v>8.9443086290863314E-3</v>
      </c>
      <c r="AW398" s="39">
        <f t="shared" si="119"/>
        <v>2.5412829604014087E-2</v>
      </c>
      <c r="AX398" s="39">
        <f t="shared" si="119"/>
        <v>2.1847982402357861E-2</v>
      </c>
      <c r="AY398" s="39">
        <f t="shared" si="119"/>
        <v>1.436996588464901E-2</v>
      </c>
      <c r="AZ398" s="39">
        <f t="shared" si="119"/>
        <v>1.2982651097780988E-2</v>
      </c>
      <c r="BA398" s="39">
        <f t="shared" si="119"/>
        <v>1.4027474457131752E-2</v>
      </c>
      <c r="BC398" s="39" t="str">
        <f t="shared" si="120"/>
        <v/>
      </c>
      <c r="BD398" s="39" t="str">
        <f t="shared" si="120"/>
        <v/>
      </c>
      <c r="BE398" s="39" t="str">
        <f t="shared" si="120"/>
        <v/>
      </c>
      <c r="BF398" s="39" t="str">
        <f t="shared" si="120"/>
        <v/>
      </c>
      <c r="BG398" s="39">
        <f t="shared" si="120"/>
        <v>-1.761138831816722E-3</v>
      </c>
      <c r="BH398" s="39" t="str">
        <f t="shared" si="120"/>
        <v/>
      </c>
      <c r="BJ398" s="39">
        <f>'Q9'!BJ398</f>
        <v>1.2261183870093355E-2</v>
      </c>
      <c r="BK398" s="39">
        <f>'Q9'!BK398</f>
        <v>3.8551550629277419E-2</v>
      </c>
      <c r="BL398" s="39">
        <f>'Q9'!BL398</f>
        <v>2.5302429690104062E-2</v>
      </c>
      <c r="BM398" s="39">
        <f>'Q9'!BM398</f>
        <v>2.765472437677291E-2</v>
      </c>
      <c r="BN398" s="39">
        <f>'Q9'!BN398</f>
        <v>1.7628357875516223E-2</v>
      </c>
      <c r="BO398" s="39">
        <f>'Q9'!BO398</f>
        <v>1.6646968544195815E-2</v>
      </c>
    </row>
    <row r="399" spans="1:67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16"/>
        <v>-1.8586413631856202E-2</v>
      </c>
      <c r="J399" s="9">
        <f t="shared" si="116"/>
        <v>-5.791505791505791E-2</v>
      </c>
      <c r="K399" s="9">
        <f t="shared" si="116"/>
        <v>2.991026024528054E-4</v>
      </c>
      <c r="L399" s="9">
        <f t="shared" si="116"/>
        <v>-1.0807553829247696E-2</v>
      </c>
      <c r="M399" s="9">
        <f t="shared" si="116"/>
        <v>-2.3228375373618104E-2</v>
      </c>
      <c r="N399" s="9">
        <f t="shared" si="122"/>
        <v>-1.1891180102584104E-2</v>
      </c>
      <c r="T399" s="39">
        <f t="shared" si="123"/>
        <v>1.28880928264247E-2</v>
      </c>
      <c r="U399" s="39">
        <f t="shared" si="124"/>
        <v>4.0961160472272516E-2</v>
      </c>
      <c r="V399" s="39">
        <f t="shared" si="125"/>
        <v>2.6992773443601105E-2</v>
      </c>
      <c r="W399" s="39">
        <f t="shared" si="126"/>
        <v>2.314052293809573E-2</v>
      </c>
      <c r="X399" s="39">
        <f t="shared" si="127"/>
        <v>1.9367495721342175E-2</v>
      </c>
      <c r="Y399" s="39">
        <f t="shared" si="128"/>
        <v>1.8197255754258578E-2</v>
      </c>
      <c r="AA399" s="39">
        <f t="shared" si="121"/>
        <v>1.1633072845237848E-2</v>
      </c>
      <c r="AB399" s="39">
        <f t="shared" si="121"/>
        <v>4.2630424415793344E-2</v>
      </c>
      <c r="AC399" s="39">
        <f t="shared" si="121"/>
        <v>2.3415404823030686E-2</v>
      </c>
      <c r="AD399" s="39">
        <f t="shared" si="121"/>
        <v>2.2632683691622048E-2</v>
      </c>
      <c r="AE399" s="39">
        <f t="shared" si="121"/>
        <v>1.5493405111719117E-2</v>
      </c>
      <c r="AF399" s="39">
        <f t="shared" si="121"/>
        <v>1.4969493614113132E-2</v>
      </c>
      <c r="AH399" s="39">
        <f t="shared" si="117"/>
        <v>8.0455931464385802E-3</v>
      </c>
      <c r="AI399" s="39">
        <f t="shared" si="117"/>
        <v>2.3957189192872277E-2</v>
      </c>
      <c r="AJ399" s="39">
        <f t="shared" si="117"/>
        <v>1.7649721321114371E-2</v>
      </c>
      <c r="AK399" s="39">
        <f t="shared" si="117"/>
        <v>1.3310752807225216E-2</v>
      </c>
      <c r="AL399" s="39">
        <f t="shared" si="117"/>
        <v>1.1450442796261926E-2</v>
      </c>
      <c r="AM399" s="39">
        <f t="shared" si="117"/>
        <v>1.1684533239097758E-2</v>
      </c>
      <c r="AO399" s="39">
        <f t="shared" si="118"/>
        <v>-1.8586413631856202E-2</v>
      </c>
      <c r="AP399" s="39">
        <f t="shared" si="118"/>
        <v>-5.791505791505791E-2</v>
      </c>
      <c r="AQ399" s="39">
        <f t="shared" si="118"/>
        <v>0</v>
      </c>
      <c r="AR399" s="39">
        <f t="shared" si="118"/>
        <v>-1.0807553829247696E-2</v>
      </c>
      <c r="AS399" s="39">
        <f t="shared" si="118"/>
        <v>-2.3228375373618104E-2</v>
      </c>
      <c r="AT399" s="39">
        <f t="shared" si="118"/>
        <v>-1.1891180102584104E-2</v>
      </c>
      <c r="AV399" s="39">
        <f t="shared" si="119"/>
        <v>8.9443086290863314E-3</v>
      </c>
      <c r="AW399" s="39">
        <f t="shared" si="119"/>
        <v>2.5412829604014087E-2</v>
      </c>
      <c r="AX399" s="39">
        <f t="shared" si="119"/>
        <v>2.1847982402357861E-2</v>
      </c>
      <c r="AY399" s="39">
        <f t="shared" si="119"/>
        <v>1.436996588464901E-2</v>
      </c>
      <c r="AZ399" s="39">
        <f t="shared" si="119"/>
        <v>1.2982651097780988E-2</v>
      </c>
      <c r="BA399" s="39">
        <f t="shared" si="119"/>
        <v>1.4027474457131752E-2</v>
      </c>
      <c r="BC399" s="39">
        <f t="shared" si="120"/>
        <v>-1.8586413631856202E-2</v>
      </c>
      <c r="BD399" s="39">
        <f t="shared" si="120"/>
        <v>-5.791505791505791E-2</v>
      </c>
      <c r="BE399" s="39" t="str">
        <f t="shared" si="120"/>
        <v/>
      </c>
      <c r="BF399" s="39">
        <f t="shared" si="120"/>
        <v>-1.0807553829247696E-2</v>
      </c>
      <c r="BG399" s="39">
        <f t="shared" si="120"/>
        <v>-2.3228375373618104E-2</v>
      </c>
      <c r="BH399" s="39">
        <f t="shared" si="120"/>
        <v>-1.1891180102584104E-2</v>
      </c>
      <c r="BJ399" s="39">
        <f>'Q9'!BJ399</f>
        <v>1.1936879895552846E-2</v>
      </c>
      <c r="BK399" s="39">
        <f>'Q9'!BK399</f>
        <v>3.7636507755229434E-2</v>
      </c>
      <c r="BL399" s="39">
        <f>'Q9'!BL399</f>
        <v>2.45732817530128E-2</v>
      </c>
      <c r="BM399" s="39">
        <f>'Q9'!BM399</f>
        <v>2.742707588449237E-2</v>
      </c>
      <c r="BN399" s="39">
        <f>'Q9'!BN399</f>
        <v>1.7095610707177834E-2</v>
      </c>
      <c r="BO399" s="39">
        <f>'Q9'!BO399</f>
        <v>1.6243137588589484E-2</v>
      </c>
    </row>
    <row r="400" spans="1:67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16"/>
        <v>-1.1466869368534249E-2</v>
      </c>
      <c r="J400" s="9">
        <f t="shared" si="116"/>
        <v>-1.6393442622950838E-2</v>
      </c>
      <c r="K400" s="9">
        <f t="shared" si="116"/>
        <v>-1.7942554364310692E-2</v>
      </c>
      <c r="L400" s="9">
        <f t="shared" si="116"/>
        <v>-4.4423459665944298E-3</v>
      </c>
      <c r="M400" s="9">
        <f t="shared" si="116"/>
        <v>-7.2245934008251522E-3</v>
      </c>
      <c r="N400" s="9">
        <f t="shared" si="122"/>
        <v>-1.1949668808653785E-2</v>
      </c>
      <c r="T400" s="39">
        <f t="shared" si="123"/>
        <v>1.28880928264247E-2</v>
      </c>
      <c r="U400" s="39">
        <f t="shared" si="124"/>
        <v>4.0961160472272516E-2</v>
      </c>
      <c r="V400" s="39">
        <f t="shared" si="125"/>
        <v>2.6992773443601105E-2</v>
      </c>
      <c r="W400" s="39">
        <f t="shared" si="126"/>
        <v>2.314052293809573E-2</v>
      </c>
      <c r="X400" s="39">
        <f t="shared" si="127"/>
        <v>1.9367495721342175E-2</v>
      </c>
      <c r="Y400" s="39">
        <f t="shared" si="128"/>
        <v>1.8197255754258578E-2</v>
      </c>
      <c r="AA400" s="39">
        <f t="shared" ref="AA400:AF415" si="129">_xlfn.STDEV.S(I371:I400)</f>
        <v>1.1236792437834188E-2</v>
      </c>
      <c r="AB400" s="39">
        <f t="shared" si="129"/>
        <v>3.9879284094807947E-2</v>
      </c>
      <c r="AC400" s="39">
        <f t="shared" si="129"/>
        <v>2.3137928904667031E-2</v>
      </c>
      <c r="AD400" s="39">
        <f t="shared" si="129"/>
        <v>2.1494066219451966E-2</v>
      </c>
      <c r="AE400" s="39">
        <f t="shared" si="129"/>
        <v>1.5440643379162088E-2</v>
      </c>
      <c r="AF400" s="39">
        <f t="shared" si="129"/>
        <v>1.5101212978377914E-2</v>
      </c>
      <c r="AH400" s="39">
        <f t="shared" si="117"/>
        <v>8.0455931464385802E-3</v>
      </c>
      <c r="AI400" s="39">
        <f t="shared" si="117"/>
        <v>2.3957189192872277E-2</v>
      </c>
      <c r="AJ400" s="39">
        <f t="shared" si="117"/>
        <v>1.7649721321114371E-2</v>
      </c>
      <c r="AK400" s="39">
        <f t="shared" si="117"/>
        <v>1.3310752807225216E-2</v>
      </c>
      <c r="AL400" s="39">
        <f t="shared" si="117"/>
        <v>1.1450442796261926E-2</v>
      </c>
      <c r="AM400" s="39">
        <f t="shared" si="117"/>
        <v>1.1684533239097758E-2</v>
      </c>
      <c r="AO400" s="39">
        <f t="shared" si="118"/>
        <v>-1.1466869368534249E-2</v>
      </c>
      <c r="AP400" s="39">
        <f t="shared" si="118"/>
        <v>-1.6393442622950838E-2</v>
      </c>
      <c r="AQ400" s="39">
        <f t="shared" si="118"/>
        <v>-1.7942554364310692E-2</v>
      </c>
      <c r="AR400" s="39">
        <f t="shared" si="118"/>
        <v>-4.4423459665944298E-3</v>
      </c>
      <c r="AS400" s="39">
        <f t="shared" si="118"/>
        <v>-7.2245934008251522E-3</v>
      </c>
      <c r="AT400" s="39">
        <f t="shared" si="118"/>
        <v>-1.1949668808653785E-2</v>
      </c>
      <c r="AV400" s="39">
        <f t="shared" si="119"/>
        <v>8.9443086290863314E-3</v>
      </c>
      <c r="AW400" s="39">
        <f t="shared" si="119"/>
        <v>2.5412829604014087E-2</v>
      </c>
      <c r="AX400" s="39">
        <f t="shared" si="119"/>
        <v>2.1847982402357861E-2</v>
      </c>
      <c r="AY400" s="39">
        <f t="shared" si="119"/>
        <v>1.436996588464901E-2</v>
      </c>
      <c r="AZ400" s="39">
        <f t="shared" si="119"/>
        <v>1.2982651097780988E-2</v>
      </c>
      <c r="BA400" s="39">
        <f t="shared" si="119"/>
        <v>1.4027474457131752E-2</v>
      </c>
      <c r="BC400" s="39">
        <f t="shared" si="120"/>
        <v>-1.1466869368534249E-2</v>
      </c>
      <c r="BD400" s="39">
        <f t="shared" si="120"/>
        <v>-1.6393442622950838E-2</v>
      </c>
      <c r="BE400" s="39">
        <f t="shared" si="120"/>
        <v>-1.7942554364310692E-2</v>
      </c>
      <c r="BF400" s="39">
        <f t="shared" si="120"/>
        <v>-4.4423459665944298E-3</v>
      </c>
      <c r="BG400" s="39">
        <f t="shared" si="120"/>
        <v>-7.2245934008251522E-3</v>
      </c>
      <c r="BH400" s="39">
        <f t="shared" si="120"/>
        <v>-1.1949668808653785E-2</v>
      </c>
      <c r="BJ400" s="39">
        <f>'Q9'!BJ400</f>
        <v>1.2452510552543572E-2</v>
      </c>
      <c r="BK400" s="39">
        <f>'Q9'!BK400</f>
        <v>3.887520562528736E-2</v>
      </c>
      <c r="BL400" s="39">
        <f>'Q9'!BL400</f>
        <v>2.3819551811042429E-2</v>
      </c>
      <c r="BM400" s="39">
        <f>'Q9'!BM400</f>
        <v>2.6745875426938608E-2</v>
      </c>
      <c r="BN400" s="39">
        <f>'Q9'!BN400</f>
        <v>1.7543843334815856E-2</v>
      </c>
      <c r="BO400" s="39">
        <f>'Q9'!BO400</f>
        <v>1.6042420137487298E-2</v>
      </c>
    </row>
    <row r="401" spans="1:67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16"/>
        <v>-1.0408949821359981E-3</v>
      </c>
      <c r="J401" s="9">
        <f t="shared" si="116"/>
        <v>-4.1666666666666741E-2</v>
      </c>
      <c r="K401" s="9">
        <f t="shared" si="116"/>
        <v>6.6991778319120954E-3</v>
      </c>
      <c r="L401" s="9">
        <f t="shared" si="116"/>
        <v>-5.0650990126652751E-3</v>
      </c>
      <c r="M401" s="9">
        <f t="shared" si="116"/>
        <v>2.0618556701030855E-2</v>
      </c>
      <c r="N401" s="9">
        <f t="shared" si="122"/>
        <v>6.1038438988033072E-3</v>
      </c>
      <c r="T401" s="39">
        <f t="shared" si="123"/>
        <v>1.28880928264247E-2</v>
      </c>
      <c r="U401" s="39">
        <f t="shared" si="124"/>
        <v>4.0961160472272516E-2</v>
      </c>
      <c r="V401" s="39">
        <f t="shared" si="125"/>
        <v>2.6992773443601105E-2</v>
      </c>
      <c r="W401" s="39">
        <f t="shared" si="126"/>
        <v>2.314052293809573E-2</v>
      </c>
      <c r="X401" s="39">
        <f t="shared" si="127"/>
        <v>1.9367495721342175E-2</v>
      </c>
      <c r="Y401" s="39">
        <f t="shared" si="128"/>
        <v>1.8197255754258578E-2</v>
      </c>
      <c r="AA401" s="39">
        <f t="shared" si="129"/>
        <v>1.0470009473342611E-2</v>
      </c>
      <c r="AB401" s="39">
        <f t="shared" si="129"/>
        <v>3.9074764318110661E-2</v>
      </c>
      <c r="AC401" s="39">
        <f t="shared" si="129"/>
        <v>2.3113980650255616E-2</v>
      </c>
      <c r="AD401" s="39">
        <f t="shared" si="129"/>
        <v>2.1049161039876481E-2</v>
      </c>
      <c r="AE401" s="39">
        <f t="shared" si="129"/>
        <v>1.5919100262090358E-2</v>
      </c>
      <c r="AF401" s="39">
        <f t="shared" si="129"/>
        <v>1.5027192594349204E-2</v>
      </c>
      <c r="AH401" s="39">
        <f t="shared" si="117"/>
        <v>8.0455931464385802E-3</v>
      </c>
      <c r="AI401" s="39">
        <f t="shared" si="117"/>
        <v>2.3957189192872277E-2</v>
      </c>
      <c r="AJ401" s="39">
        <f t="shared" si="117"/>
        <v>1.7649721321114371E-2</v>
      </c>
      <c r="AK401" s="39">
        <f t="shared" si="117"/>
        <v>1.3310752807225216E-2</v>
      </c>
      <c r="AL401" s="39">
        <f t="shared" si="117"/>
        <v>1.1450442796261926E-2</v>
      </c>
      <c r="AM401" s="39">
        <f t="shared" si="117"/>
        <v>1.1684533239097758E-2</v>
      </c>
      <c r="AO401" s="39">
        <f t="shared" si="118"/>
        <v>-1.0408949821359981E-3</v>
      </c>
      <c r="AP401" s="39">
        <f t="shared" si="118"/>
        <v>-4.1666666666666741E-2</v>
      </c>
      <c r="AQ401" s="39">
        <f t="shared" si="118"/>
        <v>0</v>
      </c>
      <c r="AR401" s="39">
        <f t="shared" si="118"/>
        <v>-5.0650990126652751E-3</v>
      </c>
      <c r="AS401" s="39">
        <f t="shared" si="118"/>
        <v>0</v>
      </c>
      <c r="AT401" s="39">
        <f t="shared" si="118"/>
        <v>0</v>
      </c>
      <c r="AV401" s="39">
        <f t="shared" si="119"/>
        <v>8.9443086290863314E-3</v>
      </c>
      <c r="AW401" s="39">
        <f t="shared" si="119"/>
        <v>2.5412829604014087E-2</v>
      </c>
      <c r="AX401" s="39">
        <f t="shared" si="119"/>
        <v>2.1847982402357861E-2</v>
      </c>
      <c r="AY401" s="39">
        <f t="shared" si="119"/>
        <v>1.436996588464901E-2</v>
      </c>
      <c r="AZ401" s="39">
        <f t="shared" si="119"/>
        <v>1.2982651097780988E-2</v>
      </c>
      <c r="BA401" s="39">
        <f t="shared" si="119"/>
        <v>1.4027474457131752E-2</v>
      </c>
      <c r="BC401" s="39">
        <f t="shared" si="120"/>
        <v>-1.0408949821359981E-3</v>
      </c>
      <c r="BD401" s="39">
        <f t="shared" si="120"/>
        <v>-4.1666666666666741E-2</v>
      </c>
      <c r="BE401" s="39" t="str">
        <f t="shared" si="120"/>
        <v/>
      </c>
      <c r="BF401" s="39">
        <f t="shared" si="120"/>
        <v>-5.0650990126652751E-3</v>
      </c>
      <c r="BG401" s="39" t="str">
        <f t="shared" si="120"/>
        <v/>
      </c>
      <c r="BH401" s="39" t="str">
        <f t="shared" si="120"/>
        <v/>
      </c>
      <c r="BJ401" s="39">
        <f>'Q9'!BJ401</f>
        <v>1.2408209168571747E-2</v>
      </c>
      <c r="BK401" s="39">
        <f>'Q9'!BK401</f>
        <v>3.7809665946946534E-2</v>
      </c>
      <c r="BL401" s="39">
        <f>'Q9'!BL401</f>
        <v>2.3573105224048912E-2</v>
      </c>
      <c r="BM401" s="39">
        <f>'Q9'!BM401</f>
        <v>2.5962260631981007E-2</v>
      </c>
      <c r="BN401" s="39">
        <f>'Q9'!BN401</f>
        <v>1.7115688114265493E-2</v>
      </c>
      <c r="BO401" s="39">
        <f>'Q9'!BO401</f>
        <v>1.5863297941661421E-2</v>
      </c>
    </row>
    <row r="402" spans="1:67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16"/>
        <v>1.7047161309702519E-2</v>
      </c>
      <c r="J402" s="9">
        <f t="shared" si="116"/>
        <v>7.6086956521739246E-2</v>
      </c>
      <c r="K402" s="9">
        <f t="shared" si="116"/>
        <v>4.7186870925987057E-2</v>
      </c>
      <c r="L402" s="9">
        <f t="shared" si="116"/>
        <v>-8.3636606060606411E-3</v>
      </c>
      <c r="M402" s="9">
        <f t="shared" si="116"/>
        <v>2.9114646464646565E-2</v>
      </c>
      <c r="N402" s="9">
        <f t="shared" si="122"/>
        <v>3.2100101560962976E-2</v>
      </c>
      <c r="T402" s="39">
        <f t="shared" si="123"/>
        <v>1.28880928264247E-2</v>
      </c>
      <c r="U402" s="39">
        <f t="shared" si="124"/>
        <v>4.0961160472272516E-2</v>
      </c>
      <c r="V402" s="39">
        <f t="shared" si="125"/>
        <v>2.6992773443601105E-2</v>
      </c>
      <c r="W402" s="39">
        <f t="shared" si="126"/>
        <v>2.314052293809573E-2</v>
      </c>
      <c r="X402" s="39">
        <f t="shared" si="127"/>
        <v>1.9367495721342175E-2</v>
      </c>
      <c r="Y402" s="39">
        <f t="shared" si="128"/>
        <v>1.8197255754258578E-2</v>
      </c>
      <c r="AA402" s="39">
        <f t="shared" si="129"/>
        <v>1.092792076058167E-2</v>
      </c>
      <c r="AB402" s="39">
        <f t="shared" si="129"/>
        <v>4.1855460543940119E-2</v>
      </c>
      <c r="AC402" s="39">
        <f t="shared" si="129"/>
        <v>2.3917099938913347E-2</v>
      </c>
      <c r="AD402" s="39">
        <f t="shared" si="129"/>
        <v>2.010034344598367E-2</v>
      </c>
      <c r="AE402" s="39">
        <f t="shared" si="129"/>
        <v>1.6373306221431072E-2</v>
      </c>
      <c r="AF402" s="39">
        <f t="shared" si="129"/>
        <v>1.5443634267240753E-2</v>
      </c>
      <c r="AH402" s="39">
        <f t="shared" si="117"/>
        <v>8.0455931464385802E-3</v>
      </c>
      <c r="AI402" s="39">
        <f t="shared" si="117"/>
        <v>2.3957189192872277E-2</v>
      </c>
      <c r="AJ402" s="39">
        <f t="shared" si="117"/>
        <v>1.7649721321114371E-2</v>
      </c>
      <c r="AK402" s="39">
        <f t="shared" si="117"/>
        <v>1.3310752807225216E-2</v>
      </c>
      <c r="AL402" s="39">
        <f t="shared" si="117"/>
        <v>1.1450442796261926E-2</v>
      </c>
      <c r="AM402" s="39">
        <f t="shared" si="117"/>
        <v>1.1684533239097758E-2</v>
      </c>
      <c r="AO402" s="39">
        <f t="shared" si="118"/>
        <v>0</v>
      </c>
      <c r="AP402" s="39">
        <f t="shared" si="118"/>
        <v>0</v>
      </c>
      <c r="AQ402" s="39">
        <f t="shared" si="118"/>
        <v>0</v>
      </c>
      <c r="AR402" s="39">
        <f t="shared" si="118"/>
        <v>-8.3636606060606411E-3</v>
      </c>
      <c r="AS402" s="39">
        <f t="shared" si="118"/>
        <v>0</v>
      </c>
      <c r="AT402" s="39">
        <f t="shared" si="118"/>
        <v>0</v>
      </c>
      <c r="AV402" s="39">
        <f t="shared" si="119"/>
        <v>8.9443086290863314E-3</v>
      </c>
      <c r="AW402" s="39">
        <f t="shared" si="119"/>
        <v>2.5412829604014087E-2</v>
      </c>
      <c r="AX402" s="39">
        <f t="shared" si="119"/>
        <v>2.1847982402357861E-2</v>
      </c>
      <c r="AY402" s="39">
        <f t="shared" si="119"/>
        <v>1.436996588464901E-2</v>
      </c>
      <c r="AZ402" s="39">
        <f t="shared" si="119"/>
        <v>1.2982651097780988E-2</v>
      </c>
      <c r="BA402" s="39">
        <f t="shared" si="119"/>
        <v>1.4027474457131752E-2</v>
      </c>
      <c r="BC402" s="39" t="str">
        <f t="shared" si="120"/>
        <v/>
      </c>
      <c r="BD402" s="39" t="str">
        <f t="shared" si="120"/>
        <v/>
      </c>
      <c r="BE402" s="39" t="str">
        <f t="shared" si="120"/>
        <v/>
      </c>
      <c r="BF402" s="39">
        <f t="shared" si="120"/>
        <v>-8.3636606060606411E-3</v>
      </c>
      <c r="BG402" s="39" t="str">
        <f t="shared" si="120"/>
        <v/>
      </c>
      <c r="BH402" s="39" t="str">
        <f t="shared" si="120"/>
        <v/>
      </c>
      <c r="BJ402" s="39">
        <f>'Q9'!BJ402</f>
        <v>1.2048261065143234E-2</v>
      </c>
      <c r="BK402" s="39">
        <f>'Q9'!BK402</f>
        <v>3.7900528472671016E-2</v>
      </c>
      <c r="BL402" s="39">
        <f>'Q9'!BL402</f>
        <v>2.2911115585294219E-2</v>
      </c>
      <c r="BM402" s="39">
        <f>'Q9'!BM402</f>
        <v>2.5210084636972632E-2</v>
      </c>
      <c r="BN402" s="39">
        <f>'Q9'!BN402</f>
        <v>1.732941129395605E-2</v>
      </c>
      <c r="BO402" s="39">
        <f>'Q9'!BO402</f>
        <v>1.54544623237089E-2</v>
      </c>
    </row>
    <row r="403" spans="1:67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16"/>
        <v>-2.8058775751310661E-2</v>
      </c>
      <c r="J403" s="9">
        <f t="shared" si="116"/>
        <v>-0.10707070707070709</v>
      </c>
      <c r="K403" s="9">
        <f t="shared" si="116"/>
        <v>-6.6435588285256308E-3</v>
      </c>
      <c r="L403" s="9">
        <f t="shared" si="116"/>
        <v>-1.8090649507166545E-2</v>
      </c>
      <c r="M403" s="9">
        <f t="shared" si="116"/>
        <v>-2.5981438394383494E-2</v>
      </c>
      <c r="N403" s="9">
        <f t="shared" si="122"/>
        <v>-1.9755698246120244E-2</v>
      </c>
      <c r="T403" s="39">
        <f t="shared" si="123"/>
        <v>1.28880928264247E-2</v>
      </c>
      <c r="U403" s="39">
        <f t="shared" si="124"/>
        <v>4.0961160472272516E-2</v>
      </c>
      <c r="V403" s="39">
        <f t="shared" si="125"/>
        <v>2.6992773443601105E-2</v>
      </c>
      <c r="W403" s="39">
        <f t="shared" si="126"/>
        <v>2.314052293809573E-2</v>
      </c>
      <c r="X403" s="39">
        <f t="shared" si="127"/>
        <v>1.9367495721342175E-2</v>
      </c>
      <c r="Y403" s="39">
        <f t="shared" si="128"/>
        <v>1.8197255754258578E-2</v>
      </c>
      <c r="AA403" s="39">
        <f t="shared" si="129"/>
        <v>1.1656573440006398E-2</v>
      </c>
      <c r="AB403" s="39">
        <f t="shared" si="129"/>
        <v>4.5690511460467736E-2</v>
      </c>
      <c r="AC403" s="39">
        <f t="shared" si="129"/>
        <v>2.3919407169107704E-2</v>
      </c>
      <c r="AD403" s="39">
        <f t="shared" si="129"/>
        <v>1.999575784524675E-2</v>
      </c>
      <c r="AE403" s="39">
        <f t="shared" si="129"/>
        <v>1.6618592765866049E-2</v>
      </c>
      <c r="AF403" s="39">
        <f t="shared" si="129"/>
        <v>1.5816622494064271E-2</v>
      </c>
      <c r="AH403" s="39">
        <f t="shared" si="117"/>
        <v>8.0455931464385802E-3</v>
      </c>
      <c r="AI403" s="39">
        <f t="shared" si="117"/>
        <v>2.3957189192872277E-2</v>
      </c>
      <c r="AJ403" s="39">
        <f t="shared" si="117"/>
        <v>1.7649721321114371E-2</v>
      </c>
      <c r="AK403" s="39">
        <f t="shared" si="117"/>
        <v>1.3310752807225216E-2</v>
      </c>
      <c r="AL403" s="39">
        <f t="shared" si="117"/>
        <v>1.1450442796261926E-2</v>
      </c>
      <c r="AM403" s="39">
        <f t="shared" si="117"/>
        <v>1.1684533239097758E-2</v>
      </c>
      <c r="AO403" s="39">
        <f t="shared" si="118"/>
        <v>-2.8058775751310661E-2</v>
      </c>
      <c r="AP403" s="39">
        <f t="shared" si="118"/>
        <v>-0.10707070707070709</v>
      </c>
      <c r="AQ403" s="39">
        <f t="shared" si="118"/>
        <v>-6.6435588285256308E-3</v>
      </c>
      <c r="AR403" s="39">
        <f t="shared" si="118"/>
        <v>-1.8090649507166545E-2</v>
      </c>
      <c r="AS403" s="39">
        <f t="shared" si="118"/>
        <v>-2.5981438394383494E-2</v>
      </c>
      <c r="AT403" s="39">
        <f t="shared" si="118"/>
        <v>-1.9755698246120244E-2</v>
      </c>
      <c r="AV403" s="39">
        <f t="shared" si="119"/>
        <v>8.9443086290863314E-3</v>
      </c>
      <c r="AW403" s="39">
        <f t="shared" si="119"/>
        <v>2.5412829604014087E-2</v>
      </c>
      <c r="AX403" s="39">
        <f t="shared" si="119"/>
        <v>2.1847982402357861E-2</v>
      </c>
      <c r="AY403" s="39">
        <f t="shared" si="119"/>
        <v>1.436996588464901E-2</v>
      </c>
      <c r="AZ403" s="39">
        <f t="shared" si="119"/>
        <v>1.2982651097780988E-2</v>
      </c>
      <c r="BA403" s="39">
        <f t="shared" si="119"/>
        <v>1.4027474457131752E-2</v>
      </c>
      <c r="BC403" s="39">
        <f t="shared" si="120"/>
        <v>-2.8058775751310661E-2</v>
      </c>
      <c r="BD403" s="39">
        <f t="shared" si="120"/>
        <v>-0.10707070707070709</v>
      </c>
      <c r="BE403" s="39">
        <f t="shared" si="120"/>
        <v>-6.6435588285256308E-3</v>
      </c>
      <c r="BF403" s="39">
        <f t="shared" si="120"/>
        <v>-1.8090649507166545E-2</v>
      </c>
      <c r="BG403" s="39">
        <f t="shared" si="120"/>
        <v>-2.5981438394383494E-2</v>
      </c>
      <c r="BH403" s="39">
        <f t="shared" si="120"/>
        <v>-1.9755698246120244E-2</v>
      </c>
      <c r="BJ403" s="39">
        <f>'Q9'!BJ403</f>
        <v>1.236630798023473E-2</v>
      </c>
      <c r="BK403" s="39">
        <f>'Q9'!BK403</f>
        <v>4.1513715017951959E-2</v>
      </c>
      <c r="BL403" s="39">
        <f>'Q9'!BL403</f>
        <v>2.4878632340147009E-2</v>
      </c>
      <c r="BM403" s="39">
        <f>'Q9'!BM403</f>
        <v>2.453810986738289E-2</v>
      </c>
      <c r="BN403" s="39">
        <f>'Q9'!BN403</f>
        <v>1.8217912696841955E-2</v>
      </c>
      <c r="BO403" s="39">
        <f>'Q9'!BO403</f>
        <v>1.682653924224729E-2</v>
      </c>
    </row>
    <row r="404" spans="1:67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16"/>
        <v>-1.604877307604613E-3</v>
      </c>
      <c r="J404" s="9">
        <f t="shared" si="116"/>
        <v>-2.714932126696834E-2</v>
      </c>
      <c r="K404" s="9">
        <f t="shared" si="116"/>
        <v>3.7801687635989678E-2</v>
      </c>
      <c r="L404" s="9">
        <f t="shared" si="116"/>
        <v>-7.0957299366181115E-3</v>
      </c>
      <c r="M404" s="9">
        <f t="shared" si="116"/>
        <v>3.2601065050323896E-3</v>
      </c>
      <c r="N404" s="9">
        <f t="shared" si="122"/>
        <v>1.5212179337033031E-2</v>
      </c>
      <c r="T404" s="39">
        <f t="shared" si="123"/>
        <v>1.28880928264247E-2</v>
      </c>
      <c r="U404" s="39">
        <f t="shared" si="124"/>
        <v>4.0961160472272516E-2</v>
      </c>
      <c r="V404" s="39">
        <f t="shared" si="125"/>
        <v>2.6992773443601105E-2</v>
      </c>
      <c r="W404" s="39">
        <f t="shared" si="126"/>
        <v>2.314052293809573E-2</v>
      </c>
      <c r="X404" s="39">
        <f t="shared" si="127"/>
        <v>1.9367495721342175E-2</v>
      </c>
      <c r="Y404" s="39">
        <f t="shared" si="128"/>
        <v>1.8197255754258578E-2</v>
      </c>
      <c r="AA404" s="39">
        <f t="shared" si="129"/>
        <v>1.1623057932636486E-2</v>
      </c>
      <c r="AB404" s="39">
        <f t="shared" si="129"/>
        <v>4.5152227725234785E-2</v>
      </c>
      <c r="AC404" s="39">
        <f t="shared" si="129"/>
        <v>2.482095496869054E-2</v>
      </c>
      <c r="AD404" s="39">
        <f t="shared" si="129"/>
        <v>1.9979468107228778E-2</v>
      </c>
      <c r="AE404" s="39">
        <f t="shared" si="129"/>
        <v>1.662048890903953E-2</v>
      </c>
      <c r="AF404" s="39">
        <f t="shared" si="129"/>
        <v>1.6083717025720857E-2</v>
      </c>
      <c r="AH404" s="39">
        <f t="shared" si="117"/>
        <v>8.0455931464385802E-3</v>
      </c>
      <c r="AI404" s="39">
        <f t="shared" si="117"/>
        <v>2.3957189192872277E-2</v>
      </c>
      <c r="AJ404" s="39">
        <f t="shared" si="117"/>
        <v>1.7649721321114371E-2</v>
      </c>
      <c r="AK404" s="39">
        <f t="shared" si="117"/>
        <v>1.3310752807225216E-2</v>
      </c>
      <c r="AL404" s="39">
        <f t="shared" si="117"/>
        <v>1.1450442796261926E-2</v>
      </c>
      <c r="AM404" s="39">
        <f t="shared" si="117"/>
        <v>1.1684533239097758E-2</v>
      </c>
      <c r="AO404" s="39">
        <f t="shared" si="118"/>
        <v>-1.604877307604613E-3</v>
      </c>
      <c r="AP404" s="39">
        <f t="shared" si="118"/>
        <v>-2.714932126696834E-2</v>
      </c>
      <c r="AQ404" s="39">
        <f t="shared" si="118"/>
        <v>0</v>
      </c>
      <c r="AR404" s="39">
        <f t="shared" si="118"/>
        <v>-7.0957299366181115E-3</v>
      </c>
      <c r="AS404" s="39">
        <f t="shared" si="118"/>
        <v>0</v>
      </c>
      <c r="AT404" s="39">
        <f t="shared" si="118"/>
        <v>0</v>
      </c>
      <c r="AV404" s="39">
        <f t="shared" si="119"/>
        <v>8.9443086290863314E-3</v>
      </c>
      <c r="AW404" s="39">
        <f t="shared" si="119"/>
        <v>2.5412829604014087E-2</v>
      </c>
      <c r="AX404" s="39">
        <f t="shared" si="119"/>
        <v>2.1847982402357861E-2</v>
      </c>
      <c r="AY404" s="39">
        <f t="shared" si="119"/>
        <v>1.436996588464901E-2</v>
      </c>
      <c r="AZ404" s="39">
        <f t="shared" si="119"/>
        <v>1.2982651097780988E-2</v>
      </c>
      <c r="BA404" s="39">
        <f t="shared" si="119"/>
        <v>1.4027474457131752E-2</v>
      </c>
      <c r="BC404" s="39">
        <f t="shared" si="120"/>
        <v>-1.604877307604613E-3</v>
      </c>
      <c r="BD404" s="39">
        <f t="shared" si="120"/>
        <v>-2.714932126696834E-2</v>
      </c>
      <c r="BE404" s="39" t="str">
        <f t="shared" si="120"/>
        <v/>
      </c>
      <c r="BF404" s="39">
        <f t="shared" si="120"/>
        <v>-7.0957299366181115E-3</v>
      </c>
      <c r="BG404" s="39" t="str">
        <f t="shared" si="120"/>
        <v/>
      </c>
      <c r="BH404" s="39" t="str">
        <f t="shared" si="120"/>
        <v/>
      </c>
      <c r="BJ404" s="39">
        <f>'Q9'!BJ404</f>
        <v>1.3844415849623863E-2</v>
      </c>
      <c r="BK404" s="39">
        <f>'Q9'!BK404</f>
        <v>4.7591826335876296E-2</v>
      </c>
      <c r="BL404" s="39">
        <f>'Q9'!BL404</f>
        <v>2.4206044340683752E-2</v>
      </c>
      <c r="BM404" s="39">
        <f>'Q9'!BM404</f>
        <v>2.4236251596314946E-2</v>
      </c>
      <c r="BN404" s="39">
        <f>'Q9'!BN404</f>
        <v>1.8801197241495534E-2</v>
      </c>
      <c r="BO404" s="39">
        <f>'Q9'!BO404</f>
        <v>1.7075231466890099E-2</v>
      </c>
    </row>
    <row r="405" spans="1:67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16"/>
        <v>-1.7929328958006363E-2</v>
      </c>
      <c r="J405" s="9">
        <f t="shared" si="116"/>
        <v>-9.0697674418604546E-2</v>
      </c>
      <c r="K405" s="9">
        <f t="shared" si="116"/>
        <v>-4.0067274868794356E-2</v>
      </c>
      <c r="L405" s="9">
        <f t="shared" si="116"/>
        <v>-4.0998043104362059E-2</v>
      </c>
      <c r="M405" s="9">
        <f t="shared" si="116"/>
        <v>2.6588184731946019E-3</v>
      </c>
      <c r="N405" s="9">
        <f t="shared" si="122"/>
        <v>-2.9967120490801719E-2</v>
      </c>
      <c r="T405" s="39">
        <f t="shared" si="123"/>
        <v>1.28880928264247E-2</v>
      </c>
      <c r="U405" s="39">
        <f t="shared" si="124"/>
        <v>4.0961160472272516E-2</v>
      </c>
      <c r="V405" s="39">
        <f t="shared" si="125"/>
        <v>2.6992773443601105E-2</v>
      </c>
      <c r="W405" s="39">
        <f t="shared" si="126"/>
        <v>2.314052293809573E-2</v>
      </c>
      <c r="X405" s="39">
        <f t="shared" si="127"/>
        <v>1.9367495721342175E-2</v>
      </c>
      <c r="Y405" s="39">
        <f t="shared" si="128"/>
        <v>1.8197255754258578E-2</v>
      </c>
      <c r="AA405" s="39">
        <f t="shared" si="129"/>
        <v>1.1436776000141908E-2</v>
      </c>
      <c r="AB405" s="39">
        <f t="shared" si="129"/>
        <v>4.2465849587401086E-2</v>
      </c>
      <c r="AC405" s="39">
        <f t="shared" si="129"/>
        <v>2.5761025808179613E-2</v>
      </c>
      <c r="AD405" s="39">
        <f t="shared" si="129"/>
        <v>2.084777482013871E-2</v>
      </c>
      <c r="AE405" s="39">
        <f t="shared" si="129"/>
        <v>1.6471885763291956E-2</v>
      </c>
      <c r="AF405" s="39">
        <f t="shared" si="129"/>
        <v>1.6516076255060599E-2</v>
      </c>
      <c r="AH405" s="39">
        <f t="shared" si="117"/>
        <v>8.0455931464385802E-3</v>
      </c>
      <c r="AI405" s="39">
        <f t="shared" si="117"/>
        <v>2.3957189192872277E-2</v>
      </c>
      <c r="AJ405" s="39">
        <f t="shared" si="117"/>
        <v>1.7649721321114371E-2</v>
      </c>
      <c r="AK405" s="39">
        <f t="shared" si="117"/>
        <v>1.3310752807225216E-2</v>
      </c>
      <c r="AL405" s="39">
        <f t="shared" si="117"/>
        <v>1.1450442796261926E-2</v>
      </c>
      <c r="AM405" s="39">
        <f t="shared" si="117"/>
        <v>1.1684533239097758E-2</v>
      </c>
      <c r="AO405" s="39">
        <f t="shared" si="118"/>
        <v>-1.7929328958006363E-2</v>
      </c>
      <c r="AP405" s="39">
        <f t="shared" si="118"/>
        <v>-9.0697674418604546E-2</v>
      </c>
      <c r="AQ405" s="39">
        <f t="shared" si="118"/>
        <v>-4.0067274868794356E-2</v>
      </c>
      <c r="AR405" s="39">
        <f t="shared" si="118"/>
        <v>-4.0998043104362059E-2</v>
      </c>
      <c r="AS405" s="39">
        <f t="shared" si="118"/>
        <v>0</v>
      </c>
      <c r="AT405" s="39">
        <f t="shared" si="118"/>
        <v>-2.9967120490801719E-2</v>
      </c>
      <c r="AV405" s="39">
        <f t="shared" si="119"/>
        <v>8.9443086290863314E-3</v>
      </c>
      <c r="AW405" s="39">
        <f t="shared" si="119"/>
        <v>2.5412829604014087E-2</v>
      </c>
      <c r="AX405" s="39">
        <f t="shared" si="119"/>
        <v>2.1847982402357861E-2</v>
      </c>
      <c r="AY405" s="39">
        <f t="shared" si="119"/>
        <v>1.436996588464901E-2</v>
      </c>
      <c r="AZ405" s="39">
        <f t="shared" si="119"/>
        <v>1.2982651097780988E-2</v>
      </c>
      <c r="BA405" s="39">
        <f t="shared" si="119"/>
        <v>1.4027474457131752E-2</v>
      </c>
      <c r="BC405" s="39">
        <f t="shared" si="120"/>
        <v>-1.7929328958006363E-2</v>
      </c>
      <c r="BD405" s="39">
        <f t="shared" si="120"/>
        <v>-9.0697674418604546E-2</v>
      </c>
      <c r="BE405" s="39">
        <f t="shared" si="120"/>
        <v>-4.0067274868794356E-2</v>
      </c>
      <c r="BF405" s="39">
        <f t="shared" si="120"/>
        <v>-4.0998043104362059E-2</v>
      </c>
      <c r="BG405" s="39" t="str">
        <f t="shared" si="120"/>
        <v/>
      </c>
      <c r="BH405" s="39">
        <f t="shared" si="120"/>
        <v>-2.9967120490801719E-2</v>
      </c>
      <c r="BJ405" s="39">
        <f>'Q9'!BJ405</f>
        <v>1.3416372929118009E-2</v>
      </c>
      <c r="BK405" s="39">
        <f>'Q9'!BK405</f>
        <v>4.6456844085970284E-2</v>
      </c>
      <c r="BL405" s="39">
        <f>'Q9'!BL405</f>
        <v>2.5099898378918149E-2</v>
      </c>
      <c r="BM405" s="39">
        <f>'Q9'!BM405</f>
        <v>2.3552027902054934E-2</v>
      </c>
      <c r="BN405" s="39">
        <f>'Q9'!BN405</f>
        <v>1.8242907444462768E-2</v>
      </c>
      <c r="BO405" s="39">
        <f>'Q9'!BO405</f>
        <v>1.692086576396068E-2</v>
      </c>
    </row>
    <row r="406" spans="1:67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16"/>
        <v>-1.3559322033898091E-3</v>
      </c>
      <c r="J406" s="9">
        <f t="shared" si="116"/>
        <v>1.0230179028132946E-2</v>
      </c>
      <c r="K406" s="9">
        <f t="shared" si="116"/>
        <v>1.2551109897904755E-2</v>
      </c>
      <c r="L406" s="9">
        <f t="shared" si="116"/>
        <v>-1.2419885277026643E-2</v>
      </c>
      <c r="M406" s="9">
        <f t="shared" si="116"/>
        <v>-1.1490866573095726E-2</v>
      </c>
      <c r="N406" s="9">
        <f t="shared" si="122"/>
        <v>2.2827137812974014E-4</v>
      </c>
      <c r="T406" s="39">
        <f t="shared" si="123"/>
        <v>1.28880928264247E-2</v>
      </c>
      <c r="U406" s="39">
        <f t="shared" si="124"/>
        <v>4.0961160472272516E-2</v>
      </c>
      <c r="V406" s="39">
        <f t="shared" si="125"/>
        <v>2.6992773443601105E-2</v>
      </c>
      <c r="W406" s="39">
        <f t="shared" si="126"/>
        <v>2.314052293809573E-2</v>
      </c>
      <c r="X406" s="39">
        <f t="shared" si="127"/>
        <v>1.9367495721342175E-2</v>
      </c>
      <c r="Y406" s="39">
        <f t="shared" si="128"/>
        <v>1.8197255754258578E-2</v>
      </c>
      <c r="AA406" s="39">
        <f t="shared" si="129"/>
        <v>1.1416905399688093E-2</v>
      </c>
      <c r="AB406" s="39">
        <f t="shared" si="129"/>
        <v>4.2726613222674389E-2</v>
      </c>
      <c r="AC406" s="39">
        <f t="shared" si="129"/>
        <v>2.5868309776263244E-2</v>
      </c>
      <c r="AD406" s="39">
        <f t="shared" si="129"/>
        <v>2.0788220568552975E-2</v>
      </c>
      <c r="AE406" s="39">
        <f t="shared" si="129"/>
        <v>1.6577891980704012E-2</v>
      </c>
      <c r="AF406" s="39">
        <f t="shared" si="129"/>
        <v>1.6524834021430648E-2</v>
      </c>
      <c r="AH406" s="39">
        <f t="shared" si="117"/>
        <v>8.0455931464385802E-3</v>
      </c>
      <c r="AI406" s="39">
        <f t="shared" si="117"/>
        <v>2.3957189192872277E-2</v>
      </c>
      <c r="AJ406" s="39">
        <f t="shared" si="117"/>
        <v>1.7649721321114371E-2</v>
      </c>
      <c r="AK406" s="39">
        <f t="shared" si="117"/>
        <v>1.3310752807225216E-2</v>
      </c>
      <c r="AL406" s="39">
        <f t="shared" si="117"/>
        <v>1.1450442796261926E-2</v>
      </c>
      <c r="AM406" s="39">
        <f t="shared" si="117"/>
        <v>1.1684533239097758E-2</v>
      </c>
      <c r="AO406" s="39">
        <f t="shared" si="118"/>
        <v>-1.3559322033898091E-3</v>
      </c>
      <c r="AP406" s="39">
        <f t="shared" si="118"/>
        <v>0</v>
      </c>
      <c r="AQ406" s="39">
        <f t="shared" si="118"/>
        <v>0</v>
      </c>
      <c r="AR406" s="39">
        <f t="shared" si="118"/>
        <v>-1.2419885277026643E-2</v>
      </c>
      <c r="AS406" s="39">
        <f t="shared" si="118"/>
        <v>-1.1490866573095726E-2</v>
      </c>
      <c r="AT406" s="39">
        <f t="shared" si="118"/>
        <v>0</v>
      </c>
      <c r="AV406" s="39">
        <f t="shared" si="119"/>
        <v>8.9443086290863314E-3</v>
      </c>
      <c r="AW406" s="39">
        <f t="shared" si="119"/>
        <v>2.5412829604014087E-2</v>
      </c>
      <c r="AX406" s="39">
        <f t="shared" si="119"/>
        <v>2.1847982402357861E-2</v>
      </c>
      <c r="AY406" s="39">
        <f t="shared" si="119"/>
        <v>1.436996588464901E-2</v>
      </c>
      <c r="AZ406" s="39">
        <f t="shared" si="119"/>
        <v>1.2982651097780988E-2</v>
      </c>
      <c r="BA406" s="39">
        <f t="shared" si="119"/>
        <v>1.4027474457131752E-2</v>
      </c>
      <c r="BC406" s="39">
        <f t="shared" si="120"/>
        <v>-1.3559322033898091E-3</v>
      </c>
      <c r="BD406" s="39" t="str">
        <f t="shared" si="120"/>
        <v/>
      </c>
      <c r="BE406" s="39" t="str">
        <f t="shared" si="120"/>
        <v/>
      </c>
      <c r="BF406" s="39">
        <f t="shared" si="120"/>
        <v>-1.2419885277026643E-2</v>
      </c>
      <c r="BG406" s="39">
        <f t="shared" si="120"/>
        <v>-1.1490866573095726E-2</v>
      </c>
      <c r="BH406" s="39" t="str">
        <f t="shared" si="120"/>
        <v/>
      </c>
      <c r="BJ406" s="39">
        <f>'Q9'!BJ406</f>
        <v>1.3740538875913196E-2</v>
      </c>
      <c r="BK406" s="39">
        <f>'Q9'!BK406</f>
        <v>4.9853176561067851E-2</v>
      </c>
      <c r="BL406" s="39">
        <f>'Q9'!BL406</f>
        <v>2.6372458762787019E-2</v>
      </c>
      <c r="BM406" s="39">
        <f>'Q9'!BM406</f>
        <v>2.5012024448693215E-2</v>
      </c>
      <c r="BN406" s="39">
        <f>'Q9'!BN406</f>
        <v>1.7695286350528739E-2</v>
      </c>
      <c r="BO406" s="39">
        <f>'Q9'!BO406</f>
        <v>1.8044275983062196E-2</v>
      </c>
    </row>
    <row r="407" spans="1:67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16"/>
        <v>1.2481815536805385E-2</v>
      </c>
      <c r="J407" s="9">
        <f t="shared" si="116"/>
        <v>-5.0632911392405333E-3</v>
      </c>
      <c r="K407" s="9">
        <f t="shared" si="116"/>
        <v>5.0446816098207448E-2</v>
      </c>
      <c r="L407" s="9">
        <f t="shared" si="116"/>
        <v>4.1699774401644518E-2</v>
      </c>
      <c r="M407" s="9">
        <f t="shared" si="116"/>
        <v>2.2056692162643499E-2</v>
      </c>
      <c r="N407" s="9">
        <f t="shared" si="122"/>
        <v>3.7404865216353278E-2</v>
      </c>
      <c r="T407" s="39">
        <f t="shared" si="123"/>
        <v>1.28880928264247E-2</v>
      </c>
      <c r="U407" s="39">
        <f t="shared" si="124"/>
        <v>4.0961160472272516E-2</v>
      </c>
      <c r="V407" s="39">
        <f t="shared" si="125"/>
        <v>2.6992773443601105E-2</v>
      </c>
      <c r="W407" s="39">
        <f t="shared" si="126"/>
        <v>2.314052293809573E-2</v>
      </c>
      <c r="X407" s="39">
        <f t="shared" si="127"/>
        <v>1.9367495721342175E-2</v>
      </c>
      <c r="Y407" s="39">
        <f t="shared" si="128"/>
        <v>1.8197255754258578E-2</v>
      </c>
      <c r="AA407" s="39">
        <f t="shared" si="129"/>
        <v>1.183921042145636E-2</v>
      </c>
      <c r="AB407" s="39">
        <f t="shared" si="129"/>
        <v>4.2762116126773338E-2</v>
      </c>
      <c r="AC407" s="39">
        <f t="shared" si="129"/>
        <v>2.6947499757474066E-2</v>
      </c>
      <c r="AD407" s="39">
        <f t="shared" si="129"/>
        <v>2.2607439358455265E-2</v>
      </c>
      <c r="AE407" s="39">
        <f t="shared" si="129"/>
        <v>1.7048739970345773E-2</v>
      </c>
      <c r="AF407" s="39">
        <f t="shared" si="129"/>
        <v>1.7896383778102782E-2</v>
      </c>
      <c r="AH407" s="39">
        <f t="shared" si="117"/>
        <v>8.0455931464385802E-3</v>
      </c>
      <c r="AI407" s="39">
        <f t="shared" si="117"/>
        <v>2.3957189192872277E-2</v>
      </c>
      <c r="AJ407" s="39">
        <f t="shared" si="117"/>
        <v>1.7649721321114371E-2</v>
      </c>
      <c r="AK407" s="39">
        <f t="shared" si="117"/>
        <v>1.3310752807225216E-2</v>
      </c>
      <c r="AL407" s="39">
        <f t="shared" si="117"/>
        <v>1.1450442796261926E-2</v>
      </c>
      <c r="AM407" s="39">
        <f t="shared" si="117"/>
        <v>1.1684533239097758E-2</v>
      </c>
      <c r="AO407" s="39">
        <f t="shared" si="118"/>
        <v>0</v>
      </c>
      <c r="AP407" s="39">
        <f t="shared" si="118"/>
        <v>-5.0632911392405333E-3</v>
      </c>
      <c r="AQ407" s="39">
        <f t="shared" si="118"/>
        <v>0</v>
      </c>
      <c r="AR407" s="39">
        <f t="shared" si="118"/>
        <v>0</v>
      </c>
      <c r="AS407" s="39">
        <f t="shared" si="118"/>
        <v>0</v>
      </c>
      <c r="AT407" s="39">
        <f t="shared" si="118"/>
        <v>0</v>
      </c>
      <c r="AV407" s="39">
        <f t="shared" si="119"/>
        <v>8.9443086290863314E-3</v>
      </c>
      <c r="AW407" s="39">
        <f t="shared" si="119"/>
        <v>2.5412829604014087E-2</v>
      </c>
      <c r="AX407" s="39">
        <f t="shared" si="119"/>
        <v>2.1847982402357861E-2</v>
      </c>
      <c r="AY407" s="39">
        <f t="shared" si="119"/>
        <v>1.436996588464901E-2</v>
      </c>
      <c r="AZ407" s="39">
        <f t="shared" si="119"/>
        <v>1.2982651097780988E-2</v>
      </c>
      <c r="BA407" s="39">
        <f t="shared" si="119"/>
        <v>1.4027474457131752E-2</v>
      </c>
      <c r="BC407" s="39" t="str">
        <f t="shared" si="120"/>
        <v/>
      </c>
      <c r="BD407" s="39">
        <f t="shared" si="120"/>
        <v>-5.0632911392405333E-3</v>
      </c>
      <c r="BE407" s="39" t="str">
        <f t="shared" si="120"/>
        <v/>
      </c>
      <c r="BF407" s="39" t="str">
        <f t="shared" si="120"/>
        <v/>
      </c>
      <c r="BG407" s="39" t="str">
        <f t="shared" si="120"/>
        <v/>
      </c>
      <c r="BH407" s="39" t="str">
        <f t="shared" si="120"/>
        <v/>
      </c>
      <c r="BJ407" s="39">
        <f>'Q9'!BJ407</f>
        <v>1.3337830544529481E-2</v>
      </c>
      <c r="BK407" s="39">
        <f>'Q9'!BK407</f>
        <v>4.845075341403101E-2</v>
      </c>
      <c r="BL407" s="39">
        <f>'Q9'!BL407</f>
        <v>2.5717266502395666E-2</v>
      </c>
      <c r="BM407" s="39">
        <f>'Q9'!BM407</f>
        <v>2.4498841273797211E-2</v>
      </c>
      <c r="BN407" s="39">
        <f>'Q9'!BN407</f>
        <v>1.7401696745943683E-2</v>
      </c>
      <c r="BO407" s="39">
        <f>'Q9'!BO407</f>
        <v>1.7511309196691152E-2</v>
      </c>
    </row>
    <row r="408" spans="1:67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16"/>
        <v>1.2366255735318132E-2</v>
      </c>
      <c r="J408" s="9">
        <f t="shared" si="116"/>
        <v>6.3613231552162697E-2</v>
      </c>
      <c r="K408" s="9">
        <f t="shared" si="116"/>
        <v>3.84201437546694E-3</v>
      </c>
      <c r="L408" s="9">
        <f t="shared" si="116"/>
        <v>-1.0039394839512217E-2</v>
      </c>
      <c r="M408" s="9">
        <f t="shared" si="116"/>
        <v>2.5371798618495145E-2</v>
      </c>
      <c r="N408" s="9">
        <f t="shared" si="122"/>
        <v>1.0513228664214357E-2</v>
      </c>
      <c r="T408" s="39">
        <f t="shared" si="123"/>
        <v>1.28880928264247E-2</v>
      </c>
      <c r="U408" s="39">
        <f t="shared" si="124"/>
        <v>4.0961160472272516E-2</v>
      </c>
      <c r="V408" s="39">
        <f t="shared" si="125"/>
        <v>2.6992773443601105E-2</v>
      </c>
      <c r="W408" s="39">
        <f t="shared" si="126"/>
        <v>2.314052293809573E-2</v>
      </c>
      <c r="X408" s="39">
        <f t="shared" si="127"/>
        <v>1.9367495721342175E-2</v>
      </c>
      <c r="Y408" s="39">
        <f t="shared" si="128"/>
        <v>1.8197255754258578E-2</v>
      </c>
      <c r="AA408" s="39">
        <f t="shared" si="129"/>
        <v>1.1913253999349593E-2</v>
      </c>
      <c r="AB408" s="39">
        <f t="shared" si="129"/>
        <v>4.1432844345699035E-2</v>
      </c>
      <c r="AC408" s="39">
        <f t="shared" si="129"/>
        <v>2.6886262069968588E-2</v>
      </c>
      <c r="AD408" s="39">
        <f t="shared" si="129"/>
        <v>2.2614384886120407E-2</v>
      </c>
      <c r="AE408" s="39">
        <f t="shared" si="129"/>
        <v>1.7676100985606194E-2</v>
      </c>
      <c r="AF408" s="39">
        <f t="shared" si="129"/>
        <v>1.7923589899872753E-2</v>
      </c>
      <c r="AH408" s="39">
        <f t="shared" si="117"/>
        <v>8.0455931464385802E-3</v>
      </c>
      <c r="AI408" s="39">
        <f t="shared" si="117"/>
        <v>2.3957189192872277E-2</v>
      </c>
      <c r="AJ408" s="39">
        <f t="shared" si="117"/>
        <v>1.7649721321114371E-2</v>
      </c>
      <c r="AK408" s="39">
        <f t="shared" si="117"/>
        <v>1.3310752807225216E-2</v>
      </c>
      <c r="AL408" s="39">
        <f t="shared" si="117"/>
        <v>1.1450442796261926E-2</v>
      </c>
      <c r="AM408" s="39">
        <f t="shared" si="117"/>
        <v>1.1684533239097758E-2</v>
      </c>
      <c r="AO408" s="39">
        <f t="shared" si="118"/>
        <v>0</v>
      </c>
      <c r="AP408" s="39">
        <f t="shared" si="118"/>
        <v>0</v>
      </c>
      <c r="AQ408" s="39">
        <f t="shared" si="118"/>
        <v>0</v>
      </c>
      <c r="AR408" s="39">
        <f t="shared" si="118"/>
        <v>-1.0039394839512217E-2</v>
      </c>
      <c r="AS408" s="39">
        <f t="shared" si="118"/>
        <v>0</v>
      </c>
      <c r="AT408" s="39">
        <f t="shared" si="118"/>
        <v>0</v>
      </c>
      <c r="AV408" s="39">
        <f t="shared" si="119"/>
        <v>8.9443086290863314E-3</v>
      </c>
      <c r="AW408" s="39">
        <f t="shared" si="119"/>
        <v>2.5412829604014087E-2</v>
      </c>
      <c r="AX408" s="39">
        <f t="shared" si="119"/>
        <v>2.1847982402357861E-2</v>
      </c>
      <c r="AY408" s="39">
        <f t="shared" si="119"/>
        <v>1.436996588464901E-2</v>
      </c>
      <c r="AZ408" s="39">
        <f t="shared" si="119"/>
        <v>1.2982651097780988E-2</v>
      </c>
      <c r="BA408" s="39">
        <f t="shared" si="119"/>
        <v>1.4027474457131752E-2</v>
      </c>
      <c r="BC408" s="39" t="str">
        <f t="shared" si="120"/>
        <v/>
      </c>
      <c r="BD408" s="39" t="str">
        <f t="shared" si="120"/>
        <v/>
      </c>
      <c r="BE408" s="39" t="str">
        <f t="shared" si="120"/>
        <v/>
      </c>
      <c r="BF408" s="39">
        <f t="shared" si="120"/>
        <v>-1.0039394839512217E-2</v>
      </c>
      <c r="BG408" s="39" t="str">
        <f t="shared" si="120"/>
        <v/>
      </c>
      <c r="BH408" s="39" t="str">
        <f t="shared" si="120"/>
        <v/>
      </c>
      <c r="BJ408" s="39">
        <f>'Q9'!BJ408</f>
        <v>1.328577721505601E-2</v>
      </c>
      <c r="BK408" s="39">
        <f>'Q9'!BK408</f>
        <v>4.7022752523695505E-2</v>
      </c>
      <c r="BL408" s="39">
        <f>'Q9'!BL408</f>
        <v>2.7660003048164742E-2</v>
      </c>
      <c r="BM408" s="39">
        <f>'Q9'!BM408</f>
        <v>2.5768463902606804E-2</v>
      </c>
      <c r="BN408" s="39">
        <f>'Q9'!BN408</f>
        <v>1.7689402123417929E-2</v>
      </c>
      <c r="BO408" s="39">
        <f>'Q9'!BO408</f>
        <v>1.9201094740805235E-2</v>
      </c>
    </row>
    <row r="409" spans="1:67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16"/>
        <v>1.1694799788055432E-2</v>
      </c>
      <c r="J409" s="9">
        <f t="shared" si="116"/>
        <v>4.7846889952153138E-2</v>
      </c>
      <c r="K409" s="9">
        <f t="shared" si="116"/>
        <v>1.3668397284396505E-3</v>
      </c>
      <c r="L409" s="9">
        <f t="shared" si="116"/>
        <v>-1.1553786609659333E-3</v>
      </c>
      <c r="M409" s="9">
        <f t="shared" si="116"/>
        <v>-1.4220420932877786E-3</v>
      </c>
      <c r="N409" s="9">
        <f t="shared" si="122"/>
        <v>2.3497340152259798E-3</v>
      </c>
      <c r="T409" s="39">
        <f t="shared" si="123"/>
        <v>1.28880928264247E-2</v>
      </c>
      <c r="U409" s="39">
        <f t="shared" si="124"/>
        <v>4.0961160472272516E-2</v>
      </c>
      <c r="V409" s="39">
        <f t="shared" si="125"/>
        <v>2.6992773443601105E-2</v>
      </c>
      <c r="W409" s="39">
        <f t="shared" si="126"/>
        <v>2.314052293809573E-2</v>
      </c>
      <c r="X409" s="39">
        <f t="shared" si="127"/>
        <v>1.9367495721342175E-2</v>
      </c>
      <c r="Y409" s="39">
        <f t="shared" si="128"/>
        <v>1.8197255754258578E-2</v>
      </c>
      <c r="AA409" s="39">
        <f t="shared" si="129"/>
        <v>1.221296722167952E-2</v>
      </c>
      <c r="AB409" s="39">
        <f t="shared" si="129"/>
        <v>4.3045037158169437E-2</v>
      </c>
      <c r="AC409" s="39">
        <f t="shared" si="129"/>
        <v>2.6729081800701417E-2</v>
      </c>
      <c r="AD409" s="39">
        <f t="shared" si="129"/>
        <v>2.2306278762887845E-2</v>
      </c>
      <c r="AE409" s="39">
        <f t="shared" si="129"/>
        <v>1.7640702650086857E-2</v>
      </c>
      <c r="AF409" s="39">
        <f t="shared" si="129"/>
        <v>1.7854274518700967E-2</v>
      </c>
      <c r="AH409" s="39">
        <f t="shared" si="117"/>
        <v>8.0455931464385802E-3</v>
      </c>
      <c r="AI409" s="39">
        <f t="shared" si="117"/>
        <v>2.3957189192872277E-2</v>
      </c>
      <c r="AJ409" s="39">
        <f t="shared" si="117"/>
        <v>1.7649721321114371E-2</v>
      </c>
      <c r="AK409" s="39">
        <f t="shared" si="117"/>
        <v>1.3310752807225216E-2</v>
      </c>
      <c r="AL409" s="39">
        <f t="shared" si="117"/>
        <v>1.1450442796261926E-2</v>
      </c>
      <c r="AM409" s="39">
        <f t="shared" si="117"/>
        <v>1.1684533239097758E-2</v>
      </c>
      <c r="AO409" s="39">
        <f t="shared" si="118"/>
        <v>0</v>
      </c>
      <c r="AP409" s="39">
        <f t="shared" si="118"/>
        <v>0</v>
      </c>
      <c r="AQ409" s="39">
        <f t="shared" si="118"/>
        <v>0</v>
      </c>
      <c r="AR409" s="39">
        <f t="shared" si="118"/>
        <v>-1.1553786609659333E-3</v>
      </c>
      <c r="AS409" s="39">
        <f t="shared" si="118"/>
        <v>-1.4220420932877786E-3</v>
      </c>
      <c r="AT409" s="39">
        <f t="shared" si="118"/>
        <v>0</v>
      </c>
      <c r="AV409" s="39">
        <f t="shared" si="119"/>
        <v>8.9443086290863314E-3</v>
      </c>
      <c r="AW409" s="39">
        <f t="shared" si="119"/>
        <v>2.5412829604014087E-2</v>
      </c>
      <c r="AX409" s="39">
        <f t="shared" si="119"/>
        <v>2.1847982402357861E-2</v>
      </c>
      <c r="AY409" s="39">
        <f t="shared" si="119"/>
        <v>1.436996588464901E-2</v>
      </c>
      <c r="AZ409" s="39">
        <f t="shared" si="119"/>
        <v>1.2982651097780988E-2</v>
      </c>
      <c r="BA409" s="39">
        <f t="shared" si="119"/>
        <v>1.4027474457131752E-2</v>
      </c>
      <c r="BC409" s="39" t="str">
        <f t="shared" si="120"/>
        <v/>
      </c>
      <c r="BD409" s="39" t="str">
        <f t="shared" si="120"/>
        <v/>
      </c>
      <c r="BE409" s="39" t="str">
        <f t="shared" si="120"/>
        <v/>
      </c>
      <c r="BF409" s="39">
        <f t="shared" si="120"/>
        <v>-1.1553786609659333E-3</v>
      </c>
      <c r="BG409" s="39">
        <f t="shared" si="120"/>
        <v>-1.4220420932877786E-3</v>
      </c>
      <c r="BH409" s="39" t="str">
        <f t="shared" si="120"/>
        <v/>
      </c>
      <c r="BJ409" s="39">
        <f>'Q9'!BJ409</f>
        <v>1.3226125481507017E-2</v>
      </c>
      <c r="BK409" s="39">
        <f>'Q9'!BK409</f>
        <v>4.8474937236762446E-2</v>
      </c>
      <c r="BL409" s="39">
        <f>'Q9'!BL409</f>
        <v>2.682321102142305E-2</v>
      </c>
      <c r="BM409" s="39">
        <f>'Q9'!BM409</f>
        <v>2.5123543947597464E-2</v>
      </c>
      <c r="BN409" s="39">
        <f>'Q9'!BN409</f>
        <v>1.8207856920029263E-2</v>
      </c>
      <c r="BO409" s="39">
        <f>'Q9'!BO409</f>
        <v>1.8766878653138787E-2</v>
      </c>
    </row>
    <row r="410" spans="1:67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16"/>
        <v>1.2242340353896264E-2</v>
      </c>
      <c r="J410" s="9">
        <f t="shared" si="116"/>
        <v>0</v>
      </c>
      <c r="K410" s="9">
        <f t="shared" si="116"/>
        <v>2.8119000051351151E-2</v>
      </c>
      <c r="L410" s="9">
        <f t="shared" si="116"/>
        <v>2.9944750801818687E-2</v>
      </c>
      <c r="M410" s="9">
        <f t="shared" si="116"/>
        <v>0</v>
      </c>
      <c r="N410" s="9">
        <f t="shared" si="122"/>
        <v>1.8642500183471758E-2</v>
      </c>
      <c r="T410" s="39">
        <f t="shared" si="123"/>
        <v>1.28880928264247E-2</v>
      </c>
      <c r="U410" s="39">
        <f t="shared" si="124"/>
        <v>4.0961160472272516E-2</v>
      </c>
      <c r="V410" s="39">
        <f t="shared" si="125"/>
        <v>2.6992773443601105E-2</v>
      </c>
      <c r="W410" s="39">
        <f t="shared" si="126"/>
        <v>2.314052293809573E-2</v>
      </c>
      <c r="X410" s="39">
        <f t="shared" si="127"/>
        <v>1.9367495721342175E-2</v>
      </c>
      <c r="Y410" s="39">
        <f t="shared" si="128"/>
        <v>1.8197255754258578E-2</v>
      </c>
      <c r="AA410" s="39">
        <f t="shared" si="129"/>
        <v>1.2559381926349419E-2</v>
      </c>
      <c r="AB410" s="39">
        <f t="shared" si="129"/>
        <v>4.3104628870645229E-2</v>
      </c>
      <c r="AC410" s="39">
        <f t="shared" si="129"/>
        <v>2.7158488640683438E-2</v>
      </c>
      <c r="AD410" s="39">
        <f t="shared" si="129"/>
        <v>2.3283149178635842E-2</v>
      </c>
      <c r="AE410" s="39">
        <f t="shared" si="129"/>
        <v>1.7603570986160937E-2</v>
      </c>
      <c r="AF410" s="39">
        <f t="shared" si="129"/>
        <v>1.821610078052837E-2</v>
      </c>
      <c r="AH410" s="39">
        <f t="shared" si="117"/>
        <v>8.0455931464385802E-3</v>
      </c>
      <c r="AI410" s="39">
        <f t="shared" si="117"/>
        <v>2.3957189192872277E-2</v>
      </c>
      <c r="AJ410" s="39">
        <f t="shared" si="117"/>
        <v>1.7649721321114371E-2</v>
      </c>
      <c r="AK410" s="39">
        <f t="shared" si="117"/>
        <v>1.3310752807225216E-2</v>
      </c>
      <c r="AL410" s="39">
        <f t="shared" si="117"/>
        <v>1.1450442796261926E-2</v>
      </c>
      <c r="AM410" s="39">
        <f t="shared" si="117"/>
        <v>1.1684533239097758E-2</v>
      </c>
      <c r="AO410" s="39">
        <f t="shared" si="118"/>
        <v>0</v>
      </c>
      <c r="AP410" s="39">
        <f t="shared" si="118"/>
        <v>0</v>
      </c>
      <c r="AQ410" s="39">
        <f t="shared" si="118"/>
        <v>0</v>
      </c>
      <c r="AR410" s="39">
        <f t="shared" si="118"/>
        <v>0</v>
      </c>
      <c r="AS410" s="39">
        <f t="shared" si="118"/>
        <v>0</v>
      </c>
      <c r="AT410" s="39">
        <f t="shared" si="118"/>
        <v>0</v>
      </c>
      <c r="AV410" s="39">
        <f t="shared" si="119"/>
        <v>8.9443086290863314E-3</v>
      </c>
      <c r="AW410" s="39">
        <f t="shared" si="119"/>
        <v>2.5412829604014087E-2</v>
      </c>
      <c r="AX410" s="39">
        <f t="shared" si="119"/>
        <v>2.1847982402357861E-2</v>
      </c>
      <c r="AY410" s="39">
        <f t="shared" si="119"/>
        <v>1.436996588464901E-2</v>
      </c>
      <c r="AZ410" s="39">
        <f t="shared" si="119"/>
        <v>1.2982651097780988E-2</v>
      </c>
      <c r="BA410" s="39">
        <f t="shared" si="119"/>
        <v>1.4027474457131752E-2</v>
      </c>
      <c r="BC410" s="39" t="str">
        <f t="shared" si="120"/>
        <v/>
      </c>
      <c r="BD410" s="39" t="str">
        <f t="shared" si="120"/>
        <v/>
      </c>
      <c r="BE410" s="39" t="str">
        <f t="shared" si="120"/>
        <v/>
      </c>
      <c r="BF410" s="39" t="str">
        <f t="shared" si="120"/>
        <v/>
      </c>
      <c r="BG410" s="39" t="str">
        <f t="shared" si="120"/>
        <v/>
      </c>
      <c r="BH410" s="39" t="str">
        <f t="shared" si="120"/>
        <v/>
      </c>
      <c r="BJ410" s="39">
        <f>'Q9'!BJ410</f>
        <v>1.3130556598141239E-2</v>
      </c>
      <c r="BK410" s="39">
        <f>'Q9'!BK410</f>
        <v>4.863663673990868E-2</v>
      </c>
      <c r="BL410" s="39">
        <f>'Q9'!BL410</f>
        <v>2.6001189957882542E-2</v>
      </c>
      <c r="BM410" s="39">
        <f>'Q9'!BM410</f>
        <v>2.4379677486383648E-2</v>
      </c>
      <c r="BN410" s="39">
        <f>'Q9'!BN410</f>
        <v>1.7658945572287258E-2</v>
      </c>
      <c r="BO410" s="39">
        <f>'Q9'!BO410</f>
        <v>1.8199288546544422E-2</v>
      </c>
    </row>
    <row r="411" spans="1:67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16"/>
        <v>5.137065405190544E-3</v>
      </c>
      <c r="J411" s="9">
        <f t="shared" si="116"/>
        <v>-0.1004566210045662</v>
      </c>
      <c r="K411" s="9">
        <f t="shared" si="116"/>
        <v>7.9657461497628645E-4</v>
      </c>
      <c r="L411" s="9">
        <f t="shared" si="116"/>
        <v>-4.2425256331735106E-3</v>
      </c>
      <c r="M411" s="9">
        <f t="shared" si="116"/>
        <v>3.7596096906975296E-2</v>
      </c>
      <c r="N411" s="9">
        <f t="shared" si="122"/>
        <v>5.7659514719689041E-3</v>
      </c>
      <c r="T411" s="39">
        <f t="shared" si="123"/>
        <v>1.28880928264247E-2</v>
      </c>
      <c r="U411" s="39">
        <f t="shared" si="124"/>
        <v>4.0961160472272516E-2</v>
      </c>
      <c r="V411" s="39">
        <f t="shared" si="125"/>
        <v>2.6992773443601105E-2</v>
      </c>
      <c r="W411" s="39">
        <f t="shared" si="126"/>
        <v>2.314052293809573E-2</v>
      </c>
      <c r="X411" s="39">
        <f t="shared" si="127"/>
        <v>1.9367495721342175E-2</v>
      </c>
      <c r="Y411" s="39">
        <f t="shared" si="128"/>
        <v>1.8197255754258578E-2</v>
      </c>
      <c r="AA411" s="39">
        <f t="shared" si="129"/>
        <v>1.2281015918408508E-2</v>
      </c>
      <c r="AB411" s="39">
        <f t="shared" si="129"/>
        <v>4.2336194681920188E-2</v>
      </c>
      <c r="AC411" s="39">
        <f t="shared" si="129"/>
        <v>2.7155281865024306E-2</v>
      </c>
      <c r="AD411" s="39">
        <f t="shared" si="129"/>
        <v>2.2983066353603296E-2</v>
      </c>
      <c r="AE411" s="39">
        <f t="shared" si="129"/>
        <v>1.8855085037317598E-2</v>
      </c>
      <c r="AF411" s="39">
        <f t="shared" si="129"/>
        <v>1.8207806510036988E-2</v>
      </c>
      <c r="AH411" s="39">
        <f t="shared" si="117"/>
        <v>8.0455931464385802E-3</v>
      </c>
      <c r="AI411" s="39">
        <f t="shared" si="117"/>
        <v>2.3957189192872277E-2</v>
      </c>
      <c r="AJ411" s="39">
        <f t="shared" si="117"/>
        <v>1.7649721321114371E-2</v>
      </c>
      <c r="AK411" s="39">
        <f t="shared" si="117"/>
        <v>1.3310752807225216E-2</v>
      </c>
      <c r="AL411" s="39">
        <f t="shared" si="117"/>
        <v>1.1450442796261926E-2</v>
      </c>
      <c r="AM411" s="39">
        <f t="shared" si="117"/>
        <v>1.1684533239097758E-2</v>
      </c>
      <c r="AO411" s="39">
        <f t="shared" si="118"/>
        <v>0</v>
      </c>
      <c r="AP411" s="39">
        <f t="shared" si="118"/>
        <v>-0.1004566210045662</v>
      </c>
      <c r="AQ411" s="39">
        <f t="shared" si="118"/>
        <v>0</v>
      </c>
      <c r="AR411" s="39">
        <f t="shared" si="118"/>
        <v>-4.2425256331735106E-3</v>
      </c>
      <c r="AS411" s="39">
        <f t="shared" si="118"/>
        <v>0</v>
      </c>
      <c r="AT411" s="39">
        <f t="shared" si="118"/>
        <v>0</v>
      </c>
      <c r="AV411" s="39">
        <f t="shared" si="119"/>
        <v>8.9443086290863314E-3</v>
      </c>
      <c r="AW411" s="39">
        <f t="shared" si="119"/>
        <v>2.5412829604014087E-2</v>
      </c>
      <c r="AX411" s="39">
        <f t="shared" si="119"/>
        <v>2.1847982402357861E-2</v>
      </c>
      <c r="AY411" s="39">
        <f t="shared" si="119"/>
        <v>1.436996588464901E-2</v>
      </c>
      <c r="AZ411" s="39">
        <f t="shared" si="119"/>
        <v>1.2982651097780988E-2</v>
      </c>
      <c r="BA411" s="39">
        <f t="shared" si="119"/>
        <v>1.4027474457131752E-2</v>
      </c>
      <c r="BC411" s="39" t="str">
        <f t="shared" si="120"/>
        <v/>
      </c>
      <c r="BD411" s="39">
        <f t="shared" si="120"/>
        <v>-0.1004566210045662</v>
      </c>
      <c r="BE411" s="39" t="str">
        <f t="shared" si="120"/>
        <v/>
      </c>
      <c r="BF411" s="39">
        <f t="shared" si="120"/>
        <v>-4.2425256331735106E-3</v>
      </c>
      <c r="BG411" s="39" t="str">
        <f t="shared" si="120"/>
        <v/>
      </c>
      <c r="BH411" s="39" t="str">
        <f t="shared" si="120"/>
        <v/>
      </c>
      <c r="BJ411" s="39">
        <f>'Q9'!BJ411</f>
        <v>1.3064596986777808E-2</v>
      </c>
      <c r="BK411" s="39">
        <f>'Q9'!BK411</f>
        <v>4.7139344530871007E-2</v>
      </c>
      <c r="BL411" s="39">
        <f>'Q9'!BL411</f>
        <v>2.6031066559557409E-2</v>
      </c>
      <c r="BM411" s="39">
        <f>'Q9'!BM411</f>
        <v>2.4683482198083813E-2</v>
      </c>
      <c r="BN411" s="39">
        <f>'Q9'!BN411</f>
        <v>1.711531422766234E-2</v>
      </c>
      <c r="BO411" s="39">
        <f>'Q9'!BO411</f>
        <v>1.8173284734892669E-2</v>
      </c>
    </row>
    <row r="412" spans="1:67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16"/>
        <v>-2.3366332993225436E-2</v>
      </c>
      <c r="J412" s="9">
        <f t="shared" si="116"/>
        <v>-5.5837563451776595E-2</v>
      </c>
      <c r="K412" s="9">
        <f t="shared" si="116"/>
        <v>-2.2552375233546584E-2</v>
      </c>
      <c r="L412" s="9">
        <f t="shared" si="116"/>
        <v>-2.5313332381704301E-2</v>
      </c>
      <c r="M412" s="9">
        <f t="shared" si="116"/>
        <v>-1.4273950041174932E-2</v>
      </c>
      <c r="N412" s="9">
        <f t="shared" si="122"/>
        <v>-2.228529851637813E-2</v>
      </c>
      <c r="T412" s="39">
        <f t="shared" si="123"/>
        <v>1.28880928264247E-2</v>
      </c>
      <c r="U412" s="39">
        <f t="shared" si="124"/>
        <v>4.0961160472272516E-2</v>
      </c>
      <c r="V412" s="39">
        <f t="shared" si="125"/>
        <v>2.6992773443601105E-2</v>
      </c>
      <c r="W412" s="39">
        <f t="shared" si="126"/>
        <v>2.314052293809573E-2</v>
      </c>
      <c r="X412" s="39">
        <f t="shared" si="127"/>
        <v>1.9367495721342175E-2</v>
      </c>
      <c r="Y412" s="39">
        <f t="shared" si="128"/>
        <v>1.8197255754258578E-2</v>
      </c>
      <c r="AA412" s="39">
        <f t="shared" si="129"/>
        <v>1.2794792621891087E-2</v>
      </c>
      <c r="AB412" s="39">
        <f t="shared" si="129"/>
        <v>4.2847862538580549E-2</v>
      </c>
      <c r="AC412" s="39">
        <f t="shared" si="129"/>
        <v>2.7448019880904014E-2</v>
      </c>
      <c r="AD412" s="39">
        <f t="shared" si="129"/>
        <v>2.3025339934378306E-2</v>
      </c>
      <c r="AE412" s="39">
        <f t="shared" si="129"/>
        <v>1.8979095995893216E-2</v>
      </c>
      <c r="AF412" s="39">
        <f t="shared" si="129"/>
        <v>1.8611236186981614E-2</v>
      </c>
      <c r="AH412" s="39">
        <f t="shared" si="117"/>
        <v>8.0455931464385802E-3</v>
      </c>
      <c r="AI412" s="39">
        <f t="shared" si="117"/>
        <v>2.3957189192872277E-2</v>
      </c>
      <c r="AJ412" s="39">
        <f t="shared" si="117"/>
        <v>1.7649721321114371E-2</v>
      </c>
      <c r="AK412" s="39">
        <f t="shared" si="117"/>
        <v>1.3310752807225216E-2</v>
      </c>
      <c r="AL412" s="39">
        <f t="shared" si="117"/>
        <v>1.1450442796261926E-2</v>
      </c>
      <c r="AM412" s="39">
        <f t="shared" si="117"/>
        <v>1.1684533239097758E-2</v>
      </c>
      <c r="AO412" s="39">
        <f t="shared" si="118"/>
        <v>-2.3366332993225436E-2</v>
      </c>
      <c r="AP412" s="39">
        <f t="shared" si="118"/>
        <v>-5.5837563451776595E-2</v>
      </c>
      <c r="AQ412" s="39">
        <f t="shared" si="118"/>
        <v>-2.2552375233546584E-2</v>
      </c>
      <c r="AR412" s="39">
        <f t="shared" si="118"/>
        <v>-2.5313332381704301E-2</v>
      </c>
      <c r="AS412" s="39">
        <f t="shared" si="118"/>
        <v>-1.4273950041174932E-2</v>
      </c>
      <c r="AT412" s="39">
        <f t="shared" si="118"/>
        <v>-2.228529851637813E-2</v>
      </c>
      <c r="AV412" s="39">
        <f t="shared" si="119"/>
        <v>8.9443086290863314E-3</v>
      </c>
      <c r="AW412" s="39">
        <f t="shared" si="119"/>
        <v>2.5412829604014087E-2</v>
      </c>
      <c r="AX412" s="39">
        <f t="shared" si="119"/>
        <v>2.1847982402357861E-2</v>
      </c>
      <c r="AY412" s="39">
        <f t="shared" si="119"/>
        <v>1.436996588464901E-2</v>
      </c>
      <c r="AZ412" s="39">
        <f t="shared" si="119"/>
        <v>1.2982651097780988E-2</v>
      </c>
      <c r="BA412" s="39">
        <f t="shared" si="119"/>
        <v>1.4027474457131752E-2</v>
      </c>
      <c r="BC412" s="39">
        <f t="shared" si="120"/>
        <v>-2.3366332993225436E-2</v>
      </c>
      <c r="BD412" s="39">
        <f t="shared" si="120"/>
        <v>-5.5837563451776595E-2</v>
      </c>
      <c r="BE412" s="39">
        <f t="shared" si="120"/>
        <v>-2.2552375233546584E-2</v>
      </c>
      <c r="BF412" s="39">
        <f t="shared" si="120"/>
        <v>-2.5313332381704301E-2</v>
      </c>
      <c r="BG412" s="39">
        <f t="shared" si="120"/>
        <v>-1.4273950041174932E-2</v>
      </c>
      <c r="BH412" s="39">
        <f t="shared" si="120"/>
        <v>-2.228529851637813E-2</v>
      </c>
      <c r="BJ412" s="39">
        <f>'Q9'!BJ412</f>
        <v>1.2718698527030206E-2</v>
      </c>
      <c r="BK412" s="39">
        <f>'Q9'!BK412</f>
        <v>5.1484340547137082E-2</v>
      </c>
      <c r="BL412" s="39">
        <f>'Q9'!BL412</f>
        <v>2.5246314517655244E-2</v>
      </c>
      <c r="BM412" s="39">
        <f>'Q9'!BM412</f>
        <v>2.39544767789997E-2</v>
      </c>
      <c r="BN412" s="39">
        <f>'Q9'!BN412</f>
        <v>1.8925153117215439E-2</v>
      </c>
      <c r="BO412" s="39">
        <f>'Q9'!BO412</f>
        <v>1.7663977148274574E-2</v>
      </c>
    </row>
    <row r="413" spans="1:67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16"/>
        <v>7.1343190866566264E-3</v>
      </c>
      <c r="J413" s="9">
        <f t="shared" si="116"/>
        <v>2.6881720430107503E-3</v>
      </c>
      <c r="K413" s="9">
        <f t="shared" si="116"/>
        <v>8.4148208469054797E-3</v>
      </c>
      <c r="L413" s="9">
        <f t="shared" si="116"/>
        <v>2.6613512813236095E-2</v>
      </c>
      <c r="M413" s="9">
        <f t="shared" si="116"/>
        <v>-5.8479253689779354E-3</v>
      </c>
      <c r="N413" s="9">
        <f t="shared" si="122"/>
        <v>7.4894029352118412E-3</v>
      </c>
      <c r="T413" s="39">
        <f t="shared" si="123"/>
        <v>1.28880928264247E-2</v>
      </c>
      <c r="U413" s="39">
        <f t="shared" si="124"/>
        <v>4.0961160472272516E-2</v>
      </c>
      <c r="V413" s="39">
        <f t="shared" si="125"/>
        <v>2.6992773443601105E-2</v>
      </c>
      <c r="W413" s="39">
        <f t="shared" si="126"/>
        <v>2.314052293809573E-2</v>
      </c>
      <c r="X413" s="39">
        <f t="shared" si="127"/>
        <v>1.9367495721342175E-2</v>
      </c>
      <c r="Y413" s="39">
        <f t="shared" si="128"/>
        <v>1.8197255754258578E-2</v>
      </c>
      <c r="AA413" s="39">
        <f t="shared" si="129"/>
        <v>1.2617300437177743E-2</v>
      </c>
      <c r="AB413" s="39">
        <f t="shared" si="129"/>
        <v>4.2914788622612332E-2</v>
      </c>
      <c r="AC413" s="39">
        <f t="shared" si="129"/>
        <v>2.7463316154279216E-2</v>
      </c>
      <c r="AD413" s="39">
        <f t="shared" si="129"/>
        <v>2.346433381466858E-2</v>
      </c>
      <c r="AE413" s="39">
        <f t="shared" si="129"/>
        <v>1.8285704467521278E-2</v>
      </c>
      <c r="AF413" s="39">
        <f t="shared" si="129"/>
        <v>1.844788328674455E-2</v>
      </c>
      <c r="AH413" s="39">
        <f t="shared" si="117"/>
        <v>8.0455931464385802E-3</v>
      </c>
      <c r="AI413" s="39">
        <f t="shared" si="117"/>
        <v>2.3957189192872277E-2</v>
      </c>
      <c r="AJ413" s="39">
        <f t="shared" si="117"/>
        <v>1.7649721321114371E-2</v>
      </c>
      <c r="AK413" s="39">
        <f t="shared" si="117"/>
        <v>1.3310752807225216E-2</v>
      </c>
      <c r="AL413" s="39">
        <f t="shared" si="117"/>
        <v>1.1450442796261926E-2</v>
      </c>
      <c r="AM413" s="39">
        <f t="shared" si="117"/>
        <v>1.1684533239097758E-2</v>
      </c>
      <c r="AO413" s="39">
        <f t="shared" si="118"/>
        <v>0</v>
      </c>
      <c r="AP413" s="39">
        <f t="shared" si="118"/>
        <v>0</v>
      </c>
      <c r="AQ413" s="39">
        <f t="shared" si="118"/>
        <v>0</v>
      </c>
      <c r="AR413" s="39">
        <f t="shared" si="118"/>
        <v>0</v>
      </c>
      <c r="AS413" s="39">
        <f t="shared" si="118"/>
        <v>-5.8479253689779354E-3</v>
      </c>
      <c r="AT413" s="39">
        <f t="shared" si="118"/>
        <v>0</v>
      </c>
      <c r="AV413" s="39">
        <f t="shared" si="119"/>
        <v>8.9443086290863314E-3</v>
      </c>
      <c r="AW413" s="39">
        <f t="shared" si="119"/>
        <v>2.5412829604014087E-2</v>
      </c>
      <c r="AX413" s="39">
        <f t="shared" si="119"/>
        <v>2.1847982402357861E-2</v>
      </c>
      <c r="AY413" s="39">
        <f t="shared" si="119"/>
        <v>1.436996588464901E-2</v>
      </c>
      <c r="AZ413" s="39">
        <f t="shared" si="119"/>
        <v>1.2982651097780988E-2</v>
      </c>
      <c r="BA413" s="39">
        <f t="shared" si="119"/>
        <v>1.4027474457131752E-2</v>
      </c>
      <c r="BC413" s="39" t="str">
        <f t="shared" si="120"/>
        <v/>
      </c>
      <c r="BD413" s="39" t="str">
        <f t="shared" si="120"/>
        <v/>
      </c>
      <c r="BE413" s="39" t="str">
        <f t="shared" si="120"/>
        <v/>
      </c>
      <c r="BF413" s="39" t="str">
        <f t="shared" si="120"/>
        <v/>
      </c>
      <c r="BG413" s="39">
        <f t="shared" si="120"/>
        <v>-5.8479253689779354E-3</v>
      </c>
      <c r="BH413" s="39" t="str">
        <f t="shared" si="120"/>
        <v/>
      </c>
      <c r="BJ413" s="39">
        <f>'Q9'!BJ413</f>
        <v>1.3621366563193491E-2</v>
      </c>
      <c r="BK413" s="39">
        <f>'Q9'!BK413</f>
        <v>5.1533450932908884E-2</v>
      </c>
      <c r="BL413" s="39">
        <f>'Q9'!BL413</f>
        <v>2.5179120137063887E-2</v>
      </c>
      <c r="BM413" s="39">
        <f>'Q9'!BM413</f>
        <v>2.4103330070415496E-2</v>
      </c>
      <c r="BN413" s="39">
        <f>'Q9'!BN413</f>
        <v>1.8702167638120125E-2</v>
      </c>
      <c r="BO413" s="39">
        <f>'Q9'!BO413</f>
        <v>1.8037554806647215E-2</v>
      </c>
    </row>
    <row r="414" spans="1:67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16"/>
        <v>1.3859165459557898E-2</v>
      </c>
      <c r="J414" s="9">
        <f t="shared" si="116"/>
        <v>-1.6085790884718509E-2</v>
      </c>
      <c r="K414" s="9">
        <f t="shared" si="116"/>
        <v>1.3997199784807624E-2</v>
      </c>
      <c r="L414" s="9">
        <f t="shared" si="116"/>
        <v>1.7658159490498759E-2</v>
      </c>
      <c r="M414" s="9">
        <f t="shared" si="116"/>
        <v>3.6414536795110974E-2</v>
      </c>
      <c r="N414" s="9">
        <f t="shared" si="122"/>
        <v>1.995044329556055E-2</v>
      </c>
      <c r="T414" s="39">
        <f t="shared" si="123"/>
        <v>1.28880928264247E-2</v>
      </c>
      <c r="U414" s="39">
        <f t="shared" si="124"/>
        <v>4.0961160472272516E-2</v>
      </c>
      <c r="V414" s="39">
        <f t="shared" si="125"/>
        <v>2.6992773443601105E-2</v>
      </c>
      <c r="W414" s="39">
        <f t="shared" si="126"/>
        <v>2.314052293809573E-2</v>
      </c>
      <c r="X414" s="39">
        <f t="shared" si="127"/>
        <v>1.9367495721342175E-2</v>
      </c>
      <c r="Y414" s="39">
        <f t="shared" si="128"/>
        <v>1.8197255754258578E-2</v>
      </c>
      <c r="AA414" s="39">
        <f t="shared" si="129"/>
        <v>1.2996711464169808E-2</v>
      </c>
      <c r="AB414" s="39">
        <f t="shared" si="129"/>
        <v>4.270577676632259E-2</v>
      </c>
      <c r="AC414" s="39">
        <f t="shared" si="129"/>
        <v>2.754318928442288E-2</v>
      </c>
      <c r="AD414" s="39">
        <f t="shared" si="129"/>
        <v>2.3545241491229781E-2</v>
      </c>
      <c r="AE414" s="39">
        <f t="shared" si="129"/>
        <v>1.9313993825870835E-2</v>
      </c>
      <c r="AF414" s="39">
        <f t="shared" si="129"/>
        <v>1.8801817021956598E-2</v>
      </c>
      <c r="AH414" s="39">
        <f t="shared" si="117"/>
        <v>8.0455931464385802E-3</v>
      </c>
      <c r="AI414" s="39">
        <f t="shared" si="117"/>
        <v>2.3957189192872277E-2</v>
      </c>
      <c r="AJ414" s="39">
        <f t="shared" si="117"/>
        <v>1.7649721321114371E-2</v>
      </c>
      <c r="AK414" s="39">
        <f t="shared" si="117"/>
        <v>1.3310752807225216E-2</v>
      </c>
      <c r="AL414" s="39">
        <f t="shared" si="117"/>
        <v>1.1450442796261926E-2</v>
      </c>
      <c r="AM414" s="39">
        <f t="shared" si="117"/>
        <v>1.1684533239097758E-2</v>
      </c>
      <c r="AO414" s="39">
        <f t="shared" si="118"/>
        <v>0</v>
      </c>
      <c r="AP414" s="39">
        <f t="shared" si="118"/>
        <v>-1.6085790884718509E-2</v>
      </c>
      <c r="AQ414" s="39">
        <f t="shared" si="118"/>
        <v>0</v>
      </c>
      <c r="AR414" s="39">
        <f t="shared" si="118"/>
        <v>0</v>
      </c>
      <c r="AS414" s="39">
        <f t="shared" si="118"/>
        <v>0</v>
      </c>
      <c r="AT414" s="39">
        <f t="shared" si="118"/>
        <v>0</v>
      </c>
      <c r="AV414" s="39">
        <f t="shared" si="119"/>
        <v>8.9443086290863314E-3</v>
      </c>
      <c r="AW414" s="39">
        <f t="shared" si="119"/>
        <v>2.5412829604014087E-2</v>
      </c>
      <c r="AX414" s="39">
        <f t="shared" si="119"/>
        <v>2.1847982402357861E-2</v>
      </c>
      <c r="AY414" s="39">
        <f t="shared" si="119"/>
        <v>1.436996588464901E-2</v>
      </c>
      <c r="AZ414" s="39">
        <f t="shared" si="119"/>
        <v>1.2982651097780988E-2</v>
      </c>
      <c r="BA414" s="39">
        <f t="shared" si="119"/>
        <v>1.4027474457131752E-2</v>
      </c>
      <c r="BC414" s="39" t="str">
        <f t="shared" si="120"/>
        <v/>
      </c>
      <c r="BD414" s="39">
        <f t="shared" si="120"/>
        <v>-1.6085790884718509E-2</v>
      </c>
      <c r="BE414" s="39" t="str">
        <f t="shared" si="120"/>
        <v/>
      </c>
      <c r="BF414" s="39" t="str">
        <f t="shared" si="120"/>
        <v/>
      </c>
      <c r="BG414" s="39" t="str">
        <f t="shared" si="120"/>
        <v/>
      </c>
      <c r="BH414" s="39" t="str">
        <f t="shared" si="120"/>
        <v/>
      </c>
      <c r="BJ414" s="39">
        <f>'Q9'!BJ414</f>
        <v>1.3317640800014231E-2</v>
      </c>
      <c r="BK414" s="39">
        <f>'Q9'!BK414</f>
        <v>4.9980380309818995E-2</v>
      </c>
      <c r="BL414" s="39">
        <f>'Q9'!BL414</f>
        <v>2.4467042713929354E-2</v>
      </c>
      <c r="BM414" s="39">
        <f>'Q9'!BM414</f>
        <v>2.4210088512248523E-2</v>
      </c>
      <c r="BN414" s="39">
        <f>'Q9'!BN414</f>
        <v>1.8189953195175725E-2</v>
      </c>
      <c r="BO414" s="39">
        <f>'Q9'!BO414</f>
        <v>1.7563346100430696E-2</v>
      </c>
    </row>
    <row r="415" spans="1:67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16"/>
        <v>1.7126318118132922E-2</v>
      </c>
      <c r="J415" s="9">
        <f t="shared" si="116"/>
        <v>8.1743869209809361E-3</v>
      </c>
      <c r="K415" s="9">
        <f t="shared" si="116"/>
        <v>3.689947103262381E-2</v>
      </c>
      <c r="L415" s="9">
        <f t="shared" si="116"/>
        <v>2.0428205256505017E-2</v>
      </c>
      <c r="M415" s="9">
        <f t="shared" si="116"/>
        <v>4.2162189189189236E-2</v>
      </c>
      <c r="N415" s="9">
        <f t="shared" si="122"/>
        <v>3.3747779118787534E-2</v>
      </c>
      <c r="T415" s="39">
        <f t="shared" si="123"/>
        <v>1.28880928264247E-2</v>
      </c>
      <c r="U415" s="39">
        <f t="shared" si="124"/>
        <v>4.0961160472272516E-2</v>
      </c>
      <c r="V415" s="39">
        <f t="shared" si="125"/>
        <v>2.6992773443601105E-2</v>
      </c>
      <c r="W415" s="39">
        <f t="shared" si="126"/>
        <v>2.314052293809573E-2</v>
      </c>
      <c r="X415" s="39">
        <f t="shared" si="127"/>
        <v>1.9367495721342175E-2</v>
      </c>
      <c r="Y415" s="39">
        <f t="shared" si="128"/>
        <v>1.8197255754258578E-2</v>
      </c>
      <c r="AA415" s="39">
        <f t="shared" si="129"/>
        <v>1.3421365320006564E-2</v>
      </c>
      <c r="AB415" s="39">
        <f t="shared" si="129"/>
        <v>4.2953342226478987E-2</v>
      </c>
      <c r="AC415" s="39">
        <f t="shared" si="129"/>
        <v>2.6860654544207607E-2</v>
      </c>
      <c r="AD415" s="39">
        <f t="shared" si="129"/>
        <v>2.3931532570251126E-2</v>
      </c>
      <c r="AE415" s="39">
        <f t="shared" si="129"/>
        <v>2.0406585346515956E-2</v>
      </c>
      <c r="AF415" s="39">
        <f t="shared" si="129"/>
        <v>1.907918521292926E-2</v>
      </c>
      <c r="AH415" s="39">
        <f t="shared" si="117"/>
        <v>8.0455931464385802E-3</v>
      </c>
      <c r="AI415" s="39">
        <f t="shared" si="117"/>
        <v>2.3957189192872277E-2</v>
      </c>
      <c r="AJ415" s="39">
        <f t="shared" si="117"/>
        <v>1.7649721321114371E-2</v>
      </c>
      <c r="AK415" s="39">
        <f t="shared" si="117"/>
        <v>1.3310752807225216E-2</v>
      </c>
      <c r="AL415" s="39">
        <f t="shared" si="117"/>
        <v>1.1450442796261926E-2</v>
      </c>
      <c r="AM415" s="39">
        <f t="shared" si="117"/>
        <v>1.1684533239097758E-2</v>
      </c>
      <c r="AO415" s="39">
        <f t="shared" si="118"/>
        <v>0</v>
      </c>
      <c r="AP415" s="39">
        <f t="shared" si="118"/>
        <v>0</v>
      </c>
      <c r="AQ415" s="39">
        <f t="shared" si="118"/>
        <v>0</v>
      </c>
      <c r="AR415" s="39">
        <f t="shared" si="118"/>
        <v>0</v>
      </c>
      <c r="AS415" s="39">
        <f t="shared" si="118"/>
        <v>0</v>
      </c>
      <c r="AT415" s="39">
        <f t="shared" si="118"/>
        <v>0</v>
      </c>
      <c r="AV415" s="39">
        <f t="shared" si="119"/>
        <v>8.9443086290863314E-3</v>
      </c>
      <c r="AW415" s="39">
        <f t="shared" si="119"/>
        <v>2.5412829604014087E-2</v>
      </c>
      <c r="AX415" s="39">
        <f t="shared" si="119"/>
        <v>2.1847982402357861E-2</v>
      </c>
      <c r="AY415" s="39">
        <f t="shared" si="119"/>
        <v>1.436996588464901E-2</v>
      </c>
      <c r="AZ415" s="39">
        <f t="shared" si="119"/>
        <v>1.2982651097780988E-2</v>
      </c>
      <c r="BA415" s="39">
        <f t="shared" si="119"/>
        <v>1.4027474457131752E-2</v>
      </c>
      <c r="BC415" s="39" t="str">
        <f t="shared" si="120"/>
        <v/>
      </c>
      <c r="BD415" s="39" t="str">
        <f t="shared" si="120"/>
        <v/>
      </c>
      <c r="BE415" s="39" t="str">
        <f t="shared" si="120"/>
        <v/>
      </c>
      <c r="BF415" s="39" t="str">
        <f t="shared" si="120"/>
        <v/>
      </c>
      <c r="BG415" s="39" t="str">
        <f t="shared" si="120"/>
        <v/>
      </c>
      <c r="BH415" s="39" t="str">
        <f t="shared" si="120"/>
        <v/>
      </c>
      <c r="BJ415" s="39">
        <f>'Q9'!BJ415</f>
        <v>1.3335600431697027E-2</v>
      </c>
      <c r="BK415" s="39">
        <f>'Q9'!BK415</f>
        <v>4.8560564674695689E-2</v>
      </c>
      <c r="BL415" s="39">
        <f>'Q9'!BL415</f>
        <v>2.3906112845708958E-2</v>
      </c>
      <c r="BM415" s="39">
        <f>'Q9'!BM415</f>
        <v>2.3832306822785566E-2</v>
      </c>
      <c r="BN415" s="39">
        <f>'Q9'!BN415</f>
        <v>1.968580582714859E-2</v>
      </c>
      <c r="BO415" s="39">
        <f>'Q9'!BO415</f>
        <v>1.7651391253128791E-2</v>
      </c>
    </row>
    <row r="416" spans="1:67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16"/>
        <v>2.1296648723108103E-3</v>
      </c>
      <c r="J416" s="9">
        <f t="shared" si="116"/>
        <v>2.7027027027026751E-3</v>
      </c>
      <c r="K416" s="9">
        <f t="shared" si="116"/>
        <v>-0.1193036067766613</v>
      </c>
      <c r="L416" s="9">
        <f t="shared" si="116"/>
        <v>1.3507031198915387E-2</v>
      </c>
      <c r="M416" s="9">
        <f t="shared" si="116"/>
        <v>-1.9709594924543716E-2</v>
      </c>
      <c r="N416" s="9">
        <f t="shared" si="122"/>
        <v>-5.6762960151942488E-2</v>
      </c>
      <c r="T416" s="39">
        <f t="shared" si="123"/>
        <v>1.28880928264247E-2</v>
      </c>
      <c r="U416" s="39">
        <f t="shared" si="124"/>
        <v>4.0961160472272516E-2</v>
      </c>
      <c r="V416" s="39">
        <f t="shared" si="125"/>
        <v>2.6992773443601105E-2</v>
      </c>
      <c r="W416" s="39">
        <f t="shared" si="126"/>
        <v>2.314052293809573E-2</v>
      </c>
      <c r="X416" s="39">
        <f t="shared" si="127"/>
        <v>1.9367495721342175E-2</v>
      </c>
      <c r="Y416" s="39">
        <f t="shared" si="128"/>
        <v>1.8197255754258578E-2</v>
      </c>
      <c r="AA416" s="39">
        <f t="shared" ref="AA416:AF431" si="130">_xlfn.STDEV.S(I387:I416)</f>
        <v>1.3439688420105237E-2</v>
      </c>
      <c r="AB416" s="39">
        <f t="shared" si="130"/>
        <v>4.2147730227243156E-2</v>
      </c>
      <c r="AC416" s="39">
        <f t="shared" si="130"/>
        <v>3.4794205201317277E-2</v>
      </c>
      <c r="AD416" s="39">
        <f t="shared" si="130"/>
        <v>2.3979264971876545E-2</v>
      </c>
      <c r="AE416" s="39">
        <f t="shared" si="130"/>
        <v>2.0689354294045909E-2</v>
      </c>
      <c r="AF416" s="39">
        <f t="shared" si="130"/>
        <v>2.1739440272489162E-2</v>
      </c>
      <c r="AH416" s="39">
        <f t="shared" si="117"/>
        <v>8.0455931464385802E-3</v>
      </c>
      <c r="AI416" s="39">
        <f t="shared" si="117"/>
        <v>2.3957189192872277E-2</v>
      </c>
      <c r="AJ416" s="39">
        <f t="shared" si="117"/>
        <v>1.7649721321114371E-2</v>
      </c>
      <c r="AK416" s="39">
        <f t="shared" si="117"/>
        <v>1.3310752807225216E-2</v>
      </c>
      <c r="AL416" s="39">
        <f t="shared" si="117"/>
        <v>1.1450442796261926E-2</v>
      </c>
      <c r="AM416" s="39">
        <f t="shared" si="117"/>
        <v>1.1684533239097758E-2</v>
      </c>
      <c r="AO416" s="39">
        <f t="shared" si="118"/>
        <v>0</v>
      </c>
      <c r="AP416" s="39">
        <f t="shared" si="118"/>
        <v>0</v>
      </c>
      <c r="AQ416" s="39">
        <f t="shared" si="118"/>
        <v>-0.1193036067766613</v>
      </c>
      <c r="AR416" s="39">
        <f t="shared" si="118"/>
        <v>0</v>
      </c>
      <c r="AS416" s="39">
        <f t="shared" si="118"/>
        <v>-1.9709594924543716E-2</v>
      </c>
      <c r="AT416" s="39">
        <f t="shared" si="118"/>
        <v>-5.6762960151942488E-2</v>
      </c>
      <c r="AV416" s="39">
        <f t="shared" si="119"/>
        <v>8.9443086290863314E-3</v>
      </c>
      <c r="AW416" s="39">
        <f t="shared" si="119"/>
        <v>2.5412829604014087E-2</v>
      </c>
      <c r="AX416" s="39">
        <f t="shared" si="119"/>
        <v>2.1847982402357861E-2</v>
      </c>
      <c r="AY416" s="39">
        <f t="shared" si="119"/>
        <v>1.436996588464901E-2</v>
      </c>
      <c r="AZ416" s="39">
        <f t="shared" si="119"/>
        <v>1.2982651097780988E-2</v>
      </c>
      <c r="BA416" s="39">
        <f t="shared" si="119"/>
        <v>1.4027474457131752E-2</v>
      </c>
      <c r="BC416" s="39" t="str">
        <f t="shared" si="120"/>
        <v/>
      </c>
      <c r="BD416" s="39" t="str">
        <f t="shared" si="120"/>
        <v/>
      </c>
      <c r="BE416" s="39">
        <f t="shared" si="120"/>
        <v>-0.1193036067766613</v>
      </c>
      <c r="BF416" s="39" t="str">
        <f t="shared" si="120"/>
        <v/>
      </c>
      <c r="BG416" s="39">
        <f t="shared" si="120"/>
        <v>-1.9709594924543716E-2</v>
      </c>
      <c r="BH416" s="39">
        <f t="shared" si="120"/>
        <v>-5.6762960151942488E-2</v>
      </c>
      <c r="BJ416" s="39">
        <f>'Q9'!BJ416</f>
        <v>1.3568646509644474E-2</v>
      </c>
      <c r="BK416" s="39">
        <f>'Q9'!BK416</f>
        <v>4.7172463537088476E-2</v>
      </c>
      <c r="BL416" s="39">
        <f>'Q9'!BL416</f>
        <v>2.4782786947973034E-2</v>
      </c>
      <c r="BM416" s="39">
        <f>'Q9'!BM416</f>
        <v>2.3594212155402729E-2</v>
      </c>
      <c r="BN416" s="39">
        <f>'Q9'!BN416</f>
        <v>2.1640695227540183E-2</v>
      </c>
      <c r="BO416" s="39">
        <f>'Q9'!BO416</f>
        <v>1.8926617151626888E-2</v>
      </c>
    </row>
    <row r="417" spans="1:67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16"/>
        <v>-9.043144844067541E-6</v>
      </c>
      <c r="J417" s="9">
        <f t="shared" si="116"/>
        <v>0</v>
      </c>
      <c r="K417" s="9">
        <f t="shared" si="116"/>
        <v>2.0348719747167454E-2</v>
      </c>
      <c r="L417" s="9">
        <f t="shared" si="116"/>
        <v>3.093788635247563E-3</v>
      </c>
      <c r="M417" s="9">
        <f t="shared" si="116"/>
        <v>-6.0846297905986502E-3</v>
      </c>
      <c r="N417" s="9">
        <f t="shared" si="122"/>
        <v>7.9502926760952712E-3</v>
      </c>
      <c r="T417" s="39">
        <f t="shared" si="123"/>
        <v>1.28880928264247E-2</v>
      </c>
      <c r="U417" s="39">
        <f t="shared" si="124"/>
        <v>4.0961160472272516E-2</v>
      </c>
      <c r="V417" s="39">
        <f t="shared" si="125"/>
        <v>2.6992773443601105E-2</v>
      </c>
      <c r="W417" s="39">
        <f t="shared" si="126"/>
        <v>2.314052293809573E-2</v>
      </c>
      <c r="X417" s="39">
        <f t="shared" si="127"/>
        <v>1.9367495721342175E-2</v>
      </c>
      <c r="Y417" s="39">
        <f t="shared" si="128"/>
        <v>1.8197255754258578E-2</v>
      </c>
      <c r="AA417" s="39">
        <f t="shared" si="130"/>
        <v>1.3325977020607447E-2</v>
      </c>
      <c r="AB417" s="39">
        <f t="shared" si="130"/>
        <v>4.2224443175653242E-2</v>
      </c>
      <c r="AC417" s="39">
        <f t="shared" si="130"/>
        <v>3.4957073007498354E-2</v>
      </c>
      <c r="AD417" s="39">
        <f t="shared" si="130"/>
        <v>2.3959683026236488E-2</v>
      </c>
      <c r="AE417" s="39">
        <f t="shared" si="130"/>
        <v>2.0742947123622141E-2</v>
      </c>
      <c r="AF417" s="39">
        <f t="shared" si="130"/>
        <v>2.1782331814577189E-2</v>
      </c>
      <c r="AH417" s="39">
        <f t="shared" si="117"/>
        <v>8.0455931464385802E-3</v>
      </c>
      <c r="AI417" s="39">
        <f t="shared" si="117"/>
        <v>2.3957189192872277E-2</v>
      </c>
      <c r="AJ417" s="39">
        <f t="shared" si="117"/>
        <v>1.7649721321114371E-2</v>
      </c>
      <c r="AK417" s="39">
        <f t="shared" si="117"/>
        <v>1.3310752807225216E-2</v>
      </c>
      <c r="AL417" s="39">
        <f t="shared" si="117"/>
        <v>1.1450442796261926E-2</v>
      </c>
      <c r="AM417" s="39">
        <f t="shared" si="117"/>
        <v>1.1684533239097758E-2</v>
      </c>
      <c r="AO417" s="39">
        <f t="shared" si="118"/>
        <v>-9.043144844067541E-6</v>
      </c>
      <c r="AP417" s="39">
        <f t="shared" si="118"/>
        <v>0</v>
      </c>
      <c r="AQ417" s="39">
        <f t="shared" si="118"/>
        <v>0</v>
      </c>
      <c r="AR417" s="39">
        <f t="shared" si="118"/>
        <v>0</v>
      </c>
      <c r="AS417" s="39">
        <f t="shared" si="118"/>
        <v>-6.0846297905986502E-3</v>
      </c>
      <c r="AT417" s="39">
        <f t="shared" si="118"/>
        <v>0</v>
      </c>
      <c r="AV417" s="39">
        <f t="shared" si="119"/>
        <v>8.9443086290863314E-3</v>
      </c>
      <c r="AW417" s="39">
        <f t="shared" si="119"/>
        <v>2.5412829604014087E-2</v>
      </c>
      <c r="AX417" s="39">
        <f t="shared" si="119"/>
        <v>2.1847982402357861E-2</v>
      </c>
      <c r="AY417" s="39">
        <f t="shared" si="119"/>
        <v>1.436996588464901E-2</v>
      </c>
      <c r="AZ417" s="39">
        <f t="shared" si="119"/>
        <v>1.2982651097780988E-2</v>
      </c>
      <c r="BA417" s="39">
        <f t="shared" si="119"/>
        <v>1.4027474457131752E-2</v>
      </c>
      <c r="BC417" s="39">
        <f t="shared" si="120"/>
        <v>-9.043144844067541E-6</v>
      </c>
      <c r="BD417" s="39" t="str">
        <f t="shared" si="120"/>
        <v/>
      </c>
      <c r="BE417" s="39" t="str">
        <f t="shared" si="120"/>
        <v/>
      </c>
      <c r="BF417" s="39" t="str">
        <f t="shared" si="120"/>
        <v/>
      </c>
      <c r="BG417" s="39">
        <f t="shared" si="120"/>
        <v>-6.0846297905986502E-3</v>
      </c>
      <c r="BH417" s="39" t="str">
        <f t="shared" si="120"/>
        <v/>
      </c>
      <c r="BJ417" s="39">
        <f>'Q9'!BJ417</f>
        <v>1.3162728269052222E-2</v>
      </c>
      <c r="BK417" s="39">
        <f>'Q9'!BK417</f>
        <v>4.5762898634243723E-2</v>
      </c>
      <c r="BL417" s="39">
        <f>'Q9'!BL417</f>
        <v>3.8103420478773721E-2</v>
      </c>
      <c r="BM417" s="39">
        <f>'Q9'!BM417</f>
        <v>2.3079934520332343E-2</v>
      </c>
      <c r="BN417" s="39">
        <f>'Q9'!BN417</f>
        <v>2.1565651053759315E-2</v>
      </c>
      <c r="BO417" s="39">
        <f>'Q9'!BO417</f>
        <v>2.3146326368883731E-2</v>
      </c>
    </row>
    <row r="418" spans="1:67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16"/>
        <v>1.1846626876469424E-2</v>
      </c>
      <c r="J418" s="9">
        <f t="shared" si="116"/>
        <v>9.7035040431266983E-2</v>
      </c>
      <c r="K418" s="9">
        <f t="shared" si="116"/>
        <v>3.1339318025034313E-3</v>
      </c>
      <c r="L418" s="9">
        <f t="shared" si="116"/>
        <v>-5.9315537628157333E-4</v>
      </c>
      <c r="M418" s="9">
        <f t="shared" si="116"/>
        <v>-2.9278945967526893E-3</v>
      </c>
      <c r="N418" s="9">
        <f t="shared" si="122"/>
        <v>5.2650218784077727E-3</v>
      </c>
      <c r="T418" s="39">
        <f t="shared" si="123"/>
        <v>1.28880928264247E-2</v>
      </c>
      <c r="U418" s="39">
        <f t="shared" si="124"/>
        <v>4.0961160472272516E-2</v>
      </c>
      <c r="V418" s="39">
        <f t="shared" si="125"/>
        <v>2.6992773443601105E-2</v>
      </c>
      <c r="W418" s="39">
        <f t="shared" si="126"/>
        <v>2.314052293809573E-2</v>
      </c>
      <c r="X418" s="39">
        <f t="shared" si="127"/>
        <v>1.9367495721342175E-2</v>
      </c>
      <c r="Y418" s="39">
        <f t="shared" si="128"/>
        <v>1.8197255754258578E-2</v>
      </c>
      <c r="AA418" s="39">
        <f t="shared" si="130"/>
        <v>1.3515899330963361E-2</v>
      </c>
      <c r="AB418" s="39">
        <f t="shared" si="130"/>
        <v>4.6943816034642802E-2</v>
      </c>
      <c r="AC418" s="39">
        <f t="shared" si="130"/>
        <v>3.4962829898657677E-2</v>
      </c>
      <c r="AD418" s="39">
        <f t="shared" si="130"/>
        <v>2.3956140279818225E-2</v>
      </c>
      <c r="AE418" s="39">
        <f t="shared" si="130"/>
        <v>2.075061548914816E-2</v>
      </c>
      <c r="AF418" s="39">
        <f t="shared" si="130"/>
        <v>2.1810903443685064E-2</v>
      </c>
      <c r="AH418" s="39">
        <f t="shared" si="117"/>
        <v>8.0455931464385802E-3</v>
      </c>
      <c r="AI418" s="39">
        <f t="shared" si="117"/>
        <v>2.3957189192872277E-2</v>
      </c>
      <c r="AJ418" s="39">
        <f t="shared" si="117"/>
        <v>1.7649721321114371E-2</v>
      </c>
      <c r="AK418" s="39">
        <f t="shared" si="117"/>
        <v>1.3310752807225216E-2</v>
      </c>
      <c r="AL418" s="39">
        <f t="shared" si="117"/>
        <v>1.1450442796261926E-2</v>
      </c>
      <c r="AM418" s="39">
        <f t="shared" si="117"/>
        <v>1.1684533239097758E-2</v>
      </c>
      <c r="AO418" s="39">
        <f t="shared" si="118"/>
        <v>0</v>
      </c>
      <c r="AP418" s="39">
        <f t="shared" si="118"/>
        <v>0</v>
      </c>
      <c r="AQ418" s="39">
        <f t="shared" si="118"/>
        <v>0</v>
      </c>
      <c r="AR418" s="39">
        <f t="shared" si="118"/>
        <v>-5.9315537628157333E-4</v>
      </c>
      <c r="AS418" s="39">
        <f t="shared" si="118"/>
        <v>-2.9278945967526893E-3</v>
      </c>
      <c r="AT418" s="39">
        <f t="shared" si="118"/>
        <v>0</v>
      </c>
      <c r="AV418" s="39">
        <f t="shared" si="119"/>
        <v>8.9443086290863314E-3</v>
      </c>
      <c r="AW418" s="39">
        <f t="shared" si="119"/>
        <v>2.5412829604014087E-2</v>
      </c>
      <c r="AX418" s="39">
        <f t="shared" si="119"/>
        <v>2.1847982402357861E-2</v>
      </c>
      <c r="AY418" s="39">
        <f t="shared" si="119"/>
        <v>1.436996588464901E-2</v>
      </c>
      <c r="AZ418" s="39">
        <f t="shared" si="119"/>
        <v>1.2982651097780988E-2</v>
      </c>
      <c r="BA418" s="39">
        <f t="shared" si="119"/>
        <v>1.4027474457131752E-2</v>
      </c>
      <c r="BC418" s="39" t="str">
        <f t="shared" si="120"/>
        <v/>
      </c>
      <c r="BD418" s="39" t="str">
        <f t="shared" si="120"/>
        <v/>
      </c>
      <c r="BE418" s="39" t="str">
        <f t="shared" si="120"/>
        <v/>
      </c>
      <c r="BF418" s="39">
        <f t="shared" si="120"/>
        <v>-5.9315537628157333E-4</v>
      </c>
      <c r="BG418" s="39">
        <f t="shared" si="120"/>
        <v>-2.9278945967526893E-3</v>
      </c>
      <c r="BH418" s="39" t="str">
        <f t="shared" si="120"/>
        <v/>
      </c>
      <c r="BJ418" s="39">
        <f>'Q9'!BJ418</f>
        <v>1.276126308573473E-2</v>
      </c>
      <c r="BK418" s="39">
        <f>'Q9'!BK418</f>
        <v>4.4422597701720662E-2</v>
      </c>
      <c r="BL418" s="39">
        <f>'Q9'!BL418</f>
        <v>3.7231624220618507E-2</v>
      </c>
      <c r="BM418" s="39">
        <f>'Q9'!BM418</f>
        <v>2.2382732109235009E-2</v>
      </c>
      <c r="BN418" s="39">
        <f>'Q9'!BN418</f>
        <v>2.0973615615171203E-2</v>
      </c>
      <c r="BO418" s="39">
        <f>'Q9'!BO418</f>
        <v>2.2508564166445064E-2</v>
      </c>
    </row>
    <row r="419" spans="1:67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16"/>
        <v>4.6474215747616121E-4</v>
      </c>
      <c r="J419" s="9">
        <f t="shared" si="116"/>
        <v>-1.7199017199017286E-2</v>
      </c>
      <c r="K419" s="9">
        <f t="shared" si="116"/>
        <v>-4.174941896476636E-2</v>
      </c>
      <c r="L419" s="9">
        <f t="shared" si="116"/>
        <v>1.7448083086053279E-2</v>
      </c>
      <c r="M419" s="9">
        <f t="shared" si="116"/>
        <v>-1.0945008300721093E-2</v>
      </c>
      <c r="N419" s="9">
        <f t="shared" si="122"/>
        <v>-1.9441075267101399E-2</v>
      </c>
      <c r="T419" s="39">
        <f t="shared" si="123"/>
        <v>1.28880928264247E-2</v>
      </c>
      <c r="U419" s="39">
        <f t="shared" si="124"/>
        <v>4.0961160472272516E-2</v>
      </c>
      <c r="V419" s="39">
        <f t="shared" si="125"/>
        <v>2.6992773443601105E-2</v>
      </c>
      <c r="W419" s="39">
        <f t="shared" si="126"/>
        <v>2.314052293809573E-2</v>
      </c>
      <c r="X419" s="39">
        <f t="shared" si="127"/>
        <v>1.9367495721342175E-2</v>
      </c>
      <c r="Y419" s="39">
        <f t="shared" si="128"/>
        <v>1.8197255754258578E-2</v>
      </c>
      <c r="AA419" s="39">
        <f t="shared" si="130"/>
        <v>1.346213330931925E-2</v>
      </c>
      <c r="AB419" s="39">
        <f t="shared" si="130"/>
        <v>4.6773558714411363E-2</v>
      </c>
      <c r="AC419" s="39">
        <f t="shared" si="130"/>
        <v>3.5403196757376097E-2</v>
      </c>
      <c r="AD419" s="39">
        <f t="shared" si="130"/>
        <v>2.4243885137908327E-2</v>
      </c>
      <c r="AE419" s="39">
        <f t="shared" si="130"/>
        <v>2.0888128565217653E-2</v>
      </c>
      <c r="AF419" s="39">
        <f t="shared" si="130"/>
        <v>2.1905924893580325E-2</v>
      </c>
      <c r="AH419" s="39">
        <f t="shared" si="117"/>
        <v>8.0455931464385802E-3</v>
      </c>
      <c r="AI419" s="39">
        <f t="shared" si="117"/>
        <v>2.3957189192872277E-2</v>
      </c>
      <c r="AJ419" s="39">
        <f t="shared" si="117"/>
        <v>1.7649721321114371E-2</v>
      </c>
      <c r="AK419" s="39">
        <f t="shared" si="117"/>
        <v>1.3310752807225216E-2</v>
      </c>
      <c r="AL419" s="39">
        <f t="shared" si="117"/>
        <v>1.1450442796261926E-2</v>
      </c>
      <c r="AM419" s="39">
        <f t="shared" si="117"/>
        <v>1.1684533239097758E-2</v>
      </c>
      <c r="AO419" s="39">
        <f t="shared" si="118"/>
        <v>0</v>
      </c>
      <c r="AP419" s="39">
        <f t="shared" si="118"/>
        <v>-1.7199017199017286E-2</v>
      </c>
      <c r="AQ419" s="39">
        <f t="shared" si="118"/>
        <v>-4.174941896476636E-2</v>
      </c>
      <c r="AR419" s="39">
        <f t="shared" si="118"/>
        <v>0</v>
      </c>
      <c r="AS419" s="39">
        <f t="shared" si="118"/>
        <v>-1.0945008300721093E-2</v>
      </c>
      <c r="AT419" s="39">
        <f t="shared" si="118"/>
        <v>-1.9441075267101399E-2</v>
      </c>
      <c r="AV419" s="39">
        <f t="shared" si="119"/>
        <v>8.9443086290863314E-3</v>
      </c>
      <c r="AW419" s="39">
        <f t="shared" si="119"/>
        <v>2.5412829604014087E-2</v>
      </c>
      <c r="AX419" s="39">
        <f t="shared" si="119"/>
        <v>2.1847982402357861E-2</v>
      </c>
      <c r="AY419" s="39">
        <f t="shared" si="119"/>
        <v>1.436996588464901E-2</v>
      </c>
      <c r="AZ419" s="39">
        <f t="shared" si="119"/>
        <v>1.2982651097780988E-2</v>
      </c>
      <c r="BA419" s="39">
        <f t="shared" si="119"/>
        <v>1.4027474457131752E-2</v>
      </c>
      <c r="BC419" s="39" t="str">
        <f t="shared" si="120"/>
        <v/>
      </c>
      <c r="BD419" s="39">
        <f t="shared" si="120"/>
        <v>-1.7199017199017286E-2</v>
      </c>
      <c r="BE419" s="39">
        <f t="shared" si="120"/>
        <v>-4.174941896476636E-2</v>
      </c>
      <c r="BF419" s="39" t="str">
        <f t="shared" si="120"/>
        <v/>
      </c>
      <c r="BG419" s="39">
        <f t="shared" si="120"/>
        <v>-1.0945008300721093E-2</v>
      </c>
      <c r="BH419" s="39">
        <f t="shared" si="120"/>
        <v>-1.9441075267101399E-2</v>
      </c>
      <c r="BJ419" s="39">
        <f>'Q9'!BJ419</f>
        <v>1.2688737192327692E-2</v>
      </c>
      <c r="BK419" s="39">
        <f>'Q9'!BK419</f>
        <v>4.9589584918575992E-2</v>
      </c>
      <c r="BL419" s="39">
        <f>'Q9'!BL419</f>
        <v>3.6095825230401717E-2</v>
      </c>
      <c r="BM419" s="39">
        <f>'Q9'!BM419</f>
        <v>2.1704415098715638E-2</v>
      </c>
      <c r="BN419" s="39">
        <f>'Q9'!BN419</f>
        <v>2.0357075591244198E-2</v>
      </c>
      <c r="BO419" s="39">
        <f>'Q9'!BO419</f>
        <v>2.185014793629686E-2</v>
      </c>
    </row>
    <row r="420" spans="1:67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16"/>
        <v>-8.1292097693448362E-3</v>
      </c>
      <c r="J420" s="9">
        <f t="shared" si="116"/>
        <v>-4.0000000000000036E-2</v>
      </c>
      <c r="K420" s="9">
        <f t="shared" si="116"/>
        <v>-2.1636157579362103E-2</v>
      </c>
      <c r="L420" s="9">
        <f t="shared" si="116"/>
        <v>1.0849288254208167E-2</v>
      </c>
      <c r="M420" s="9">
        <f t="shared" si="116"/>
        <v>-2.6450715963582061E-2</v>
      </c>
      <c r="N420" s="9">
        <f t="shared" si="122"/>
        <v>-1.7501628048945932E-2</v>
      </c>
      <c r="T420" s="39">
        <f t="shared" si="123"/>
        <v>1.28880928264247E-2</v>
      </c>
      <c r="U420" s="39">
        <f t="shared" si="124"/>
        <v>4.0961160472272516E-2</v>
      </c>
      <c r="V420" s="39">
        <f t="shared" si="125"/>
        <v>2.6992773443601105E-2</v>
      </c>
      <c r="W420" s="39">
        <f t="shared" si="126"/>
        <v>2.314052293809573E-2</v>
      </c>
      <c r="X420" s="39">
        <f t="shared" si="127"/>
        <v>1.9367495721342175E-2</v>
      </c>
      <c r="Y420" s="39">
        <f t="shared" si="128"/>
        <v>1.8197255754258578E-2</v>
      </c>
      <c r="AA420" s="39">
        <f t="shared" si="130"/>
        <v>1.3502391800594253E-2</v>
      </c>
      <c r="AB420" s="39">
        <f t="shared" si="130"/>
        <v>4.7003618926927331E-2</v>
      </c>
      <c r="AC420" s="39">
        <f t="shared" si="130"/>
        <v>3.2961935207618906E-2</v>
      </c>
      <c r="AD420" s="39">
        <f t="shared" si="130"/>
        <v>2.4264014456888999E-2</v>
      </c>
      <c r="AE420" s="39">
        <f t="shared" si="130"/>
        <v>2.1522620407652251E-2</v>
      </c>
      <c r="AF420" s="39">
        <f t="shared" si="130"/>
        <v>2.1150735324394574E-2</v>
      </c>
      <c r="AH420" s="39">
        <f t="shared" si="117"/>
        <v>8.0455931464385802E-3</v>
      </c>
      <c r="AI420" s="39">
        <f t="shared" si="117"/>
        <v>2.3957189192872277E-2</v>
      </c>
      <c r="AJ420" s="39">
        <f t="shared" si="117"/>
        <v>1.7649721321114371E-2</v>
      </c>
      <c r="AK420" s="39">
        <f t="shared" si="117"/>
        <v>1.3310752807225216E-2</v>
      </c>
      <c r="AL420" s="39">
        <f t="shared" si="117"/>
        <v>1.1450442796261926E-2</v>
      </c>
      <c r="AM420" s="39">
        <f t="shared" si="117"/>
        <v>1.1684533239097758E-2</v>
      </c>
      <c r="AO420" s="39">
        <f t="shared" si="118"/>
        <v>-8.1292097693448362E-3</v>
      </c>
      <c r="AP420" s="39">
        <f t="shared" si="118"/>
        <v>-4.0000000000000036E-2</v>
      </c>
      <c r="AQ420" s="39">
        <f t="shared" si="118"/>
        <v>-2.1636157579362103E-2</v>
      </c>
      <c r="AR420" s="39">
        <f t="shared" si="118"/>
        <v>0</v>
      </c>
      <c r="AS420" s="39">
        <f t="shared" si="118"/>
        <v>-2.6450715963582061E-2</v>
      </c>
      <c r="AT420" s="39">
        <f t="shared" si="118"/>
        <v>-1.7501628048945932E-2</v>
      </c>
      <c r="AV420" s="39">
        <f t="shared" si="119"/>
        <v>8.9443086290863314E-3</v>
      </c>
      <c r="AW420" s="39">
        <f t="shared" si="119"/>
        <v>2.5412829604014087E-2</v>
      </c>
      <c r="AX420" s="39">
        <f t="shared" si="119"/>
        <v>2.1847982402357861E-2</v>
      </c>
      <c r="AY420" s="39">
        <f t="shared" si="119"/>
        <v>1.436996588464901E-2</v>
      </c>
      <c r="AZ420" s="39">
        <f t="shared" si="119"/>
        <v>1.2982651097780988E-2</v>
      </c>
      <c r="BA420" s="39">
        <f t="shared" si="119"/>
        <v>1.4027474457131752E-2</v>
      </c>
      <c r="BC420" s="39">
        <f t="shared" si="120"/>
        <v>-8.1292097693448362E-3</v>
      </c>
      <c r="BD420" s="39">
        <f t="shared" si="120"/>
        <v>-4.0000000000000036E-2</v>
      </c>
      <c r="BE420" s="39">
        <f t="shared" si="120"/>
        <v>-2.1636157579362103E-2</v>
      </c>
      <c r="BF420" s="39" t="str">
        <f t="shared" si="120"/>
        <v/>
      </c>
      <c r="BG420" s="39">
        <f t="shared" si="120"/>
        <v>-2.6450715963582061E-2</v>
      </c>
      <c r="BH420" s="39">
        <f t="shared" si="120"/>
        <v>-1.7501628048945932E-2</v>
      </c>
      <c r="BJ420" s="39">
        <f>'Q9'!BJ420</f>
        <v>1.2303789812692072E-2</v>
      </c>
      <c r="BK420" s="39">
        <f>'Q9'!BK420</f>
        <v>4.8193707111619605E-2</v>
      </c>
      <c r="BL420" s="39">
        <f>'Q9'!BL420</f>
        <v>3.6548454449638348E-2</v>
      </c>
      <c r="BM420" s="39">
        <f>'Q9'!BM420</f>
        <v>2.1422910572480136E-2</v>
      </c>
      <c r="BN420" s="39">
        <f>'Q9'!BN420</f>
        <v>1.9944103101949405E-2</v>
      </c>
      <c r="BO420" s="39">
        <f>'Q9'!BO420</f>
        <v>2.1755581958402118E-2</v>
      </c>
    </row>
    <row r="421" spans="1:67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16"/>
        <v>2.8730456084731237E-3</v>
      </c>
      <c r="J421" s="9">
        <f t="shared" si="116"/>
        <v>-3.1249999999999889E-2</v>
      </c>
      <c r="K421" s="9">
        <f t="shared" si="116"/>
        <v>7.5734630459536323E-3</v>
      </c>
      <c r="L421" s="9">
        <f t="shared" si="116"/>
        <v>-5.0779341009132839E-3</v>
      </c>
      <c r="M421" s="9">
        <f t="shared" si="116"/>
        <v>1.5248100914887708E-2</v>
      </c>
      <c r="N421" s="9">
        <f t="shared" si="122"/>
        <v>5.4044018249627956E-3</v>
      </c>
      <c r="T421" s="39">
        <f t="shared" si="123"/>
        <v>1.28880928264247E-2</v>
      </c>
      <c r="U421" s="39">
        <f t="shared" si="124"/>
        <v>4.0961160472272516E-2</v>
      </c>
      <c r="V421" s="39">
        <f t="shared" si="125"/>
        <v>2.6992773443601105E-2</v>
      </c>
      <c r="W421" s="39">
        <f t="shared" si="126"/>
        <v>2.314052293809573E-2</v>
      </c>
      <c r="X421" s="39">
        <f t="shared" si="127"/>
        <v>1.9367495721342175E-2</v>
      </c>
      <c r="Y421" s="39">
        <f t="shared" si="128"/>
        <v>1.8197255754258578E-2</v>
      </c>
      <c r="AA421" s="39">
        <f t="shared" si="130"/>
        <v>1.3513479145828226E-2</v>
      </c>
      <c r="AB421" s="39">
        <f t="shared" si="130"/>
        <v>4.7100189033441202E-2</v>
      </c>
      <c r="AC421" s="39">
        <f t="shared" si="130"/>
        <v>3.2839634341416409E-2</v>
      </c>
      <c r="AD421" s="39">
        <f t="shared" si="130"/>
        <v>2.4113497052301799E-2</v>
      </c>
      <c r="AE421" s="39">
        <f t="shared" si="130"/>
        <v>2.0620798059823725E-2</v>
      </c>
      <c r="AF421" s="39">
        <f t="shared" si="130"/>
        <v>2.1185535242869754E-2</v>
      </c>
      <c r="AH421" s="39">
        <f t="shared" si="117"/>
        <v>8.0455931464385802E-3</v>
      </c>
      <c r="AI421" s="39">
        <f t="shared" si="117"/>
        <v>2.3957189192872277E-2</v>
      </c>
      <c r="AJ421" s="39">
        <f t="shared" si="117"/>
        <v>1.7649721321114371E-2</v>
      </c>
      <c r="AK421" s="39">
        <f t="shared" si="117"/>
        <v>1.3310752807225216E-2</v>
      </c>
      <c r="AL421" s="39">
        <f t="shared" si="117"/>
        <v>1.1450442796261926E-2</v>
      </c>
      <c r="AM421" s="39">
        <f t="shared" si="117"/>
        <v>1.1684533239097758E-2</v>
      </c>
      <c r="AO421" s="39">
        <f t="shared" si="118"/>
        <v>0</v>
      </c>
      <c r="AP421" s="39">
        <f t="shared" si="118"/>
        <v>-3.1249999999999889E-2</v>
      </c>
      <c r="AQ421" s="39">
        <f t="shared" si="118"/>
        <v>0</v>
      </c>
      <c r="AR421" s="39">
        <f t="shared" si="118"/>
        <v>-5.0779341009132839E-3</v>
      </c>
      <c r="AS421" s="39">
        <f t="shared" si="118"/>
        <v>0</v>
      </c>
      <c r="AT421" s="39">
        <f t="shared" si="118"/>
        <v>0</v>
      </c>
      <c r="AV421" s="39">
        <f t="shared" si="119"/>
        <v>8.9443086290863314E-3</v>
      </c>
      <c r="AW421" s="39">
        <f t="shared" si="119"/>
        <v>2.5412829604014087E-2</v>
      </c>
      <c r="AX421" s="39">
        <f t="shared" si="119"/>
        <v>2.1847982402357861E-2</v>
      </c>
      <c r="AY421" s="39">
        <f t="shared" si="119"/>
        <v>1.436996588464901E-2</v>
      </c>
      <c r="AZ421" s="39">
        <f t="shared" si="119"/>
        <v>1.2982651097780988E-2</v>
      </c>
      <c r="BA421" s="39">
        <f t="shared" si="119"/>
        <v>1.4027474457131752E-2</v>
      </c>
      <c r="BC421" s="39" t="str">
        <f t="shared" si="120"/>
        <v/>
      </c>
      <c r="BD421" s="39">
        <f t="shared" si="120"/>
        <v>-3.1249999999999889E-2</v>
      </c>
      <c r="BE421" s="39" t="str">
        <f t="shared" si="120"/>
        <v/>
      </c>
      <c r="BF421" s="39">
        <f t="shared" si="120"/>
        <v>-5.0779341009132839E-3</v>
      </c>
      <c r="BG421" s="39" t="str">
        <f t="shared" si="120"/>
        <v/>
      </c>
      <c r="BH421" s="39" t="str">
        <f t="shared" si="120"/>
        <v/>
      </c>
      <c r="BJ421" s="39">
        <f>'Q9'!BJ421</f>
        <v>1.2107531525362706E-2</v>
      </c>
      <c r="BK421" s="39">
        <f>'Q9'!BK421</f>
        <v>4.7569570102245093E-2</v>
      </c>
      <c r="BL421" s="39">
        <f>'Q9'!BL421</f>
        <v>3.5879657407980096E-2</v>
      </c>
      <c r="BM421" s="39">
        <f>'Q9'!BM421</f>
        <v>2.0909352599267971E-2</v>
      </c>
      <c r="BN421" s="39">
        <f>'Q9'!BN421</f>
        <v>2.0428862048554635E-2</v>
      </c>
      <c r="BO421" s="39">
        <f>'Q9'!BO421</f>
        <v>2.1563155016844693E-2</v>
      </c>
    </row>
    <row r="422" spans="1:67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16"/>
        <v>8.0825497750458553E-5</v>
      </c>
      <c r="J422" s="9">
        <f t="shared" si="116"/>
        <v>-2.6881720430108613E-3</v>
      </c>
      <c r="K422" s="9">
        <f t="shared" si="116"/>
        <v>-9.0192428754820586E-4</v>
      </c>
      <c r="L422" s="9">
        <f t="shared" si="116"/>
        <v>2.354714097607169E-2</v>
      </c>
      <c r="M422" s="9">
        <f t="shared" si="116"/>
        <v>1.911523809708493E-3</v>
      </c>
      <c r="N422" s="9">
        <f t="shared" si="122"/>
        <v>4.7426108065796507E-3</v>
      </c>
      <c r="T422" s="39">
        <f t="shared" si="123"/>
        <v>1.28880928264247E-2</v>
      </c>
      <c r="U422" s="39">
        <f t="shared" si="124"/>
        <v>4.0961160472272516E-2</v>
      </c>
      <c r="V422" s="39">
        <f t="shared" si="125"/>
        <v>2.6992773443601105E-2</v>
      </c>
      <c r="W422" s="39">
        <f t="shared" si="126"/>
        <v>2.314052293809573E-2</v>
      </c>
      <c r="X422" s="39">
        <f t="shared" si="127"/>
        <v>1.9367495721342175E-2</v>
      </c>
      <c r="Y422" s="39">
        <f t="shared" si="128"/>
        <v>1.8197255754258578E-2</v>
      </c>
      <c r="AA422" s="39">
        <f t="shared" si="130"/>
        <v>1.349102581220538E-2</v>
      </c>
      <c r="AB422" s="39">
        <f t="shared" si="130"/>
        <v>4.6959192655251003E-2</v>
      </c>
      <c r="AC422" s="39">
        <f t="shared" si="130"/>
        <v>3.2670932884174338E-2</v>
      </c>
      <c r="AD422" s="39">
        <f t="shared" si="130"/>
        <v>2.3814790389751605E-2</v>
      </c>
      <c r="AE422" s="39">
        <f t="shared" si="130"/>
        <v>1.9490245548145081E-2</v>
      </c>
      <c r="AF422" s="39">
        <f t="shared" si="130"/>
        <v>2.1158670180234537E-2</v>
      </c>
      <c r="AH422" s="39">
        <f t="shared" si="117"/>
        <v>8.0455931464385802E-3</v>
      </c>
      <c r="AI422" s="39">
        <f t="shared" si="117"/>
        <v>2.3957189192872277E-2</v>
      </c>
      <c r="AJ422" s="39">
        <f t="shared" si="117"/>
        <v>1.7649721321114371E-2</v>
      </c>
      <c r="AK422" s="39">
        <f t="shared" ref="AK422:AM485" si="131">_xlfn.STDEV.S(AR$3:AR$497)</f>
        <v>1.3310752807225216E-2</v>
      </c>
      <c r="AL422" s="39">
        <f t="shared" si="131"/>
        <v>1.1450442796261926E-2</v>
      </c>
      <c r="AM422" s="39">
        <f t="shared" si="131"/>
        <v>1.1684533239097758E-2</v>
      </c>
      <c r="AO422" s="39">
        <f t="shared" si="118"/>
        <v>0</v>
      </c>
      <c r="AP422" s="39">
        <f t="shared" si="118"/>
        <v>-2.6881720430108613E-3</v>
      </c>
      <c r="AQ422" s="39">
        <f t="shared" si="118"/>
        <v>-9.0192428754820586E-4</v>
      </c>
      <c r="AR422" s="39">
        <f t="shared" ref="AR422:AT485" si="132">IF(L422&lt;0,L422,0)</f>
        <v>0</v>
      </c>
      <c r="AS422" s="39">
        <f t="shared" si="132"/>
        <v>0</v>
      </c>
      <c r="AT422" s="39">
        <f t="shared" si="132"/>
        <v>0</v>
      </c>
      <c r="AV422" s="39">
        <f t="shared" si="119"/>
        <v>8.9443086290863314E-3</v>
      </c>
      <c r="AW422" s="39">
        <f t="shared" si="119"/>
        <v>2.5412829604014087E-2</v>
      </c>
      <c r="AX422" s="39">
        <f t="shared" si="119"/>
        <v>2.1847982402357861E-2</v>
      </c>
      <c r="AY422" s="39">
        <f t="shared" ref="AY422:BA485" si="133">_xlfn.STDEV.S(BF$3:BF$497)</f>
        <v>1.436996588464901E-2</v>
      </c>
      <c r="AZ422" s="39">
        <f t="shared" si="133"/>
        <v>1.2982651097780988E-2</v>
      </c>
      <c r="BA422" s="39">
        <f t="shared" si="133"/>
        <v>1.4027474457131752E-2</v>
      </c>
      <c r="BC422" s="39" t="str">
        <f t="shared" si="120"/>
        <v/>
      </c>
      <c r="BD422" s="39">
        <f t="shared" si="120"/>
        <v>-2.6881720430108613E-3</v>
      </c>
      <c r="BE422" s="39">
        <f t="shared" si="120"/>
        <v>-9.0192428754820586E-4</v>
      </c>
      <c r="BF422" s="39" t="str">
        <f t="shared" ref="BF422:BH485" si="134">IF(L422&lt;0,L422,"")</f>
        <v/>
      </c>
      <c r="BG422" s="39" t="str">
        <f t="shared" si="134"/>
        <v/>
      </c>
      <c r="BH422" s="39" t="str">
        <f t="shared" si="134"/>
        <v/>
      </c>
      <c r="BJ422" s="39">
        <f>'Q9'!BJ422</f>
        <v>1.1755109135845238E-2</v>
      </c>
      <c r="BK422" s="39">
        <f>'Q9'!BK422</f>
        <v>4.6618550381496635E-2</v>
      </c>
      <c r="BL422" s="39">
        <f>'Q9'!BL422</f>
        <v>3.4819751414665812E-2</v>
      </c>
      <c r="BM422" s="39">
        <f>'Q9'!BM422</f>
        <v>2.0325151167192388E-2</v>
      </c>
      <c r="BN422" s="39">
        <f>'Q9'!BN422</f>
        <v>2.0132761967308364E-2</v>
      </c>
      <c r="BO422" s="39">
        <f>'Q9'!BO422</f>
        <v>2.0937679407449439E-2</v>
      </c>
    </row>
    <row r="423" spans="1:67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16"/>
        <v>9.2762212643677788E-3</v>
      </c>
      <c r="J423" s="9">
        <f t="shared" si="116"/>
        <v>2.4258760107816579E-2</v>
      </c>
      <c r="K423" s="9">
        <f t="shared" si="116"/>
        <v>-9.328979837496143E-3</v>
      </c>
      <c r="L423" s="9">
        <f t="shared" si="116"/>
        <v>1.8812375766372957E-2</v>
      </c>
      <c r="M423" s="9">
        <f t="shared" si="116"/>
        <v>8.1771602119706799E-4</v>
      </c>
      <c r="N423" s="9">
        <f t="shared" si="122"/>
        <v>1.0226870381512764E-3</v>
      </c>
      <c r="T423" s="39">
        <f t="shared" si="123"/>
        <v>1.28880928264247E-2</v>
      </c>
      <c r="U423" s="39">
        <f t="shared" si="124"/>
        <v>4.0961160472272516E-2</v>
      </c>
      <c r="V423" s="39">
        <f t="shared" si="125"/>
        <v>2.6992773443601105E-2</v>
      </c>
      <c r="W423" s="39">
        <f t="shared" si="126"/>
        <v>2.314052293809573E-2</v>
      </c>
      <c r="X423" s="39">
        <f t="shared" si="127"/>
        <v>1.9367495721342175E-2</v>
      </c>
      <c r="Y423" s="39">
        <f t="shared" si="128"/>
        <v>1.8197255754258578E-2</v>
      </c>
      <c r="AA423" s="39">
        <f t="shared" si="130"/>
        <v>1.3580947255522774E-2</v>
      </c>
      <c r="AB423" s="39">
        <f t="shared" si="130"/>
        <v>4.6813145308466919E-2</v>
      </c>
      <c r="AC423" s="39">
        <f t="shared" si="130"/>
        <v>3.2614875306026095E-2</v>
      </c>
      <c r="AD423" s="39">
        <f t="shared" si="130"/>
        <v>2.3499327107329274E-2</v>
      </c>
      <c r="AE423" s="39">
        <f t="shared" si="130"/>
        <v>1.9482745360825761E-2</v>
      </c>
      <c r="AF423" s="39">
        <f t="shared" si="130"/>
        <v>2.1155125677167787E-2</v>
      </c>
      <c r="AH423" s="39">
        <f t="shared" ref="AH423:AM486" si="135">_xlfn.STDEV.S(AO$3:AO$497)</f>
        <v>8.0455931464385802E-3</v>
      </c>
      <c r="AI423" s="39">
        <f t="shared" si="135"/>
        <v>2.3957189192872277E-2</v>
      </c>
      <c r="AJ423" s="39">
        <f t="shared" si="135"/>
        <v>1.7649721321114371E-2</v>
      </c>
      <c r="AK423" s="39">
        <f t="shared" si="131"/>
        <v>1.3310752807225216E-2</v>
      </c>
      <c r="AL423" s="39">
        <f t="shared" si="131"/>
        <v>1.1450442796261926E-2</v>
      </c>
      <c r="AM423" s="39">
        <f t="shared" si="131"/>
        <v>1.1684533239097758E-2</v>
      </c>
      <c r="AO423" s="39">
        <f t="shared" ref="AO423:AT486" si="136">IF(I423&lt;0,I423,0)</f>
        <v>0</v>
      </c>
      <c r="AP423" s="39">
        <f t="shared" si="136"/>
        <v>0</v>
      </c>
      <c r="AQ423" s="39">
        <f t="shared" si="136"/>
        <v>-9.328979837496143E-3</v>
      </c>
      <c r="AR423" s="39">
        <f t="shared" si="132"/>
        <v>0</v>
      </c>
      <c r="AS423" s="39">
        <f t="shared" si="132"/>
        <v>0</v>
      </c>
      <c r="AT423" s="39">
        <f t="shared" si="132"/>
        <v>0</v>
      </c>
      <c r="AV423" s="39">
        <f t="shared" ref="AV423:BA486" si="137">_xlfn.STDEV.S(BC$3:BC$497)</f>
        <v>8.9443086290863314E-3</v>
      </c>
      <c r="AW423" s="39">
        <f t="shared" si="137"/>
        <v>2.5412829604014087E-2</v>
      </c>
      <c r="AX423" s="39">
        <f t="shared" si="137"/>
        <v>2.1847982402357861E-2</v>
      </c>
      <c r="AY423" s="39">
        <f t="shared" si="133"/>
        <v>1.436996588464901E-2</v>
      </c>
      <c r="AZ423" s="39">
        <f t="shared" si="133"/>
        <v>1.2982651097780988E-2</v>
      </c>
      <c r="BA423" s="39">
        <f t="shared" si="133"/>
        <v>1.4027474457131752E-2</v>
      </c>
      <c r="BC423" s="39" t="str">
        <f t="shared" ref="BC423:BH486" si="138">IF(I423&lt;0,I423,"")</f>
        <v/>
      </c>
      <c r="BD423" s="39" t="str">
        <f t="shared" si="138"/>
        <v/>
      </c>
      <c r="BE423" s="39">
        <f t="shared" si="138"/>
        <v>-9.328979837496143E-3</v>
      </c>
      <c r="BF423" s="39" t="str">
        <f t="shared" si="134"/>
        <v/>
      </c>
      <c r="BG423" s="39" t="str">
        <f t="shared" si="134"/>
        <v/>
      </c>
      <c r="BH423" s="39" t="str">
        <f t="shared" si="134"/>
        <v/>
      </c>
      <c r="BJ423" s="39">
        <f>'Q9'!BJ423</f>
        <v>1.1396312625706163E-2</v>
      </c>
      <c r="BK423" s="39">
        <f>'Q9'!BK423</f>
        <v>4.5206836915444269E-2</v>
      </c>
      <c r="BL423" s="39">
        <f>'Q9'!BL423</f>
        <v>3.3760261736080939E-2</v>
      </c>
      <c r="BM423" s="39">
        <f>'Q9'!BM423</f>
        <v>2.0454427788747197E-2</v>
      </c>
      <c r="BN423" s="39">
        <f>'Q9'!BN423</f>
        <v>1.9522402966367616E-2</v>
      </c>
      <c r="BO423" s="39">
        <f>'Q9'!BO423</f>
        <v>2.032299885687296E-2</v>
      </c>
    </row>
    <row r="424" spans="1:67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39">B424/B423 - 1</f>
        <v>-1.1486480474762639E-2</v>
      </c>
      <c r="J424" s="9">
        <f t="shared" si="139"/>
        <v>-5.5263157894736792E-2</v>
      </c>
      <c r="K424" s="9">
        <f t="shared" si="139"/>
        <v>2.5516404952394156E-2</v>
      </c>
      <c r="L424" s="9">
        <f t="shared" si="139"/>
        <v>-1.6017830566900315E-2</v>
      </c>
      <c r="M424" s="9">
        <f t="shared" si="139"/>
        <v>-1.3888942976880592E-2</v>
      </c>
      <c r="N424" s="9">
        <f t="shared" si="122"/>
        <v>1.3489753273962886E-3</v>
      </c>
      <c r="T424" s="39">
        <f t="shared" si="123"/>
        <v>1.28880928264247E-2</v>
      </c>
      <c r="U424" s="39">
        <f t="shared" si="124"/>
        <v>4.0961160472272516E-2</v>
      </c>
      <c r="V424" s="39">
        <f t="shared" si="125"/>
        <v>2.6992773443601105E-2</v>
      </c>
      <c r="W424" s="39">
        <f t="shared" si="126"/>
        <v>2.314052293809573E-2</v>
      </c>
      <c r="X424" s="39">
        <f t="shared" si="127"/>
        <v>1.9367495721342175E-2</v>
      </c>
      <c r="Y424" s="39">
        <f t="shared" si="128"/>
        <v>1.8197255754258578E-2</v>
      </c>
      <c r="AA424" s="39">
        <f t="shared" si="130"/>
        <v>1.2692272881277772E-2</v>
      </c>
      <c r="AB424" s="39">
        <f t="shared" si="130"/>
        <v>4.7478334951318556E-2</v>
      </c>
      <c r="AC424" s="39">
        <f t="shared" si="130"/>
        <v>3.1661645414500214E-2</v>
      </c>
      <c r="AD424" s="39">
        <f t="shared" si="130"/>
        <v>2.0915638239954223E-2</v>
      </c>
      <c r="AE424" s="39">
        <f t="shared" si="130"/>
        <v>1.9249354411486778E-2</v>
      </c>
      <c r="AF424" s="39">
        <f t="shared" si="130"/>
        <v>1.9735389933610046E-2</v>
      </c>
      <c r="AH424" s="39">
        <f t="shared" si="135"/>
        <v>8.0455931464385802E-3</v>
      </c>
      <c r="AI424" s="39">
        <f t="shared" si="135"/>
        <v>2.3957189192872277E-2</v>
      </c>
      <c r="AJ424" s="39">
        <f t="shared" si="135"/>
        <v>1.7649721321114371E-2</v>
      </c>
      <c r="AK424" s="39">
        <f t="shared" si="131"/>
        <v>1.3310752807225216E-2</v>
      </c>
      <c r="AL424" s="39">
        <f t="shared" si="131"/>
        <v>1.1450442796261926E-2</v>
      </c>
      <c r="AM424" s="39">
        <f t="shared" si="131"/>
        <v>1.1684533239097758E-2</v>
      </c>
      <c r="AO424" s="39">
        <f t="shared" si="136"/>
        <v>-1.1486480474762639E-2</v>
      </c>
      <c r="AP424" s="39">
        <f t="shared" si="136"/>
        <v>-5.5263157894736792E-2</v>
      </c>
      <c r="AQ424" s="39">
        <f t="shared" si="136"/>
        <v>0</v>
      </c>
      <c r="AR424" s="39">
        <f t="shared" si="132"/>
        <v>-1.6017830566900315E-2</v>
      </c>
      <c r="AS424" s="39">
        <f t="shared" si="132"/>
        <v>-1.3888942976880592E-2</v>
      </c>
      <c r="AT424" s="39">
        <f t="shared" si="132"/>
        <v>0</v>
      </c>
      <c r="AV424" s="39">
        <f t="shared" si="137"/>
        <v>8.9443086290863314E-3</v>
      </c>
      <c r="AW424" s="39">
        <f t="shared" si="137"/>
        <v>2.5412829604014087E-2</v>
      </c>
      <c r="AX424" s="39">
        <f t="shared" si="137"/>
        <v>2.1847982402357861E-2</v>
      </c>
      <c r="AY424" s="39">
        <f t="shared" si="133"/>
        <v>1.436996588464901E-2</v>
      </c>
      <c r="AZ424" s="39">
        <f t="shared" si="133"/>
        <v>1.2982651097780988E-2</v>
      </c>
      <c r="BA424" s="39">
        <f t="shared" si="133"/>
        <v>1.4027474457131752E-2</v>
      </c>
      <c r="BC424" s="39">
        <f t="shared" si="138"/>
        <v>-1.1486480474762639E-2</v>
      </c>
      <c r="BD424" s="39">
        <f t="shared" si="138"/>
        <v>-5.5263157894736792E-2</v>
      </c>
      <c r="BE424" s="39" t="str">
        <f t="shared" si="138"/>
        <v/>
      </c>
      <c r="BF424" s="39">
        <f t="shared" si="134"/>
        <v>-1.6017830566900315E-2</v>
      </c>
      <c r="BG424" s="39">
        <f t="shared" si="134"/>
        <v>-1.3888942976880592E-2</v>
      </c>
      <c r="BH424" s="39" t="str">
        <f t="shared" si="134"/>
        <v/>
      </c>
      <c r="BJ424" s="39">
        <f>'Q9'!BJ424</f>
        <v>1.1265348222304438E-2</v>
      </c>
      <c r="BK424" s="39">
        <f>'Q9'!BK424</f>
        <v>4.4342081076522009E-2</v>
      </c>
      <c r="BL424" s="39">
        <f>'Q9'!BL424</f>
        <v>3.2842752208118345E-2</v>
      </c>
      <c r="BM424" s="39">
        <f>'Q9'!BM424</f>
        <v>2.0304688891631464E-2</v>
      </c>
      <c r="BN424" s="39">
        <f>'Q9'!BN424</f>
        <v>1.8930425163198993E-2</v>
      </c>
      <c r="BO424" s="39">
        <f>'Q9'!BO424</f>
        <v>1.9704041616034562E-2</v>
      </c>
    </row>
    <row r="425" spans="1:67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39"/>
        <v>-8.2446760634371508E-3</v>
      </c>
      <c r="J425" s="9">
        <f t="shared" si="139"/>
        <v>-5.2924791086350953E-2</v>
      </c>
      <c r="K425" s="9">
        <f t="shared" si="139"/>
        <v>-5.9229861328802258E-4</v>
      </c>
      <c r="L425" s="9">
        <f t="shared" si="139"/>
        <v>1.017454228096959E-3</v>
      </c>
      <c r="M425" s="9">
        <f t="shared" si="139"/>
        <v>-1.2427534173640842E-2</v>
      </c>
      <c r="N425" s="9">
        <f t="shared" si="122"/>
        <v>-6.4375433367700186E-3</v>
      </c>
      <c r="T425" s="39">
        <f t="shared" si="123"/>
        <v>1.28880928264247E-2</v>
      </c>
      <c r="U425" s="39">
        <f t="shared" si="124"/>
        <v>4.0961160472272516E-2</v>
      </c>
      <c r="V425" s="39">
        <f t="shared" si="125"/>
        <v>2.6992773443601105E-2</v>
      </c>
      <c r="W425" s="39">
        <f t="shared" si="126"/>
        <v>2.314052293809573E-2</v>
      </c>
      <c r="X425" s="39">
        <f t="shared" si="127"/>
        <v>1.9367495721342175E-2</v>
      </c>
      <c r="Y425" s="39">
        <f t="shared" si="128"/>
        <v>1.8197255754258578E-2</v>
      </c>
      <c r="AA425" s="39">
        <f t="shared" si="130"/>
        <v>1.2767473772397989E-2</v>
      </c>
      <c r="AB425" s="39">
        <f t="shared" si="130"/>
        <v>4.8016383612273714E-2</v>
      </c>
      <c r="AC425" s="39">
        <f t="shared" si="130"/>
        <v>3.1629119006721676E-2</v>
      </c>
      <c r="AD425" s="39">
        <f t="shared" si="130"/>
        <v>2.0565030962403998E-2</v>
      </c>
      <c r="AE425" s="39">
        <f t="shared" si="130"/>
        <v>1.9387356131203921E-2</v>
      </c>
      <c r="AF425" s="39">
        <f t="shared" si="130"/>
        <v>1.97505932855335E-2</v>
      </c>
      <c r="AH425" s="39">
        <f t="shared" si="135"/>
        <v>8.0455931464385802E-3</v>
      </c>
      <c r="AI425" s="39">
        <f t="shared" si="135"/>
        <v>2.3957189192872277E-2</v>
      </c>
      <c r="AJ425" s="39">
        <f t="shared" si="135"/>
        <v>1.7649721321114371E-2</v>
      </c>
      <c r="AK425" s="39">
        <f t="shared" si="131"/>
        <v>1.3310752807225216E-2</v>
      </c>
      <c r="AL425" s="39">
        <f t="shared" si="131"/>
        <v>1.1450442796261926E-2</v>
      </c>
      <c r="AM425" s="39">
        <f t="shared" si="131"/>
        <v>1.1684533239097758E-2</v>
      </c>
      <c r="AO425" s="39">
        <f t="shared" si="136"/>
        <v>-8.2446760634371508E-3</v>
      </c>
      <c r="AP425" s="39">
        <f t="shared" si="136"/>
        <v>-5.2924791086350953E-2</v>
      </c>
      <c r="AQ425" s="39">
        <f t="shared" si="136"/>
        <v>-5.9229861328802258E-4</v>
      </c>
      <c r="AR425" s="39">
        <f t="shared" si="132"/>
        <v>0</v>
      </c>
      <c r="AS425" s="39">
        <f t="shared" si="132"/>
        <v>-1.2427534173640842E-2</v>
      </c>
      <c r="AT425" s="39">
        <f t="shared" si="132"/>
        <v>-6.4375433367700186E-3</v>
      </c>
      <c r="AV425" s="39">
        <f t="shared" si="137"/>
        <v>8.9443086290863314E-3</v>
      </c>
      <c r="AW425" s="39">
        <f t="shared" si="137"/>
        <v>2.5412829604014087E-2</v>
      </c>
      <c r="AX425" s="39">
        <f t="shared" si="137"/>
        <v>2.1847982402357861E-2</v>
      </c>
      <c r="AY425" s="39">
        <f t="shared" si="133"/>
        <v>1.436996588464901E-2</v>
      </c>
      <c r="AZ425" s="39">
        <f t="shared" si="133"/>
        <v>1.2982651097780988E-2</v>
      </c>
      <c r="BA425" s="39">
        <f t="shared" si="133"/>
        <v>1.4027474457131752E-2</v>
      </c>
      <c r="BC425" s="39">
        <f t="shared" si="138"/>
        <v>-8.2446760634371508E-3</v>
      </c>
      <c r="BD425" s="39">
        <f t="shared" si="138"/>
        <v>-5.2924791086350953E-2</v>
      </c>
      <c r="BE425" s="39">
        <f t="shared" si="138"/>
        <v>-5.9229861328802258E-4</v>
      </c>
      <c r="BF425" s="39" t="str">
        <f t="shared" si="134"/>
        <v/>
      </c>
      <c r="BG425" s="39">
        <f t="shared" si="134"/>
        <v>-1.2427534173640842E-2</v>
      </c>
      <c r="BH425" s="39">
        <f t="shared" si="134"/>
        <v>-6.4375433367700186E-3</v>
      </c>
      <c r="BJ425" s="39">
        <f>'Q9'!BJ425</f>
        <v>1.1299708281370665E-2</v>
      </c>
      <c r="BK425" s="39">
        <f>'Q9'!BK425</f>
        <v>4.4801292437937769E-2</v>
      </c>
      <c r="BL425" s="39">
        <f>'Q9'!BL425</f>
        <v>3.2387810193247775E-2</v>
      </c>
      <c r="BM425" s="39">
        <f>'Q9'!BM425</f>
        <v>2.0127565178490653E-2</v>
      </c>
      <c r="BN425" s="39">
        <f>'Q9'!BN425</f>
        <v>1.8688825373326296E-2</v>
      </c>
      <c r="BO425" s="39">
        <f>'Q9'!BO425</f>
        <v>1.9103345634324812E-2</v>
      </c>
    </row>
    <row r="426" spans="1:67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39"/>
        <v>-1.0527653240883783E-3</v>
      </c>
      <c r="J426" s="9">
        <f t="shared" si="139"/>
        <v>-3.2352941176470584E-2</v>
      </c>
      <c r="K426" s="9">
        <f t="shared" si="139"/>
        <v>3.5565795165037883E-3</v>
      </c>
      <c r="L426" s="9">
        <f t="shared" si="139"/>
        <v>2.3376622584642792E-2</v>
      </c>
      <c r="M426" s="9">
        <f t="shared" si="139"/>
        <v>-6.9910518451371528E-3</v>
      </c>
      <c r="N426" s="9">
        <f t="shared" si="122"/>
        <v>2.5608226869905885E-3</v>
      </c>
      <c r="T426" s="39">
        <f t="shared" si="123"/>
        <v>1.28880928264247E-2</v>
      </c>
      <c r="U426" s="39">
        <f t="shared" si="124"/>
        <v>4.0961160472272516E-2</v>
      </c>
      <c r="V426" s="39">
        <f t="shared" si="125"/>
        <v>2.6992773443601105E-2</v>
      </c>
      <c r="W426" s="39">
        <f t="shared" si="126"/>
        <v>2.314052293809573E-2</v>
      </c>
      <c r="X426" s="39">
        <f t="shared" si="127"/>
        <v>1.9367495721342175E-2</v>
      </c>
      <c r="Y426" s="39">
        <f t="shared" si="128"/>
        <v>1.8197255754258578E-2</v>
      </c>
      <c r="AA426" s="39">
        <f t="shared" si="130"/>
        <v>1.2059482099419892E-2</v>
      </c>
      <c r="AB426" s="39">
        <f t="shared" si="130"/>
        <v>4.7728183995966816E-2</v>
      </c>
      <c r="AC426" s="39">
        <f t="shared" si="130"/>
        <v>3.1628229120173643E-2</v>
      </c>
      <c r="AD426" s="39">
        <f t="shared" si="130"/>
        <v>2.0581314440358087E-2</v>
      </c>
      <c r="AE426" s="39">
        <f t="shared" si="130"/>
        <v>1.8936510755349467E-2</v>
      </c>
      <c r="AF426" s="39">
        <f t="shared" si="130"/>
        <v>1.9587246144571854E-2</v>
      </c>
      <c r="AH426" s="39">
        <f t="shared" si="135"/>
        <v>8.0455931464385802E-3</v>
      </c>
      <c r="AI426" s="39">
        <f t="shared" si="135"/>
        <v>2.3957189192872277E-2</v>
      </c>
      <c r="AJ426" s="39">
        <f t="shared" si="135"/>
        <v>1.7649721321114371E-2</v>
      </c>
      <c r="AK426" s="39">
        <f t="shared" si="131"/>
        <v>1.3310752807225216E-2</v>
      </c>
      <c r="AL426" s="39">
        <f t="shared" si="131"/>
        <v>1.1450442796261926E-2</v>
      </c>
      <c r="AM426" s="39">
        <f t="shared" si="131"/>
        <v>1.1684533239097758E-2</v>
      </c>
      <c r="AO426" s="39">
        <f t="shared" si="136"/>
        <v>-1.0527653240883783E-3</v>
      </c>
      <c r="AP426" s="39">
        <f t="shared" si="136"/>
        <v>-3.2352941176470584E-2</v>
      </c>
      <c r="AQ426" s="39">
        <f t="shared" si="136"/>
        <v>0</v>
      </c>
      <c r="AR426" s="39">
        <f t="shared" si="132"/>
        <v>0</v>
      </c>
      <c r="AS426" s="39">
        <f t="shared" si="132"/>
        <v>-6.9910518451371528E-3</v>
      </c>
      <c r="AT426" s="39">
        <f t="shared" si="132"/>
        <v>0</v>
      </c>
      <c r="AV426" s="39">
        <f t="shared" si="137"/>
        <v>8.9443086290863314E-3</v>
      </c>
      <c r="AW426" s="39">
        <f t="shared" si="137"/>
        <v>2.5412829604014087E-2</v>
      </c>
      <c r="AX426" s="39">
        <f t="shared" si="137"/>
        <v>2.1847982402357861E-2</v>
      </c>
      <c r="AY426" s="39">
        <f t="shared" si="133"/>
        <v>1.436996588464901E-2</v>
      </c>
      <c r="AZ426" s="39">
        <f t="shared" si="133"/>
        <v>1.2982651097780988E-2</v>
      </c>
      <c r="BA426" s="39">
        <f t="shared" si="133"/>
        <v>1.4027474457131752E-2</v>
      </c>
      <c r="BC426" s="39">
        <f t="shared" si="138"/>
        <v>-1.0527653240883783E-3</v>
      </c>
      <c r="BD426" s="39">
        <f t="shared" si="138"/>
        <v>-3.2352941176470584E-2</v>
      </c>
      <c r="BE426" s="39" t="str">
        <f t="shared" si="138"/>
        <v/>
      </c>
      <c r="BF426" s="39" t="str">
        <f t="shared" si="134"/>
        <v/>
      </c>
      <c r="BG426" s="39">
        <f t="shared" si="134"/>
        <v>-6.9910518451371528E-3</v>
      </c>
      <c r="BH426" s="39" t="str">
        <f t="shared" si="134"/>
        <v/>
      </c>
      <c r="BJ426" s="39">
        <f>'Q9'!BJ426</f>
        <v>1.115406646390215E-2</v>
      </c>
      <c r="BK426" s="39">
        <f>'Q9'!BK426</f>
        <v>4.5067097776904659E-2</v>
      </c>
      <c r="BL426" s="39">
        <f>'Q9'!BL426</f>
        <v>3.1405161330194324E-2</v>
      </c>
      <c r="BM426" s="39">
        <f>'Q9'!BM426</f>
        <v>1.9509562576748754E-2</v>
      </c>
      <c r="BN426" s="39">
        <f>'Q9'!BN426</f>
        <v>1.8391560677466657E-2</v>
      </c>
      <c r="BO426" s="39">
        <f>'Q9'!BO426</f>
        <v>1.8605653441267852E-2</v>
      </c>
    </row>
    <row r="427" spans="1:67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39"/>
        <v>-1.5462887253565927E-2</v>
      </c>
      <c r="J427" s="9">
        <f t="shared" si="139"/>
        <v>-2.1276595744680771E-2</v>
      </c>
      <c r="K427" s="9">
        <f t="shared" si="139"/>
        <v>-3.8393678724345515E-3</v>
      </c>
      <c r="L427" s="9">
        <f t="shared" si="139"/>
        <v>-3.442951773020797E-2</v>
      </c>
      <c r="M427" s="9">
        <f t="shared" si="139"/>
        <v>-9.0115183898349382E-3</v>
      </c>
      <c r="N427" s="9">
        <f t="shared" si="122"/>
        <v>-1.2380904392821662E-2</v>
      </c>
      <c r="T427" s="39">
        <f t="shared" si="123"/>
        <v>1.28880928264247E-2</v>
      </c>
      <c r="U427" s="39">
        <f t="shared" si="124"/>
        <v>4.0961160472272516E-2</v>
      </c>
      <c r="V427" s="39">
        <f t="shared" si="125"/>
        <v>2.6992773443601105E-2</v>
      </c>
      <c r="W427" s="39">
        <f t="shared" si="126"/>
        <v>2.314052293809573E-2</v>
      </c>
      <c r="X427" s="39">
        <f t="shared" si="127"/>
        <v>1.9367495721342175E-2</v>
      </c>
      <c r="Y427" s="39">
        <f t="shared" si="128"/>
        <v>1.8197255754258578E-2</v>
      </c>
      <c r="AA427" s="39">
        <f t="shared" si="130"/>
        <v>1.225738089822386E-2</v>
      </c>
      <c r="AB427" s="39">
        <f t="shared" si="130"/>
        <v>4.7746547213159921E-2</v>
      </c>
      <c r="AC427" s="39">
        <f t="shared" si="130"/>
        <v>3.1639925246538518E-2</v>
      </c>
      <c r="AD427" s="39">
        <f t="shared" si="130"/>
        <v>1.9713931414874628E-2</v>
      </c>
      <c r="AE427" s="39">
        <f t="shared" si="130"/>
        <v>1.902852660166721E-2</v>
      </c>
      <c r="AF427" s="39">
        <f t="shared" si="130"/>
        <v>1.9626779682989308E-2</v>
      </c>
      <c r="AH427" s="39">
        <f t="shared" si="135"/>
        <v>8.0455931464385802E-3</v>
      </c>
      <c r="AI427" s="39">
        <f t="shared" si="135"/>
        <v>2.3957189192872277E-2</v>
      </c>
      <c r="AJ427" s="39">
        <f t="shared" si="135"/>
        <v>1.7649721321114371E-2</v>
      </c>
      <c r="AK427" s="39">
        <f t="shared" si="131"/>
        <v>1.3310752807225216E-2</v>
      </c>
      <c r="AL427" s="39">
        <f t="shared" si="131"/>
        <v>1.1450442796261926E-2</v>
      </c>
      <c r="AM427" s="39">
        <f t="shared" si="131"/>
        <v>1.1684533239097758E-2</v>
      </c>
      <c r="AO427" s="39">
        <f t="shared" si="136"/>
        <v>-1.5462887253565927E-2</v>
      </c>
      <c r="AP427" s="39">
        <f t="shared" si="136"/>
        <v>-2.1276595744680771E-2</v>
      </c>
      <c r="AQ427" s="39">
        <f t="shared" si="136"/>
        <v>-3.8393678724345515E-3</v>
      </c>
      <c r="AR427" s="39">
        <f t="shared" si="132"/>
        <v>-3.442951773020797E-2</v>
      </c>
      <c r="AS427" s="39">
        <f t="shared" si="132"/>
        <v>-9.0115183898349382E-3</v>
      </c>
      <c r="AT427" s="39">
        <f t="shared" si="132"/>
        <v>-1.2380904392821662E-2</v>
      </c>
      <c r="AV427" s="39">
        <f t="shared" si="137"/>
        <v>8.9443086290863314E-3</v>
      </c>
      <c r="AW427" s="39">
        <f t="shared" si="137"/>
        <v>2.5412829604014087E-2</v>
      </c>
      <c r="AX427" s="39">
        <f t="shared" si="137"/>
        <v>2.1847982402357861E-2</v>
      </c>
      <c r="AY427" s="39">
        <f t="shared" si="133"/>
        <v>1.436996588464901E-2</v>
      </c>
      <c r="AZ427" s="39">
        <f t="shared" si="133"/>
        <v>1.2982651097780988E-2</v>
      </c>
      <c r="BA427" s="39">
        <f t="shared" si="133"/>
        <v>1.4027474457131752E-2</v>
      </c>
      <c r="BC427" s="39">
        <f t="shared" si="138"/>
        <v>-1.5462887253565927E-2</v>
      </c>
      <c r="BD427" s="39">
        <f t="shared" si="138"/>
        <v>-2.1276595744680771E-2</v>
      </c>
      <c r="BE427" s="39">
        <f t="shared" si="138"/>
        <v>-3.8393678724345515E-3</v>
      </c>
      <c r="BF427" s="39">
        <f t="shared" si="134"/>
        <v>-3.442951773020797E-2</v>
      </c>
      <c r="BG427" s="39">
        <f t="shared" si="134"/>
        <v>-9.0115183898349382E-3</v>
      </c>
      <c r="BH427" s="39">
        <f t="shared" si="134"/>
        <v>-1.2380904392821662E-2</v>
      </c>
      <c r="BJ427" s="39">
        <f>'Q9'!BJ427</f>
        <v>1.0818275656165425E-2</v>
      </c>
      <c r="BK427" s="39">
        <f>'Q9'!BK427</f>
        <v>4.4243183404803751E-2</v>
      </c>
      <c r="BL427" s="39">
        <f>'Q9'!BL427</f>
        <v>3.0452280488500405E-2</v>
      </c>
      <c r="BM427" s="39">
        <f>'Q9'!BM427</f>
        <v>1.969615851744649E-2</v>
      </c>
      <c r="BN427" s="39">
        <f>'Q9'!BN427</f>
        <v>1.7922815606880957E-2</v>
      </c>
      <c r="BO427" s="39">
        <f>'Q9'!BO427</f>
        <v>1.8042104804827892E-2</v>
      </c>
    </row>
    <row r="428" spans="1:67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39"/>
        <v>-1.1756238003838737E-2</v>
      </c>
      <c r="J428" s="9">
        <f t="shared" si="139"/>
        <v>-6.5217391304347894E-2</v>
      </c>
      <c r="K428" s="9">
        <f t="shared" si="139"/>
        <v>-1.1858820041505957E-2</v>
      </c>
      <c r="L428" s="9">
        <f t="shared" si="139"/>
        <v>-3.3828560000000008E-2</v>
      </c>
      <c r="M428" s="9">
        <f t="shared" si="139"/>
        <v>-1.4208582387285063E-3</v>
      </c>
      <c r="N428" s="9">
        <f t="shared" si="122"/>
        <v>-1.578930805551363E-2</v>
      </c>
      <c r="T428" s="39">
        <f t="shared" si="123"/>
        <v>1.28880928264247E-2</v>
      </c>
      <c r="U428" s="39">
        <f t="shared" si="124"/>
        <v>4.0961160472272516E-2</v>
      </c>
      <c r="V428" s="39">
        <f t="shared" si="125"/>
        <v>2.6992773443601105E-2</v>
      </c>
      <c r="W428" s="39">
        <f t="shared" si="126"/>
        <v>2.314052293809573E-2</v>
      </c>
      <c r="X428" s="39">
        <f t="shared" si="127"/>
        <v>1.9367495721342175E-2</v>
      </c>
      <c r="Y428" s="39">
        <f t="shared" si="128"/>
        <v>1.8197255754258578E-2</v>
      </c>
      <c r="AA428" s="39">
        <f t="shared" si="130"/>
        <v>1.2388510348881899E-2</v>
      </c>
      <c r="AB428" s="39">
        <f t="shared" si="130"/>
        <v>4.8287932101347887E-2</v>
      </c>
      <c r="AC428" s="39">
        <f t="shared" si="130"/>
        <v>3.1703036402563133E-2</v>
      </c>
      <c r="AD428" s="39">
        <f t="shared" si="130"/>
        <v>2.0306159366338106E-2</v>
      </c>
      <c r="AE428" s="39">
        <f t="shared" si="130"/>
        <v>1.9026769834154019E-2</v>
      </c>
      <c r="AF428" s="39">
        <f t="shared" si="130"/>
        <v>1.9790538711791678E-2</v>
      </c>
      <c r="AH428" s="39">
        <f t="shared" si="135"/>
        <v>8.0455931464385802E-3</v>
      </c>
      <c r="AI428" s="39">
        <f t="shared" si="135"/>
        <v>2.3957189192872277E-2</v>
      </c>
      <c r="AJ428" s="39">
        <f t="shared" si="135"/>
        <v>1.7649721321114371E-2</v>
      </c>
      <c r="AK428" s="39">
        <f t="shared" si="131"/>
        <v>1.3310752807225216E-2</v>
      </c>
      <c r="AL428" s="39">
        <f t="shared" si="131"/>
        <v>1.1450442796261926E-2</v>
      </c>
      <c r="AM428" s="39">
        <f t="shared" si="131"/>
        <v>1.1684533239097758E-2</v>
      </c>
      <c r="AO428" s="39">
        <f t="shared" si="136"/>
        <v>-1.1756238003838737E-2</v>
      </c>
      <c r="AP428" s="39">
        <f t="shared" si="136"/>
        <v>-6.5217391304347894E-2</v>
      </c>
      <c r="AQ428" s="39">
        <f t="shared" si="136"/>
        <v>-1.1858820041505957E-2</v>
      </c>
      <c r="AR428" s="39">
        <f t="shared" si="132"/>
        <v>-3.3828560000000008E-2</v>
      </c>
      <c r="AS428" s="39">
        <f t="shared" si="132"/>
        <v>-1.4208582387285063E-3</v>
      </c>
      <c r="AT428" s="39">
        <f t="shared" si="132"/>
        <v>-1.578930805551363E-2</v>
      </c>
      <c r="AV428" s="39">
        <f t="shared" si="137"/>
        <v>8.9443086290863314E-3</v>
      </c>
      <c r="AW428" s="39">
        <f t="shared" si="137"/>
        <v>2.5412829604014087E-2</v>
      </c>
      <c r="AX428" s="39">
        <f t="shared" si="137"/>
        <v>2.1847982402357861E-2</v>
      </c>
      <c r="AY428" s="39">
        <f t="shared" si="133"/>
        <v>1.436996588464901E-2</v>
      </c>
      <c r="AZ428" s="39">
        <f t="shared" si="133"/>
        <v>1.2982651097780988E-2</v>
      </c>
      <c r="BA428" s="39">
        <f t="shared" si="133"/>
        <v>1.4027474457131752E-2</v>
      </c>
      <c r="BC428" s="39">
        <f t="shared" si="138"/>
        <v>-1.1756238003838737E-2</v>
      </c>
      <c r="BD428" s="39">
        <f t="shared" si="138"/>
        <v>-6.5217391304347894E-2</v>
      </c>
      <c r="BE428" s="39">
        <f t="shared" si="138"/>
        <v>-1.1858820041505957E-2</v>
      </c>
      <c r="BF428" s="39">
        <f t="shared" si="134"/>
        <v>-3.3828560000000008E-2</v>
      </c>
      <c r="BG428" s="39">
        <f t="shared" si="134"/>
        <v>-1.4208582387285063E-3</v>
      </c>
      <c r="BH428" s="39">
        <f t="shared" si="134"/>
        <v>-1.578930805551363E-2</v>
      </c>
      <c r="BJ428" s="39">
        <f>'Q9'!BJ428</f>
        <v>1.1171295696750481E-2</v>
      </c>
      <c r="BK428" s="39">
        <f>'Q9'!BK428</f>
        <v>4.3074391867366078E-2</v>
      </c>
      <c r="BL428" s="39">
        <f>'Q9'!BL428</f>
        <v>2.9548976136858463E-2</v>
      </c>
      <c r="BM428" s="39">
        <f>'Q9'!BM428</f>
        <v>2.0985435443247154E-2</v>
      </c>
      <c r="BN428" s="39">
        <f>'Q9'!BN428</f>
        <v>1.7528959754204675E-2</v>
      </c>
      <c r="BO428" s="39">
        <f>'Q9'!BO428</f>
        <v>1.7781321687506131E-2</v>
      </c>
    </row>
    <row r="429" spans="1:67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39"/>
        <v>-1.5061534726501957E-2</v>
      </c>
      <c r="J429" s="9">
        <f t="shared" si="139"/>
        <v>-3.6544850498338777E-2</v>
      </c>
      <c r="K429" s="9">
        <f t="shared" si="139"/>
        <v>-1.2601319375858511E-2</v>
      </c>
      <c r="L429" s="9">
        <f t="shared" si="139"/>
        <v>2.3653891369113111E-4</v>
      </c>
      <c r="M429" s="9">
        <f t="shared" si="139"/>
        <v>-1.678998340324378E-2</v>
      </c>
      <c r="N429" s="9">
        <f t="shared" si="122"/>
        <v>-1.2487523482288175E-2</v>
      </c>
      <c r="T429" s="39">
        <f t="shared" si="123"/>
        <v>1.28880928264247E-2</v>
      </c>
      <c r="U429" s="39">
        <f t="shared" si="124"/>
        <v>4.0961160472272516E-2</v>
      </c>
      <c r="V429" s="39">
        <f t="shared" si="125"/>
        <v>2.6992773443601105E-2</v>
      </c>
      <c r="W429" s="39">
        <f t="shared" si="126"/>
        <v>2.314052293809573E-2</v>
      </c>
      <c r="X429" s="39">
        <f t="shared" si="127"/>
        <v>1.9367495721342175E-2</v>
      </c>
      <c r="Y429" s="39">
        <f t="shared" si="128"/>
        <v>1.8197255754258578E-2</v>
      </c>
      <c r="AA429" s="39">
        <f t="shared" si="130"/>
        <v>1.2229630370474788E-2</v>
      </c>
      <c r="AB429" s="39">
        <f t="shared" si="130"/>
        <v>4.7815742957308449E-2</v>
      </c>
      <c r="AC429" s="39">
        <f t="shared" si="130"/>
        <v>3.17918795356191E-2</v>
      </c>
      <c r="AD429" s="39">
        <f t="shared" si="130"/>
        <v>2.0197026008875182E-2</v>
      </c>
      <c r="AE429" s="39">
        <f t="shared" si="130"/>
        <v>1.8775641021210772E-2</v>
      </c>
      <c r="AF429" s="39">
        <f t="shared" si="130"/>
        <v>1.9802969697391155E-2</v>
      </c>
      <c r="AH429" s="39">
        <f t="shared" si="135"/>
        <v>8.0455931464385802E-3</v>
      </c>
      <c r="AI429" s="39">
        <f t="shared" si="135"/>
        <v>2.3957189192872277E-2</v>
      </c>
      <c r="AJ429" s="39">
        <f t="shared" si="135"/>
        <v>1.7649721321114371E-2</v>
      </c>
      <c r="AK429" s="39">
        <f t="shared" si="131"/>
        <v>1.3310752807225216E-2</v>
      </c>
      <c r="AL429" s="39">
        <f t="shared" si="131"/>
        <v>1.1450442796261926E-2</v>
      </c>
      <c r="AM429" s="39">
        <f t="shared" si="131"/>
        <v>1.1684533239097758E-2</v>
      </c>
      <c r="AO429" s="39">
        <f t="shared" si="136"/>
        <v>-1.5061534726501957E-2</v>
      </c>
      <c r="AP429" s="39">
        <f t="shared" si="136"/>
        <v>-3.6544850498338777E-2</v>
      </c>
      <c r="AQ429" s="39">
        <f t="shared" si="136"/>
        <v>-1.2601319375858511E-2</v>
      </c>
      <c r="AR429" s="39">
        <f t="shared" si="132"/>
        <v>0</v>
      </c>
      <c r="AS429" s="39">
        <f t="shared" si="132"/>
        <v>-1.678998340324378E-2</v>
      </c>
      <c r="AT429" s="39">
        <f t="shared" si="132"/>
        <v>-1.2487523482288175E-2</v>
      </c>
      <c r="AV429" s="39">
        <f t="shared" si="137"/>
        <v>8.9443086290863314E-3</v>
      </c>
      <c r="AW429" s="39">
        <f t="shared" si="137"/>
        <v>2.5412829604014087E-2</v>
      </c>
      <c r="AX429" s="39">
        <f t="shared" si="137"/>
        <v>2.1847982402357861E-2</v>
      </c>
      <c r="AY429" s="39">
        <f t="shared" si="133"/>
        <v>1.436996588464901E-2</v>
      </c>
      <c r="AZ429" s="39">
        <f t="shared" si="133"/>
        <v>1.2982651097780988E-2</v>
      </c>
      <c r="BA429" s="39">
        <f t="shared" si="133"/>
        <v>1.4027474457131752E-2</v>
      </c>
      <c r="BC429" s="39">
        <f t="shared" si="138"/>
        <v>-1.5061534726501957E-2</v>
      </c>
      <c r="BD429" s="39">
        <f t="shared" si="138"/>
        <v>-3.6544850498338777E-2</v>
      </c>
      <c r="BE429" s="39">
        <f t="shared" si="138"/>
        <v>-1.2601319375858511E-2</v>
      </c>
      <c r="BF429" s="39" t="str">
        <f t="shared" si="134"/>
        <v/>
      </c>
      <c r="BG429" s="39">
        <f t="shared" si="134"/>
        <v>-1.678998340324378E-2</v>
      </c>
      <c r="BH429" s="39">
        <f t="shared" si="134"/>
        <v>-1.2487523482288175E-2</v>
      </c>
      <c r="BJ429" s="39">
        <f>'Q9'!BJ429</f>
        <v>1.1216828174472292E-2</v>
      </c>
      <c r="BK429" s="39">
        <f>'Q9'!BK429</f>
        <v>4.4355429191466039E-2</v>
      </c>
      <c r="BL429" s="39">
        <f>'Q9'!BL429</f>
        <v>2.8825864798807155E-2</v>
      </c>
      <c r="BM429" s="39">
        <f>'Q9'!BM429</f>
        <v>2.2060677547705458E-2</v>
      </c>
      <c r="BN429" s="39">
        <f>'Q9'!BN429</f>
        <v>1.6997989621530579E-2</v>
      </c>
      <c r="BO429" s="39">
        <f>'Q9'!BO429</f>
        <v>1.770196198138314E-2</v>
      </c>
    </row>
    <row r="430" spans="1:67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39"/>
        <v>-2.7331936557294711E-2</v>
      </c>
      <c r="J430" s="9">
        <f t="shared" si="139"/>
        <v>-7.9310344827586254E-2</v>
      </c>
      <c r="K430" s="9">
        <f t="shared" si="139"/>
        <v>-1.5192950470981459E-2</v>
      </c>
      <c r="L430" s="9">
        <f t="shared" si="139"/>
        <v>-3.1693484666354799E-2</v>
      </c>
      <c r="M430" s="9">
        <f t="shared" si="139"/>
        <v>-2.2865442051098084E-2</v>
      </c>
      <c r="N430" s="9">
        <f t="shared" si="122"/>
        <v>-2.4000674501921351E-2</v>
      </c>
      <c r="T430" s="39">
        <f t="shared" si="123"/>
        <v>1.28880928264247E-2</v>
      </c>
      <c r="U430" s="39">
        <f t="shared" si="124"/>
        <v>4.0961160472272516E-2</v>
      </c>
      <c r="V430" s="39">
        <f t="shared" si="125"/>
        <v>2.6992773443601105E-2</v>
      </c>
      <c r="W430" s="39">
        <f t="shared" si="126"/>
        <v>2.314052293809573E-2</v>
      </c>
      <c r="X430" s="39">
        <f t="shared" si="127"/>
        <v>1.9367495721342175E-2</v>
      </c>
      <c r="Y430" s="39">
        <f t="shared" si="128"/>
        <v>1.8197255754258578E-2</v>
      </c>
      <c r="AA430" s="39">
        <f t="shared" si="130"/>
        <v>1.3029242110503355E-2</v>
      </c>
      <c r="AB430" s="39">
        <f t="shared" si="130"/>
        <v>4.9189855110056281E-2</v>
      </c>
      <c r="AC430" s="39">
        <f t="shared" si="130"/>
        <v>3.1742370028508264E-2</v>
      </c>
      <c r="AD430" s="39">
        <f t="shared" si="130"/>
        <v>2.1031933301200754E-2</v>
      </c>
      <c r="AE430" s="39">
        <f t="shared" si="130"/>
        <v>1.9237115712615632E-2</v>
      </c>
      <c r="AF430" s="39">
        <f t="shared" si="130"/>
        <v>2.0167727217748239E-2</v>
      </c>
      <c r="AH430" s="39">
        <f t="shared" si="135"/>
        <v>8.0455931464385802E-3</v>
      </c>
      <c r="AI430" s="39">
        <f t="shared" si="135"/>
        <v>2.3957189192872277E-2</v>
      </c>
      <c r="AJ430" s="39">
        <f t="shared" si="135"/>
        <v>1.7649721321114371E-2</v>
      </c>
      <c r="AK430" s="39">
        <f t="shared" si="131"/>
        <v>1.3310752807225216E-2</v>
      </c>
      <c r="AL430" s="39">
        <f t="shared" si="131"/>
        <v>1.1450442796261926E-2</v>
      </c>
      <c r="AM430" s="39">
        <f t="shared" si="131"/>
        <v>1.1684533239097758E-2</v>
      </c>
      <c r="AO430" s="39">
        <f t="shared" si="136"/>
        <v>-2.7331936557294711E-2</v>
      </c>
      <c r="AP430" s="39">
        <f t="shared" si="136"/>
        <v>-7.9310344827586254E-2</v>
      </c>
      <c r="AQ430" s="39">
        <f t="shared" si="136"/>
        <v>-1.5192950470981459E-2</v>
      </c>
      <c r="AR430" s="39">
        <f t="shared" si="132"/>
        <v>-3.1693484666354799E-2</v>
      </c>
      <c r="AS430" s="39">
        <f t="shared" si="132"/>
        <v>-2.2865442051098084E-2</v>
      </c>
      <c r="AT430" s="39">
        <f t="shared" si="132"/>
        <v>-2.4000674501921351E-2</v>
      </c>
      <c r="AV430" s="39">
        <f t="shared" si="137"/>
        <v>8.9443086290863314E-3</v>
      </c>
      <c r="AW430" s="39">
        <f t="shared" si="137"/>
        <v>2.5412829604014087E-2</v>
      </c>
      <c r="AX430" s="39">
        <f t="shared" si="137"/>
        <v>2.1847982402357861E-2</v>
      </c>
      <c r="AY430" s="39">
        <f t="shared" si="133"/>
        <v>1.436996588464901E-2</v>
      </c>
      <c r="AZ430" s="39">
        <f t="shared" si="133"/>
        <v>1.2982651097780988E-2</v>
      </c>
      <c r="BA430" s="39">
        <f t="shared" si="133"/>
        <v>1.4027474457131752E-2</v>
      </c>
      <c r="BC430" s="39">
        <f t="shared" si="138"/>
        <v>-2.7331936557294711E-2</v>
      </c>
      <c r="BD430" s="39">
        <f t="shared" si="138"/>
        <v>-7.9310344827586254E-2</v>
      </c>
      <c r="BE430" s="39">
        <f t="shared" si="138"/>
        <v>-1.5192950470981459E-2</v>
      </c>
      <c r="BF430" s="39">
        <f t="shared" si="134"/>
        <v>-3.1693484666354799E-2</v>
      </c>
      <c r="BG430" s="39">
        <f t="shared" si="134"/>
        <v>-2.2865442051098084E-2</v>
      </c>
      <c r="BH430" s="39">
        <f t="shared" si="134"/>
        <v>-2.4000674501921351E-2</v>
      </c>
      <c r="BJ430" s="39">
        <f>'Q9'!BJ430</f>
        <v>1.1485747474778056E-2</v>
      </c>
      <c r="BK430" s="39">
        <f>'Q9'!BK430</f>
        <v>4.3679046516408457E-2</v>
      </c>
      <c r="BL430" s="39">
        <f>'Q9'!BL430</f>
        <v>2.8148150025518744E-2</v>
      </c>
      <c r="BM430" s="39">
        <f>'Q9'!BM430</f>
        <v>2.1385057892824959E-2</v>
      </c>
      <c r="BN430" s="39">
        <f>'Q9'!BN430</f>
        <v>1.7000488516908302E-2</v>
      </c>
      <c r="BO430" s="39">
        <f>'Q9'!BO430</f>
        <v>1.7451927926593558E-2</v>
      </c>
    </row>
    <row r="431" spans="1:67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39"/>
        <v>-5.2145265989590461E-3</v>
      </c>
      <c r="J431" s="9">
        <f t="shared" si="139"/>
        <v>-4.8689138576779034E-2</v>
      </c>
      <c r="K431" s="9">
        <f t="shared" si="139"/>
        <v>8.9478864547980486E-3</v>
      </c>
      <c r="L431" s="9">
        <f t="shared" si="139"/>
        <v>-1.9540303598204467E-3</v>
      </c>
      <c r="M431" s="9">
        <f t="shared" si="139"/>
        <v>-7.1089459187764215E-3</v>
      </c>
      <c r="N431" s="9">
        <f t="shared" si="122"/>
        <v>-9.3139787177684476E-4</v>
      </c>
      <c r="T431" s="39">
        <f t="shared" si="123"/>
        <v>1.28880928264247E-2</v>
      </c>
      <c r="U431" s="39">
        <f t="shared" si="124"/>
        <v>4.0961160472272516E-2</v>
      </c>
      <c r="V431" s="39">
        <f t="shared" si="125"/>
        <v>2.6992773443601105E-2</v>
      </c>
      <c r="W431" s="39">
        <f t="shared" si="126"/>
        <v>2.314052293809573E-2</v>
      </c>
      <c r="X431" s="39">
        <f t="shared" si="127"/>
        <v>1.9367495721342175E-2</v>
      </c>
      <c r="Y431" s="39">
        <f t="shared" si="128"/>
        <v>1.8197255754258578E-2</v>
      </c>
      <c r="AA431" s="39">
        <f t="shared" si="130"/>
        <v>1.3049702724992637E-2</v>
      </c>
      <c r="AB431" s="39">
        <f t="shared" si="130"/>
        <v>4.9322004957383536E-2</v>
      </c>
      <c r="AC431" s="39">
        <f t="shared" si="130"/>
        <v>3.1761223106892458E-2</v>
      </c>
      <c r="AD431" s="39">
        <f t="shared" si="130"/>
        <v>2.1014813208127106E-2</v>
      </c>
      <c r="AE431" s="39">
        <f t="shared" si="130"/>
        <v>1.8923413346865172E-2</v>
      </c>
      <c r="AF431" s="39">
        <f t="shared" si="130"/>
        <v>2.0127546548532292E-2</v>
      </c>
      <c r="AH431" s="39">
        <f t="shared" si="135"/>
        <v>8.0455931464385802E-3</v>
      </c>
      <c r="AI431" s="39">
        <f t="shared" si="135"/>
        <v>2.3957189192872277E-2</v>
      </c>
      <c r="AJ431" s="39">
        <f t="shared" si="135"/>
        <v>1.7649721321114371E-2</v>
      </c>
      <c r="AK431" s="39">
        <f t="shared" si="131"/>
        <v>1.3310752807225216E-2</v>
      </c>
      <c r="AL431" s="39">
        <f t="shared" si="131"/>
        <v>1.1450442796261926E-2</v>
      </c>
      <c r="AM431" s="39">
        <f t="shared" si="131"/>
        <v>1.1684533239097758E-2</v>
      </c>
      <c r="AO431" s="39">
        <f t="shared" si="136"/>
        <v>-5.2145265989590461E-3</v>
      </c>
      <c r="AP431" s="39">
        <f t="shared" si="136"/>
        <v>-4.8689138576779034E-2</v>
      </c>
      <c r="AQ431" s="39">
        <f t="shared" si="136"/>
        <v>0</v>
      </c>
      <c r="AR431" s="39">
        <f t="shared" si="132"/>
        <v>-1.9540303598204467E-3</v>
      </c>
      <c r="AS431" s="39">
        <f t="shared" si="132"/>
        <v>-7.1089459187764215E-3</v>
      </c>
      <c r="AT431" s="39">
        <f t="shared" si="132"/>
        <v>-9.3139787177684476E-4</v>
      </c>
      <c r="AV431" s="39">
        <f t="shared" si="137"/>
        <v>8.9443086290863314E-3</v>
      </c>
      <c r="AW431" s="39">
        <f t="shared" si="137"/>
        <v>2.5412829604014087E-2</v>
      </c>
      <c r="AX431" s="39">
        <f t="shared" si="137"/>
        <v>2.1847982402357861E-2</v>
      </c>
      <c r="AY431" s="39">
        <f t="shared" si="133"/>
        <v>1.436996588464901E-2</v>
      </c>
      <c r="AZ431" s="39">
        <f t="shared" si="133"/>
        <v>1.2982651097780988E-2</v>
      </c>
      <c r="BA431" s="39">
        <f t="shared" si="133"/>
        <v>1.4027474457131752E-2</v>
      </c>
      <c r="BC431" s="39">
        <f t="shared" si="138"/>
        <v>-5.2145265989590461E-3</v>
      </c>
      <c r="BD431" s="39">
        <f t="shared" si="138"/>
        <v>-4.8689138576779034E-2</v>
      </c>
      <c r="BE431" s="39" t="str">
        <f t="shared" si="138"/>
        <v/>
      </c>
      <c r="BF431" s="39">
        <f t="shared" si="134"/>
        <v>-1.9540303598204467E-3</v>
      </c>
      <c r="BG431" s="39">
        <f t="shared" si="134"/>
        <v>-7.1089459187764215E-3</v>
      </c>
      <c r="BH431" s="39">
        <f t="shared" si="134"/>
        <v>-9.3139787177684476E-4</v>
      </c>
      <c r="BJ431" s="39">
        <f>'Q9'!BJ431</f>
        <v>1.3007607224948191E-2</v>
      </c>
      <c r="BK431" s="39">
        <f>'Q9'!BK431</f>
        <v>4.6133758423264205E-2</v>
      </c>
      <c r="BL431" s="39">
        <f>'Q9'!BL431</f>
        <v>2.7588411295771869E-2</v>
      </c>
      <c r="BM431" s="39">
        <f>'Q9'!BM431</f>
        <v>2.2217154747011969E-2</v>
      </c>
      <c r="BN431" s="39">
        <f>'Q9'!BN431</f>
        <v>1.7429206473853775E-2</v>
      </c>
      <c r="BO431" s="39">
        <f>'Q9'!BO431</f>
        <v>1.796166641878329E-2</v>
      </c>
    </row>
    <row r="432" spans="1:67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39"/>
        <v>7.2896152376473733E-3</v>
      </c>
      <c r="J432" s="9">
        <f t="shared" si="139"/>
        <v>3.937007874015741E-3</v>
      </c>
      <c r="K432" s="9">
        <f t="shared" si="139"/>
        <v>-1.314987727370398E-2</v>
      </c>
      <c r="L432" s="9">
        <f t="shared" si="139"/>
        <v>-6.118820287335236E-4</v>
      </c>
      <c r="M432" s="9">
        <f t="shared" si="139"/>
        <v>1.5811426014319618E-2</v>
      </c>
      <c r="N432" s="9">
        <f t="shared" si="122"/>
        <v>-1.0995429809168228E-3</v>
      </c>
      <c r="T432" s="39">
        <f t="shared" si="123"/>
        <v>1.28880928264247E-2</v>
      </c>
      <c r="U432" s="39">
        <f t="shared" si="124"/>
        <v>4.0961160472272516E-2</v>
      </c>
      <c r="V432" s="39">
        <f t="shared" si="125"/>
        <v>2.6992773443601105E-2</v>
      </c>
      <c r="W432" s="39">
        <f t="shared" si="126"/>
        <v>2.314052293809573E-2</v>
      </c>
      <c r="X432" s="39">
        <f t="shared" si="127"/>
        <v>1.9367495721342175E-2</v>
      </c>
      <c r="Y432" s="39">
        <f t="shared" si="128"/>
        <v>1.8197255754258578E-2</v>
      </c>
      <c r="AA432" s="39">
        <f t="shared" ref="AA432:AF447" si="140">_xlfn.STDEV.S(I403:I432)</f>
        <v>1.2692230352406049E-2</v>
      </c>
      <c r="AB432" s="39">
        <f t="shared" si="140"/>
        <v>4.6216380150379939E-2</v>
      </c>
      <c r="AC432" s="39">
        <f t="shared" si="140"/>
        <v>3.056732059363541E-2</v>
      </c>
      <c r="AD432" s="39">
        <f t="shared" si="140"/>
        <v>2.0957314028762202E-2</v>
      </c>
      <c r="AE432" s="39">
        <f t="shared" si="140"/>
        <v>1.8366080703121169E-2</v>
      </c>
      <c r="AF432" s="39">
        <f t="shared" si="140"/>
        <v>1.9140892309386332E-2</v>
      </c>
      <c r="AH432" s="39">
        <f t="shared" si="135"/>
        <v>8.0455931464385802E-3</v>
      </c>
      <c r="AI432" s="39">
        <f t="shared" si="135"/>
        <v>2.3957189192872277E-2</v>
      </c>
      <c r="AJ432" s="39">
        <f t="shared" si="135"/>
        <v>1.7649721321114371E-2</v>
      </c>
      <c r="AK432" s="39">
        <f t="shared" si="131"/>
        <v>1.3310752807225216E-2</v>
      </c>
      <c r="AL432" s="39">
        <f t="shared" si="131"/>
        <v>1.1450442796261926E-2</v>
      </c>
      <c r="AM432" s="39">
        <f t="shared" si="131"/>
        <v>1.1684533239097758E-2</v>
      </c>
      <c r="AO432" s="39">
        <f t="shared" si="136"/>
        <v>0</v>
      </c>
      <c r="AP432" s="39">
        <f t="shared" si="136"/>
        <v>0</v>
      </c>
      <c r="AQ432" s="39">
        <f t="shared" si="136"/>
        <v>-1.314987727370398E-2</v>
      </c>
      <c r="AR432" s="39">
        <f t="shared" si="132"/>
        <v>-6.118820287335236E-4</v>
      </c>
      <c r="AS432" s="39">
        <f t="shared" si="132"/>
        <v>0</v>
      </c>
      <c r="AT432" s="39">
        <f t="shared" si="132"/>
        <v>-1.0995429809168228E-3</v>
      </c>
      <c r="AV432" s="39">
        <f t="shared" si="137"/>
        <v>8.9443086290863314E-3</v>
      </c>
      <c r="AW432" s="39">
        <f t="shared" si="137"/>
        <v>2.5412829604014087E-2</v>
      </c>
      <c r="AX432" s="39">
        <f t="shared" si="137"/>
        <v>2.1847982402357861E-2</v>
      </c>
      <c r="AY432" s="39">
        <f t="shared" si="133"/>
        <v>1.436996588464901E-2</v>
      </c>
      <c r="AZ432" s="39">
        <f t="shared" si="133"/>
        <v>1.2982651097780988E-2</v>
      </c>
      <c r="BA432" s="39">
        <f t="shared" si="133"/>
        <v>1.4027474457131752E-2</v>
      </c>
      <c r="BC432" s="39" t="str">
        <f t="shared" si="138"/>
        <v/>
      </c>
      <c r="BD432" s="39" t="str">
        <f t="shared" si="138"/>
        <v/>
      </c>
      <c r="BE432" s="39">
        <f t="shared" si="138"/>
        <v>-1.314987727370398E-2</v>
      </c>
      <c r="BF432" s="39">
        <f t="shared" si="134"/>
        <v>-6.118820287335236E-4</v>
      </c>
      <c r="BG432" s="39" t="str">
        <f t="shared" si="134"/>
        <v/>
      </c>
      <c r="BH432" s="39">
        <f t="shared" si="134"/>
        <v>-1.0995429809168228E-3</v>
      </c>
      <c r="BJ432" s="39">
        <f>'Q9'!BJ432</f>
        <v>1.268454330826334E-2</v>
      </c>
      <c r="BK432" s="39">
        <f>'Q9'!BK432</f>
        <v>4.6039577711751739E-2</v>
      </c>
      <c r="BL432" s="39">
        <f>'Q9'!BL432</f>
        <v>2.680965356351404E-2</v>
      </c>
      <c r="BM432" s="39">
        <f>'Q9'!BM432</f>
        <v>2.1551166331637971E-2</v>
      </c>
      <c r="BN432" s="39">
        <f>'Q9'!BN432</f>
        <v>1.7002759827088008E-2</v>
      </c>
      <c r="BO432" s="39">
        <f>'Q9'!BO432</f>
        <v>1.7417587843580426E-2</v>
      </c>
    </row>
    <row r="433" spans="1:67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39"/>
        <v>-2.9005806997577932E-2</v>
      </c>
      <c r="J433" s="9">
        <f t="shared" si="139"/>
        <v>-6.6666666666666652E-2</v>
      </c>
      <c r="K433" s="9">
        <f t="shared" si="139"/>
        <v>-7.251317012705305E-2</v>
      </c>
      <c r="L433" s="9">
        <f t="shared" si="139"/>
        <v>-5.2161064091124421E-2</v>
      </c>
      <c r="M433" s="9">
        <f t="shared" si="139"/>
        <v>2.349544856080632E-3</v>
      </c>
      <c r="N433" s="9">
        <f t="shared" si="122"/>
        <v>-4.5691609251907905E-2</v>
      </c>
      <c r="T433" s="39">
        <f t="shared" si="123"/>
        <v>1.28880928264247E-2</v>
      </c>
      <c r="U433" s="39">
        <f t="shared" si="124"/>
        <v>4.0961160472272516E-2</v>
      </c>
      <c r="V433" s="39">
        <f t="shared" si="125"/>
        <v>2.6992773443601105E-2</v>
      </c>
      <c r="W433" s="39">
        <f t="shared" si="126"/>
        <v>2.314052293809573E-2</v>
      </c>
      <c r="X433" s="39">
        <f t="shared" si="127"/>
        <v>1.9367495721342175E-2</v>
      </c>
      <c r="Y433" s="39">
        <f t="shared" si="128"/>
        <v>1.8197255754258578E-2</v>
      </c>
      <c r="AA433" s="39">
        <f t="shared" si="140"/>
        <v>1.2761120921133939E-2</v>
      </c>
      <c r="AB433" s="39">
        <f t="shared" si="140"/>
        <v>4.4159176007804828E-2</v>
      </c>
      <c r="AC433" s="39">
        <f t="shared" si="140"/>
        <v>3.3176378991343049E-2</v>
      </c>
      <c r="AD433" s="39">
        <f t="shared" si="140"/>
        <v>2.2820501708232709E-2</v>
      </c>
      <c r="AE433" s="39">
        <f t="shared" si="140"/>
        <v>1.7723053278831016E-2</v>
      </c>
      <c r="AF433" s="39">
        <f t="shared" si="140"/>
        <v>2.0508551613615575E-2</v>
      </c>
      <c r="AH433" s="39">
        <f t="shared" si="135"/>
        <v>8.0455931464385802E-3</v>
      </c>
      <c r="AI433" s="39">
        <f t="shared" si="135"/>
        <v>2.3957189192872277E-2</v>
      </c>
      <c r="AJ433" s="39">
        <f t="shared" si="135"/>
        <v>1.7649721321114371E-2</v>
      </c>
      <c r="AK433" s="39">
        <f t="shared" si="131"/>
        <v>1.3310752807225216E-2</v>
      </c>
      <c r="AL433" s="39">
        <f t="shared" si="131"/>
        <v>1.1450442796261926E-2</v>
      </c>
      <c r="AM433" s="39">
        <f t="shared" si="131"/>
        <v>1.1684533239097758E-2</v>
      </c>
      <c r="AO433" s="39">
        <f t="shared" si="136"/>
        <v>-2.9005806997577932E-2</v>
      </c>
      <c r="AP433" s="39">
        <f t="shared" si="136"/>
        <v>-6.6666666666666652E-2</v>
      </c>
      <c r="AQ433" s="39">
        <f t="shared" si="136"/>
        <v>-7.251317012705305E-2</v>
      </c>
      <c r="AR433" s="39">
        <f t="shared" si="132"/>
        <v>-5.2161064091124421E-2</v>
      </c>
      <c r="AS433" s="39">
        <f t="shared" si="132"/>
        <v>0</v>
      </c>
      <c r="AT433" s="39">
        <f t="shared" si="132"/>
        <v>-4.5691609251907905E-2</v>
      </c>
      <c r="AV433" s="39">
        <f t="shared" si="137"/>
        <v>8.9443086290863314E-3</v>
      </c>
      <c r="AW433" s="39">
        <f t="shared" si="137"/>
        <v>2.5412829604014087E-2</v>
      </c>
      <c r="AX433" s="39">
        <f t="shared" si="137"/>
        <v>2.1847982402357861E-2</v>
      </c>
      <c r="AY433" s="39">
        <f t="shared" si="133"/>
        <v>1.436996588464901E-2</v>
      </c>
      <c r="AZ433" s="39">
        <f t="shared" si="133"/>
        <v>1.2982651097780988E-2</v>
      </c>
      <c r="BA433" s="39">
        <f t="shared" si="133"/>
        <v>1.4027474457131752E-2</v>
      </c>
      <c r="BC433" s="39">
        <f t="shared" si="138"/>
        <v>-2.9005806997577932E-2</v>
      </c>
      <c r="BD433" s="39">
        <f t="shared" si="138"/>
        <v>-6.6666666666666652E-2</v>
      </c>
      <c r="BE433" s="39">
        <f t="shared" si="138"/>
        <v>-7.251317012705305E-2</v>
      </c>
      <c r="BF433" s="39">
        <f t="shared" si="134"/>
        <v>-5.2161064091124421E-2</v>
      </c>
      <c r="BG433" s="39" t="str">
        <f t="shared" si="134"/>
        <v/>
      </c>
      <c r="BH433" s="39">
        <f t="shared" si="134"/>
        <v>-4.5691609251907905E-2</v>
      </c>
      <c r="BJ433" s="39">
        <f>'Q9'!BJ433</f>
        <v>1.2403261479902634E-2</v>
      </c>
      <c r="BK433" s="39">
        <f>'Q9'!BK433</f>
        <v>4.462519676408936E-2</v>
      </c>
      <c r="BL433" s="39">
        <f>'Q9'!BL433</f>
        <v>2.6201498629882906E-2</v>
      </c>
      <c r="BM433" s="39">
        <f>'Q9'!BM433</f>
        <v>2.0880877053711066E-2</v>
      </c>
      <c r="BN433" s="39">
        <f>'Q9'!BN433</f>
        <v>1.6916268548138207E-2</v>
      </c>
      <c r="BO433" s="39">
        <f>'Q9'!BO433</f>
        <v>1.6865716306048582E-2</v>
      </c>
    </row>
    <row r="434" spans="1:67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39"/>
        <v>2.8049085900327952E-4</v>
      </c>
      <c r="J434" s="9">
        <f t="shared" si="139"/>
        <v>8.4033613445378297E-2</v>
      </c>
      <c r="K434" s="9">
        <f t="shared" si="139"/>
        <v>8.6869695957232373E-3</v>
      </c>
      <c r="L434" s="9">
        <f t="shared" si="139"/>
        <v>-2.4673865150556029E-2</v>
      </c>
      <c r="M434" s="9">
        <f t="shared" si="139"/>
        <v>7.6178726159428223E-3</v>
      </c>
      <c r="N434" s="9">
        <f t="shared" si="122"/>
        <v>5.4614057450160132E-3</v>
      </c>
      <c r="T434" s="39">
        <f t="shared" si="123"/>
        <v>1.28880928264247E-2</v>
      </c>
      <c r="U434" s="39">
        <f t="shared" si="124"/>
        <v>4.0961160472272516E-2</v>
      </c>
      <c r="V434" s="39">
        <f t="shared" si="125"/>
        <v>2.6992773443601105E-2</v>
      </c>
      <c r="W434" s="39">
        <f t="shared" si="126"/>
        <v>2.314052293809573E-2</v>
      </c>
      <c r="X434" s="39">
        <f t="shared" si="127"/>
        <v>1.9367495721342175E-2</v>
      </c>
      <c r="Y434" s="39">
        <f t="shared" si="128"/>
        <v>1.8197255754258578E-2</v>
      </c>
      <c r="AA434" s="39">
        <f t="shared" si="140"/>
        <v>1.2766248492825132E-2</v>
      </c>
      <c r="AB434" s="39">
        <f t="shared" si="140"/>
        <v>4.7991941740132646E-2</v>
      </c>
      <c r="AC434" s="39">
        <f t="shared" si="140"/>
        <v>3.232431594303025E-2</v>
      </c>
      <c r="AD434" s="39">
        <f t="shared" si="140"/>
        <v>2.3205366644797311E-2</v>
      </c>
      <c r="AE434" s="39">
        <f t="shared" si="140"/>
        <v>1.7763983157382882E-2</v>
      </c>
      <c r="AF434" s="39">
        <f t="shared" si="140"/>
        <v>2.0288690219767549E-2</v>
      </c>
      <c r="AH434" s="39">
        <f t="shared" si="135"/>
        <v>8.0455931464385802E-3</v>
      </c>
      <c r="AI434" s="39">
        <f t="shared" si="135"/>
        <v>2.3957189192872277E-2</v>
      </c>
      <c r="AJ434" s="39">
        <f t="shared" si="135"/>
        <v>1.7649721321114371E-2</v>
      </c>
      <c r="AK434" s="39">
        <f t="shared" si="131"/>
        <v>1.3310752807225216E-2</v>
      </c>
      <c r="AL434" s="39">
        <f t="shared" si="131"/>
        <v>1.1450442796261926E-2</v>
      </c>
      <c r="AM434" s="39">
        <f t="shared" si="131"/>
        <v>1.1684533239097758E-2</v>
      </c>
      <c r="AO434" s="39">
        <f t="shared" si="136"/>
        <v>0</v>
      </c>
      <c r="AP434" s="39">
        <f t="shared" si="136"/>
        <v>0</v>
      </c>
      <c r="AQ434" s="39">
        <f t="shared" si="136"/>
        <v>0</v>
      </c>
      <c r="AR434" s="39">
        <f t="shared" si="132"/>
        <v>-2.4673865150556029E-2</v>
      </c>
      <c r="AS434" s="39">
        <f t="shared" si="132"/>
        <v>0</v>
      </c>
      <c r="AT434" s="39">
        <f t="shared" si="132"/>
        <v>0</v>
      </c>
      <c r="AV434" s="39">
        <f t="shared" si="137"/>
        <v>8.9443086290863314E-3</v>
      </c>
      <c r="AW434" s="39">
        <f t="shared" si="137"/>
        <v>2.5412829604014087E-2</v>
      </c>
      <c r="AX434" s="39">
        <f t="shared" si="137"/>
        <v>2.1847982402357861E-2</v>
      </c>
      <c r="AY434" s="39">
        <f t="shared" si="133"/>
        <v>1.436996588464901E-2</v>
      </c>
      <c r="AZ434" s="39">
        <f t="shared" si="133"/>
        <v>1.2982651097780988E-2</v>
      </c>
      <c r="BA434" s="39">
        <f t="shared" si="133"/>
        <v>1.4027474457131752E-2</v>
      </c>
      <c r="BC434" s="39" t="str">
        <f t="shared" si="138"/>
        <v/>
      </c>
      <c r="BD434" s="39" t="str">
        <f t="shared" si="138"/>
        <v/>
      </c>
      <c r="BE434" s="39" t="str">
        <f t="shared" si="138"/>
        <v/>
      </c>
      <c r="BF434" s="39">
        <f t="shared" si="134"/>
        <v>-2.4673865150556029E-2</v>
      </c>
      <c r="BG434" s="39" t="str">
        <f t="shared" si="134"/>
        <v/>
      </c>
      <c r="BH434" s="39" t="str">
        <f t="shared" si="134"/>
        <v/>
      </c>
      <c r="BJ434" s="39">
        <f>'Q9'!BJ434</f>
        <v>1.3977555057213976E-2</v>
      </c>
      <c r="BK434" s="39">
        <f>'Q9'!BK434</f>
        <v>4.596475366516322E-2</v>
      </c>
      <c r="BL434" s="39">
        <f>'Q9'!BL434</f>
        <v>3.1148583035819251E-2</v>
      </c>
      <c r="BM434" s="39">
        <f>'Q9'!BM434</f>
        <v>2.4026697462259761E-2</v>
      </c>
      <c r="BN434" s="39">
        <f>'Q9'!BN434</f>
        <v>1.6410654904577819E-2</v>
      </c>
      <c r="BO434" s="39">
        <f>'Q9'!BO434</f>
        <v>1.9888757598603576E-2</v>
      </c>
    </row>
    <row r="435" spans="1:67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39"/>
        <v>-1.6824732356564009E-3</v>
      </c>
      <c r="J435" s="9">
        <f t="shared" si="139"/>
        <v>-2.7131782945736593E-2</v>
      </c>
      <c r="K435" s="9">
        <f t="shared" si="139"/>
        <v>-1.0599535919193936E-2</v>
      </c>
      <c r="L435" s="9">
        <f t="shared" si="139"/>
        <v>6.6225165562914245E-3</v>
      </c>
      <c r="M435" s="9">
        <f t="shared" si="139"/>
        <v>-4.1000262896198625E-2</v>
      </c>
      <c r="N435" s="9">
        <f t="shared" si="122"/>
        <v>-1.7101955868525403E-2</v>
      </c>
      <c r="T435" s="39">
        <f t="shared" si="123"/>
        <v>1.28880928264247E-2</v>
      </c>
      <c r="U435" s="39">
        <f t="shared" si="124"/>
        <v>4.0961160472272516E-2</v>
      </c>
      <c r="V435" s="39">
        <f t="shared" si="125"/>
        <v>2.6992773443601105E-2</v>
      </c>
      <c r="W435" s="39">
        <f t="shared" si="126"/>
        <v>2.314052293809573E-2</v>
      </c>
      <c r="X435" s="39">
        <f t="shared" si="127"/>
        <v>1.9367495721342175E-2</v>
      </c>
      <c r="Y435" s="39">
        <f t="shared" si="128"/>
        <v>1.8197255754258578E-2</v>
      </c>
      <c r="AA435" s="39">
        <f t="shared" si="140"/>
        <v>1.2390365868662117E-2</v>
      </c>
      <c r="AB435" s="39">
        <f t="shared" si="140"/>
        <v>4.5928507887489693E-2</v>
      </c>
      <c r="AC435" s="39">
        <f t="shared" si="140"/>
        <v>3.1664086890685575E-2</v>
      </c>
      <c r="AD435" s="39">
        <f t="shared" si="140"/>
        <v>2.2013121759602693E-2</v>
      </c>
      <c r="AE435" s="39">
        <f t="shared" si="140"/>
        <v>1.9316677721260739E-2</v>
      </c>
      <c r="AF435" s="39">
        <f t="shared" si="140"/>
        <v>1.983348515122306E-2</v>
      </c>
      <c r="AH435" s="39">
        <f t="shared" si="135"/>
        <v>8.0455931464385802E-3</v>
      </c>
      <c r="AI435" s="39">
        <f t="shared" si="135"/>
        <v>2.3957189192872277E-2</v>
      </c>
      <c r="AJ435" s="39">
        <f t="shared" si="135"/>
        <v>1.7649721321114371E-2</v>
      </c>
      <c r="AK435" s="39">
        <f t="shared" si="131"/>
        <v>1.3310752807225216E-2</v>
      </c>
      <c r="AL435" s="39">
        <f t="shared" si="131"/>
        <v>1.1450442796261926E-2</v>
      </c>
      <c r="AM435" s="39">
        <f t="shared" si="131"/>
        <v>1.1684533239097758E-2</v>
      </c>
      <c r="AO435" s="39">
        <f t="shared" si="136"/>
        <v>-1.6824732356564009E-3</v>
      </c>
      <c r="AP435" s="39">
        <f t="shared" si="136"/>
        <v>-2.7131782945736593E-2</v>
      </c>
      <c r="AQ435" s="39">
        <f t="shared" si="136"/>
        <v>-1.0599535919193936E-2</v>
      </c>
      <c r="AR435" s="39">
        <f t="shared" si="132"/>
        <v>0</v>
      </c>
      <c r="AS435" s="39">
        <f t="shared" si="132"/>
        <v>-4.1000262896198625E-2</v>
      </c>
      <c r="AT435" s="39">
        <f t="shared" si="132"/>
        <v>-1.7101955868525403E-2</v>
      </c>
      <c r="AV435" s="39">
        <f t="shared" si="137"/>
        <v>8.9443086290863314E-3</v>
      </c>
      <c r="AW435" s="39">
        <f t="shared" si="137"/>
        <v>2.5412829604014087E-2</v>
      </c>
      <c r="AX435" s="39">
        <f t="shared" si="137"/>
        <v>2.1847982402357861E-2</v>
      </c>
      <c r="AY435" s="39">
        <f t="shared" si="133"/>
        <v>1.436996588464901E-2</v>
      </c>
      <c r="AZ435" s="39">
        <f t="shared" si="133"/>
        <v>1.2982651097780988E-2</v>
      </c>
      <c r="BA435" s="39">
        <f t="shared" si="133"/>
        <v>1.4027474457131752E-2</v>
      </c>
      <c r="BC435" s="39">
        <f t="shared" si="138"/>
        <v>-1.6824732356564009E-3</v>
      </c>
      <c r="BD435" s="39">
        <f t="shared" si="138"/>
        <v>-2.7131782945736593E-2</v>
      </c>
      <c r="BE435" s="39">
        <f t="shared" si="138"/>
        <v>-1.0599535919193936E-2</v>
      </c>
      <c r="BF435" s="39" t="str">
        <f t="shared" si="134"/>
        <v/>
      </c>
      <c r="BG435" s="39">
        <f t="shared" si="134"/>
        <v>-4.1000262896198625E-2</v>
      </c>
      <c r="BH435" s="39">
        <f t="shared" si="134"/>
        <v>-1.7101955868525403E-2</v>
      </c>
      <c r="BJ435" s="39">
        <f>'Q9'!BJ435</f>
        <v>1.3550441900432749E-2</v>
      </c>
      <c r="BK435" s="39">
        <f>'Q9'!BK435</f>
        <v>4.951510257375899E-2</v>
      </c>
      <c r="BL435" s="39">
        <f>'Q9'!BL435</f>
        <v>3.0250788958591651E-2</v>
      </c>
      <c r="BM435" s="39">
        <f>'Q9'!BM435</f>
        <v>2.4114423795227647E-2</v>
      </c>
      <c r="BN435" s="39">
        <f>'Q9'!BN435</f>
        <v>1.6000559977234815E-2</v>
      </c>
      <c r="BO435" s="39">
        <f>'Q9'!BO435</f>
        <v>1.9308459500493938E-2</v>
      </c>
    </row>
    <row r="436" spans="1:67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39"/>
        <v>-1.635150724783041E-3</v>
      </c>
      <c r="J436" s="9">
        <f t="shared" si="139"/>
        <v>-2.7888446215139417E-2</v>
      </c>
      <c r="K436" s="9">
        <f t="shared" si="139"/>
        <v>-4.6870102213922848E-3</v>
      </c>
      <c r="L436" s="9">
        <f t="shared" si="139"/>
        <v>-8.5526578947368037E-3</v>
      </c>
      <c r="M436" s="9">
        <f t="shared" si="139"/>
        <v>-3.6385385081867394E-3</v>
      </c>
      <c r="N436" s="9">
        <f t="shared" si="122"/>
        <v>-6.3056700417868814E-3</v>
      </c>
      <c r="T436" s="39">
        <f t="shared" si="123"/>
        <v>1.28880928264247E-2</v>
      </c>
      <c r="U436" s="39">
        <f t="shared" si="124"/>
        <v>4.0961160472272516E-2</v>
      </c>
      <c r="V436" s="39">
        <f t="shared" si="125"/>
        <v>2.6992773443601105E-2</v>
      </c>
      <c r="W436" s="39">
        <f t="shared" si="126"/>
        <v>2.314052293809573E-2</v>
      </c>
      <c r="X436" s="39">
        <f t="shared" si="127"/>
        <v>1.9367495721342175E-2</v>
      </c>
      <c r="Y436" s="39">
        <f t="shared" si="128"/>
        <v>1.8197255754258578E-2</v>
      </c>
      <c r="AA436" s="39">
        <f t="shared" si="140"/>
        <v>1.2390672811562068E-2</v>
      </c>
      <c r="AB436" s="39">
        <f t="shared" si="140"/>
        <v>4.5772149553408373E-2</v>
      </c>
      <c r="AC436" s="39">
        <f t="shared" si="140"/>
        <v>3.1508390341258276E-2</v>
      </c>
      <c r="AD436" s="39">
        <f t="shared" si="140"/>
        <v>2.1948983458924529E-2</v>
      </c>
      <c r="AE436" s="39">
        <f t="shared" si="140"/>
        <v>1.9219447643055238E-2</v>
      </c>
      <c r="AF436" s="39">
        <f t="shared" si="140"/>
        <v>1.9835693026114744E-2</v>
      </c>
      <c r="AH436" s="39">
        <f t="shared" si="135"/>
        <v>8.0455931464385802E-3</v>
      </c>
      <c r="AI436" s="39">
        <f t="shared" si="135"/>
        <v>2.3957189192872277E-2</v>
      </c>
      <c r="AJ436" s="39">
        <f t="shared" si="135"/>
        <v>1.7649721321114371E-2</v>
      </c>
      <c r="AK436" s="39">
        <f t="shared" si="131"/>
        <v>1.3310752807225216E-2</v>
      </c>
      <c r="AL436" s="39">
        <f t="shared" si="131"/>
        <v>1.1450442796261926E-2</v>
      </c>
      <c r="AM436" s="39">
        <f t="shared" si="131"/>
        <v>1.1684533239097758E-2</v>
      </c>
      <c r="AO436" s="39">
        <f t="shared" si="136"/>
        <v>-1.635150724783041E-3</v>
      </c>
      <c r="AP436" s="39">
        <f t="shared" si="136"/>
        <v>-2.7888446215139417E-2</v>
      </c>
      <c r="AQ436" s="39">
        <f t="shared" si="136"/>
        <v>-4.6870102213922848E-3</v>
      </c>
      <c r="AR436" s="39">
        <f t="shared" si="132"/>
        <v>-8.5526578947368037E-3</v>
      </c>
      <c r="AS436" s="39">
        <f t="shared" si="132"/>
        <v>-3.6385385081867394E-3</v>
      </c>
      <c r="AT436" s="39">
        <f t="shared" si="132"/>
        <v>-6.3056700417868814E-3</v>
      </c>
      <c r="AV436" s="39">
        <f t="shared" si="137"/>
        <v>8.9443086290863314E-3</v>
      </c>
      <c r="AW436" s="39">
        <f t="shared" si="137"/>
        <v>2.5412829604014087E-2</v>
      </c>
      <c r="AX436" s="39">
        <f t="shared" si="137"/>
        <v>2.1847982402357861E-2</v>
      </c>
      <c r="AY436" s="39">
        <f t="shared" si="133"/>
        <v>1.436996588464901E-2</v>
      </c>
      <c r="AZ436" s="39">
        <f t="shared" si="133"/>
        <v>1.2982651097780988E-2</v>
      </c>
      <c r="BA436" s="39">
        <f t="shared" si="133"/>
        <v>1.4027474457131752E-2</v>
      </c>
      <c r="BC436" s="39">
        <f t="shared" si="138"/>
        <v>-1.635150724783041E-3</v>
      </c>
      <c r="BD436" s="39">
        <f t="shared" si="138"/>
        <v>-2.7888446215139417E-2</v>
      </c>
      <c r="BE436" s="39">
        <f t="shared" si="138"/>
        <v>-4.6870102213922848E-3</v>
      </c>
      <c r="BF436" s="39">
        <f t="shared" si="134"/>
        <v>-8.5526578947368037E-3</v>
      </c>
      <c r="BG436" s="39">
        <f t="shared" si="134"/>
        <v>-3.6385385081867394E-3</v>
      </c>
      <c r="BH436" s="39">
        <f t="shared" si="134"/>
        <v>-6.3056700417868814E-3</v>
      </c>
      <c r="BJ436" s="39">
        <f>'Q9'!BJ436</f>
        <v>1.3143363696794986E-2</v>
      </c>
      <c r="BK436" s="39">
        <f>'Q9'!BK436</f>
        <v>4.8316194838377513E-2</v>
      </c>
      <c r="BL436" s="39">
        <f>'Q9'!BL436</f>
        <v>2.9463831917474211E-2</v>
      </c>
      <c r="BM436" s="39">
        <f>'Q9'!BM436</f>
        <v>2.3418716442277939E-2</v>
      </c>
      <c r="BN436" s="39">
        <f>'Q9'!BN436</f>
        <v>1.8511872139829806E-2</v>
      </c>
      <c r="BO436" s="39">
        <f>'Q9'!BO436</f>
        <v>1.920343065285067E-2</v>
      </c>
    </row>
    <row r="437" spans="1:67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39"/>
        <v>-1.4489258656377513E-2</v>
      </c>
      <c r="J437" s="9">
        <f t="shared" si="139"/>
        <v>4.5081967213114638E-2</v>
      </c>
      <c r="K437" s="9">
        <f t="shared" si="139"/>
        <v>-2.1190716448032276E-2</v>
      </c>
      <c r="L437" s="9">
        <f t="shared" si="139"/>
        <v>-3.64963513336789E-2</v>
      </c>
      <c r="M437" s="9">
        <f t="shared" si="139"/>
        <v>-6.3907180039342038E-3</v>
      </c>
      <c r="N437" s="9">
        <f t="shared" si="122"/>
        <v>-1.6498209708874834E-2</v>
      </c>
      <c r="T437" s="39">
        <f t="shared" si="123"/>
        <v>1.28880928264247E-2</v>
      </c>
      <c r="U437" s="39">
        <f t="shared" si="124"/>
        <v>4.0961160472272516E-2</v>
      </c>
      <c r="V437" s="39">
        <f t="shared" si="125"/>
        <v>2.6992773443601105E-2</v>
      </c>
      <c r="W437" s="39">
        <f t="shared" si="126"/>
        <v>2.314052293809573E-2</v>
      </c>
      <c r="X437" s="39">
        <f t="shared" si="127"/>
        <v>1.9367495721342175E-2</v>
      </c>
      <c r="Y437" s="39">
        <f t="shared" si="128"/>
        <v>1.8197255754258578E-2</v>
      </c>
      <c r="AA437" s="39">
        <f t="shared" si="140"/>
        <v>1.23492467059848E-2</v>
      </c>
      <c r="AB437" s="39">
        <f t="shared" si="140"/>
        <v>4.7042431006912244E-2</v>
      </c>
      <c r="AC437" s="39">
        <f t="shared" si="140"/>
        <v>2.9862044166885562E-2</v>
      </c>
      <c r="AD437" s="39">
        <f t="shared" si="140"/>
        <v>2.1482778958053127E-2</v>
      </c>
      <c r="AE437" s="39">
        <f t="shared" si="140"/>
        <v>1.876377701535244E-2</v>
      </c>
      <c r="AF437" s="39">
        <f t="shared" si="140"/>
        <v>1.8446591884424726E-2</v>
      </c>
      <c r="AH437" s="39">
        <f t="shared" si="135"/>
        <v>8.0455931464385802E-3</v>
      </c>
      <c r="AI437" s="39">
        <f t="shared" si="135"/>
        <v>2.3957189192872277E-2</v>
      </c>
      <c r="AJ437" s="39">
        <f t="shared" si="135"/>
        <v>1.7649721321114371E-2</v>
      </c>
      <c r="AK437" s="39">
        <f t="shared" si="131"/>
        <v>1.3310752807225216E-2</v>
      </c>
      <c r="AL437" s="39">
        <f t="shared" si="131"/>
        <v>1.1450442796261926E-2</v>
      </c>
      <c r="AM437" s="39">
        <f t="shared" si="131"/>
        <v>1.1684533239097758E-2</v>
      </c>
      <c r="AO437" s="39">
        <f t="shared" si="136"/>
        <v>-1.4489258656377513E-2</v>
      </c>
      <c r="AP437" s="39">
        <f t="shared" si="136"/>
        <v>0</v>
      </c>
      <c r="AQ437" s="39">
        <f t="shared" si="136"/>
        <v>-2.1190716448032276E-2</v>
      </c>
      <c r="AR437" s="39">
        <f t="shared" si="132"/>
        <v>-3.64963513336789E-2</v>
      </c>
      <c r="AS437" s="39">
        <f t="shared" si="132"/>
        <v>-6.3907180039342038E-3</v>
      </c>
      <c r="AT437" s="39">
        <f t="shared" si="132"/>
        <v>-1.6498209708874834E-2</v>
      </c>
      <c r="AV437" s="39">
        <f t="shared" si="137"/>
        <v>8.9443086290863314E-3</v>
      </c>
      <c r="AW437" s="39">
        <f t="shared" si="137"/>
        <v>2.5412829604014087E-2</v>
      </c>
      <c r="AX437" s="39">
        <f t="shared" si="137"/>
        <v>2.1847982402357861E-2</v>
      </c>
      <c r="AY437" s="39">
        <f t="shared" si="133"/>
        <v>1.436996588464901E-2</v>
      </c>
      <c r="AZ437" s="39">
        <f t="shared" si="133"/>
        <v>1.2982651097780988E-2</v>
      </c>
      <c r="BA437" s="39">
        <f t="shared" si="133"/>
        <v>1.4027474457131752E-2</v>
      </c>
      <c r="BC437" s="39">
        <f t="shared" si="138"/>
        <v>-1.4489258656377513E-2</v>
      </c>
      <c r="BD437" s="39" t="str">
        <f t="shared" si="138"/>
        <v/>
      </c>
      <c r="BE437" s="39">
        <f t="shared" si="138"/>
        <v>-2.1190716448032276E-2</v>
      </c>
      <c r="BF437" s="39">
        <f t="shared" si="134"/>
        <v>-3.64963513336789E-2</v>
      </c>
      <c r="BG437" s="39">
        <f t="shared" si="134"/>
        <v>-6.3907180039342038E-3</v>
      </c>
      <c r="BH437" s="39">
        <f t="shared" si="134"/>
        <v>-1.6498209708874834E-2</v>
      </c>
      <c r="BJ437" s="39">
        <f>'Q9'!BJ437</f>
        <v>1.2738613300450249E-2</v>
      </c>
      <c r="BK437" s="39">
        <f>'Q9'!BK437</f>
        <v>4.7234695389159316E-2</v>
      </c>
      <c r="BL437" s="39">
        <f>'Q9'!BL437</f>
        <v>2.8586938420933867E-2</v>
      </c>
      <c r="BM437" s="39">
        <f>'Q9'!BM437</f>
        <v>2.2794584059240543E-2</v>
      </c>
      <c r="BN437" s="39">
        <f>'Q9'!BN437</f>
        <v>1.7969767434984085E-2</v>
      </c>
      <c r="BO437" s="39">
        <f>'Q9'!BO437</f>
        <v>1.867822293042502E-2</v>
      </c>
    </row>
    <row r="438" spans="1:67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39"/>
        <v>6.0358890701468493E-3</v>
      </c>
      <c r="J438" s="9">
        <f t="shared" si="139"/>
        <v>-3.1372549019607732E-2</v>
      </c>
      <c r="K438" s="9">
        <f t="shared" si="139"/>
        <v>-6.529209621993215E-3</v>
      </c>
      <c r="L438" s="9">
        <f t="shared" si="139"/>
        <v>2.7823761097073296E-2</v>
      </c>
      <c r="M438" s="9">
        <f t="shared" si="139"/>
        <v>-5.819387086101746E-3</v>
      </c>
      <c r="N438" s="9">
        <f t="shared" si="122"/>
        <v>-6.8783568729319754E-4</v>
      </c>
      <c r="T438" s="39">
        <f t="shared" si="123"/>
        <v>1.28880928264247E-2</v>
      </c>
      <c r="U438" s="39">
        <f t="shared" si="124"/>
        <v>4.0961160472272516E-2</v>
      </c>
      <c r="V438" s="39">
        <f t="shared" si="125"/>
        <v>2.6992773443601105E-2</v>
      </c>
      <c r="W438" s="39">
        <f t="shared" si="126"/>
        <v>2.314052293809573E-2</v>
      </c>
      <c r="X438" s="39">
        <f t="shared" si="127"/>
        <v>1.9367495721342175E-2</v>
      </c>
      <c r="Y438" s="39">
        <f t="shared" si="128"/>
        <v>1.8197255754258578E-2</v>
      </c>
      <c r="AA438" s="39">
        <f t="shared" si="140"/>
        <v>1.21476687611625E-2</v>
      </c>
      <c r="AB438" s="39">
        <f t="shared" si="140"/>
        <v>4.483571801645346E-2</v>
      </c>
      <c r="AC438" s="39">
        <f t="shared" si="140"/>
        <v>2.9791951960078788E-2</v>
      </c>
      <c r="AD438" s="39">
        <f t="shared" si="140"/>
        <v>2.2124542935971298E-2</v>
      </c>
      <c r="AE438" s="39">
        <f t="shared" si="140"/>
        <v>1.8077164725080957E-2</v>
      </c>
      <c r="AF438" s="39">
        <f t="shared" si="140"/>
        <v>1.8239194894144953E-2</v>
      </c>
      <c r="AH438" s="39">
        <f t="shared" si="135"/>
        <v>8.0455931464385802E-3</v>
      </c>
      <c r="AI438" s="39">
        <f t="shared" si="135"/>
        <v>2.3957189192872277E-2</v>
      </c>
      <c r="AJ438" s="39">
        <f t="shared" si="135"/>
        <v>1.7649721321114371E-2</v>
      </c>
      <c r="AK438" s="39">
        <f t="shared" si="131"/>
        <v>1.3310752807225216E-2</v>
      </c>
      <c r="AL438" s="39">
        <f t="shared" si="131"/>
        <v>1.1450442796261926E-2</v>
      </c>
      <c r="AM438" s="39">
        <f t="shared" si="131"/>
        <v>1.1684533239097758E-2</v>
      </c>
      <c r="AO438" s="39">
        <f t="shared" si="136"/>
        <v>0</v>
      </c>
      <c r="AP438" s="39">
        <f t="shared" si="136"/>
        <v>-3.1372549019607732E-2</v>
      </c>
      <c r="AQ438" s="39">
        <f t="shared" si="136"/>
        <v>-6.529209621993215E-3</v>
      </c>
      <c r="AR438" s="39">
        <f t="shared" si="132"/>
        <v>0</v>
      </c>
      <c r="AS438" s="39">
        <f t="shared" si="132"/>
        <v>-5.819387086101746E-3</v>
      </c>
      <c r="AT438" s="39">
        <f t="shared" si="132"/>
        <v>-6.8783568729319754E-4</v>
      </c>
      <c r="AV438" s="39">
        <f t="shared" si="137"/>
        <v>8.9443086290863314E-3</v>
      </c>
      <c r="AW438" s="39">
        <f t="shared" si="137"/>
        <v>2.5412829604014087E-2</v>
      </c>
      <c r="AX438" s="39">
        <f t="shared" si="137"/>
        <v>2.1847982402357861E-2</v>
      </c>
      <c r="AY438" s="39">
        <f t="shared" si="133"/>
        <v>1.436996588464901E-2</v>
      </c>
      <c r="AZ438" s="39">
        <f t="shared" si="133"/>
        <v>1.2982651097780988E-2</v>
      </c>
      <c r="BA438" s="39">
        <f t="shared" si="133"/>
        <v>1.4027474457131752E-2</v>
      </c>
      <c r="BC438" s="39" t="str">
        <f t="shared" si="138"/>
        <v/>
      </c>
      <c r="BD438" s="39">
        <f t="shared" si="138"/>
        <v>-3.1372549019607732E-2</v>
      </c>
      <c r="BE438" s="39">
        <f t="shared" si="138"/>
        <v>-6.529209621993215E-3</v>
      </c>
      <c r="BF438" s="39" t="str">
        <f t="shared" si="134"/>
        <v/>
      </c>
      <c r="BG438" s="39">
        <f t="shared" si="134"/>
        <v>-5.819387086101746E-3</v>
      </c>
      <c r="BH438" s="39">
        <f t="shared" si="134"/>
        <v>-6.8783568729319754E-4</v>
      </c>
      <c r="BJ438" s="39">
        <f>'Q9'!BJ438</f>
        <v>1.285819545751701E-2</v>
      </c>
      <c r="BK438" s="39">
        <f>'Q9'!BK438</f>
        <v>4.7345669984877964E-2</v>
      </c>
      <c r="BL438" s="39">
        <f>'Q9'!BL438</f>
        <v>2.8237382806339993E-2</v>
      </c>
      <c r="BM438" s="39">
        <f>'Q9'!BM438</f>
        <v>2.3918447455479708E-2</v>
      </c>
      <c r="BN438" s="39">
        <f>'Q9'!BN438</f>
        <v>1.7494373970082952E-2</v>
      </c>
      <c r="BO438" s="39">
        <f>'Q9'!BO438</f>
        <v>1.8576190152681953E-2</v>
      </c>
    </row>
    <row r="439" spans="1:67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39"/>
        <v>2.1201556672612254E-2</v>
      </c>
      <c r="J439" s="9">
        <f t="shared" si="139"/>
        <v>-1.619433198380571E-2</v>
      </c>
      <c r="K439" s="9">
        <f t="shared" si="139"/>
        <v>6.7450743687305525E-2</v>
      </c>
      <c r="L439" s="9">
        <f t="shared" si="139"/>
        <v>4.5966227045045827E-2</v>
      </c>
      <c r="M439" s="9">
        <f t="shared" si="139"/>
        <v>2.0640850913149933E-2</v>
      </c>
      <c r="N439" s="9">
        <f t="shared" si="122"/>
        <v>4.4928618743051346E-2</v>
      </c>
      <c r="T439" s="39">
        <f t="shared" si="123"/>
        <v>1.28880928264247E-2</v>
      </c>
      <c r="U439" s="39">
        <f t="shared" si="124"/>
        <v>4.0961160472272516E-2</v>
      </c>
      <c r="V439" s="39">
        <f t="shared" si="125"/>
        <v>2.6992773443601105E-2</v>
      </c>
      <c r="W439" s="39">
        <f t="shared" si="126"/>
        <v>2.314052293809573E-2</v>
      </c>
      <c r="X439" s="39">
        <f t="shared" si="127"/>
        <v>1.9367495721342175E-2</v>
      </c>
      <c r="Y439" s="39">
        <f t="shared" si="128"/>
        <v>1.8197255754258578E-2</v>
      </c>
      <c r="AA439" s="39">
        <f t="shared" si="140"/>
        <v>1.2637184285214299E-2</v>
      </c>
      <c r="AB439" s="39">
        <f t="shared" si="140"/>
        <v>4.3164073782521156E-2</v>
      </c>
      <c r="AC439" s="39">
        <f t="shared" si="140"/>
        <v>3.2755349823486261E-2</v>
      </c>
      <c r="AD439" s="39">
        <f t="shared" si="140"/>
        <v>2.3741019806018681E-2</v>
      </c>
      <c r="AE439" s="39">
        <f t="shared" si="140"/>
        <v>1.8564863300688107E-2</v>
      </c>
      <c r="AF439" s="39">
        <f t="shared" si="140"/>
        <v>2.0372649811907964E-2</v>
      </c>
      <c r="AH439" s="39">
        <f t="shared" si="135"/>
        <v>8.0455931464385802E-3</v>
      </c>
      <c r="AI439" s="39">
        <f t="shared" si="135"/>
        <v>2.3957189192872277E-2</v>
      </c>
      <c r="AJ439" s="39">
        <f t="shared" si="135"/>
        <v>1.7649721321114371E-2</v>
      </c>
      <c r="AK439" s="39">
        <f t="shared" si="131"/>
        <v>1.3310752807225216E-2</v>
      </c>
      <c r="AL439" s="39">
        <f t="shared" si="131"/>
        <v>1.1450442796261926E-2</v>
      </c>
      <c r="AM439" s="39">
        <f t="shared" si="131"/>
        <v>1.1684533239097758E-2</v>
      </c>
      <c r="AO439" s="39">
        <f t="shared" si="136"/>
        <v>0</v>
      </c>
      <c r="AP439" s="39">
        <f t="shared" si="136"/>
        <v>-1.619433198380571E-2</v>
      </c>
      <c r="AQ439" s="39">
        <f t="shared" si="136"/>
        <v>0</v>
      </c>
      <c r="AR439" s="39">
        <f t="shared" si="132"/>
        <v>0</v>
      </c>
      <c r="AS439" s="39">
        <f t="shared" si="132"/>
        <v>0</v>
      </c>
      <c r="AT439" s="39">
        <f t="shared" si="132"/>
        <v>0</v>
      </c>
      <c r="AV439" s="39">
        <f t="shared" si="137"/>
        <v>8.9443086290863314E-3</v>
      </c>
      <c r="AW439" s="39">
        <f t="shared" si="137"/>
        <v>2.5412829604014087E-2</v>
      </c>
      <c r="AX439" s="39">
        <f t="shared" si="137"/>
        <v>2.1847982402357861E-2</v>
      </c>
      <c r="AY439" s="39">
        <f t="shared" si="133"/>
        <v>1.436996588464901E-2</v>
      </c>
      <c r="AZ439" s="39">
        <f t="shared" si="133"/>
        <v>1.2982651097780988E-2</v>
      </c>
      <c r="BA439" s="39">
        <f t="shared" si="133"/>
        <v>1.4027474457131752E-2</v>
      </c>
      <c r="BC439" s="39" t="str">
        <f t="shared" si="138"/>
        <v/>
      </c>
      <c r="BD439" s="39">
        <f t="shared" si="138"/>
        <v>-1.619433198380571E-2</v>
      </c>
      <c r="BE439" s="39" t="str">
        <f t="shared" si="138"/>
        <v/>
      </c>
      <c r="BF439" s="39" t="str">
        <f t="shared" si="134"/>
        <v/>
      </c>
      <c r="BG439" s="39" t="str">
        <f t="shared" si="134"/>
        <v/>
      </c>
      <c r="BH439" s="39" t="str">
        <f t="shared" si="134"/>
        <v/>
      </c>
      <c r="BJ439" s="39">
        <f>'Q9'!BJ439</f>
        <v>1.256873926911467E-2</v>
      </c>
      <c r="BK439" s="39">
        <f>'Q9'!BK439</f>
        <v>4.6373945903869382E-2</v>
      </c>
      <c r="BL439" s="39">
        <f>'Q9'!BL439</f>
        <v>2.7484935531170526E-2</v>
      </c>
      <c r="BM439" s="39">
        <f>'Q9'!BM439</f>
        <v>2.4150226406403019E-2</v>
      </c>
      <c r="BN439" s="39">
        <f>'Q9'!BN439</f>
        <v>1.7037192648943392E-2</v>
      </c>
      <c r="BO439" s="39">
        <f>'Q9'!BO439</f>
        <v>1.8051082582835588E-2</v>
      </c>
    </row>
    <row r="440" spans="1:67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39"/>
        <v>-1.716883013774706E-3</v>
      </c>
      <c r="J440" s="9">
        <f t="shared" si="139"/>
        <v>-2.0576131687242927E-2</v>
      </c>
      <c r="K440" s="9">
        <f t="shared" si="139"/>
        <v>1.4581917868375927E-2</v>
      </c>
      <c r="L440" s="9">
        <f t="shared" si="139"/>
        <v>1.7937142167694597E-2</v>
      </c>
      <c r="M440" s="9">
        <f t="shared" si="139"/>
        <v>3.6220644846947092E-3</v>
      </c>
      <c r="N440" s="9">
        <f t="shared" si="122"/>
        <v>1.0207104235354352E-2</v>
      </c>
      <c r="T440" s="39">
        <f t="shared" si="123"/>
        <v>1.28880928264247E-2</v>
      </c>
      <c r="U440" s="39">
        <f t="shared" si="124"/>
        <v>4.0961160472272516E-2</v>
      </c>
      <c r="V440" s="39">
        <f t="shared" si="125"/>
        <v>2.6992773443601105E-2</v>
      </c>
      <c r="W440" s="39">
        <f t="shared" si="126"/>
        <v>2.314052293809573E-2</v>
      </c>
      <c r="X440" s="39">
        <f t="shared" si="127"/>
        <v>1.9367495721342175E-2</v>
      </c>
      <c r="Y440" s="39">
        <f t="shared" si="128"/>
        <v>1.8197255754258578E-2</v>
      </c>
      <c r="AA440" s="39">
        <f t="shared" si="140"/>
        <v>1.2352345736386008E-2</v>
      </c>
      <c r="AB440" s="39">
        <f t="shared" si="140"/>
        <v>4.3022430074409673E-2</v>
      </c>
      <c r="AC440" s="39">
        <f t="shared" si="140"/>
        <v>3.2372099490670277E-2</v>
      </c>
      <c r="AD440" s="39">
        <f t="shared" si="140"/>
        <v>2.3322873665851028E-2</v>
      </c>
      <c r="AE440" s="39">
        <f t="shared" si="140"/>
        <v>1.8588516938295409E-2</v>
      </c>
      <c r="AF440" s="39">
        <f t="shared" si="140"/>
        <v>2.011011118741424E-2</v>
      </c>
      <c r="AH440" s="39">
        <f t="shared" si="135"/>
        <v>8.0455931464385802E-3</v>
      </c>
      <c r="AI440" s="39">
        <f t="shared" si="135"/>
        <v>2.3957189192872277E-2</v>
      </c>
      <c r="AJ440" s="39">
        <f t="shared" si="135"/>
        <v>1.7649721321114371E-2</v>
      </c>
      <c r="AK440" s="39">
        <f t="shared" si="131"/>
        <v>1.3310752807225216E-2</v>
      </c>
      <c r="AL440" s="39">
        <f t="shared" si="131"/>
        <v>1.1450442796261926E-2</v>
      </c>
      <c r="AM440" s="39">
        <f t="shared" si="131"/>
        <v>1.1684533239097758E-2</v>
      </c>
      <c r="AO440" s="39">
        <f t="shared" si="136"/>
        <v>-1.716883013774706E-3</v>
      </c>
      <c r="AP440" s="39">
        <f t="shared" si="136"/>
        <v>-2.0576131687242927E-2</v>
      </c>
      <c r="AQ440" s="39">
        <f t="shared" si="136"/>
        <v>0</v>
      </c>
      <c r="AR440" s="39">
        <f t="shared" si="132"/>
        <v>0</v>
      </c>
      <c r="AS440" s="39">
        <f t="shared" si="132"/>
        <v>0</v>
      </c>
      <c r="AT440" s="39">
        <f t="shared" si="132"/>
        <v>0</v>
      </c>
      <c r="AV440" s="39">
        <f t="shared" si="137"/>
        <v>8.9443086290863314E-3</v>
      </c>
      <c r="AW440" s="39">
        <f t="shared" si="137"/>
        <v>2.5412829604014087E-2</v>
      </c>
      <c r="AX440" s="39">
        <f t="shared" si="137"/>
        <v>2.1847982402357861E-2</v>
      </c>
      <c r="AY440" s="39">
        <f t="shared" si="133"/>
        <v>1.436996588464901E-2</v>
      </c>
      <c r="AZ440" s="39">
        <f t="shared" si="133"/>
        <v>1.2982651097780988E-2</v>
      </c>
      <c r="BA440" s="39">
        <f t="shared" si="133"/>
        <v>1.4027474457131752E-2</v>
      </c>
      <c r="BC440" s="39">
        <f t="shared" si="138"/>
        <v>-1.716883013774706E-3</v>
      </c>
      <c r="BD440" s="39">
        <f t="shared" si="138"/>
        <v>-2.0576131687242927E-2</v>
      </c>
      <c r="BE440" s="39" t="str">
        <f t="shared" si="138"/>
        <v/>
      </c>
      <c r="BF440" s="39" t="str">
        <f t="shared" si="134"/>
        <v/>
      </c>
      <c r="BG440" s="39" t="str">
        <f t="shared" si="134"/>
        <v/>
      </c>
      <c r="BH440" s="39" t="str">
        <f t="shared" si="134"/>
        <v/>
      </c>
      <c r="BJ440" s="39">
        <f>'Q9'!BJ440</f>
        <v>1.3235827402851929E-2</v>
      </c>
      <c r="BK440" s="39">
        <f>'Q9'!BK440</f>
        <v>4.5045709239718096E-2</v>
      </c>
      <c r="BL440" s="39">
        <f>'Q9'!BL440</f>
        <v>3.1216534955010571E-2</v>
      </c>
      <c r="BM440" s="39">
        <f>'Q9'!BM440</f>
        <v>2.590285528125089E-2</v>
      </c>
      <c r="BN440" s="39">
        <f>'Q9'!BN440</f>
        <v>1.7257295577525388E-2</v>
      </c>
      <c r="BO440" s="39">
        <f>'Q9'!BO440</f>
        <v>2.0610859651311476E-2</v>
      </c>
    </row>
    <row r="441" spans="1:67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39"/>
        <v>-9.6330685647821879E-3</v>
      </c>
      <c r="J441" s="9">
        <f t="shared" si="139"/>
        <v>1.26050420168069E-2</v>
      </c>
      <c r="K441" s="9">
        <f t="shared" si="139"/>
        <v>-1.373363186629295E-2</v>
      </c>
      <c r="L441" s="9">
        <f t="shared" si="139"/>
        <v>-8.3070613583533515E-3</v>
      </c>
      <c r="M441" s="9">
        <f t="shared" si="139"/>
        <v>-5.1127218045112777E-3</v>
      </c>
      <c r="N441" s="9">
        <f t="shared" si="122"/>
        <v>-8.7451110520155358E-3</v>
      </c>
      <c r="T441" s="39">
        <f t="shared" si="123"/>
        <v>1.28880928264247E-2</v>
      </c>
      <c r="U441" s="39">
        <f t="shared" si="124"/>
        <v>4.0961160472272516E-2</v>
      </c>
      <c r="V441" s="39">
        <f t="shared" si="125"/>
        <v>2.6992773443601105E-2</v>
      </c>
      <c r="W441" s="39">
        <f t="shared" si="126"/>
        <v>2.314052293809573E-2</v>
      </c>
      <c r="X441" s="39">
        <f t="shared" si="127"/>
        <v>1.9367495721342175E-2</v>
      </c>
      <c r="Y441" s="39">
        <f t="shared" si="128"/>
        <v>1.8197255754258578E-2</v>
      </c>
      <c r="AA441" s="39">
        <f t="shared" si="140"/>
        <v>1.2337417959109436E-2</v>
      </c>
      <c r="AB441" s="39">
        <f t="shared" si="140"/>
        <v>4.0542624309585724E-2</v>
      </c>
      <c r="AC441" s="39">
        <f t="shared" si="140"/>
        <v>3.23816264451149E-2</v>
      </c>
      <c r="AD441" s="39">
        <f t="shared" si="140"/>
        <v>2.3360002855488064E-2</v>
      </c>
      <c r="AE441" s="39">
        <f t="shared" si="140"/>
        <v>1.7051312733639627E-2</v>
      </c>
      <c r="AF441" s="39">
        <f t="shared" si="140"/>
        <v>2.0041880106199148E-2</v>
      </c>
      <c r="AH441" s="39">
        <f t="shared" si="135"/>
        <v>8.0455931464385802E-3</v>
      </c>
      <c r="AI441" s="39">
        <f t="shared" si="135"/>
        <v>2.3957189192872277E-2</v>
      </c>
      <c r="AJ441" s="39">
        <f t="shared" si="135"/>
        <v>1.7649721321114371E-2</v>
      </c>
      <c r="AK441" s="39">
        <f t="shared" si="131"/>
        <v>1.3310752807225216E-2</v>
      </c>
      <c r="AL441" s="39">
        <f t="shared" si="131"/>
        <v>1.1450442796261926E-2</v>
      </c>
      <c r="AM441" s="39">
        <f t="shared" si="131"/>
        <v>1.1684533239097758E-2</v>
      </c>
      <c r="AO441" s="39">
        <f t="shared" si="136"/>
        <v>-9.6330685647821879E-3</v>
      </c>
      <c r="AP441" s="39">
        <f t="shared" si="136"/>
        <v>0</v>
      </c>
      <c r="AQ441" s="39">
        <f t="shared" si="136"/>
        <v>-1.373363186629295E-2</v>
      </c>
      <c r="AR441" s="39">
        <f t="shared" si="132"/>
        <v>-8.3070613583533515E-3</v>
      </c>
      <c r="AS441" s="39">
        <f t="shared" si="132"/>
        <v>-5.1127218045112777E-3</v>
      </c>
      <c r="AT441" s="39">
        <f t="shared" si="132"/>
        <v>-8.7451110520155358E-3</v>
      </c>
      <c r="AV441" s="39">
        <f t="shared" si="137"/>
        <v>8.9443086290863314E-3</v>
      </c>
      <c r="AW441" s="39">
        <f t="shared" si="137"/>
        <v>2.5412829604014087E-2</v>
      </c>
      <c r="AX441" s="39">
        <f t="shared" si="137"/>
        <v>2.1847982402357861E-2</v>
      </c>
      <c r="AY441" s="39">
        <f t="shared" si="133"/>
        <v>1.436996588464901E-2</v>
      </c>
      <c r="AZ441" s="39">
        <f t="shared" si="133"/>
        <v>1.2982651097780988E-2</v>
      </c>
      <c r="BA441" s="39">
        <f t="shared" si="133"/>
        <v>1.4027474457131752E-2</v>
      </c>
      <c r="BC441" s="39">
        <f t="shared" si="138"/>
        <v>-9.6330685647821879E-3</v>
      </c>
      <c r="BD441" s="39" t="str">
        <f t="shared" si="138"/>
        <v/>
      </c>
      <c r="BE441" s="39">
        <f t="shared" si="138"/>
        <v>-1.373363186629295E-2</v>
      </c>
      <c r="BF441" s="39">
        <f t="shared" si="134"/>
        <v>-8.3070613583533515E-3</v>
      </c>
      <c r="BG441" s="39">
        <f t="shared" si="134"/>
        <v>-5.1127218045112777E-3</v>
      </c>
      <c r="BH441" s="39">
        <f t="shared" si="134"/>
        <v>-8.7451110520155358E-3</v>
      </c>
      <c r="BJ441" s="39">
        <f>'Q9'!BJ441</f>
        <v>1.2835662663579175E-2</v>
      </c>
      <c r="BK441" s="39">
        <f>'Q9'!BK441</f>
        <v>4.3865113303331954E-2</v>
      </c>
      <c r="BL441" s="39">
        <f>'Q9'!BL441</f>
        <v>3.044103302953953E-2</v>
      </c>
      <c r="BM441" s="39">
        <f>'Q9'!BM441</f>
        <v>2.5459586346368638E-2</v>
      </c>
      <c r="BN441" s="39">
        <f>'Q9'!BN441</f>
        <v>1.6749988264230839E-2</v>
      </c>
      <c r="BO441" s="39">
        <f>'Q9'!BO441</f>
        <v>2.0119629854489951E-2</v>
      </c>
    </row>
    <row r="442" spans="1:67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39"/>
        <v>-1.0840978900242937E-2</v>
      </c>
      <c r="J442" s="9">
        <f t="shared" si="139"/>
        <v>-2.904564315352709E-2</v>
      </c>
      <c r="K442" s="9">
        <f t="shared" si="139"/>
        <v>-1.1010298284012343E-2</v>
      </c>
      <c r="L442" s="9">
        <f t="shared" si="139"/>
        <v>-2.8303121864410308E-2</v>
      </c>
      <c r="M442" s="9">
        <f t="shared" si="139"/>
        <v>9.0688930429931869E-3</v>
      </c>
      <c r="N442" s="9">
        <f t="shared" si="122"/>
        <v>-9.346872845466014E-3</v>
      </c>
      <c r="T442" s="39">
        <f t="shared" si="123"/>
        <v>1.28880928264247E-2</v>
      </c>
      <c r="U442" s="39">
        <f t="shared" si="124"/>
        <v>4.0961160472272516E-2</v>
      </c>
      <c r="V442" s="39">
        <f t="shared" si="125"/>
        <v>2.6992773443601105E-2</v>
      </c>
      <c r="W442" s="39">
        <f t="shared" si="126"/>
        <v>2.314052293809573E-2</v>
      </c>
      <c r="X442" s="39">
        <f t="shared" si="127"/>
        <v>1.9367495721342175E-2</v>
      </c>
      <c r="Y442" s="39">
        <f t="shared" si="128"/>
        <v>1.8197255754258578E-2</v>
      </c>
      <c r="AA442" s="39">
        <f t="shared" si="140"/>
        <v>1.1820498043881168E-2</v>
      </c>
      <c r="AB442" s="39">
        <f t="shared" si="140"/>
        <v>3.9912834158331557E-2</v>
      </c>
      <c r="AC442" s="39">
        <f t="shared" si="140"/>
        <v>3.2247639984588593E-2</v>
      </c>
      <c r="AD442" s="39">
        <f t="shared" si="140"/>
        <v>2.3477101750566772E-2</v>
      </c>
      <c r="AE442" s="39">
        <f t="shared" si="140"/>
        <v>1.7055029842099164E-2</v>
      </c>
      <c r="AF442" s="39">
        <f t="shared" si="140"/>
        <v>1.9782806629430372E-2</v>
      </c>
      <c r="AH442" s="39">
        <f t="shared" si="135"/>
        <v>8.0455931464385802E-3</v>
      </c>
      <c r="AI442" s="39">
        <f t="shared" si="135"/>
        <v>2.3957189192872277E-2</v>
      </c>
      <c r="AJ442" s="39">
        <f t="shared" si="135"/>
        <v>1.7649721321114371E-2</v>
      </c>
      <c r="AK442" s="39">
        <f t="shared" si="131"/>
        <v>1.3310752807225216E-2</v>
      </c>
      <c r="AL442" s="39">
        <f t="shared" si="131"/>
        <v>1.1450442796261926E-2</v>
      </c>
      <c r="AM442" s="39">
        <f t="shared" si="131"/>
        <v>1.1684533239097758E-2</v>
      </c>
      <c r="AO442" s="39">
        <f t="shared" si="136"/>
        <v>-1.0840978900242937E-2</v>
      </c>
      <c r="AP442" s="39">
        <f t="shared" si="136"/>
        <v>-2.904564315352709E-2</v>
      </c>
      <c r="AQ442" s="39">
        <f t="shared" si="136"/>
        <v>-1.1010298284012343E-2</v>
      </c>
      <c r="AR442" s="39">
        <f t="shared" si="132"/>
        <v>-2.8303121864410308E-2</v>
      </c>
      <c r="AS442" s="39">
        <f t="shared" si="132"/>
        <v>0</v>
      </c>
      <c r="AT442" s="39">
        <f t="shared" si="132"/>
        <v>-9.346872845466014E-3</v>
      </c>
      <c r="AV442" s="39">
        <f t="shared" si="137"/>
        <v>8.9443086290863314E-3</v>
      </c>
      <c r="AW442" s="39">
        <f t="shared" si="137"/>
        <v>2.5412829604014087E-2</v>
      </c>
      <c r="AX442" s="39">
        <f t="shared" si="137"/>
        <v>2.1847982402357861E-2</v>
      </c>
      <c r="AY442" s="39">
        <f t="shared" si="133"/>
        <v>1.436996588464901E-2</v>
      </c>
      <c r="AZ442" s="39">
        <f t="shared" si="133"/>
        <v>1.2982651097780988E-2</v>
      </c>
      <c r="BA442" s="39">
        <f t="shared" si="133"/>
        <v>1.4027474457131752E-2</v>
      </c>
      <c r="BC442" s="39">
        <f t="shared" si="138"/>
        <v>-1.0840978900242937E-2</v>
      </c>
      <c r="BD442" s="39">
        <f t="shared" si="138"/>
        <v>-2.904564315352709E-2</v>
      </c>
      <c r="BE442" s="39">
        <f t="shared" si="138"/>
        <v>-1.1010298284012343E-2</v>
      </c>
      <c r="BF442" s="39">
        <f t="shared" si="134"/>
        <v>-2.8303121864410308E-2</v>
      </c>
      <c r="BG442" s="39" t="str">
        <f t="shared" si="134"/>
        <v/>
      </c>
      <c r="BH442" s="39">
        <f t="shared" si="134"/>
        <v>-9.346872845466014E-3</v>
      </c>
      <c r="BJ442" s="39">
        <f>'Q9'!BJ442</f>
        <v>1.2663726690759713E-2</v>
      </c>
      <c r="BK442" s="39">
        <f>'Q9'!BK442</f>
        <v>4.2715929173721454E-2</v>
      </c>
      <c r="BL442" s="39">
        <f>'Q9'!BL442</f>
        <v>2.9733100032240944E-2</v>
      </c>
      <c r="BM442" s="39">
        <f>'Q9'!BM442</f>
        <v>2.477856010443779E-2</v>
      </c>
      <c r="BN442" s="39">
        <f>'Q9'!BN442</f>
        <v>1.6296017794533671E-2</v>
      </c>
      <c r="BO442" s="39">
        <f>'Q9'!BO442</f>
        <v>1.9634341355258399E-2</v>
      </c>
    </row>
    <row r="443" spans="1:67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39"/>
        <v>4.1809583730794131E-3</v>
      </c>
      <c r="J443" s="9">
        <f t="shared" si="139"/>
        <v>-5.9829059829059728E-2</v>
      </c>
      <c r="K443" s="9">
        <f t="shared" si="139"/>
        <v>1.8664046540142643E-2</v>
      </c>
      <c r="L443" s="9">
        <f t="shared" si="139"/>
        <v>-1.9070010947492388E-2</v>
      </c>
      <c r="M443" s="9">
        <f t="shared" si="139"/>
        <v>-6.8903233406134579E-3</v>
      </c>
      <c r="N443" s="9">
        <f t="shared" si="122"/>
        <v>-4.7373124007131246E-4</v>
      </c>
      <c r="T443" s="39">
        <f t="shared" si="123"/>
        <v>1.28880928264247E-2</v>
      </c>
      <c r="U443" s="39">
        <f t="shared" si="124"/>
        <v>4.0961160472272516E-2</v>
      </c>
      <c r="V443" s="39">
        <f t="shared" si="125"/>
        <v>2.6992773443601105E-2</v>
      </c>
      <c r="W443" s="39">
        <f t="shared" si="126"/>
        <v>2.314052293809573E-2</v>
      </c>
      <c r="X443" s="39">
        <f t="shared" si="127"/>
        <v>1.9367495721342175E-2</v>
      </c>
      <c r="Y443" s="39">
        <f t="shared" si="128"/>
        <v>1.8197255754258578E-2</v>
      </c>
      <c r="AA443" s="39">
        <f t="shared" si="140"/>
        <v>1.1750111923454938E-2</v>
      </c>
      <c r="AB443" s="39">
        <f t="shared" si="140"/>
        <v>4.0606606814162595E-2</v>
      </c>
      <c r="AC443" s="39">
        <f t="shared" si="140"/>
        <v>3.2456064328207905E-2</v>
      </c>
      <c r="AD443" s="39">
        <f t="shared" si="140"/>
        <v>2.315333688880758E-2</v>
      </c>
      <c r="AE443" s="39">
        <f t="shared" si="140"/>
        <v>1.7063583439085973E-2</v>
      </c>
      <c r="AF443" s="39">
        <f t="shared" si="140"/>
        <v>1.9675942036083596E-2</v>
      </c>
      <c r="AH443" s="39">
        <f t="shared" si="135"/>
        <v>8.0455931464385802E-3</v>
      </c>
      <c r="AI443" s="39">
        <f t="shared" si="135"/>
        <v>2.3957189192872277E-2</v>
      </c>
      <c r="AJ443" s="39">
        <f t="shared" si="135"/>
        <v>1.7649721321114371E-2</v>
      </c>
      <c r="AK443" s="39">
        <f t="shared" si="131"/>
        <v>1.3310752807225216E-2</v>
      </c>
      <c r="AL443" s="39">
        <f t="shared" si="131"/>
        <v>1.1450442796261926E-2</v>
      </c>
      <c r="AM443" s="39">
        <f t="shared" si="131"/>
        <v>1.1684533239097758E-2</v>
      </c>
      <c r="AO443" s="39">
        <f t="shared" si="136"/>
        <v>0</v>
      </c>
      <c r="AP443" s="39">
        <f t="shared" si="136"/>
        <v>-5.9829059829059728E-2</v>
      </c>
      <c r="AQ443" s="39">
        <f t="shared" si="136"/>
        <v>0</v>
      </c>
      <c r="AR443" s="39">
        <f t="shared" si="132"/>
        <v>-1.9070010947492388E-2</v>
      </c>
      <c r="AS443" s="39">
        <f t="shared" si="132"/>
        <v>-6.8903233406134579E-3</v>
      </c>
      <c r="AT443" s="39">
        <f t="shared" si="132"/>
        <v>-4.7373124007131246E-4</v>
      </c>
      <c r="AV443" s="39">
        <f t="shared" si="137"/>
        <v>8.9443086290863314E-3</v>
      </c>
      <c r="AW443" s="39">
        <f t="shared" si="137"/>
        <v>2.5412829604014087E-2</v>
      </c>
      <c r="AX443" s="39">
        <f t="shared" si="137"/>
        <v>2.1847982402357861E-2</v>
      </c>
      <c r="AY443" s="39">
        <f t="shared" si="133"/>
        <v>1.436996588464901E-2</v>
      </c>
      <c r="AZ443" s="39">
        <f t="shared" si="133"/>
        <v>1.2982651097780988E-2</v>
      </c>
      <c r="BA443" s="39">
        <f t="shared" si="133"/>
        <v>1.4027474457131752E-2</v>
      </c>
      <c r="BC443" s="39" t="str">
        <f t="shared" si="138"/>
        <v/>
      </c>
      <c r="BD443" s="39">
        <f t="shared" si="138"/>
        <v>-5.9829059829059728E-2</v>
      </c>
      <c r="BE443" s="39" t="str">
        <f t="shared" si="138"/>
        <v/>
      </c>
      <c r="BF443" s="39">
        <f t="shared" si="134"/>
        <v>-1.9070010947492388E-2</v>
      </c>
      <c r="BG443" s="39">
        <f t="shared" si="134"/>
        <v>-6.8903233406134579E-3</v>
      </c>
      <c r="BH443" s="39">
        <f t="shared" si="134"/>
        <v>-4.7373124007131246E-4</v>
      </c>
      <c r="BJ443" s="39">
        <f>'Q9'!BJ443</f>
        <v>1.2567029379565917E-2</v>
      </c>
      <c r="BK443" s="39">
        <f>'Q9'!BK443</f>
        <v>4.1820285832636694E-2</v>
      </c>
      <c r="BL443" s="39">
        <f>'Q9'!BL443</f>
        <v>2.8984529208863095E-2</v>
      </c>
      <c r="BM443" s="39">
        <f>'Q9'!BM443</f>
        <v>2.5047896570493548E-2</v>
      </c>
      <c r="BN443" s="39">
        <f>'Q9'!BN443</f>
        <v>1.5943795911067277E-2</v>
      </c>
      <c r="BO443" s="39">
        <f>'Q9'!BO443</f>
        <v>1.918781340362806E-2</v>
      </c>
    </row>
    <row r="444" spans="1:67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39"/>
        <v>-3.4864684600925955E-3</v>
      </c>
      <c r="J444" s="9">
        <f t="shared" si="139"/>
        <v>-3.1818181818181968E-2</v>
      </c>
      <c r="K444" s="9">
        <f t="shared" si="139"/>
        <v>2.3786530897250691E-2</v>
      </c>
      <c r="L444" s="9">
        <f t="shared" si="139"/>
        <v>-5.7256992203913448E-3</v>
      </c>
      <c r="M444" s="9">
        <f t="shared" si="139"/>
        <v>-3.3182803427885821E-3</v>
      </c>
      <c r="N444" s="9">
        <f t="shared" si="122"/>
        <v>6.9724058659388693E-3</v>
      </c>
      <c r="T444" s="39">
        <f t="shared" si="123"/>
        <v>1.28880928264247E-2</v>
      </c>
      <c r="U444" s="39">
        <f t="shared" si="124"/>
        <v>4.0961160472272516E-2</v>
      </c>
      <c r="V444" s="39">
        <f t="shared" si="125"/>
        <v>2.6992773443601105E-2</v>
      </c>
      <c r="W444" s="39">
        <f t="shared" si="126"/>
        <v>2.314052293809573E-2</v>
      </c>
      <c r="X444" s="39">
        <f t="shared" si="127"/>
        <v>1.9367495721342175E-2</v>
      </c>
      <c r="Y444" s="39">
        <f t="shared" si="128"/>
        <v>1.8197255754258578E-2</v>
      </c>
      <c r="AA444" s="39">
        <f t="shared" si="140"/>
        <v>1.1334916359324189E-2</v>
      </c>
      <c r="AB444" s="39">
        <f t="shared" si="140"/>
        <v>4.0700469005996109E-2</v>
      </c>
      <c r="AC444" s="39">
        <f t="shared" si="140"/>
        <v>3.2705731997691091E-2</v>
      </c>
      <c r="AD444" s="39">
        <f t="shared" si="140"/>
        <v>2.286818368241858E-2</v>
      </c>
      <c r="AE444" s="39">
        <f t="shared" si="140"/>
        <v>1.5415246555062186E-2</v>
      </c>
      <c r="AF444" s="39">
        <f t="shared" si="140"/>
        <v>1.9262636848526405E-2</v>
      </c>
      <c r="AH444" s="39">
        <f t="shared" si="135"/>
        <v>8.0455931464385802E-3</v>
      </c>
      <c r="AI444" s="39">
        <f t="shared" si="135"/>
        <v>2.3957189192872277E-2</v>
      </c>
      <c r="AJ444" s="39">
        <f t="shared" si="135"/>
        <v>1.7649721321114371E-2</v>
      </c>
      <c r="AK444" s="39">
        <f t="shared" si="131"/>
        <v>1.3310752807225216E-2</v>
      </c>
      <c r="AL444" s="39">
        <f t="shared" si="131"/>
        <v>1.1450442796261926E-2</v>
      </c>
      <c r="AM444" s="39">
        <f t="shared" si="131"/>
        <v>1.1684533239097758E-2</v>
      </c>
      <c r="AO444" s="39">
        <f t="shared" si="136"/>
        <v>-3.4864684600925955E-3</v>
      </c>
      <c r="AP444" s="39">
        <f t="shared" si="136"/>
        <v>-3.1818181818181968E-2</v>
      </c>
      <c r="AQ444" s="39">
        <f t="shared" si="136"/>
        <v>0</v>
      </c>
      <c r="AR444" s="39">
        <f t="shared" si="132"/>
        <v>-5.7256992203913448E-3</v>
      </c>
      <c r="AS444" s="39">
        <f t="shared" si="132"/>
        <v>-3.3182803427885821E-3</v>
      </c>
      <c r="AT444" s="39">
        <f t="shared" si="132"/>
        <v>0</v>
      </c>
      <c r="AV444" s="39">
        <f t="shared" si="137"/>
        <v>8.9443086290863314E-3</v>
      </c>
      <c r="AW444" s="39">
        <f t="shared" si="137"/>
        <v>2.5412829604014087E-2</v>
      </c>
      <c r="AX444" s="39">
        <f t="shared" si="137"/>
        <v>2.1847982402357861E-2</v>
      </c>
      <c r="AY444" s="39">
        <f t="shared" si="133"/>
        <v>1.436996588464901E-2</v>
      </c>
      <c r="AZ444" s="39">
        <f t="shared" si="133"/>
        <v>1.2982651097780988E-2</v>
      </c>
      <c r="BA444" s="39">
        <f t="shared" si="133"/>
        <v>1.4027474457131752E-2</v>
      </c>
      <c r="BC444" s="39">
        <f t="shared" si="138"/>
        <v>-3.4864684600925955E-3</v>
      </c>
      <c r="BD444" s="39">
        <f t="shared" si="138"/>
        <v>-3.1818181818181968E-2</v>
      </c>
      <c r="BE444" s="39" t="str">
        <f t="shared" si="138"/>
        <v/>
      </c>
      <c r="BF444" s="39">
        <f t="shared" si="134"/>
        <v>-5.7256992203913448E-3</v>
      </c>
      <c r="BG444" s="39">
        <f t="shared" si="134"/>
        <v>-3.3182803427885821E-3</v>
      </c>
      <c r="BH444" s="39" t="str">
        <f t="shared" si="134"/>
        <v/>
      </c>
      <c r="BJ444" s="39">
        <f>'Q9'!BJ444</f>
        <v>1.2223930395629997E-2</v>
      </c>
      <c r="BK444" s="39">
        <f>'Q9'!BK444</f>
        <v>4.2733344967290469E-2</v>
      </c>
      <c r="BL444" s="39">
        <f>'Q9'!BL444</f>
        <v>2.8433773016457893E-2</v>
      </c>
      <c r="BM444" s="39">
        <f>'Q9'!BM444</f>
        <v>2.4759847137774411E-2</v>
      </c>
      <c r="BN444" s="39">
        <f>'Q9'!BN444</f>
        <v>1.555583879690748E-2</v>
      </c>
      <c r="BO444" s="39">
        <f>'Q9'!BO444</f>
        <v>1.860761958436466E-2</v>
      </c>
    </row>
    <row r="445" spans="1:67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39"/>
        <v>-3.184293522903614E-3</v>
      </c>
      <c r="J445" s="9">
        <f t="shared" si="139"/>
        <v>0.11737089201877926</v>
      </c>
      <c r="K445" s="9">
        <f t="shared" si="139"/>
        <v>-4.2700156985871374E-2</v>
      </c>
      <c r="L445" s="9">
        <f t="shared" si="139"/>
        <v>-4.9550691028544813E-3</v>
      </c>
      <c r="M445" s="9">
        <f t="shared" si="139"/>
        <v>-5.4479417237305316E-3</v>
      </c>
      <c r="N445" s="9">
        <f t="shared" si="122"/>
        <v>-1.5971922380393213E-2</v>
      </c>
      <c r="T445" s="39">
        <f t="shared" si="123"/>
        <v>1.28880928264247E-2</v>
      </c>
      <c r="U445" s="39">
        <f t="shared" si="124"/>
        <v>4.0961160472272516E-2</v>
      </c>
      <c r="V445" s="39">
        <f t="shared" si="125"/>
        <v>2.6992773443601105E-2</v>
      </c>
      <c r="W445" s="39">
        <f t="shared" si="126"/>
        <v>2.314052293809573E-2</v>
      </c>
      <c r="X445" s="39">
        <f t="shared" si="127"/>
        <v>1.9367495721342175E-2</v>
      </c>
      <c r="Y445" s="39">
        <f t="shared" si="128"/>
        <v>1.8197255754258578E-2</v>
      </c>
      <c r="AA445" s="39">
        <f t="shared" si="140"/>
        <v>1.067137329928825E-2</v>
      </c>
      <c r="AB445" s="39">
        <f t="shared" si="140"/>
        <v>4.7380714062818241E-2</v>
      </c>
      <c r="AC445" s="39">
        <f t="shared" si="140"/>
        <v>3.2413315158574978E-2</v>
      </c>
      <c r="AD445" s="39">
        <f t="shared" si="140"/>
        <v>2.2454100174576618E-2</v>
      </c>
      <c r="AE445" s="39">
        <f t="shared" si="140"/>
        <v>1.2757755646198455E-2</v>
      </c>
      <c r="AF445" s="39">
        <f t="shared" si="140"/>
        <v>1.7930226510331528E-2</v>
      </c>
      <c r="AH445" s="39">
        <f t="shared" si="135"/>
        <v>8.0455931464385802E-3</v>
      </c>
      <c r="AI445" s="39">
        <f t="shared" si="135"/>
        <v>2.3957189192872277E-2</v>
      </c>
      <c r="AJ445" s="39">
        <f t="shared" si="135"/>
        <v>1.7649721321114371E-2</v>
      </c>
      <c r="AK445" s="39">
        <f t="shared" si="131"/>
        <v>1.3310752807225216E-2</v>
      </c>
      <c r="AL445" s="39">
        <f t="shared" si="131"/>
        <v>1.1450442796261926E-2</v>
      </c>
      <c r="AM445" s="39">
        <f t="shared" si="131"/>
        <v>1.1684533239097758E-2</v>
      </c>
      <c r="AO445" s="39">
        <f t="shared" si="136"/>
        <v>-3.184293522903614E-3</v>
      </c>
      <c r="AP445" s="39">
        <f t="shared" si="136"/>
        <v>0</v>
      </c>
      <c r="AQ445" s="39">
        <f t="shared" si="136"/>
        <v>-4.2700156985871374E-2</v>
      </c>
      <c r="AR445" s="39">
        <f t="shared" si="132"/>
        <v>-4.9550691028544813E-3</v>
      </c>
      <c r="AS445" s="39">
        <f t="shared" si="132"/>
        <v>-5.4479417237305316E-3</v>
      </c>
      <c r="AT445" s="39">
        <f t="shared" si="132"/>
        <v>-1.5971922380393213E-2</v>
      </c>
      <c r="AV445" s="39">
        <f t="shared" si="137"/>
        <v>8.9443086290863314E-3</v>
      </c>
      <c r="AW445" s="39">
        <f t="shared" si="137"/>
        <v>2.5412829604014087E-2</v>
      </c>
      <c r="AX445" s="39">
        <f t="shared" si="137"/>
        <v>2.1847982402357861E-2</v>
      </c>
      <c r="AY445" s="39">
        <f t="shared" si="133"/>
        <v>1.436996588464901E-2</v>
      </c>
      <c r="AZ445" s="39">
        <f t="shared" si="133"/>
        <v>1.2982651097780988E-2</v>
      </c>
      <c r="BA445" s="39">
        <f t="shared" si="133"/>
        <v>1.4027474457131752E-2</v>
      </c>
      <c r="BC445" s="39">
        <f t="shared" si="138"/>
        <v>-3.184293522903614E-3</v>
      </c>
      <c r="BD445" s="39" t="str">
        <f t="shared" si="138"/>
        <v/>
      </c>
      <c r="BE445" s="39">
        <f t="shared" si="138"/>
        <v>-4.2700156985871374E-2</v>
      </c>
      <c r="BF445" s="39">
        <f t="shared" si="134"/>
        <v>-4.9550691028544813E-3</v>
      </c>
      <c r="BG445" s="39">
        <f t="shared" si="134"/>
        <v>-5.4479417237305316E-3</v>
      </c>
      <c r="BH445" s="39">
        <f t="shared" si="134"/>
        <v>-1.5971922380393213E-2</v>
      </c>
      <c r="BJ445" s="39">
        <f>'Q9'!BJ445</f>
        <v>1.1881262562376323E-2</v>
      </c>
      <c r="BK445" s="39">
        <f>'Q9'!BK445</f>
        <v>4.2063439051636189E-2</v>
      </c>
      <c r="BL445" s="39">
        <f>'Q9'!BL445</f>
        <v>2.8114351267460137E-2</v>
      </c>
      <c r="BM445" s="39">
        <f>'Q9'!BM445</f>
        <v>2.405420094274207E-2</v>
      </c>
      <c r="BN445" s="39">
        <f>'Q9'!BN445</f>
        <v>1.5105346361222979E-2</v>
      </c>
      <c r="BO445" s="39">
        <f>'Q9'!BO445</f>
        <v>1.8103989601776511E-2</v>
      </c>
    </row>
    <row r="446" spans="1:67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39"/>
        <v>4.3135459585941227E-3</v>
      </c>
      <c r="J446" s="9">
        <f t="shared" si="139"/>
        <v>5.0420168067226934E-2</v>
      </c>
      <c r="K446" s="9">
        <f t="shared" si="139"/>
        <v>-1.5086880944572001E-2</v>
      </c>
      <c r="L446" s="9">
        <f t="shared" si="139"/>
        <v>9.4212243840690046E-3</v>
      </c>
      <c r="M446" s="9">
        <f t="shared" si="139"/>
        <v>-6.3907180039342038E-3</v>
      </c>
      <c r="N446" s="9">
        <f t="shared" si="122"/>
        <v>-4.3010585460625137E-3</v>
      </c>
      <c r="T446" s="39">
        <f t="shared" si="123"/>
        <v>1.28880928264247E-2</v>
      </c>
      <c r="U446" s="39">
        <f t="shared" si="124"/>
        <v>4.0961160472272516E-2</v>
      </c>
      <c r="V446" s="39">
        <f t="shared" si="125"/>
        <v>2.6992773443601105E-2</v>
      </c>
      <c r="W446" s="39">
        <f t="shared" si="126"/>
        <v>2.314052293809573E-2</v>
      </c>
      <c r="X446" s="39">
        <f t="shared" si="127"/>
        <v>1.9367495721342175E-2</v>
      </c>
      <c r="Y446" s="39">
        <f t="shared" si="128"/>
        <v>1.8197255754258578E-2</v>
      </c>
      <c r="AA446" s="39">
        <f t="shared" si="140"/>
        <v>1.0720498260957263E-2</v>
      </c>
      <c r="AB446" s="39">
        <f t="shared" si="140"/>
        <v>4.8726631575569973E-2</v>
      </c>
      <c r="AC446" s="39">
        <f t="shared" si="140"/>
        <v>2.4708183719357599E-2</v>
      </c>
      <c r="AD446" s="39">
        <f t="shared" si="140"/>
        <v>2.2360165741748851E-2</v>
      </c>
      <c r="AE446" s="39">
        <f t="shared" si="140"/>
        <v>1.2465191651029208E-2</v>
      </c>
      <c r="AF446" s="39">
        <f t="shared" si="140"/>
        <v>1.5198460944987452E-2</v>
      </c>
      <c r="AH446" s="39">
        <f t="shared" si="135"/>
        <v>8.0455931464385802E-3</v>
      </c>
      <c r="AI446" s="39">
        <f t="shared" si="135"/>
        <v>2.3957189192872277E-2</v>
      </c>
      <c r="AJ446" s="39">
        <f t="shared" si="135"/>
        <v>1.7649721321114371E-2</v>
      </c>
      <c r="AK446" s="39">
        <f t="shared" si="131"/>
        <v>1.3310752807225216E-2</v>
      </c>
      <c r="AL446" s="39">
        <f t="shared" si="131"/>
        <v>1.1450442796261926E-2</v>
      </c>
      <c r="AM446" s="39">
        <f t="shared" si="131"/>
        <v>1.1684533239097758E-2</v>
      </c>
      <c r="AO446" s="39">
        <f t="shared" si="136"/>
        <v>0</v>
      </c>
      <c r="AP446" s="39">
        <f t="shared" si="136"/>
        <v>0</v>
      </c>
      <c r="AQ446" s="39">
        <f t="shared" si="136"/>
        <v>-1.5086880944572001E-2</v>
      </c>
      <c r="AR446" s="39">
        <f t="shared" si="132"/>
        <v>0</v>
      </c>
      <c r="AS446" s="39">
        <f t="shared" si="132"/>
        <v>-6.3907180039342038E-3</v>
      </c>
      <c r="AT446" s="39">
        <f t="shared" si="132"/>
        <v>-4.3010585460625137E-3</v>
      </c>
      <c r="AV446" s="39">
        <f t="shared" si="137"/>
        <v>8.9443086290863314E-3</v>
      </c>
      <c r="AW446" s="39">
        <f t="shared" si="137"/>
        <v>2.5412829604014087E-2</v>
      </c>
      <c r="AX446" s="39">
        <f t="shared" si="137"/>
        <v>2.1847982402357861E-2</v>
      </c>
      <c r="AY446" s="39">
        <f t="shared" si="133"/>
        <v>1.436996588464901E-2</v>
      </c>
      <c r="AZ446" s="39">
        <f t="shared" si="133"/>
        <v>1.2982651097780988E-2</v>
      </c>
      <c r="BA446" s="39">
        <f t="shared" si="133"/>
        <v>1.4027474457131752E-2</v>
      </c>
      <c r="BC446" s="39" t="str">
        <f t="shared" si="138"/>
        <v/>
      </c>
      <c r="BD446" s="39" t="str">
        <f t="shared" si="138"/>
        <v/>
      </c>
      <c r="BE446" s="39">
        <f t="shared" si="138"/>
        <v>-1.5086880944572001E-2</v>
      </c>
      <c r="BF446" s="39" t="str">
        <f t="shared" si="134"/>
        <v/>
      </c>
      <c r="BG446" s="39">
        <f t="shared" si="134"/>
        <v>-6.3907180039342038E-3</v>
      </c>
      <c r="BH446" s="39">
        <f t="shared" si="134"/>
        <v>-4.3010585460625137E-3</v>
      </c>
      <c r="BJ446" s="39">
        <f>'Q9'!BJ446</f>
        <v>1.1549004861866916E-2</v>
      </c>
      <c r="BK446" s="39">
        <f>'Q9'!BK446</f>
        <v>5.0522218141286483E-2</v>
      </c>
      <c r="BL446" s="39">
        <f>'Q9'!BL446</f>
        <v>2.9285319603958814E-2</v>
      </c>
      <c r="BM446" s="39">
        <f>'Q9'!BM446</f>
        <v>2.3366162190079139E-2</v>
      </c>
      <c r="BN446" s="39">
        <f>'Q9'!BN446</f>
        <v>1.4708777671654728E-2</v>
      </c>
      <c r="BO446" s="39">
        <f>'Q9'!BO446</f>
        <v>1.8006358537129785E-2</v>
      </c>
    </row>
    <row r="447" spans="1:67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39"/>
        <v>2.0370951893759148E-2</v>
      </c>
      <c r="J447" s="9">
        <f t="shared" si="139"/>
        <v>2.4000000000000021E-2</v>
      </c>
      <c r="K447" s="9">
        <f t="shared" si="139"/>
        <v>2.9636995350083462E-2</v>
      </c>
      <c r="L447" s="9">
        <f t="shared" si="139"/>
        <v>2.9066666666666796E-2</v>
      </c>
      <c r="M447" s="9">
        <f t="shared" si="139"/>
        <v>1.4701346725798148E-2</v>
      </c>
      <c r="N447" s="9">
        <f t="shared" si="122"/>
        <v>2.4760385258610362E-2</v>
      </c>
      <c r="T447" s="39">
        <f t="shared" si="123"/>
        <v>1.28880928264247E-2</v>
      </c>
      <c r="U447" s="39">
        <f t="shared" si="124"/>
        <v>4.0961160472272516E-2</v>
      </c>
      <c r="V447" s="39">
        <f t="shared" si="125"/>
        <v>2.6992773443601105E-2</v>
      </c>
      <c r="W447" s="39">
        <f t="shared" si="126"/>
        <v>2.314052293809573E-2</v>
      </c>
      <c r="X447" s="39">
        <f t="shared" si="127"/>
        <v>1.9367495721342175E-2</v>
      </c>
      <c r="Y447" s="39">
        <f t="shared" si="128"/>
        <v>1.8197255754258578E-2</v>
      </c>
      <c r="AA447" s="39">
        <f t="shared" si="140"/>
        <v>1.1575351948251281E-2</v>
      </c>
      <c r="AB447" s="39">
        <f t="shared" si="140"/>
        <v>4.9124980947730643E-2</v>
      </c>
      <c r="AC447" s="39">
        <f t="shared" si="140"/>
        <v>2.5082050261029491E-2</v>
      </c>
      <c r="AD447" s="39">
        <f t="shared" si="140"/>
        <v>2.311605369218183E-2</v>
      </c>
      <c r="AE447" s="39">
        <f t="shared" si="140"/>
        <v>1.2958912006980206E-2</v>
      </c>
      <c r="AF447" s="39">
        <f t="shared" si="140"/>
        <v>1.5969146908313889E-2</v>
      </c>
      <c r="AH447" s="39">
        <f t="shared" si="135"/>
        <v>8.0455931464385802E-3</v>
      </c>
      <c r="AI447" s="39">
        <f t="shared" si="135"/>
        <v>2.3957189192872277E-2</v>
      </c>
      <c r="AJ447" s="39">
        <f t="shared" si="135"/>
        <v>1.7649721321114371E-2</v>
      </c>
      <c r="AK447" s="39">
        <f t="shared" si="131"/>
        <v>1.3310752807225216E-2</v>
      </c>
      <c r="AL447" s="39">
        <f t="shared" si="131"/>
        <v>1.1450442796261926E-2</v>
      </c>
      <c r="AM447" s="39">
        <f t="shared" si="131"/>
        <v>1.1684533239097758E-2</v>
      </c>
      <c r="AO447" s="39">
        <f t="shared" si="136"/>
        <v>0</v>
      </c>
      <c r="AP447" s="39">
        <f t="shared" si="136"/>
        <v>0</v>
      </c>
      <c r="AQ447" s="39">
        <f t="shared" si="136"/>
        <v>0</v>
      </c>
      <c r="AR447" s="39">
        <f t="shared" si="132"/>
        <v>0</v>
      </c>
      <c r="AS447" s="39">
        <f t="shared" si="132"/>
        <v>0</v>
      </c>
      <c r="AT447" s="39">
        <f t="shared" si="132"/>
        <v>0</v>
      </c>
      <c r="AV447" s="39">
        <f t="shared" si="137"/>
        <v>8.9443086290863314E-3</v>
      </c>
      <c r="AW447" s="39">
        <f t="shared" si="137"/>
        <v>2.5412829604014087E-2</v>
      </c>
      <c r="AX447" s="39">
        <f t="shared" si="137"/>
        <v>2.1847982402357861E-2</v>
      </c>
      <c r="AY447" s="39">
        <f t="shared" si="133"/>
        <v>1.436996588464901E-2</v>
      </c>
      <c r="AZ447" s="39">
        <f t="shared" si="133"/>
        <v>1.2982651097780988E-2</v>
      </c>
      <c r="BA447" s="39">
        <f t="shared" si="133"/>
        <v>1.4027474457131752E-2</v>
      </c>
      <c r="BC447" s="39" t="str">
        <f t="shared" si="138"/>
        <v/>
      </c>
      <c r="BD447" s="39" t="str">
        <f t="shared" si="138"/>
        <v/>
      </c>
      <c r="BE447" s="39" t="str">
        <f t="shared" si="138"/>
        <v/>
      </c>
      <c r="BF447" s="39" t="str">
        <f t="shared" si="134"/>
        <v/>
      </c>
      <c r="BG447" s="39" t="str">
        <f t="shared" si="134"/>
        <v/>
      </c>
      <c r="BH447" s="39" t="str">
        <f t="shared" si="134"/>
        <v/>
      </c>
      <c r="BJ447" s="39">
        <f>'Q9'!BJ447</f>
        <v>1.1256649631536438E-2</v>
      </c>
      <c r="BK447" s="39">
        <f>'Q9'!BK447</f>
        <v>5.0777347926212468E-2</v>
      </c>
      <c r="BL447" s="39">
        <f>'Q9'!BL447</f>
        <v>2.8676463032930637E-2</v>
      </c>
      <c r="BM447" s="39">
        <f>'Q9'!BM447</f>
        <v>2.2766725883412293E-2</v>
      </c>
      <c r="BN447" s="39">
        <f>'Q9'!BN447</f>
        <v>1.435856997987207E-2</v>
      </c>
      <c r="BO447" s="39">
        <f>'Q9'!BO447</f>
        <v>1.7508733243462103E-2</v>
      </c>
    </row>
    <row r="448" spans="1:67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39"/>
        <v>-4.3780403057679385E-3</v>
      </c>
      <c r="J448" s="9">
        <f t="shared" si="139"/>
        <v>2.34375E-2</v>
      </c>
      <c r="K448" s="9">
        <f t="shared" si="139"/>
        <v>9.0556597671409556E-3</v>
      </c>
      <c r="L448" s="9">
        <f t="shared" si="139"/>
        <v>-2.3062943767815591E-2</v>
      </c>
      <c r="M448" s="9">
        <f t="shared" si="139"/>
        <v>9.6589191168452437E-3</v>
      </c>
      <c r="N448" s="9">
        <f t="shared" si="122"/>
        <v>3.5320088767038849E-3</v>
      </c>
      <c r="T448" s="39">
        <f t="shared" si="123"/>
        <v>1.28880928264247E-2</v>
      </c>
      <c r="U448" s="39">
        <f t="shared" si="124"/>
        <v>4.0961160472272516E-2</v>
      </c>
      <c r="V448" s="39">
        <f t="shared" si="125"/>
        <v>2.6992773443601105E-2</v>
      </c>
      <c r="W448" s="39">
        <f t="shared" si="126"/>
        <v>2.314052293809573E-2</v>
      </c>
      <c r="X448" s="39">
        <f t="shared" si="127"/>
        <v>1.9367495721342175E-2</v>
      </c>
      <c r="Y448" s="39">
        <f t="shared" si="128"/>
        <v>1.8197255754258578E-2</v>
      </c>
      <c r="AA448" s="39">
        <f t="shared" ref="AA448:AF463" si="141">_xlfn.STDEV.S(I419:I448)</f>
        <v>1.1229699322391073E-2</v>
      </c>
      <c r="AB448" s="39">
        <f t="shared" si="141"/>
        <v>4.5218398733803865E-2</v>
      </c>
      <c r="AC448" s="39">
        <f t="shared" si="141"/>
        <v>2.5162586301782922E-2</v>
      </c>
      <c r="AD448" s="39">
        <f t="shared" si="141"/>
        <v>2.3408366058408497E-2</v>
      </c>
      <c r="AE448" s="39">
        <f t="shared" si="141"/>
        <v>1.3199740751579956E-2</v>
      </c>
      <c r="AF448" s="39">
        <f t="shared" si="141"/>
        <v>1.5937264190343539E-2</v>
      </c>
      <c r="AH448" s="39">
        <f t="shared" si="135"/>
        <v>8.0455931464385802E-3</v>
      </c>
      <c r="AI448" s="39">
        <f t="shared" si="135"/>
        <v>2.3957189192872277E-2</v>
      </c>
      <c r="AJ448" s="39">
        <f t="shared" si="135"/>
        <v>1.7649721321114371E-2</v>
      </c>
      <c r="AK448" s="39">
        <f t="shared" si="131"/>
        <v>1.3310752807225216E-2</v>
      </c>
      <c r="AL448" s="39">
        <f t="shared" si="131"/>
        <v>1.1450442796261926E-2</v>
      </c>
      <c r="AM448" s="39">
        <f t="shared" si="131"/>
        <v>1.1684533239097758E-2</v>
      </c>
      <c r="AO448" s="39">
        <f t="shared" si="136"/>
        <v>-4.3780403057679385E-3</v>
      </c>
      <c r="AP448" s="39">
        <f t="shared" si="136"/>
        <v>0</v>
      </c>
      <c r="AQ448" s="39">
        <f t="shared" si="136"/>
        <v>0</v>
      </c>
      <c r="AR448" s="39">
        <f t="shared" si="132"/>
        <v>-2.3062943767815591E-2</v>
      </c>
      <c r="AS448" s="39">
        <f t="shared" si="132"/>
        <v>0</v>
      </c>
      <c r="AT448" s="39">
        <f t="shared" si="132"/>
        <v>0</v>
      </c>
      <c r="AV448" s="39">
        <f t="shared" si="137"/>
        <v>8.9443086290863314E-3</v>
      </c>
      <c r="AW448" s="39">
        <f t="shared" si="137"/>
        <v>2.5412829604014087E-2</v>
      </c>
      <c r="AX448" s="39">
        <f t="shared" si="137"/>
        <v>2.1847982402357861E-2</v>
      </c>
      <c r="AY448" s="39">
        <f t="shared" si="133"/>
        <v>1.436996588464901E-2</v>
      </c>
      <c r="AZ448" s="39">
        <f t="shared" si="133"/>
        <v>1.2982651097780988E-2</v>
      </c>
      <c r="BA448" s="39">
        <f t="shared" si="133"/>
        <v>1.4027474457131752E-2</v>
      </c>
      <c r="BC448" s="39">
        <f t="shared" si="138"/>
        <v>-4.3780403057679385E-3</v>
      </c>
      <c r="BD448" s="39" t="str">
        <f t="shared" si="138"/>
        <v/>
      </c>
      <c r="BE448" s="39" t="str">
        <f t="shared" si="138"/>
        <v/>
      </c>
      <c r="BF448" s="39">
        <f t="shared" si="134"/>
        <v>-2.3062943767815591E-2</v>
      </c>
      <c r="BG448" s="39" t="str">
        <f t="shared" si="134"/>
        <v/>
      </c>
      <c r="BH448" s="39" t="str">
        <f t="shared" si="134"/>
        <v/>
      </c>
      <c r="BJ448" s="39">
        <f>'Q9'!BJ448</f>
        <v>1.1989176407706572E-2</v>
      </c>
      <c r="BK448" s="39">
        <f>'Q9'!BK448</f>
        <v>4.9710111827452032E-2</v>
      </c>
      <c r="BL448" s="39">
        <f>'Q9'!BL448</f>
        <v>2.8670255238100569E-2</v>
      </c>
      <c r="BM448" s="39">
        <f>'Q9'!BM448</f>
        <v>2.3132288799432396E-2</v>
      </c>
      <c r="BN448" s="39">
        <f>'Q9'!BN448</f>
        <v>1.4366289952351039E-2</v>
      </c>
      <c r="BO448" s="39">
        <f>'Q9'!BO448</f>
        <v>1.7985128489805918E-2</v>
      </c>
    </row>
    <row r="449" spans="1:67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39"/>
        <v>-2.0710147673224433E-2</v>
      </c>
      <c r="J449" s="9">
        <f t="shared" si="139"/>
        <v>3.8167938931297218E-3</v>
      </c>
      <c r="K449" s="9">
        <f t="shared" si="139"/>
        <v>-6.4105767176103612E-4</v>
      </c>
      <c r="L449" s="9">
        <f t="shared" si="139"/>
        <v>-3.4084879732496631E-2</v>
      </c>
      <c r="M449" s="9">
        <f t="shared" si="139"/>
        <v>-1.6442421033111443E-2</v>
      </c>
      <c r="N449" s="9">
        <f t="shared" si="122"/>
        <v>-1.1847338514068738E-2</v>
      </c>
      <c r="T449" s="39">
        <f t="shared" si="123"/>
        <v>1.28880928264247E-2</v>
      </c>
      <c r="U449" s="39">
        <f t="shared" si="124"/>
        <v>4.0961160472272516E-2</v>
      </c>
      <c r="V449" s="39">
        <f t="shared" si="125"/>
        <v>2.6992773443601105E-2</v>
      </c>
      <c r="W449" s="39">
        <f t="shared" si="126"/>
        <v>2.314052293809573E-2</v>
      </c>
      <c r="X449" s="39">
        <f t="shared" si="127"/>
        <v>1.9367495721342175E-2</v>
      </c>
      <c r="Y449" s="39">
        <f t="shared" si="128"/>
        <v>1.8197255754258578E-2</v>
      </c>
      <c r="AA449" s="39">
        <f t="shared" si="141"/>
        <v>1.1625150138004572E-2</v>
      </c>
      <c r="AB449" s="39">
        <f t="shared" si="141"/>
        <v>4.5323437500017119E-2</v>
      </c>
      <c r="AC449" s="39">
        <f t="shared" si="141"/>
        <v>2.4117531123084186E-2</v>
      </c>
      <c r="AD449" s="39">
        <f t="shared" si="141"/>
        <v>2.3712545311771256E-2</v>
      </c>
      <c r="AE449" s="39">
        <f t="shared" si="141"/>
        <v>1.3341445611725827E-2</v>
      </c>
      <c r="AF449" s="39">
        <f t="shared" si="141"/>
        <v>1.5745037212257246E-2</v>
      </c>
      <c r="AH449" s="39">
        <f t="shared" si="135"/>
        <v>8.0455931464385802E-3</v>
      </c>
      <c r="AI449" s="39">
        <f t="shared" si="135"/>
        <v>2.3957189192872277E-2</v>
      </c>
      <c r="AJ449" s="39">
        <f t="shared" si="135"/>
        <v>1.7649721321114371E-2</v>
      </c>
      <c r="AK449" s="39">
        <f t="shared" si="131"/>
        <v>1.3310752807225216E-2</v>
      </c>
      <c r="AL449" s="39">
        <f t="shared" si="131"/>
        <v>1.1450442796261926E-2</v>
      </c>
      <c r="AM449" s="39">
        <f t="shared" si="131"/>
        <v>1.1684533239097758E-2</v>
      </c>
      <c r="AO449" s="39">
        <f t="shared" si="136"/>
        <v>-2.0710147673224433E-2</v>
      </c>
      <c r="AP449" s="39">
        <f t="shared" si="136"/>
        <v>0</v>
      </c>
      <c r="AQ449" s="39">
        <f t="shared" si="136"/>
        <v>-6.4105767176103612E-4</v>
      </c>
      <c r="AR449" s="39">
        <f t="shared" si="132"/>
        <v>-3.4084879732496631E-2</v>
      </c>
      <c r="AS449" s="39">
        <f t="shared" si="132"/>
        <v>-1.6442421033111443E-2</v>
      </c>
      <c r="AT449" s="39">
        <f t="shared" si="132"/>
        <v>-1.1847338514068738E-2</v>
      </c>
      <c r="AV449" s="39">
        <f t="shared" si="137"/>
        <v>8.9443086290863314E-3</v>
      </c>
      <c r="AW449" s="39">
        <f t="shared" si="137"/>
        <v>2.5412829604014087E-2</v>
      </c>
      <c r="AX449" s="39">
        <f t="shared" si="137"/>
        <v>2.1847982402357861E-2</v>
      </c>
      <c r="AY449" s="39">
        <f t="shared" si="133"/>
        <v>1.436996588464901E-2</v>
      </c>
      <c r="AZ449" s="39">
        <f t="shared" si="133"/>
        <v>1.2982651097780988E-2</v>
      </c>
      <c r="BA449" s="39">
        <f t="shared" si="133"/>
        <v>1.4027474457131752E-2</v>
      </c>
      <c r="BC449" s="39">
        <f t="shared" si="138"/>
        <v>-2.0710147673224433E-2</v>
      </c>
      <c r="BD449" s="39" t="str">
        <f t="shared" si="138"/>
        <v/>
      </c>
      <c r="BE449" s="39">
        <f t="shared" si="138"/>
        <v>-6.4105767176103612E-4</v>
      </c>
      <c r="BF449" s="39">
        <f t="shared" si="134"/>
        <v>-3.4084879732496631E-2</v>
      </c>
      <c r="BG449" s="39">
        <f t="shared" si="134"/>
        <v>-1.6442421033111443E-2</v>
      </c>
      <c r="BH449" s="39">
        <f t="shared" si="134"/>
        <v>-1.1847338514068738E-2</v>
      </c>
      <c r="BJ449" s="39">
        <f>'Q9'!BJ449</f>
        <v>1.1669355369148777E-2</v>
      </c>
      <c r="BK449" s="39">
        <f>'Q9'!BK449</f>
        <v>4.8662402559238795E-2</v>
      </c>
      <c r="BL449" s="39">
        <f>'Q9'!BL449</f>
        <v>2.7864628762498192E-2</v>
      </c>
      <c r="BM449" s="39">
        <f>'Q9'!BM449</f>
        <v>2.3158906788435817E-2</v>
      </c>
      <c r="BN449" s="39">
        <f>'Q9'!BN449</f>
        <v>1.4114199737587324E-2</v>
      </c>
      <c r="BO449" s="39">
        <f>'Q9'!BO449</f>
        <v>1.7449852192818114E-2</v>
      </c>
    </row>
    <row r="450" spans="1:67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39"/>
        <v>6.0074125361464503E-4</v>
      </c>
      <c r="J450" s="9">
        <f t="shared" si="139"/>
        <v>0.11406844106463887</v>
      </c>
      <c r="K450" s="9">
        <f t="shared" si="139"/>
        <v>-1.956382296343806E-2</v>
      </c>
      <c r="L450" s="9">
        <f t="shared" si="139"/>
        <v>3.0207468619869449E-3</v>
      </c>
      <c r="M450" s="9">
        <f t="shared" si="139"/>
        <v>3.3433432618028558E-3</v>
      </c>
      <c r="N450" s="9">
        <f t="shared" si="122"/>
        <v>-1.4931459293769374E-3</v>
      </c>
      <c r="T450" s="39">
        <f t="shared" si="123"/>
        <v>1.28880928264247E-2</v>
      </c>
      <c r="U450" s="39">
        <f t="shared" si="124"/>
        <v>4.0961160472272516E-2</v>
      </c>
      <c r="V450" s="39">
        <f t="shared" si="125"/>
        <v>2.6992773443601105E-2</v>
      </c>
      <c r="W450" s="39">
        <f t="shared" si="126"/>
        <v>2.314052293809573E-2</v>
      </c>
      <c r="X450" s="39">
        <f t="shared" si="127"/>
        <v>1.9367495721342175E-2</v>
      </c>
      <c r="Y450" s="39">
        <f t="shared" si="128"/>
        <v>1.8197255754258578E-2</v>
      </c>
      <c r="AA450" s="39">
        <f t="shared" si="141"/>
        <v>1.1634906476793057E-2</v>
      </c>
      <c r="AB450" s="39">
        <f t="shared" si="141"/>
        <v>5.0572021051717618E-2</v>
      </c>
      <c r="AC450" s="39">
        <f t="shared" si="141"/>
        <v>2.4063277184277327E-2</v>
      </c>
      <c r="AD450" s="39">
        <f t="shared" si="141"/>
        <v>2.357313608626313E-2</v>
      </c>
      <c r="AE450" s="39">
        <f t="shared" si="141"/>
        <v>1.2695509738410106E-2</v>
      </c>
      <c r="AF450" s="39">
        <f t="shared" si="141"/>
        <v>1.5537675491749859E-2</v>
      </c>
      <c r="AH450" s="39">
        <f t="shared" si="135"/>
        <v>8.0455931464385802E-3</v>
      </c>
      <c r="AI450" s="39">
        <f t="shared" si="135"/>
        <v>2.3957189192872277E-2</v>
      </c>
      <c r="AJ450" s="39">
        <f t="shared" si="135"/>
        <v>1.7649721321114371E-2</v>
      </c>
      <c r="AK450" s="39">
        <f t="shared" si="131"/>
        <v>1.3310752807225216E-2</v>
      </c>
      <c r="AL450" s="39">
        <f t="shared" si="131"/>
        <v>1.1450442796261926E-2</v>
      </c>
      <c r="AM450" s="39">
        <f t="shared" si="131"/>
        <v>1.1684533239097758E-2</v>
      </c>
      <c r="AO450" s="39">
        <f t="shared" si="136"/>
        <v>0</v>
      </c>
      <c r="AP450" s="39">
        <f t="shared" si="136"/>
        <v>0</v>
      </c>
      <c r="AQ450" s="39">
        <f t="shared" si="136"/>
        <v>-1.956382296343806E-2</v>
      </c>
      <c r="AR450" s="39">
        <f t="shared" si="132"/>
        <v>0</v>
      </c>
      <c r="AS450" s="39">
        <f t="shared" si="132"/>
        <v>0</v>
      </c>
      <c r="AT450" s="39">
        <f t="shared" si="132"/>
        <v>-1.4931459293769374E-3</v>
      </c>
      <c r="AV450" s="39">
        <f t="shared" si="137"/>
        <v>8.9443086290863314E-3</v>
      </c>
      <c r="AW450" s="39">
        <f t="shared" si="137"/>
        <v>2.5412829604014087E-2</v>
      </c>
      <c r="AX450" s="39">
        <f t="shared" si="137"/>
        <v>2.1847982402357861E-2</v>
      </c>
      <c r="AY450" s="39">
        <f t="shared" si="133"/>
        <v>1.436996588464901E-2</v>
      </c>
      <c r="AZ450" s="39">
        <f t="shared" si="133"/>
        <v>1.2982651097780988E-2</v>
      </c>
      <c r="BA450" s="39">
        <f t="shared" si="133"/>
        <v>1.4027474457131752E-2</v>
      </c>
      <c r="BC450" s="39" t="str">
        <f t="shared" si="138"/>
        <v/>
      </c>
      <c r="BD450" s="39" t="str">
        <f t="shared" si="138"/>
        <v/>
      </c>
      <c r="BE450" s="39">
        <f t="shared" si="138"/>
        <v>-1.956382296343806E-2</v>
      </c>
      <c r="BF450" s="39" t="str">
        <f t="shared" si="134"/>
        <v/>
      </c>
      <c r="BG450" s="39" t="str">
        <f t="shared" si="134"/>
        <v/>
      </c>
      <c r="BH450" s="39">
        <f t="shared" si="134"/>
        <v>-1.4931459293769374E-3</v>
      </c>
      <c r="BJ450" s="39">
        <f>'Q9'!BJ450</f>
        <v>1.240360945202771E-2</v>
      </c>
      <c r="BK450" s="39">
        <f>'Q9'!BK450</f>
        <v>4.7215047108343386E-2</v>
      </c>
      <c r="BL450" s="39">
        <f>'Q9'!BL450</f>
        <v>2.7015809495302603E-2</v>
      </c>
      <c r="BM450" s="39">
        <f>'Q9'!BM450</f>
        <v>2.4009790727569421E-2</v>
      </c>
      <c r="BN450" s="39">
        <f>'Q9'!BN450</f>
        <v>1.4282257268778705E-2</v>
      </c>
      <c r="BO450" s="39">
        <f>'Q9'!BO450</f>
        <v>1.7185543137943699E-2</v>
      </c>
    </row>
    <row r="451" spans="1:67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39"/>
        <v>-3.9686173947552916E-3</v>
      </c>
      <c r="J451" s="9">
        <f t="shared" si="139"/>
        <v>-3.4129692832764569E-2</v>
      </c>
      <c r="K451" s="9">
        <f t="shared" si="139"/>
        <v>4.2525678770035658E-3</v>
      </c>
      <c r="L451" s="9">
        <f t="shared" si="139"/>
        <v>-3.4223133433683994E-3</v>
      </c>
      <c r="M451" s="9">
        <f t="shared" si="139"/>
        <v>-1.0905665610764448E-2</v>
      </c>
      <c r="N451" s="9">
        <f t="shared" ref="N451:N497" si="142">(J451*$Q$3)+(K451*$Q$4)+(L451*$Q$5)+(M451*$Q$6)</f>
        <v>-3.7489914488896378E-3</v>
      </c>
      <c r="T451" s="39">
        <f t="shared" si="123"/>
        <v>1.28880928264247E-2</v>
      </c>
      <c r="U451" s="39">
        <f t="shared" si="124"/>
        <v>4.0961160472272516E-2</v>
      </c>
      <c r="V451" s="39">
        <f t="shared" si="125"/>
        <v>2.6992773443601105E-2</v>
      </c>
      <c r="W451" s="39">
        <f t="shared" si="126"/>
        <v>2.314052293809573E-2</v>
      </c>
      <c r="X451" s="39">
        <f t="shared" si="127"/>
        <v>1.9367495721342175E-2</v>
      </c>
      <c r="Y451" s="39">
        <f t="shared" si="128"/>
        <v>1.8197255754258578E-2</v>
      </c>
      <c r="AA451" s="39">
        <f t="shared" si="141"/>
        <v>1.1562456726897227E-2</v>
      </c>
      <c r="AB451" s="39">
        <f t="shared" si="141"/>
        <v>5.0620840041785617E-2</v>
      </c>
      <c r="AC451" s="39">
        <f t="shared" si="141"/>
        <v>2.4024013992457471E-2</v>
      </c>
      <c r="AD451" s="39">
        <f t="shared" si="141"/>
        <v>2.357586663577238E-2</v>
      </c>
      <c r="AE451" s="39">
        <f t="shared" si="141"/>
        <v>1.2300122203678838E-2</v>
      </c>
      <c r="AF451" s="39">
        <f t="shared" si="141"/>
        <v>1.5449357494425555E-2</v>
      </c>
      <c r="AH451" s="39">
        <f t="shared" si="135"/>
        <v>8.0455931464385802E-3</v>
      </c>
      <c r="AI451" s="39">
        <f t="shared" si="135"/>
        <v>2.3957189192872277E-2</v>
      </c>
      <c r="AJ451" s="39">
        <f t="shared" si="135"/>
        <v>1.7649721321114371E-2</v>
      </c>
      <c r="AK451" s="39">
        <f t="shared" si="131"/>
        <v>1.3310752807225216E-2</v>
      </c>
      <c r="AL451" s="39">
        <f t="shared" si="131"/>
        <v>1.1450442796261926E-2</v>
      </c>
      <c r="AM451" s="39">
        <f t="shared" si="131"/>
        <v>1.1684533239097758E-2</v>
      </c>
      <c r="AO451" s="39">
        <f t="shared" si="136"/>
        <v>-3.9686173947552916E-3</v>
      </c>
      <c r="AP451" s="39">
        <f t="shared" si="136"/>
        <v>-3.4129692832764569E-2</v>
      </c>
      <c r="AQ451" s="39">
        <f t="shared" si="136"/>
        <v>0</v>
      </c>
      <c r="AR451" s="39">
        <f t="shared" si="132"/>
        <v>-3.4223133433683994E-3</v>
      </c>
      <c r="AS451" s="39">
        <f t="shared" si="132"/>
        <v>-1.0905665610764448E-2</v>
      </c>
      <c r="AT451" s="39">
        <f t="shared" si="132"/>
        <v>-3.7489914488896378E-3</v>
      </c>
      <c r="AV451" s="39">
        <f t="shared" si="137"/>
        <v>8.9443086290863314E-3</v>
      </c>
      <c r="AW451" s="39">
        <f t="shared" si="137"/>
        <v>2.5412829604014087E-2</v>
      </c>
      <c r="AX451" s="39">
        <f t="shared" si="137"/>
        <v>2.1847982402357861E-2</v>
      </c>
      <c r="AY451" s="39">
        <f t="shared" si="133"/>
        <v>1.436996588464901E-2</v>
      </c>
      <c r="AZ451" s="39">
        <f t="shared" si="133"/>
        <v>1.2982651097780988E-2</v>
      </c>
      <c r="BA451" s="39">
        <f t="shared" si="133"/>
        <v>1.4027474457131752E-2</v>
      </c>
      <c r="BC451" s="39">
        <f t="shared" si="138"/>
        <v>-3.9686173947552916E-3</v>
      </c>
      <c r="BD451" s="39">
        <f t="shared" si="138"/>
        <v>-3.4129692832764569E-2</v>
      </c>
      <c r="BE451" s="39" t="str">
        <f t="shared" si="138"/>
        <v/>
      </c>
      <c r="BF451" s="39">
        <f t="shared" si="134"/>
        <v>-3.4223133433683994E-3</v>
      </c>
      <c r="BG451" s="39">
        <f t="shared" si="134"/>
        <v>-1.0905665610764448E-2</v>
      </c>
      <c r="BH451" s="39">
        <f t="shared" si="134"/>
        <v>-3.7489914488896378E-3</v>
      </c>
      <c r="BJ451" s="39">
        <f>'Q9'!BJ451</f>
        <v>1.2024711262652187E-2</v>
      </c>
      <c r="BK451" s="39">
        <f>'Q9'!BK451</f>
        <v>5.4121644489453509E-2</v>
      </c>
      <c r="BL451" s="39">
        <f>'Q9'!BL451</f>
        <v>2.6676300038385448E-2</v>
      </c>
      <c r="BM451" s="39">
        <f>'Q9'!BM451</f>
        <v>2.3283903359053365E-2</v>
      </c>
      <c r="BN451" s="39">
        <f>'Q9'!BN451</f>
        <v>1.3864974805636858E-2</v>
      </c>
      <c r="BO451" s="39">
        <f>'Q9'!BO451</f>
        <v>1.6667687318377703E-2</v>
      </c>
    </row>
    <row r="452" spans="1:67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39"/>
        <v>-1.7981017766471541E-2</v>
      </c>
      <c r="J452" s="9">
        <f t="shared" si="139"/>
        <v>2.8268551236749095E-2</v>
      </c>
      <c r="K452" s="9">
        <f t="shared" si="139"/>
        <v>-3.1921888211013383E-2</v>
      </c>
      <c r="L452" s="9">
        <f t="shared" si="139"/>
        <v>-6.6620958793092488E-2</v>
      </c>
      <c r="M452" s="9">
        <f t="shared" si="139"/>
        <v>-1.2251454073418655E-3</v>
      </c>
      <c r="N452" s="9">
        <f t="shared" si="142"/>
        <v>-2.6643157513939624E-2</v>
      </c>
      <c r="T452" s="39">
        <f t="shared" ref="T452:T497" si="143">_xlfn.STDEV.S($I$3:$I$497)</f>
        <v>1.28880928264247E-2</v>
      </c>
      <c r="U452" s="39">
        <f t="shared" ref="U452:U497" si="144">_xlfn.STDEV.S($J$3:$J$497)</f>
        <v>4.0961160472272516E-2</v>
      </c>
      <c r="V452" s="39">
        <f t="shared" ref="V452:V497" si="145">_xlfn.STDEV.S($K$3:$K$497)</f>
        <v>2.6992773443601105E-2</v>
      </c>
      <c r="W452" s="39">
        <f t="shared" ref="W452:W497" si="146">_xlfn.STDEV.S($L$3:$L$497)</f>
        <v>2.314052293809573E-2</v>
      </c>
      <c r="X452" s="39">
        <f t="shared" ref="X452:X497" si="147">_xlfn.STDEV.S($M$3:$M$497)</f>
        <v>1.9367495721342175E-2</v>
      </c>
      <c r="Y452" s="39">
        <f t="shared" ref="Y452:Y497" si="148">_xlfn.STDEV.S($N$3:$N$497)</f>
        <v>1.8197255754258578E-2</v>
      </c>
      <c r="AA452" s="39">
        <f t="shared" si="141"/>
        <v>1.1798424425492941E-2</v>
      </c>
      <c r="AB452" s="39">
        <f t="shared" si="141"/>
        <v>5.1043720100670889E-2</v>
      </c>
      <c r="AC452" s="39">
        <f t="shared" si="141"/>
        <v>2.4618136034979279E-2</v>
      </c>
      <c r="AD452" s="39">
        <f t="shared" si="141"/>
        <v>2.5438829713412933E-2</v>
      </c>
      <c r="AE452" s="39">
        <f t="shared" si="141"/>
        <v>1.2263668479302433E-2</v>
      </c>
      <c r="AF452" s="39">
        <f t="shared" si="141"/>
        <v>1.5916350217541887E-2</v>
      </c>
      <c r="AH452" s="39">
        <f t="shared" si="135"/>
        <v>8.0455931464385802E-3</v>
      </c>
      <c r="AI452" s="39">
        <f t="shared" si="135"/>
        <v>2.3957189192872277E-2</v>
      </c>
      <c r="AJ452" s="39">
        <f t="shared" si="135"/>
        <v>1.7649721321114371E-2</v>
      </c>
      <c r="AK452" s="39">
        <f t="shared" si="131"/>
        <v>1.3310752807225216E-2</v>
      </c>
      <c r="AL452" s="39">
        <f t="shared" si="131"/>
        <v>1.1450442796261926E-2</v>
      </c>
      <c r="AM452" s="39">
        <f t="shared" si="131"/>
        <v>1.1684533239097758E-2</v>
      </c>
      <c r="AO452" s="39">
        <f t="shared" si="136"/>
        <v>-1.7981017766471541E-2</v>
      </c>
      <c r="AP452" s="39">
        <f t="shared" si="136"/>
        <v>0</v>
      </c>
      <c r="AQ452" s="39">
        <f t="shared" si="136"/>
        <v>-3.1921888211013383E-2</v>
      </c>
      <c r="AR452" s="39">
        <f t="shared" si="132"/>
        <v>-6.6620958793092488E-2</v>
      </c>
      <c r="AS452" s="39">
        <f t="shared" si="132"/>
        <v>-1.2251454073418655E-3</v>
      </c>
      <c r="AT452" s="39">
        <f t="shared" si="132"/>
        <v>-2.6643157513939624E-2</v>
      </c>
      <c r="AV452" s="39">
        <f t="shared" si="137"/>
        <v>8.9443086290863314E-3</v>
      </c>
      <c r="AW452" s="39">
        <f t="shared" si="137"/>
        <v>2.5412829604014087E-2</v>
      </c>
      <c r="AX452" s="39">
        <f t="shared" si="137"/>
        <v>2.1847982402357861E-2</v>
      </c>
      <c r="AY452" s="39">
        <f t="shared" si="133"/>
        <v>1.436996588464901E-2</v>
      </c>
      <c r="AZ452" s="39">
        <f t="shared" si="133"/>
        <v>1.2982651097780988E-2</v>
      </c>
      <c r="BA452" s="39">
        <f t="shared" si="133"/>
        <v>1.4027474457131752E-2</v>
      </c>
      <c r="BC452" s="39">
        <f t="shared" si="138"/>
        <v>-1.7981017766471541E-2</v>
      </c>
      <c r="BD452" s="39" t="str">
        <f t="shared" si="138"/>
        <v/>
      </c>
      <c r="BE452" s="39">
        <f t="shared" si="138"/>
        <v>-3.1921888211013383E-2</v>
      </c>
      <c r="BF452" s="39">
        <f t="shared" si="134"/>
        <v>-6.6620958793092488E-2</v>
      </c>
      <c r="BG452" s="39">
        <f t="shared" si="134"/>
        <v>-1.2251454073418655E-3</v>
      </c>
      <c r="BH452" s="39">
        <f t="shared" si="134"/>
        <v>-2.6643157513939624E-2</v>
      </c>
      <c r="BJ452" s="39">
        <f>'Q9'!BJ452</f>
        <v>1.1690979952115824E-2</v>
      </c>
      <c r="BK452" s="39">
        <f>'Q9'!BK452</f>
        <v>5.2989045886248622E-2</v>
      </c>
      <c r="BL452" s="39">
        <f>'Q9'!BL452</f>
        <v>2.5867900443583117E-2</v>
      </c>
      <c r="BM452" s="39">
        <f>'Q9'!BM452</f>
        <v>2.2565316574337527E-2</v>
      </c>
      <c r="BN452" s="39">
        <f>'Q9'!BN452</f>
        <v>1.3715627831210483E-2</v>
      </c>
      <c r="BO452" s="39">
        <f>'Q9'!BO452</f>
        <v>1.6183696365303101E-2</v>
      </c>
    </row>
    <row r="453" spans="1:67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39"/>
        <v>4.4735281572185759E-3</v>
      </c>
      <c r="J453" s="9">
        <f t="shared" si="139"/>
        <v>-4.4673539518900407E-2</v>
      </c>
      <c r="K453" s="9">
        <f t="shared" si="139"/>
        <v>1.9851952215745428E-2</v>
      </c>
      <c r="L453" s="9">
        <f t="shared" si="139"/>
        <v>6.1811040256558591E-3</v>
      </c>
      <c r="M453" s="9">
        <f t="shared" si="139"/>
        <v>2.0545782871947749E-2</v>
      </c>
      <c r="N453" s="9">
        <f t="shared" si="142"/>
        <v>1.409965718785592E-2</v>
      </c>
      <c r="T453" s="39">
        <f t="shared" si="143"/>
        <v>1.28880928264247E-2</v>
      </c>
      <c r="U453" s="39">
        <f t="shared" si="144"/>
        <v>4.0961160472272516E-2</v>
      </c>
      <c r="V453" s="39">
        <f t="shared" si="145"/>
        <v>2.6992773443601105E-2</v>
      </c>
      <c r="W453" s="39">
        <f t="shared" si="146"/>
        <v>2.314052293809573E-2</v>
      </c>
      <c r="X453" s="39">
        <f t="shared" si="147"/>
        <v>1.9367495721342175E-2</v>
      </c>
      <c r="Y453" s="39">
        <f t="shared" si="148"/>
        <v>1.8197255754258578E-2</v>
      </c>
      <c r="AA453" s="39">
        <f t="shared" si="141"/>
        <v>1.1631887826503871E-2</v>
      </c>
      <c r="AB453" s="39">
        <f t="shared" si="141"/>
        <v>5.1147340163507186E-2</v>
      </c>
      <c r="AC453" s="39">
        <f t="shared" si="141"/>
        <v>2.495086112005708E-2</v>
      </c>
      <c r="AD453" s="39">
        <f t="shared" si="141"/>
        <v>2.5075599149499733E-2</v>
      </c>
      <c r="AE453" s="39">
        <f t="shared" si="141"/>
        <v>1.3027640190088584E-2</v>
      </c>
      <c r="AF453" s="39">
        <f t="shared" si="141"/>
        <v>1.6254143765981704E-2</v>
      </c>
      <c r="AH453" s="39">
        <f t="shared" si="135"/>
        <v>8.0455931464385802E-3</v>
      </c>
      <c r="AI453" s="39">
        <f t="shared" si="135"/>
        <v>2.3957189192872277E-2</v>
      </c>
      <c r="AJ453" s="39">
        <f t="shared" si="135"/>
        <v>1.7649721321114371E-2</v>
      </c>
      <c r="AK453" s="39">
        <f t="shared" si="131"/>
        <v>1.3310752807225216E-2</v>
      </c>
      <c r="AL453" s="39">
        <f t="shared" si="131"/>
        <v>1.1450442796261926E-2</v>
      </c>
      <c r="AM453" s="39">
        <f t="shared" si="131"/>
        <v>1.1684533239097758E-2</v>
      </c>
      <c r="AO453" s="39">
        <f t="shared" si="136"/>
        <v>0</v>
      </c>
      <c r="AP453" s="39">
        <f t="shared" si="136"/>
        <v>-4.4673539518900407E-2</v>
      </c>
      <c r="AQ453" s="39">
        <f t="shared" si="136"/>
        <v>0</v>
      </c>
      <c r="AR453" s="39">
        <f t="shared" si="132"/>
        <v>0</v>
      </c>
      <c r="AS453" s="39">
        <f t="shared" si="132"/>
        <v>0</v>
      </c>
      <c r="AT453" s="39">
        <f t="shared" si="132"/>
        <v>0</v>
      </c>
      <c r="AV453" s="39">
        <f t="shared" si="137"/>
        <v>8.9443086290863314E-3</v>
      </c>
      <c r="AW453" s="39">
        <f t="shared" si="137"/>
        <v>2.5412829604014087E-2</v>
      </c>
      <c r="AX453" s="39">
        <f t="shared" si="137"/>
        <v>2.1847982402357861E-2</v>
      </c>
      <c r="AY453" s="39">
        <f t="shared" si="133"/>
        <v>1.436996588464901E-2</v>
      </c>
      <c r="AZ453" s="39">
        <f t="shared" si="133"/>
        <v>1.2982651097780988E-2</v>
      </c>
      <c r="BA453" s="39">
        <f t="shared" si="133"/>
        <v>1.4027474457131752E-2</v>
      </c>
      <c r="BC453" s="39" t="str">
        <f t="shared" si="138"/>
        <v/>
      </c>
      <c r="BD453" s="39">
        <f t="shared" si="138"/>
        <v>-4.4673539518900407E-2</v>
      </c>
      <c r="BE453" s="39" t="str">
        <f t="shared" si="138"/>
        <v/>
      </c>
      <c r="BF453" s="39" t="str">
        <f t="shared" si="134"/>
        <v/>
      </c>
      <c r="BG453" s="39" t="str">
        <f t="shared" si="134"/>
        <v/>
      </c>
      <c r="BH453" s="39" t="str">
        <f t="shared" si="134"/>
        <v/>
      </c>
      <c r="BJ453" s="39">
        <f>'Q9'!BJ453</f>
        <v>1.2162781090954901E-2</v>
      </c>
      <c r="BK453" s="39">
        <f>'Q9'!BK453</f>
        <v>5.1981308557044345E-2</v>
      </c>
      <c r="BL453" s="39">
        <f>'Q9'!BL453</f>
        <v>2.6351003947687832E-2</v>
      </c>
      <c r="BM453" s="39">
        <f>'Q9'!BM453</f>
        <v>2.736580711495086E-2</v>
      </c>
      <c r="BN453" s="39">
        <f>'Q9'!BN453</f>
        <v>1.3309868376413689E-2</v>
      </c>
      <c r="BO453" s="39">
        <f>'Q9'!BO453</f>
        <v>1.7040562206182934E-2</v>
      </c>
    </row>
    <row r="454" spans="1:67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39"/>
        <v>3.7803854957483285E-3</v>
      </c>
      <c r="J454" s="9">
        <f t="shared" si="139"/>
        <v>-3.597122302158251E-3</v>
      </c>
      <c r="K454" s="9">
        <f t="shared" si="139"/>
        <v>3.3322369954548625E-2</v>
      </c>
      <c r="L454" s="9">
        <f t="shared" si="139"/>
        <v>5.2654670791809632E-3</v>
      </c>
      <c r="M454" s="9">
        <f t="shared" si="139"/>
        <v>1.4122626626281054E-2</v>
      </c>
      <c r="N454" s="9">
        <f t="shared" si="142"/>
        <v>2.0105091768159476E-2</v>
      </c>
      <c r="T454" s="39">
        <f t="shared" si="143"/>
        <v>1.28880928264247E-2</v>
      </c>
      <c r="U454" s="39">
        <f t="shared" si="144"/>
        <v>4.0961160472272516E-2</v>
      </c>
      <c r="V454" s="39">
        <f t="shared" si="145"/>
        <v>2.6992773443601105E-2</v>
      </c>
      <c r="W454" s="39">
        <f t="shared" si="146"/>
        <v>2.314052293809573E-2</v>
      </c>
      <c r="X454" s="39">
        <f t="shared" si="147"/>
        <v>1.9367495721342175E-2</v>
      </c>
      <c r="Y454" s="39">
        <f t="shared" si="148"/>
        <v>1.8197255754258578E-2</v>
      </c>
      <c r="AA454" s="39">
        <f t="shared" si="141"/>
        <v>1.1671573996782342E-2</v>
      </c>
      <c r="AB454" s="39">
        <f t="shared" si="141"/>
        <v>5.0404812058188211E-2</v>
      </c>
      <c r="AC454" s="39">
        <f t="shared" si="141"/>
        <v>2.5290921442898798E-2</v>
      </c>
      <c r="AD454" s="39">
        <f t="shared" si="141"/>
        <v>2.5164585215467349E-2</v>
      </c>
      <c r="AE454" s="39">
        <f t="shared" si="141"/>
        <v>1.3236596088161062E-2</v>
      </c>
      <c r="AF454" s="39">
        <f t="shared" si="141"/>
        <v>1.6828321234338202E-2</v>
      </c>
      <c r="AH454" s="39">
        <f t="shared" si="135"/>
        <v>8.0455931464385802E-3</v>
      </c>
      <c r="AI454" s="39">
        <f t="shared" si="135"/>
        <v>2.3957189192872277E-2</v>
      </c>
      <c r="AJ454" s="39">
        <f t="shared" si="135"/>
        <v>1.7649721321114371E-2</v>
      </c>
      <c r="AK454" s="39">
        <f t="shared" si="131"/>
        <v>1.3310752807225216E-2</v>
      </c>
      <c r="AL454" s="39">
        <f t="shared" si="131"/>
        <v>1.1450442796261926E-2</v>
      </c>
      <c r="AM454" s="39">
        <f t="shared" si="131"/>
        <v>1.1684533239097758E-2</v>
      </c>
      <c r="AO454" s="39">
        <f t="shared" si="136"/>
        <v>0</v>
      </c>
      <c r="AP454" s="39">
        <f t="shared" si="136"/>
        <v>-3.597122302158251E-3</v>
      </c>
      <c r="AQ454" s="39">
        <f t="shared" si="136"/>
        <v>0</v>
      </c>
      <c r="AR454" s="39">
        <f t="shared" si="132"/>
        <v>0</v>
      </c>
      <c r="AS454" s="39">
        <f t="shared" si="132"/>
        <v>0</v>
      </c>
      <c r="AT454" s="39">
        <f t="shared" si="132"/>
        <v>0</v>
      </c>
      <c r="AV454" s="39">
        <f t="shared" si="137"/>
        <v>8.9443086290863314E-3</v>
      </c>
      <c r="AW454" s="39">
        <f t="shared" si="137"/>
        <v>2.5412829604014087E-2</v>
      </c>
      <c r="AX454" s="39">
        <f t="shared" si="137"/>
        <v>2.1847982402357861E-2</v>
      </c>
      <c r="AY454" s="39">
        <f t="shared" si="133"/>
        <v>1.436996588464901E-2</v>
      </c>
      <c r="AZ454" s="39">
        <f t="shared" si="133"/>
        <v>1.2982651097780988E-2</v>
      </c>
      <c r="BA454" s="39">
        <f t="shared" si="133"/>
        <v>1.4027474457131752E-2</v>
      </c>
      <c r="BC454" s="39" t="str">
        <f t="shared" si="138"/>
        <v/>
      </c>
      <c r="BD454" s="39">
        <f t="shared" si="138"/>
        <v>-3.597122302158251E-3</v>
      </c>
      <c r="BE454" s="39" t="str">
        <f t="shared" si="138"/>
        <v/>
      </c>
      <c r="BF454" s="39" t="str">
        <f t="shared" si="134"/>
        <v/>
      </c>
      <c r="BG454" s="39" t="str">
        <f t="shared" si="134"/>
        <v/>
      </c>
      <c r="BH454" s="39" t="str">
        <f t="shared" si="134"/>
        <v/>
      </c>
      <c r="BJ454" s="39">
        <f>'Q9'!BJ454</f>
        <v>1.1845041432002977E-2</v>
      </c>
      <c r="BK454" s="39">
        <f>'Q9'!BK454</f>
        <v>5.1381640256170202E-2</v>
      </c>
      <c r="BL454" s="39">
        <f>'Q9'!BL454</f>
        <v>2.596925247279968E-2</v>
      </c>
      <c r="BM454" s="39">
        <f>'Q9'!BM454</f>
        <v>2.6571884212904778E-2</v>
      </c>
      <c r="BN454" s="39">
        <f>'Q9'!BN454</f>
        <v>1.3829613629033356E-2</v>
      </c>
      <c r="BO454" s="39">
        <f>'Q9'!BO454</f>
        <v>1.6864010627079457E-2</v>
      </c>
    </row>
    <row r="455" spans="1:67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39"/>
        <v>1.3712906021709603E-2</v>
      </c>
      <c r="J455" s="9">
        <f t="shared" si="139"/>
        <v>7.2202166064982976E-3</v>
      </c>
      <c r="K455" s="9">
        <f t="shared" si="139"/>
        <v>1.1174968071519853E-2</v>
      </c>
      <c r="L455" s="9">
        <f t="shared" si="139"/>
        <v>2.1823656838775296E-3</v>
      </c>
      <c r="M455" s="9">
        <f t="shared" si="139"/>
        <v>2.6962962962962855E-2</v>
      </c>
      <c r="N455" s="9">
        <f t="shared" si="142"/>
        <v>1.3915108488173209E-2</v>
      </c>
      <c r="T455" s="39">
        <f t="shared" si="143"/>
        <v>1.28880928264247E-2</v>
      </c>
      <c r="U455" s="39">
        <f t="shared" si="144"/>
        <v>4.0961160472272516E-2</v>
      </c>
      <c r="V455" s="39">
        <f t="shared" si="145"/>
        <v>2.6992773443601105E-2</v>
      </c>
      <c r="W455" s="39">
        <f t="shared" si="146"/>
        <v>2.314052293809573E-2</v>
      </c>
      <c r="X455" s="39">
        <f t="shared" si="147"/>
        <v>1.9367495721342175E-2</v>
      </c>
      <c r="Y455" s="39">
        <f t="shared" si="148"/>
        <v>1.8197255754258578E-2</v>
      </c>
      <c r="AA455" s="39">
        <f t="shared" si="141"/>
        <v>1.2107490354093973E-2</v>
      </c>
      <c r="AB455" s="39">
        <f t="shared" si="141"/>
        <v>4.9723431478484445E-2</v>
      </c>
      <c r="AC455" s="39">
        <f t="shared" si="141"/>
        <v>2.5407492872908877E-2</v>
      </c>
      <c r="AD455" s="39">
        <f t="shared" si="141"/>
        <v>2.5179980895161661E-2</v>
      </c>
      <c r="AE455" s="39">
        <f t="shared" si="141"/>
        <v>1.41173352352704E-2</v>
      </c>
      <c r="AF455" s="39">
        <f t="shared" si="141"/>
        <v>1.7119598618508976E-2</v>
      </c>
      <c r="AH455" s="39">
        <f t="shared" si="135"/>
        <v>8.0455931464385802E-3</v>
      </c>
      <c r="AI455" s="39">
        <f t="shared" si="135"/>
        <v>2.3957189192872277E-2</v>
      </c>
      <c r="AJ455" s="39">
        <f t="shared" si="135"/>
        <v>1.7649721321114371E-2</v>
      </c>
      <c r="AK455" s="39">
        <f t="shared" si="131"/>
        <v>1.3310752807225216E-2</v>
      </c>
      <c r="AL455" s="39">
        <f t="shared" si="131"/>
        <v>1.1450442796261926E-2</v>
      </c>
      <c r="AM455" s="39">
        <f t="shared" si="131"/>
        <v>1.1684533239097758E-2</v>
      </c>
      <c r="AO455" s="39">
        <f t="shared" si="136"/>
        <v>0</v>
      </c>
      <c r="AP455" s="39">
        <f t="shared" si="136"/>
        <v>0</v>
      </c>
      <c r="AQ455" s="39">
        <f t="shared" si="136"/>
        <v>0</v>
      </c>
      <c r="AR455" s="39">
        <f t="shared" si="132"/>
        <v>0</v>
      </c>
      <c r="AS455" s="39">
        <f t="shared" si="132"/>
        <v>0</v>
      </c>
      <c r="AT455" s="39">
        <f t="shared" si="132"/>
        <v>0</v>
      </c>
      <c r="AV455" s="39">
        <f t="shared" si="137"/>
        <v>8.9443086290863314E-3</v>
      </c>
      <c r="AW455" s="39">
        <f t="shared" si="137"/>
        <v>2.5412829604014087E-2</v>
      </c>
      <c r="AX455" s="39">
        <f t="shared" si="137"/>
        <v>2.1847982402357861E-2</v>
      </c>
      <c r="AY455" s="39">
        <f t="shared" si="133"/>
        <v>1.436996588464901E-2</v>
      </c>
      <c r="AZ455" s="39">
        <f t="shared" si="133"/>
        <v>1.2982651097780988E-2</v>
      </c>
      <c r="BA455" s="39">
        <f t="shared" si="133"/>
        <v>1.4027474457131752E-2</v>
      </c>
      <c r="BC455" s="39" t="str">
        <f t="shared" si="138"/>
        <v/>
      </c>
      <c r="BD455" s="39" t="str">
        <f t="shared" si="138"/>
        <v/>
      </c>
      <c r="BE455" s="39" t="str">
        <f t="shared" si="138"/>
        <v/>
      </c>
      <c r="BF455" s="39" t="str">
        <f t="shared" si="134"/>
        <v/>
      </c>
      <c r="BG455" s="39" t="str">
        <f t="shared" si="134"/>
        <v/>
      </c>
      <c r="BH455" s="39" t="str">
        <f t="shared" si="134"/>
        <v/>
      </c>
      <c r="BJ455" s="39">
        <f>'Q9'!BJ455</f>
        <v>1.1527960826486916E-2</v>
      </c>
      <c r="BK455" s="39">
        <f>'Q9'!BK455</f>
        <v>4.9814488448449247E-2</v>
      </c>
      <c r="BL455" s="39">
        <f>'Q9'!BL455</f>
        <v>2.6386668791474263E-2</v>
      </c>
      <c r="BM455" s="39">
        <f>'Q9'!BM455</f>
        <v>2.5789940774975765E-2</v>
      </c>
      <c r="BN455" s="39">
        <f>'Q9'!BN455</f>
        <v>1.3829648566484493E-2</v>
      </c>
      <c r="BO455" s="39">
        <f>'Q9'!BO455</f>
        <v>1.7044250565324277E-2</v>
      </c>
    </row>
    <row r="456" spans="1:67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39"/>
        <v>4.2750267189162194E-4</v>
      </c>
      <c r="J456" s="9">
        <f t="shared" si="139"/>
        <v>0.10035842293906794</v>
      </c>
      <c r="K456" s="9">
        <f t="shared" si="139"/>
        <v>8.5254499526363769E-3</v>
      </c>
      <c r="L456" s="9">
        <f t="shared" si="139"/>
        <v>-2.1631795367238471E-2</v>
      </c>
      <c r="M456" s="9">
        <f t="shared" si="139"/>
        <v>2.8845931909993183E-4</v>
      </c>
      <c r="N456" s="9">
        <f t="shared" si="142"/>
        <v>4.6145523479220532E-3</v>
      </c>
      <c r="T456" s="39">
        <f t="shared" si="143"/>
        <v>1.28880928264247E-2</v>
      </c>
      <c r="U456" s="39">
        <f t="shared" si="144"/>
        <v>4.0961160472272516E-2</v>
      </c>
      <c r="V456" s="39">
        <f t="shared" si="145"/>
        <v>2.6992773443601105E-2</v>
      </c>
      <c r="W456" s="39">
        <f t="shared" si="146"/>
        <v>2.314052293809573E-2</v>
      </c>
      <c r="X456" s="39">
        <f t="shared" si="147"/>
        <v>1.9367495721342175E-2</v>
      </c>
      <c r="Y456" s="39">
        <f t="shared" si="148"/>
        <v>1.8197255754258578E-2</v>
      </c>
      <c r="AA456" s="39">
        <f t="shared" si="141"/>
        <v>1.2121848497994652E-2</v>
      </c>
      <c r="AB456" s="39">
        <f t="shared" si="141"/>
        <v>5.3036082477427346E-2</v>
      </c>
      <c r="AC456" s="39">
        <f t="shared" si="141"/>
        <v>2.5459724514124732E-2</v>
      </c>
      <c r="AD456" s="39">
        <f t="shared" si="141"/>
        <v>2.4577926807667429E-2</v>
      </c>
      <c r="AE456" s="39">
        <f t="shared" si="141"/>
        <v>1.4072305029020125E-2</v>
      </c>
      <c r="AF456" s="39">
        <f t="shared" si="141"/>
        <v>1.7146549524798483E-2</v>
      </c>
      <c r="AH456" s="39">
        <f t="shared" si="135"/>
        <v>8.0455931464385802E-3</v>
      </c>
      <c r="AI456" s="39">
        <f t="shared" si="135"/>
        <v>2.3957189192872277E-2</v>
      </c>
      <c r="AJ456" s="39">
        <f t="shared" si="135"/>
        <v>1.7649721321114371E-2</v>
      </c>
      <c r="AK456" s="39">
        <f t="shared" si="131"/>
        <v>1.3310752807225216E-2</v>
      </c>
      <c r="AL456" s="39">
        <f t="shared" si="131"/>
        <v>1.1450442796261926E-2</v>
      </c>
      <c r="AM456" s="39">
        <f t="shared" si="131"/>
        <v>1.1684533239097758E-2</v>
      </c>
      <c r="AO456" s="39">
        <f t="shared" si="136"/>
        <v>0</v>
      </c>
      <c r="AP456" s="39">
        <f t="shared" si="136"/>
        <v>0</v>
      </c>
      <c r="AQ456" s="39">
        <f t="shared" si="136"/>
        <v>0</v>
      </c>
      <c r="AR456" s="39">
        <f t="shared" si="132"/>
        <v>-2.1631795367238471E-2</v>
      </c>
      <c r="AS456" s="39">
        <f t="shared" si="132"/>
        <v>0</v>
      </c>
      <c r="AT456" s="39">
        <f t="shared" si="132"/>
        <v>0</v>
      </c>
      <c r="AV456" s="39">
        <f t="shared" si="137"/>
        <v>8.9443086290863314E-3</v>
      </c>
      <c r="AW456" s="39">
        <f t="shared" si="137"/>
        <v>2.5412829604014087E-2</v>
      </c>
      <c r="AX456" s="39">
        <f t="shared" si="137"/>
        <v>2.1847982402357861E-2</v>
      </c>
      <c r="AY456" s="39">
        <f t="shared" si="133"/>
        <v>1.436996588464901E-2</v>
      </c>
      <c r="AZ456" s="39">
        <f t="shared" si="133"/>
        <v>1.2982651097780988E-2</v>
      </c>
      <c r="BA456" s="39">
        <f t="shared" si="133"/>
        <v>1.4027474457131752E-2</v>
      </c>
      <c r="BC456" s="39" t="str">
        <f t="shared" si="138"/>
        <v/>
      </c>
      <c r="BD456" s="39" t="str">
        <f t="shared" si="138"/>
        <v/>
      </c>
      <c r="BE456" s="39" t="str">
        <f t="shared" si="138"/>
        <v/>
      </c>
      <c r="BF456" s="39">
        <f t="shared" si="134"/>
        <v>-2.1631795367238471E-2</v>
      </c>
      <c r="BG456" s="39" t="str">
        <f t="shared" si="134"/>
        <v/>
      </c>
      <c r="BH456" s="39" t="str">
        <f t="shared" si="134"/>
        <v/>
      </c>
      <c r="BJ456" s="39">
        <f>'Q9'!BJ456</f>
        <v>1.1667689562900778E-2</v>
      </c>
      <c r="BK456" s="39">
        <f>'Q9'!BK456</f>
        <v>4.8352479624121099E-2</v>
      </c>
      <c r="BL456" s="39">
        <f>'Q9'!BL456</f>
        <v>2.5701155383648078E-2</v>
      </c>
      <c r="BM456" s="39">
        <f>'Q9'!BM456</f>
        <v>2.499550378696181E-2</v>
      </c>
      <c r="BN456" s="39">
        <f>'Q9'!BN456</f>
        <v>1.4908676908407924E-2</v>
      </c>
      <c r="BO456" s="39">
        <f>'Q9'!BO456</f>
        <v>1.6847887520158686E-2</v>
      </c>
    </row>
    <row r="457" spans="1:67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39"/>
        <v>7.5900169910567694E-3</v>
      </c>
      <c r="J457" s="9">
        <f t="shared" si="139"/>
        <v>-1.9543973941368087E-2</v>
      </c>
      <c r="K457" s="9">
        <f t="shared" si="139"/>
        <v>-1.09580773025022E-2</v>
      </c>
      <c r="L457" s="9">
        <f t="shared" si="139"/>
        <v>1.7510031421724692E-2</v>
      </c>
      <c r="M457" s="9">
        <f t="shared" si="139"/>
        <v>6.922469392700803E-3</v>
      </c>
      <c r="N457" s="9">
        <f t="shared" si="142"/>
        <v>-3.2958638103921514E-4</v>
      </c>
      <c r="T457" s="39">
        <f t="shared" si="143"/>
        <v>1.28880928264247E-2</v>
      </c>
      <c r="U457" s="39">
        <f t="shared" si="144"/>
        <v>4.0961160472272516E-2</v>
      </c>
      <c r="V457" s="39">
        <f t="shared" si="145"/>
        <v>2.6992773443601105E-2</v>
      </c>
      <c r="W457" s="39">
        <f t="shared" si="146"/>
        <v>2.314052293809573E-2</v>
      </c>
      <c r="X457" s="39">
        <f t="shared" si="147"/>
        <v>1.9367495721342175E-2</v>
      </c>
      <c r="Y457" s="39">
        <f t="shared" si="148"/>
        <v>1.8197255754258578E-2</v>
      </c>
      <c r="AA457" s="39">
        <f t="shared" si="141"/>
        <v>1.2080796501789899E-2</v>
      </c>
      <c r="AB457" s="39">
        <f t="shared" si="141"/>
        <v>5.3014154894042445E-2</v>
      </c>
      <c r="AC457" s="39">
        <f t="shared" si="141"/>
        <v>2.5514148084841433E-2</v>
      </c>
      <c r="AD457" s="39">
        <f t="shared" si="141"/>
        <v>2.4592738087676414E-2</v>
      </c>
      <c r="AE457" s="39">
        <f t="shared" si="141"/>
        <v>1.4048522439618231E-2</v>
      </c>
      <c r="AF457" s="39">
        <f t="shared" si="141"/>
        <v>1.7057669444386244E-2</v>
      </c>
      <c r="AH457" s="39">
        <f t="shared" si="135"/>
        <v>8.0455931464385802E-3</v>
      </c>
      <c r="AI457" s="39">
        <f t="shared" si="135"/>
        <v>2.3957189192872277E-2</v>
      </c>
      <c r="AJ457" s="39">
        <f t="shared" si="135"/>
        <v>1.7649721321114371E-2</v>
      </c>
      <c r="AK457" s="39">
        <f t="shared" si="131"/>
        <v>1.3310752807225216E-2</v>
      </c>
      <c r="AL457" s="39">
        <f t="shared" si="131"/>
        <v>1.1450442796261926E-2</v>
      </c>
      <c r="AM457" s="39">
        <f t="shared" si="131"/>
        <v>1.1684533239097758E-2</v>
      </c>
      <c r="AO457" s="39">
        <f t="shared" si="136"/>
        <v>0</v>
      </c>
      <c r="AP457" s="39">
        <f t="shared" si="136"/>
        <v>-1.9543973941368087E-2</v>
      </c>
      <c r="AQ457" s="39">
        <f t="shared" si="136"/>
        <v>-1.09580773025022E-2</v>
      </c>
      <c r="AR457" s="39">
        <f t="shared" si="132"/>
        <v>0</v>
      </c>
      <c r="AS457" s="39">
        <f t="shared" si="132"/>
        <v>0</v>
      </c>
      <c r="AT457" s="39">
        <f t="shared" si="132"/>
        <v>-3.2958638103921514E-4</v>
      </c>
      <c r="AV457" s="39">
        <f t="shared" si="137"/>
        <v>8.9443086290863314E-3</v>
      </c>
      <c r="AW457" s="39">
        <f t="shared" si="137"/>
        <v>2.5412829604014087E-2</v>
      </c>
      <c r="AX457" s="39">
        <f t="shared" si="137"/>
        <v>2.1847982402357861E-2</v>
      </c>
      <c r="AY457" s="39">
        <f t="shared" si="133"/>
        <v>1.436996588464901E-2</v>
      </c>
      <c r="AZ457" s="39">
        <f t="shared" si="133"/>
        <v>1.2982651097780988E-2</v>
      </c>
      <c r="BA457" s="39">
        <f t="shared" si="133"/>
        <v>1.4027474457131752E-2</v>
      </c>
      <c r="BC457" s="39" t="str">
        <f t="shared" si="138"/>
        <v/>
      </c>
      <c r="BD457" s="39">
        <f t="shared" si="138"/>
        <v>-1.9543973941368087E-2</v>
      </c>
      <c r="BE457" s="39">
        <f t="shared" si="138"/>
        <v>-1.09580773025022E-2</v>
      </c>
      <c r="BF457" s="39" t="str">
        <f t="shared" si="134"/>
        <v/>
      </c>
      <c r="BG457" s="39" t="str">
        <f t="shared" si="134"/>
        <v/>
      </c>
      <c r="BH457" s="39">
        <f t="shared" si="134"/>
        <v>-3.2958638103921514E-4</v>
      </c>
      <c r="BJ457" s="39">
        <f>'Q9'!BJ457</f>
        <v>1.131483331473712E-2</v>
      </c>
      <c r="BK457" s="39">
        <f>'Q9'!BK457</f>
        <v>5.3351632678924135E-2</v>
      </c>
      <c r="BL457" s="39">
        <f>'Q9'!BL457</f>
        <v>2.4983778888901555E-2</v>
      </c>
      <c r="BM457" s="39">
        <f>'Q9'!BM457</f>
        <v>2.4840859780075261E-2</v>
      </c>
      <c r="BN457" s="39">
        <f>'Q9'!BN457</f>
        <v>1.4453069357758032E-2</v>
      </c>
      <c r="BO457" s="39">
        <f>'Q9'!BO457</f>
        <v>1.6365167277177618E-2</v>
      </c>
    </row>
    <row r="458" spans="1:67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39"/>
        <v>-1.0905455757171945E-3</v>
      </c>
      <c r="J458" s="9">
        <f t="shared" si="139"/>
        <v>-4.9833887043189362E-2</v>
      </c>
      <c r="K458" s="9">
        <f t="shared" si="139"/>
        <v>1.076289965178856E-2</v>
      </c>
      <c r="L458" s="9">
        <f t="shared" si="139"/>
        <v>9.3335131981917563E-3</v>
      </c>
      <c r="M458" s="9">
        <f t="shared" si="139"/>
        <v>-6.874878258378625E-3</v>
      </c>
      <c r="N458" s="9">
        <f t="shared" si="142"/>
        <v>2.1558496532701477E-3</v>
      </c>
      <c r="T458" s="39">
        <f t="shared" si="143"/>
        <v>1.28880928264247E-2</v>
      </c>
      <c r="U458" s="39">
        <f t="shared" si="144"/>
        <v>4.0961160472272516E-2</v>
      </c>
      <c r="V458" s="39">
        <f t="shared" si="145"/>
        <v>2.6992773443601105E-2</v>
      </c>
      <c r="W458" s="39">
        <f t="shared" si="146"/>
        <v>2.314052293809573E-2</v>
      </c>
      <c r="X458" s="39">
        <f t="shared" si="147"/>
        <v>1.9367495721342175E-2</v>
      </c>
      <c r="Y458" s="39">
        <f t="shared" si="148"/>
        <v>1.8197255754258578E-2</v>
      </c>
      <c r="AA458" s="39">
        <f t="shared" si="141"/>
        <v>1.1968428064443638E-2</v>
      </c>
      <c r="AB458" s="39">
        <f t="shared" si="141"/>
        <v>5.2442103990453952E-2</v>
      </c>
      <c r="AC458" s="39">
        <f t="shared" si="141"/>
        <v>2.5542922710000301E-2</v>
      </c>
      <c r="AD458" s="39">
        <f t="shared" si="141"/>
        <v>2.4277865743508386E-2</v>
      </c>
      <c r="AE458" s="39">
        <f t="shared" si="141"/>
        <v>1.4100457044831646E-2</v>
      </c>
      <c r="AF458" s="39">
        <f t="shared" si="141"/>
        <v>1.6889267960283214E-2</v>
      </c>
      <c r="AH458" s="39">
        <f t="shared" si="135"/>
        <v>8.0455931464385802E-3</v>
      </c>
      <c r="AI458" s="39">
        <f t="shared" si="135"/>
        <v>2.3957189192872277E-2</v>
      </c>
      <c r="AJ458" s="39">
        <f t="shared" si="135"/>
        <v>1.7649721321114371E-2</v>
      </c>
      <c r="AK458" s="39">
        <f t="shared" si="131"/>
        <v>1.3310752807225216E-2</v>
      </c>
      <c r="AL458" s="39">
        <f t="shared" si="131"/>
        <v>1.1450442796261926E-2</v>
      </c>
      <c r="AM458" s="39">
        <f t="shared" si="131"/>
        <v>1.1684533239097758E-2</v>
      </c>
      <c r="AO458" s="39">
        <f t="shared" si="136"/>
        <v>-1.0905455757171945E-3</v>
      </c>
      <c r="AP458" s="39">
        <f t="shared" si="136"/>
        <v>-4.9833887043189362E-2</v>
      </c>
      <c r="AQ458" s="39">
        <f t="shared" si="136"/>
        <v>0</v>
      </c>
      <c r="AR458" s="39">
        <f t="shared" si="132"/>
        <v>0</v>
      </c>
      <c r="AS458" s="39">
        <f t="shared" si="132"/>
        <v>-6.874878258378625E-3</v>
      </c>
      <c r="AT458" s="39">
        <f t="shared" si="132"/>
        <v>0</v>
      </c>
      <c r="AV458" s="39">
        <f t="shared" si="137"/>
        <v>8.9443086290863314E-3</v>
      </c>
      <c r="AW458" s="39">
        <f t="shared" si="137"/>
        <v>2.5412829604014087E-2</v>
      </c>
      <c r="AX458" s="39">
        <f t="shared" si="137"/>
        <v>2.1847982402357861E-2</v>
      </c>
      <c r="AY458" s="39">
        <f t="shared" si="133"/>
        <v>1.436996588464901E-2</v>
      </c>
      <c r="AZ458" s="39">
        <f t="shared" si="133"/>
        <v>1.2982651097780988E-2</v>
      </c>
      <c r="BA458" s="39">
        <f t="shared" si="133"/>
        <v>1.4027474457131752E-2</v>
      </c>
      <c r="BC458" s="39">
        <f t="shared" si="138"/>
        <v>-1.0905455757171945E-3</v>
      </c>
      <c r="BD458" s="39">
        <f t="shared" si="138"/>
        <v>-4.9833887043189362E-2</v>
      </c>
      <c r="BE458" s="39" t="str">
        <f t="shared" si="138"/>
        <v/>
      </c>
      <c r="BF458" s="39" t="str">
        <f t="shared" si="134"/>
        <v/>
      </c>
      <c r="BG458" s="39">
        <f t="shared" si="134"/>
        <v>-6.874878258378625E-3</v>
      </c>
      <c r="BH458" s="39" t="str">
        <f t="shared" si="134"/>
        <v/>
      </c>
      <c r="BJ458" s="39">
        <f>'Q9'!BJ458</f>
        <v>1.1123881964550933E-2</v>
      </c>
      <c r="BK458" s="39">
        <f>'Q9'!BK458</f>
        <v>5.1890293649474693E-2</v>
      </c>
      <c r="BL458" s="39">
        <f>'Q9'!BL458</f>
        <v>2.440318464837745E-2</v>
      </c>
      <c r="BM458" s="39">
        <f>'Q9'!BM458</f>
        <v>2.4447242337874805E-2</v>
      </c>
      <c r="BN458" s="39">
        <f>'Q9'!BN458</f>
        <v>1.4106426365852725E-2</v>
      </c>
      <c r="BO458" s="39">
        <f>'Q9'!BO458</f>
        <v>1.5868125109468868E-2</v>
      </c>
    </row>
    <row r="459" spans="1:67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39"/>
        <v>1.3596158706090433E-2</v>
      </c>
      <c r="J459" s="9">
        <f t="shared" si="139"/>
        <v>-2.4475524475524368E-2</v>
      </c>
      <c r="K459" s="9">
        <f t="shared" si="139"/>
        <v>4.3219574068274369E-2</v>
      </c>
      <c r="L459" s="9">
        <f t="shared" si="139"/>
        <v>1.8494423038497798E-2</v>
      </c>
      <c r="M459" s="9">
        <f t="shared" si="139"/>
        <v>1.5287079047423102E-2</v>
      </c>
      <c r="N459" s="9">
        <f t="shared" si="142"/>
        <v>2.6510040428873741E-2</v>
      </c>
      <c r="T459" s="39">
        <f t="shared" si="143"/>
        <v>1.28880928264247E-2</v>
      </c>
      <c r="U459" s="39">
        <f t="shared" si="144"/>
        <v>4.0961160472272516E-2</v>
      </c>
      <c r="V459" s="39">
        <f t="shared" si="145"/>
        <v>2.6992773443601105E-2</v>
      </c>
      <c r="W459" s="39">
        <f t="shared" si="146"/>
        <v>2.314052293809573E-2</v>
      </c>
      <c r="X459" s="39">
        <f t="shared" si="147"/>
        <v>1.9367495721342175E-2</v>
      </c>
      <c r="Y459" s="39">
        <f t="shared" si="148"/>
        <v>1.8197255754258578E-2</v>
      </c>
      <c r="AA459" s="39">
        <f t="shared" si="141"/>
        <v>1.2080314919938797E-2</v>
      </c>
      <c r="AB459" s="39">
        <f t="shared" si="141"/>
        <v>5.2201057370279857E-2</v>
      </c>
      <c r="AC459" s="39">
        <f t="shared" si="141"/>
        <v>2.668479727740547E-2</v>
      </c>
      <c r="AD459" s="39">
        <f t="shared" si="141"/>
        <v>2.4674498701495729E-2</v>
      </c>
      <c r="AE459" s="39">
        <f t="shared" si="141"/>
        <v>1.4027005517450021E-2</v>
      </c>
      <c r="AF459" s="39">
        <f t="shared" si="141"/>
        <v>1.7534589522659714E-2</v>
      </c>
      <c r="AH459" s="39">
        <f t="shared" si="135"/>
        <v>8.0455931464385802E-3</v>
      </c>
      <c r="AI459" s="39">
        <f t="shared" si="135"/>
        <v>2.3957189192872277E-2</v>
      </c>
      <c r="AJ459" s="39">
        <f t="shared" si="135"/>
        <v>1.7649721321114371E-2</v>
      </c>
      <c r="AK459" s="39">
        <f t="shared" si="131"/>
        <v>1.3310752807225216E-2</v>
      </c>
      <c r="AL459" s="39">
        <f t="shared" si="131"/>
        <v>1.1450442796261926E-2</v>
      </c>
      <c r="AM459" s="39">
        <f t="shared" si="131"/>
        <v>1.1684533239097758E-2</v>
      </c>
      <c r="AO459" s="39">
        <f t="shared" si="136"/>
        <v>0</v>
      </c>
      <c r="AP459" s="39">
        <f t="shared" si="136"/>
        <v>-2.4475524475524368E-2</v>
      </c>
      <c r="AQ459" s="39">
        <f t="shared" si="136"/>
        <v>0</v>
      </c>
      <c r="AR459" s="39">
        <f t="shared" si="132"/>
        <v>0</v>
      </c>
      <c r="AS459" s="39">
        <f t="shared" si="132"/>
        <v>0</v>
      </c>
      <c r="AT459" s="39">
        <f t="shared" si="132"/>
        <v>0</v>
      </c>
      <c r="AV459" s="39">
        <f t="shared" si="137"/>
        <v>8.9443086290863314E-3</v>
      </c>
      <c r="AW459" s="39">
        <f t="shared" si="137"/>
        <v>2.5412829604014087E-2</v>
      </c>
      <c r="AX459" s="39">
        <f t="shared" si="137"/>
        <v>2.1847982402357861E-2</v>
      </c>
      <c r="AY459" s="39">
        <f t="shared" si="133"/>
        <v>1.436996588464901E-2</v>
      </c>
      <c r="AZ459" s="39">
        <f t="shared" si="133"/>
        <v>1.2982651097780988E-2</v>
      </c>
      <c r="BA459" s="39">
        <f t="shared" si="133"/>
        <v>1.4027474457131752E-2</v>
      </c>
      <c r="BC459" s="39" t="str">
        <f t="shared" si="138"/>
        <v/>
      </c>
      <c r="BD459" s="39">
        <f t="shared" si="138"/>
        <v>-2.4475524475524368E-2</v>
      </c>
      <c r="BE459" s="39" t="str">
        <f t="shared" si="138"/>
        <v/>
      </c>
      <c r="BF459" s="39" t="str">
        <f t="shared" si="134"/>
        <v/>
      </c>
      <c r="BG459" s="39" t="str">
        <f t="shared" si="134"/>
        <v/>
      </c>
      <c r="BH459" s="39" t="str">
        <f t="shared" si="134"/>
        <v/>
      </c>
      <c r="BJ459" s="39">
        <f>'Q9'!BJ459</f>
        <v>1.0791387131857778E-2</v>
      </c>
      <c r="BK459" s="39">
        <f>'Q9'!BK459</f>
        <v>5.1567672043537932E-2</v>
      </c>
      <c r="BL459" s="39">
        <f>'Q9'!BL459</f>
        <v>2.3777232343157498E-2</v>
      </c>
      <c r="BM459" s="39">
        <f>'Q9'!BM459</f>
        <v>2.3809180874308122E-2</v>
      </c>
      <c r="BN459" s="39">
        <f>'Q9'!BN459</f>
        <v>1.3787919469630506E-2</v>
      </c>
      <c r="BO459" s="39">
        <f>'Q9'!BO459</f>
        <v>1.539131378714857E-2</v>
      </c>
    </row>
    <row r="460" spans="1:67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39"/>
        <v>-4.9665902064426337E-3</v>
      </c>
      <c r="J460" s="9">
        <f t="shared" si="139"/>
        <v>-6.4516129032258118E-2</v>
      </c>
      <c r="K460" s="9">
        <f t="shared" si="139"/>
        <v>1.4410086628337204E-2</v>
      </c>
      <c r="L460" s="9">
        <f t="shared" si="139"/>
        <v>-1.8441907176675043E-3</v>
      </c>
      <c r="M460" s="9">
        <f t="shared" si="139"/>
        <v>3.4090624031515304E-3</v>
      </c>
      <c r="N460" s="9">
        <f t="shared" si="142"/>
        <v>3.9126131085507939E-3</v>
      </c>
      <c r="T460" s="39">
        <f t="shared" si="143"/>
        <v>1.28880928264247E-2</v>
      </c>
      <c r="U460" s="39">
        <f t="shared" si="144"/>
        <v>4.0961160472272516E-2</v>
      </c>
      <c r="V460" s="39">
        <f t="shared" si="145"/>
        <v>2.6992773443601105E-2</v>
      </c>
      <c r="W460" s="39">
        <f t="shared" si="146"/>
        <v>2.314052293809573E-2</v>
      </c>
      <c r="X460" s="39">
        <f t="shared" si="147"/>
        <v>1.9367495721342175E-2</v>
      </c>
      <c r="Y460" s="39">
        <f t="shared" si="148"/>
        <v>1.8197255754258578E-2</v>
      </c>
      <c r="AA460" s="39">
        <f t="shared" si="141"/>
        <v>1.1087974227633354E-2</v>
      </c>
      <c r="AB460" s="39">
        <f t="shared" si="141"/>
        <v>5.1491084279823657E-2</v>
      </c>
      <c r="AC460" s="39">
        <f t="shared" si="141"/>
        <v>2.6622259750729012E-2</v>
      </c>
      <c r="AD460" s="39">
        <f t="shared" si="141"/>
        <v>2.4189333131444821E-2</v>
      </c>
      <c r="AE460" s="39">
        <f t="shared" si="141"/>
        <v>1.3305494924643765E-2</v>
      </c>
      <c r="AF460" s="39">
        <f t="shared" si="141"/>
        <v>1.6981847099628865E-2</v>
      </c>
      <c r="AH460" s="39">
        <f t="shared" si="135"/>
        <v>8.0455931464385802E-3</v>
      </c>
      <c r="AI460" s="39">
        <f t="shared" si="135"/>
        <v>2.3957189192872277E-2</v>
      </c>
      <c r="AJ460" s="39">
        <f t="shared" si="135"/>
        <v>1.7649721321114371E-2</v>
      </c>
      <c r="AK460" s="39">
        <f t="shared" si="131"/>
        <v>1.3310752807225216E-2</v>
      </c>
      <c r="AL460" s="39">
        <f t="shared" si="131"/>
        <v>1.1450442796261926E-2</v>
      </c>
      <c r="AM460" s="39">
        <f t="shared" si="131"/>
        <v>1.1684533239097758E-2</v>
      </c>
      <c r="AO460" s="39">
        <f t="shared" si="136"/>
        <v>-4.9665902064426337E-3</v>
      </c>
      <c r="AP460" s="39">
        <f t="shared" si="136"/>
        <v>-6.4516129032258118E-2</v>
      </c>
      <c r="AQ460" s="39">
        <f t="shared" si="136"/>
        <v>0</v>
      </c>
      <c r="AR460" s="39">
        <f t="shared" si="132"/>
        <v>-1.8441907176675043E-3</v>
      </c>
      <c r="AS460" s="39">
        <f t="shared" si="132"/>
        <v>0</v>
      </c>
      <c r="AT460" s="39">
        <f t="shared" si="132"/>
        <v>0</v>
      </c>
      <c r="AV460" s="39">
        <f t="shared" si="137"/>
        <v>8.9443086290863314E-3</v>
      </c>
      <c r="AW460" s="39">
        <f t="shared" si="137"/>
        <v>2.5412829604014087E-2</v>
      </c>
      <c r="AX460" s="39">
        <f t="shared" si="137"/>
        <v>2.1847982402357861E-2</v>
      </c>
      <c r="AY460" s="39">
        <f t="shared" si="133"/>
        <v>1.436996588464901E-2</v>
      </c>
      <c r="AZ460" s="39">
        <f t="shared" si="133"/>
        <v>1.2982651097780988E-2</v>
      </c>
      <c r="BA460" s="39">
        <f t="shared" si="133"/>
        <v>1.4027474457131752E-2</v>
      </c>
      <c r="BC460" s="39">
        <f t="shared" si="138"/>
        <v>-4.9665902064426337E-3</v>
      </c>
      <c r="BD460" s="39">
        <f t="shared" si="138"/>
        <v>-6.4516129032258118E-2</v>
      </c>
      <c r="BE460" s="39" t="str">
        <f t="shared" si="138"/>
        <v/>
      </c>
      <c r="BF460" s="39">
        <f t="shared" si="134"/>
        <v>-1.8441907176675043E-3</v>
      </c>
      <c r="BG460" s="39" t="str">
        <f t="shared" si="134"/>
        <v/>
      </c>
      <c r="BH460" s="39" t="str">
        <f t="shared" si="134"/>
        <v/>
      </c>
      <c r="BJ460" s="39">
        <f>'Q9'!BJ460</f>
        <v>1.097328493179256E-2</v>
      </c>
      <c r="BK460" s="39">
        <f>'Q9'!BK460</f>
        <v>5.026411123483316E-2</v>
      </c>
      <c r="BL460" s="39">
        <f>'Q9'!BL460</f>
        <v>2.5240408048622136E-2</v>
      </c>
      <c r="BM460" s="39">
        <f>'Q9'!BM460</f>
        <v>2.3498282821531751E-2</v>
      </c>
      <c r="BN460" s="39">
        <f>'Q9'!BN460</f>
        <v>1.3856382182092338E-2</v>
      </c>
      <c r="BO460" s="39">
        <f>'Q9'!BO460</f>
        <v>1.6216438235139782E-2</v>
      </c>
    </row>
    <row r="461" spans="1:67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39"/>
        <v>1.6698071603255427E-2</v>
      </c>
      <c r="J461" s="9">
        <f t="shared" si="139"/>
        <v>3.4482758620689724E-2</v>
      </c>
      <c r="K461" s="9">
        <f t="shared" si="139"/>
        <v>6.5107130360844145E-3</v>
      </c>
      <c r="L461" s="9">
        <f t="shared" si="139"/>
        <v>2.2739624463621322E-3</v>
      </c>
      <c r="M461" s="9">
        <f t="shared" si="139"/>
        <v>6.5118629671574446E-3</v>
      </c>
      <c r="N461" s="9">
        <f t="shared" si="142"/>
        <v>7.0623101766921336E-3</v>
      </c>
      <c r="T461" s="39">
        <f t="shared" si="143"/>
        <v>1.28880928264247E-2</v>
      </c>
      <c r="U461" s="39">
        <f t="shared" si="144"/>
        <v>4.0961160472272516E-2</v>
      </c>
      <c r="V461" s="39">
        <f t="shared" si="145"/>
        <v>2.6992773443601105E-2</v>
      </c>
      <c r="W461" s="39">
        <f t="shared" si="146"/>
        <v>2.314052293809573E-2</v>
      </c>
      <c r="X461" s="39">
        <f t="shared" si="147"/>
        <v>1.9367495721342175E-2</v>
      </c>
      <c r="Y461" s="39">
        <f t="shared" si="148"/>
        <v>1.8197255754258578E-2</v>
      </c>
      <c r="AA461" s="39">
        <f t="shared" si="141"/>
        <v>1.1505848740517797E-2</v>
      </c>
      <c r="AB461" s="39">
        <f t="shared" si="141"/>
        <v>5.0988607882363264E-2</v>
      </c>
      <c r="AC461" s="39">
        <f t="shared" si="141"/>
        <v>2.6603201555374354E-2</v>
      </c>
      <c r="AD461" s="39">
        <f t="shared" si="141"/>
        <v>2.4218514621516009E-2</v>
      </c>
      <c r="AE461" s="39">
        <f t="shared" si="141"/>
        <v>1.3230502560517719E-2</v>
      </c>
      <c r="AF461" s="39">
        <f t="shared" si="141"/>
        <v>1.7024002266394236E-2</v>
      </c>
      <c r="AH461" s="39">
        <f t="shared" si="135"/>
        <v>8.0455931464385802E-3</v>
      </c>
      <c r="AI461" s="39">
        <f t="shared" si="135"/>
        <v>2.3957189192872277E-2</v>
      </c>
      <c r="AJ461" s="39">
        <f t="shared" si="135"/>
        <v>1.7649721321114371E-2</v>
      </c>
      <c r="AK461" s="39">
        <f t="shared" si="131"/>
        <v>1.3310752807225216E-2</v>
      </c>
      <c r="AL461" s="39">
        <f t="shared" si="131"/>
        <v>1.1450442796261926E-2</v>
      </c>
      <c r="AM461" s="39">
        <f t="shared" si="131"/>
        <v>1.1684533239097758E-2</v>
      </c>
      <c r="AO461" s="39">
        <f t="shared" si="136"/>
        <v>0</v>
      </c>
      <c r="AP461" s="39">
        <f t="shared" si="136"/>
        <v>0</v>
      </c>
      <c r="AQ461" s="39">
        <f t="shared" si="136"/>
        <v>0</v>
      </c>
      <c r="AR461" s="39">
        <f t="shared" si="132"/>
        <v>0</v>
      </c>
      <c r="AS461" s="39">
        <f t="shared" si="132"/>
        <v>0</v>
      </c>
      <c r="AT461" s="39">
        <f t="shared" si="132"/>
        <v>0</v>
      </c>
      <c r="AV461" s="39">
        <f t="shared" si="137"/>
        <v>8.9443086290863314E-3</v>
      </c>
      <c r="AW461" s="39">
        <f t="shared" si="137"/>
        <v>2.5412829604014087E-2</v>
      </c>
      <c r="AX461" s="39">
        <f t="shared" si="137"/>
        <v>2.1847982402357861E-2</v>
      </c>
      <c r="AY461" s="39">
        <f t="shared" si="133"/>
        <v>1.436996588464901E-2</v>
      </c>
      <c r="AZ461" s="39">
        <f t="shared" si="133"/>
        <v>1.2982651097780988E-2</v>
      </c>
      <c r="BA461" s="39">
        <f t="shared" si="133"/>
        <v>1.4027474457131752E-2</v>
      </c>
      <c r="BC461" s="39" t="str">
        <f t="shared" si="138"/>
        <v/>
      </c>
      <c r="BD461" s="39" t="str">
        <f t="shared" si="138"/>
        <v/>
      </c>
      <c r="BE461" s="39" t="str">
        <f t="shared" si="138"/>
        <v/>
      </c>
      <c r="BF461" s="39" t="str">
        <f t="shared" si="134"/>
        <v/>
      </c>
      <c r="BG461" s="39" t="str">
        <f t="shared" si="134"/>
        <v/>
      </c>
      <c r="BH461" s="39" t="str">
        <f t="shared" si="134"/>
        <v/>
      </c>
      <c r="BJ461" s="39">
        <f>'Q9'!BJ461</f>
        <v>1.0711941552905814E-2</v>
      </c>
      <c r="BK461" s="39">
        <f>'Q9'!BK461</f>
        <v>5.0945988290619443E-2</v>
      </c>
      <c r="BL461" s="39">
        <f>'Q9'!BL461</f>
        <v>2.4681161384136341E-2</v>
      </c>
      <c r="BM461" s="39">
        <f>'Q9'!BM461</f>
        <v>2.2790462714120302E-2</v>
      </c>
      <c r="BN461" s="39">
        <f>'Q9'!BN461</f>
        <v>1.3452550039442389E-2</v>
      </c>
      <c r="BO461" s="39">
        <f>'Q9'!BO461</f>
        <v>1.5742240143563738E-2</v>
      </c>
    </row>
    <row r="462" spans="1:67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39"/>
        <v>1.1425698456199784E-2</v>
      </c>
      <c r="J462" s="9">
        <f t="shared" si="139"/>
        <v>7.4074074074073071E-3</v>
      </c>
      <c r="K462" s="9">
        <f t="shared" si="139"/>
        <v>2.1170304097047898E-2</v>
      </c>
      <c r="L462" s="9">
        <f t="shared" si="139"/>
        <v>2.4107346459474321E-3</v>
      </c>
      <c r="M462" s="9">
        <f t="shared" si="139"/>
        <v>1.8565401366115397E-2</v>
      </c>
      <c r="N462" s="9">
        <f t="shared" si="142"/>
        <v>1.5948774553066026E-2</v>
      </c>
      <c r="T462" s="39">
        <f t="shared" si="143"/>
        <v>1.28880928264247E-2</v>
      </c>
      <c r="U462" s="39">
        <f t="shared" si="144"/>
        <v>4.0961160472272516E-2</v>
      </c>
      <c r="V462" s="39">
        <f t="shared" si="145"/>
        <v>2.6992773443601105E-2</v>
      </c>
      <c r="W462" s="39">
        <f t="shared" si="146"/>
        <v>2.314052293809573E-2</v>
      </c>
      <c r="X462" s="39">
        <f t="shared" si="147"/>
        <v>1.9367495721342175E-2</v>
      </c>
      <c r="Y462" s="39">
        <f t="shared" si="148"/>
        <v>1.8197255754258578E-2</v>
      </c>
      <c r="AA462" s="39">
        <f t="shared" si="141"/>
        <v>1.1622144075305372E-2</v>
      </c>
      <c r="AB462" s="39">
        <f t="shared" si="141"/>
        <v>5.0994132541691072E-2</v>
      </c>
      <c r="AC462" s="39">
        <f t="shared" si="141"/>
        <v>2.6682472425001175E-2</v>
      </c>
      <c r="AD462" s="39">
        <f t="shared" si="141"/>
        <v>2.424201498227474E-2</v>
      </c>
      <c r="AE462" s="39">
        <f t="shared" si="141"/>
        <v>1.3338414237497027E-2</v>
      </c>
      <c r="AF462" s="39">
        <f t="shared" si="141"/>
        <v>1.7248434638701442E-2</v>
      </c>
      <c r="AH462" s="39">
        <f t="shared" si="135"/>
        <v>8.0455931464385802E-3</v>
      </c>
      <c r="AI462" s="39">
        <f t="shared" si="135"/>
        <v>2.3957189192872277E-2</v>
      </c>
      <c r="AJ462" s="39">
        <f t="shared" si="135"/>
        <v>1.7649721321114371E-2</v>
      </c>
      <c r="AK462" s="39">
        <f t="shared" si="131"/>
        <v>1.3310752807225216E-2</v>
      </c>
      <c r="AL462" s="39">
        <f t="shared" si="131"/>
        <v>1.1450442796261926E-2</v>
      </c>
      <c r="AM462" s="39">
        <f t="shared" si="131"/>
        <v>1.1684533239097758E-2</v>
      </c>
      <c r="AO462" s="39">
        <f t="shared" si="136"/>
        <v>0</v>
      </c>
      <c r="AP462" s="39">
        <f t="shared" si="136"/>
        <v>0</v>
      </c>
      <c r="AQ462" s="39">
        <f t="shared" si="136"/>
        <v>0</v>
      </c>
      <c r="AR462" s="39">
        <f t="shared" si="132"/>
        <v>0</v>
      </c>
      <c r="AS462" s="39">
        <f t="shared" si="132"/>
        <v>0</v>
      </c>
      <c r="AT462" s="39">
        <f t="shared" si="132"/>
        <v>0</v>
      </c>
      <c r="AV462" s="39">
        <f t="shared" si="137"/>
        <v>8.9443086290863314E-3</v>
      </c>
      <c r="AW462" s="39">
        <f t="shared" si="137"/>
        <v>2.5412829604014087E-2</v>
      </c>
      <c r="AX462" s="39">
        <f t="shared" si="137"/>
        <v>2.1847982402357861E-2</v>
      </c>
      <c r="AY462" s="39">
        <f t="shared" si="133"/>
        <v>1.436996588464901E-2</v>
      </c>
      <c r="AZ462" s="39">
        <f t="shared" si="133"/>
        <v>1.2982651097780988E-2</v>
      </c>
      <c r="BA462" s="39">
        <f t="shared" si="133"/>
        <v>1.4027474457131752E-2</v>
      </c>
      <c r="BC462" s="39" t="str">
        <f t="shared" si="138"/>
        <v/>
      </c>
      <c r="BD462" s="39" t="str">
        <f t="shared" si="138"/>
        <v/>
      </c>
      <c r="BE462" s="39" t="str">
        <f t="shared" si="138"/>
        <v/>
      </c>
      <c r="BF462" s="39" t="str">
        <f t="shared" si="134"/>
        <v/>
      </c>
      <c r="BG462" s="39" t="str">
        <f t="shared" si="134"/>
        <v/>
      </c>
      <c r="BH462" s="39" t="str">
        <f t="shared" si="134"/>
        <v/>
      </c>
      <c r="BJ462" s="39">
        <f>'Q9'!BJ462</f>
        <v>1.115069769604686E-2</v>
      </c>
      <c r="BK462" s="39">
        <f>'Q9'!BK462</f>
        <v>5.027494260638582E-2</v>
      </c>
      <c r="BL462" s="39">
        <f>'Q9'!BL462</f>
        <v>2.3958034591102226E-2</v>
      </c>
      <c r="BM462" s="39">
        <f>'Q9'!BM462</f>
        <v>2.2100849900914904E-2</v>
      </c>
      <c r="BN462" s="39">
        <f>'Q9'!BN462</f>
        <v>1.3121417055641009E-2</v>
      </c>
      <c r="BO462" s="39">
        <f>'Q9'!BO462</f>
        <v>1.5340856518613425E-2</v>
      </c>
    </row>
    <row r="463" spans="1:67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39"/>
        <v>5.5362242560699215E-3</v>
      </c>
      <c r="J463" s="9">
        <f t="shared" si="139"/>
        <v>-5.1470588235294157E-2</v>
      </c>
      <c r="K463" s="9">
        <f t="shared" si="139"/>
        <v>6.4209588252231775E-2</v>
      </c>
      <c r="L463" s="9">
        <f t="shared" si="139"/>
        <v>-1.3297524026099294E-2</v>
      </c>
      <c r="M463" s="9">
        <f t="shared" si="139"/>
        <v>-6.6279482636826259E-3</v>
      </c>
      <c r="N463" s="9">
        <f t="shared" si="142"/>
        <v>2.1672896017414945E-2</v>
      </c>
      <c r="T463" s="39">
        <f t="shared" si="143"/>
        <v>1.28880928264247E-2</v>
      </c>
      <c r="U463" s="39">
        <f t="shared" si="144"/>
        <v>4.0961160472272516E-2</v>
      </c>
      <c r="V463" s="39">
        <f t="shared" si="145"/>
        <v>2.6992773443601105E-2</v>
      </c>
      <c r="W463" s="39">
        <f t="shared" si="146"/>
        <v>2.314052293809573E-2</v>
      </c>
      <c r="X463" s="39">
        <f t="shared" si="147"/>
        <v>1.9367495721342175E-2</v>
      </c>
      <c r="Y463" s="39">
        <f t="shared" si="148"/>
        <v>1.8197255754258578E-2</v>
      </c>
      <c r="AA463" s="39">
        <f t="shared" si="141"/>
        <v>1.0283700442666069E-2</v>
      </c>
      <c r="AB463" s="39">
        <f t="shared" si="141"/>
        <v>5.0345743128454766E-2</v>
      </c>
      <c r="AC463" s="39">
        <f t="shared" si="141"/>
        <v>2.4998820308333787E-2</v>
      </c>
      <c r="AD463" s="39">
        <f t="shared" si="141"/>
        <v>2.2590125083981092E-2</v>
      </c>
      <c r="AE463" s="39">
        <f t="shared" si="141"/>
        <v>1.3433885377055374E-2</v>
      </c>
      <c r="AF463" s="39">
        <f t="shared" si="141"/>
        <v>1.5201280769509279E-2</v>
      </c>
      <c r="AH463" s="39">
        <f t="shared" si="135"/>
        <v>8.0455931464385802E-3</v>
      </c>
      <c r="AI463" s="39">
        <f t="shared" si="135"/>
        <v>2.3957189192872277E-2</v>
      </c>
      <c r="AJ463" s="39">
        <f t="shared" si="135"/>
        <v>1.7649721321114371E-2</v>
      </c>
      <c r="AK463" s="39">
        <f t="shared" si="131"/>
        <v>1.3310752807225216E-2</v>
      </c>
      <c r="AL463" s="39">
        <f t="shared" si="131"/>
        <v>1.1450442796261926E-2</v>
      </c>
      <c r="AM463" s="39">
        <f t="shared" si="131"/>
        <v>1.1684533239097758E-2</v>
      </c>
      <c r="AO463" s="39">
        <f t="shared" si="136"/>
        <v>0</v>
      </c>
      <c r="AP463" s="39">
        <f t="shared" si="136"/>
        <v>-5.1470588235294157E-2</v>
      </c>
      <c r="AQ463" s="39">
        <f t="shared" si="136"/>
        <v>0</v>
      </c>
      <c r="AR463" s="39">
        <f t="shared" si="132"/>
        <v>-1.3297524026099294E-2</v>
      </c>
      <c r="AS463" s="39">
        <f t="shared" si="132"/>
        <v>-6.6279482636826259E-3</v>
      </c>
      <c r="AT463" s="39">
        <f t="shared" si="132"/>
        <v>0</v>
      </c>
      <c r="AV463" s="39">
        <f t="shared" si="137"/>
        <v>8.9443086290863314E-3</v>
      </c>
      <c r="AW463" s="39">
        <f t="shared" si="137"/>
        <v>2.5412829604014087E-2</v>
      </c>
      <c r="AX463" s="39">
        <f t="shared" si="137"/>
        <v>2.1847982402357861E-2</v>
      </c>
      <c r="AY463" s="39">
        <f t="shared" si="133"/>
        <v>1.436996588464901E-2</v>
      </c>
      <c r="AZ463" s="39">
        <f t="shared" si="133"/>
        <v>1.2982651097780988E-2</v>
      </c>
      <c r="BA463" s="39">
        <f t="shared" si="133"/>
        <v>1.4027474457131752E-2</v>
      </c>
      <c r="BC463" s="39" t="str">
        <f t="shared" si="138"/>
        <v/>
      </c>
      <c r="BD463" s="39">
        <f t="shared" si="138"/>
        <v>-5.1470588235294157E-2</v>
      </c>
      <c r="BE463" s="39" t="str">
        <f t="shared" si="138"/>
        <v/>
      </c>
      <c r="BF463" s="39">
        <f t="shared" si="134"/>
        <v>-1.3297524026099294E-2</v>
      </c>
      <c r="BG463" s="39">
        <f t="shared" si="134"/>
        <v>-6.6279482636826259E-3</v>
      </c>
      <c r="BH463" s="39" t="str">
        <f t="shared" si="134"/>
        <v/>
      </c>
      <c r="BJ463" s="39">
        <f>'Q9'!BJ463</f>
        <v>1.115776669870659E-2</v>
      </c>
      <c r="BK463" s="39">
        <f>'Q9'!BK463</f>
        <v>4.882625561283542E-2</v>
      </c>
      <c r="BL463" s="39">
        <f>'Q9'!BL463</f>
        <v>2.3708694678086863E-2</v>
      </c>
      <c r="BM463" s="39">
        <f>'Q9'!BM463</f>
        <v>2.1428430624253966E-2</v>
      </c>
      <c r="BN463" s="39">
        <f>'Q9'!BN463</f>
        <v>1.3477515994127106E-2</v>
      </c>
      <c r="BO463" s="39">
        <f>'Q9'!BO463</f>
        <v>1.5331670520921914E-2</v>
      </c>
    </row>
    <row r="464" spans="1:67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39"/>
        <v>-9.1116173120728838E-3</v>
      </c>
      <c r="J464" s="9">
        <f t="shared" si="139"/>
        <v>5.4263565891472965E-2</v>
      </c>
      <c r="K464" s="9">
        <f t="shared" si="139"/>
        <v>-1.2445860726349123E-2</v>
      </c>
      <c r="L464" s="9">
        <f t="shared" si="139"/>
        <v>-2.3942623655914042E-2</v>
      </c>
      <c r="M464" s="9">
        <f t="shared" si="139"/>
        <v>-8.0623016941256953E-3</v>
      </c>
      <c r="N464" s="9">
        <f t="shared" si="142"/>
        <v>-1.0094674271703973E-2</v>
      </c>
      <c r="T464" s="39">
        <f t="shared" si="143"/>
        <v>1.28880928264247E-2</v>
      </c>
      <c r="U464" s="39">
        <f t="shared" si="144"/>
        <v>4.0961160472272516E-2</v>
      </c>
      <c r="V464" s="39">
        <f t="shared" si="145"/>
        <v>2.6992773443601105E-2</v>
      </c>
      <c r="W464" s="39">
        <f t="shared" si="146"/>
        <v>2.314052293809573E-2</v>
      </c>
      <c r="X464" s="39">
        <f t="shared" si="147"/>
        <v>1.9367495721342175E-2</v>
      </c>
      <c r="Y464" s="39">
        <f t="shared" si="148"/>
        <v>1.8197255754258578E-2</v>
      </c>
      <c r="AA464" s="39">
        <f t="shared" ref="AA464:AF479" si="149">_xlfn.STDEV.S(I435:I464)</f>
        <v>1.0452619439541811E-2</v>
      </c>
      <c r="AB464" s="39">
        <f t="shared" si="149"/>
        <v>4.8986497442106702E-2</v>
      </c>
      <c r="AC464" s="39">
        <f t="shared" si="149"/>
        <v>2.5256412200611932E-2</v>
      </c>
      <c r="AD464" s="39">
        <f t="shared" si="149"/>
        <v>2.2566558084860647E-2</v>
      </c>
      <c r="AE464" s="39">
        <f t="shared" si="149"/>
        <v>1.3506152503722148E-2</v>
      </c>
      <c r="AF464" s="39">
        <f t="shared" si="149"/>
        <v>1.5393076550207498E-2</v>
      </c>
      <c r="AH464" s="39">
        <f t="shared" si="135"/>
        <v>8.0455931464385802E-3</v>
      </c>
      <c r="AI464" s="39">
        <f t="shared" si="135"/>
        <v>2.3957189192872277E-2</v>
      </c>
      <c r="AJ464" s="39">
        <f t="shared" si="135"/>
        <v>1.7649721321114371E-2</v>
      </c>
      <c r="AK464" s="39">
        <f t="shared" si="131"/>
        <v>1.3310752807225216E-2</v>
      </c>
      <c r="AL464" s="39">
        <f t="shared" si="131"/>
        <v>1.1450442796261926E-2</v>
      </c>
      <c r="AM464" s="39">
        <f t="shared" si="131"/>
        <v>1.1684533239097758E-2</v>
      </c>
      <c r="AO464" s="39">
        <f t="shared" si="136"/>
        <v>-9.1116173120728838E-3</v>
      </c>
      <c r="AP464" s="39">
        <f t="shared" si="136"/>
        <v>0</v>
      </c>
      <c r="AQ464" s="39">
        <f t="shared" si="136"/>
        <v>-1.2445860726349123E-2</v>
      </c>
      <c r="AR464" s="39">
        <f t="shared" si="132"/>
        <v>-2.3942623655914042E-2</v>
      </c>
      <c r="AS464" s="39">
        <f t="shared" si="132"/>
        <v>-8.0623016941256953E-3</v>
      </c>
      <c r="AT464" s="39">
        <f t="shared" si="132"/>
        <v>-1.0094674271703973E-2</v>
      </c>
      <c r="AV464" s="39">
        <f t="shared" si="137"/>
        <v>8.9443086290863314E-3</v>
      </c>
      <c r="AW464" s="39">
        <f t="shared" si="137"/>
        <v>2.5412829604014087E-2</v>
      </c>
      <c r="AX464" s="39">
        <f t="shared" si="137"/>
        <v>2.1847982402357861E-2</v>
      </c>
      <c r="AY464" s="39">
        <f t="shared" si="133"/>
        <v>1.436996588464901E-2</v>
      </c>
      <c r="AZ464" s="39">
        <f t="shared" si="133"/>
        <v>1.2982651097780988E-2</v>
      </c>
      <c r="BA464" s="39">
        <f t="shared" si="133"/>
        <v>1.4027474457131752E-2</v>
      </c>
      <c r="BC464" s="39">
        <f t="shared" si="138"/>
        <v>-9.1116173120728838E-3</v>
      </c>
      <c r="BD464" s="39" t="str">
        <f t="shared" si="138"/>
        <v/>
      </c>
      <c r="BE464" s="39">
        <f t="shared" si="138"/>
        <v>-1.2445860726349123E-2</v>
      </c>
      <c r="BF464" s="39">
        <f t="shared" si="134"/>
        <v>-2.3942623655914042E-2</v>
      </c>
      <c r="BG464" s="39">
        <f t="shared" si="134"/>
        <v>-8.0623016941256953E-3</v>
      </c>
      <c r="BH464" s="39">
        <f t="shared" si="134"/>
        <v>-1.0094674271703973E-2</v>
      </c>
      <c r="BJ464" s="39">
        <f>'Q9'!BJ464</f>
        <v>1.0900690986120546E-2</v>
      </c>
      <c r="BK464" s="39">
        <f>'Q9'!BK464</f>
        <v>4.8753777635136789E-2</v>
      </c>
      <c r="BL464" s="39">
        <f>'Q9'!BL464</f>
        <v>2.7661219190139315E-2</v>
      </c>
      <c r="BM464" s="39">
        <f>'Q9'!BM464</f>
        <v>2.1040452532156421E-2</v>
      </c>
      <c r="BN464" s="39">
        <f>'Q9'!BN464</f>
        <v>1.318439998611471E-2</v>
      </c>
      <c r="BO464" s="39">
        <f>'Q9'!BO464</f>
        <v>1.5733203760329714E-2</v>
      </c>
    </row>
    <row r="465" spans="1:67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39"/>
        <v>1.1122523844460774E-2</v>
      </c>
      <c r="J465" s="9">
        <f t="shared" si="139"/>
        <v>-3.6764705882353921E-3</v>
      </c>
      <c r="K465" s="9">
        <f t="shared" si="139"/>
        <v>5.4794520547951642E-4</v>
      </c>
      <c r="L465" s="9">
        <f t="shared" si="139"/>
        <v>3.187423525633859E-2</v>
      </c>
      <c r="M465" s="9">
        <f t="shared" si="139"/>
        <v>1.3452914798206095E-2</v>
      </c>
      <c r="N465" s="9">
        <f t="shared" si="142"/>
        <v>1.047347330378356E-2</v>
      </c>
      <c r="T465" s="39">
        <f t="shared" si="143"/>
        <v>1.28880928264247E-2</v>
      </c>
      <c r="U465" s="39">
        <f t="shared" si="144"/>
        <v>4.0961160472272516E-2</v>
      </c>
      <c r="V465" s="39">
        <f t="shared" si="145"/>
        <v>2.6992773443601105E-2</v>
      </c>
      <c r="W465" s="39">
        <f t="shared" si="146"/>
        <v>2.314052293809573E-2</v>
      </c>
      <c r="X465" s="39">
        <f t="shared" si="147"/>
        <v>1.9367495721342175E-2</v>
      </c>
      <c r="Y465" s="39">
        <f t="shared" si="148"/>
        <v>1.8197255754258578E-2</v>
      </c>
      <c r="AA465" s="39">
        <f t="shared" si="149"/>
        <v>1.0606559473485617E-2</v>
      </c>
      <c r="AB465" s="39">
        <f t="shared" si="149"/>
        <v>4.8677012797323164E-2</v>
      </c>
      <c r="AC465" s="39">
        <f t="shared" si="149"/>
        <v>2.5075222824496157E-2</v>
      </c>
      <c r="AD465" s="39">
        <f t="shared" si="149"/>
        <v>2.3400838155767479E-2</v>
      </c>
      <c r="AE465" s="39">
        <f t="shared" si="149"/>
        <v>1.1060620042153278E-2</v>
      </c>
      <c r="AF465" s="39">
        <f t="shared" si="149"/>
        <v>1.4975546152361376E-2</v>
      </c>
      <c r="AH465" s="39">
        <f t="shared" si="135"/>
        <v>8.0455931464385802E-3</v>
      </c>
      <c r="AI465" s="39">
        <f t="shared" si="135"/>
        <v>2.3957189192872277E-2</v>
      </c>
      <c r="AJ465" s="39">
        <f t="shared" si="135"/>
        <v>1.7649721321114371E-2</v>
      </c>
      <c r="AK465" s="39">
        <f t="shared" si="131"/>
        <v>1.3310752807225216E-2</v>
      </c>
      <c r="AL465" s="39">
        <f t="shared" si="131"/>
        <v>1.1450442796261926E-2</v>
      </c>
      <c r="AM465" s="39">
        <f t="shared" si="131"/>
        <v>1.1684533239097758E-2</v>
      </c>
      <c r="AO465" s="39">
        <f t="shared" si="136"/>
        <v>0</v>
      </c>
      <c r="AP465" s="39">
        <f t="shared" si="136"/>
        <v>-3.6764705882353921E-3</v>
      </c>
      <c r="AQ465" s="39">
        <f t="shared" si="136"/>
        <v>0</v>
      </c>
      <c r="AR465" s="39">
        <f t="shared" si="132"/>
        <v>0</v>
      </c>
      <c r="AS465" s="39">
        <f t="shared" si="132"/>
        <v>0</v>
      </c>
      <c r="AT465" s="39">
        <f t="shared" si="132"/>
        <v>0</v>
      </c>
      <c r="AV465" s="39">
        <f t="shared" si="137"/>
        <v>8.9443086290863314E-3</v>
      </c>
      <c r="AW465" s="39">
        <f t="shared" si="137"/>
        <v>2.5412829604014087E-2</v>
      </c>
      <c r="AX465" s="39">
        <f t="shared" si="137"/>
        <v>2.1847982402357861E-2</v>
      </c>
      <c r="AY465" s="39">
        <f t="shared" si="133"/>
        <v>1.436996588464901E-2</v>
      </c>
      <c r="AZ465" s="39">
        <f t="shared" si="133"/>
        <v>1.2982651097780988E-2</v>
      </c>
      <c r="BA465" s="39">
        <f t="shared" si="133"/>
        <v>1.4027474457131752E-2</v>
      </c>
      <c r="BC465" s="39" t="str">
        <f t="shared" si="138"/>
        <v/>
      </c>
      <c r="BD465" s="39">
        <f t="shared" si="138"/>
        <v>-3.6764705882353921E-3</v>
      </c>
      <c r="BE465" s="39" t="str">
        <f t="shared" si="138"/>
        <v/>
      </c>
      <c r="BF465" s="39" t="str">
        <f t="shared" si="134"/>
        <v/>
      </c>
      <c r="BG465" s="39" t="str">
        <f t="shared" si="134"/>
        <v/>
      </c>
      <c r="BH465" s="39" t="str">
        <f t="shared" si="134"/>
        <v/>
      </c>
      <c r="BJ465" s="39">
        <f>'Q9'!BJ465</f>
        <v>1.0806526971422746E-2</v>
      </c>
      <c r="BK465" s="39">
        <f>'Q9'!BK465</f>
        <v>4.9358325284674112E-2</v>
      </c>
      <c r="BL465" s="39">
        <f>'Q9'!BL465</f>
        <v>2.703323737364375E-2</v>
      </c>
      <c r="BM465" s="39">
        <f>'Q9'!BM465</f>
        <v>2.1272316381099002E-2</v>
      </c>
      <c r="BN465" s="39">
        <f>'Q9'!BN465</f>
        <v>1.2945893076136767E-2</v>
      </c>
      <c r="BO465" s="39">
        <f>'Q9'!BO465</f>
        <v>1.5476445401630854E-2</v>
      </c>
    </row>
    <row r="466" spans="1:67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39"/>
        <v>3.9956657185427069E-3</v>
      </c>
      <c r="J466" s="9">
        <f t="shared" si="139"/>
        <v>8.1180811808118092E-2</v>
      </c>
      <c r="K466" s="9">
        <f t="shared" si="139"/>
        <v>-5.4764512595838477E-3</v>
      </c>
      <c r="L466" s="9">
        <f t="shared" si="139"/>
        <v>-3.8861252669039059E-2</v>
      </c>
      <c r="M466" s="9">
        <f t="shared" si="139"/>
        <v>6.9137168141593097E-3</v>
      </c>
      <c r="N466" s="9">
        <f t="shared" si="142"/>
        <v>-4.1034979659668458E-3</v>
      </c>
      <c r="T466" s="39">
        <f t="shared" si="143"/>
        <v>1.28880928264247E-2</v>
      </c>
      <c r="U466" s="39">
        <f t="shared" si="144"/>
        <v>4.0961160472272516E-2</v>
      </c>
      <c r="V466" s="39">
        <f t="shared" si="145"/>
        <v>2.6992773443601105E-2</v>
      </c>
      <c r="W466" s="39">
        <f t="shared" si="146"/>
        <v>2.314052293809573E-2</v>
      </c>
      <c r="X466" s="39">
        <f t="shared" si="147"/>
        <v>1.9367495721342175E-2</v>
      </c>
      <c r="Y466" s="39">
        <f t="shared" si="148"/>
        <v>1.8197255754258578E-2</v>
      </c>
      <c r="AA466" s="39">
        <f t="shared" si="149"/>
        <v>1.0603336071956444E-2</v>
      </c>
      <c r="AB466" s="39">
        <f t="shared" si="149"/>
        <v>5.0285087161742646E-2</v>
      </c>
      <c r="AC466" s="39">
        <f t="shared" si="149"/>
        <v>2.5088345337166293E-2</v>
      </c>
      <c r="AD466" s="39">
        <f t="shared" si="149"/>
        <v>2.4314210029914209E-2</v>
      </c>
      <c r="AE466" s="39">
        <f t="shared" si="149"/>
        <v>1.1005537401749206E-2</v>
      </c>
      <c r="AF466" s="39">
        <f t="shared" si="149"/>
        <v>1.4929564791135334E-2</v>
      </c>
      <c r="AH466" s="39">
        <f t="shared" si="135"/>
        <v>8.0455931464385802E-3</v>
      </c>
      <c r="AI466" s="39">
        <f t="shared" si="135"/>
        <v>2.3957189192872277E-2</v>
      </c>
      <c r="AJ466" s="39">
        <f t="shared" si="135"/>
        <v>1.7649721321114371E-2</v>
      </c>
      <c r="AK466" s="39">
        <f t="shared" si="131"/>
        <v>1.3310752807225216E-2</v>
      </c>
      <c r="AL466" s="39">
        <f t="shared" si="131"/>
        <v>1.1450442796261926E-2</v>
      </c>
      <c r="AM466" s="39">
        <f t="shared" si="131"/>
        <v>1.1684533239097758E-2</v>
      </c>
      <c r="AO466" s="39">
        <f t="shared" si="136"/>
        <v>0</v>
      </c>
      <c r="AP466" s="39">
        <f t="shared" si="136"/>
        <v>0</v>
      </c>
      <c r="AQ466" s="39">
        <f t="shared" si="136"/>
        <v>-5.4764512595838477E-3</v>
      </c>
      <c r="AR466" s="39">
        <f t="shared" si="132"/>
        <v>-3.8861252669039059E-2</v>
      </c>
      <c r="AS466" s="39">
        <f t="shared" si="132"/>
        <v>0</v>
      </c>
      <c r="AT466" s="39">
        <f t="shared" si="132"/>
        <v>-4.1034979659668458E-3</v>
      </c>
      <c r="AV466" s="39">
        <f t="shared" si="137"/>
        <v>8.9443086290863314E-3</v>
      </c>
      <c r="AW466" s="39">
        <f t="shared" si="137"/>
        <v>2.5412829604014087E-2</v>
      </c>
      <c r="AX466" s="39">
        <f t="shared" si="137"/>
        <v>2.1847982402357861E-2</v>
      </c>
      <c r="AY466" s="39">
        <f t="shared" si="133"/>
        <v>1.436996588464901E-2</v>
      </c>
      <c r="AZ466" s="39">
        <f t="shared" si="133"/>
        <v>1.2982651097780988E-2</v>
      </c>
      <c r="BA466" s="39">
        <f t="shared" si="133"/>
        <v>1.4027474457131752E-2</v>
      </c>
      <c r="BC466" s="39" t="str">
        <f t="shared" si="138"/>
        <v/>
      </c>
      <c r="BD466" s="39" t="str">
        <f t="shared" si="138"/>
        <v/>
      </c>
      <c r="BE466" s="39">
        <f t="shared" si="138"/>
        <v>-5.4764512595838477E-3</v>
      </c>
      <c r="BF466" s="39">
        <f t="shared" si="134"/>
        <v>-3.8861252669039059E-2</v>
      </c>
      <c r="BG466" s="39" t="str">
        <f t="shared" si="134"/>
        <v/>
      </c>
      <c r="BH466" s="39">
        <f t="shared" si="134"/>
        <v>-4.1034979659668458E-3</v>
      </c>
      <c r="BJ466" s="39">
        <f>'Q9'!BJ466</f>
        <v>1.0815328702014097E-2</v>
      </c>
      <c r="BK466" s="39">
        <f>'Q9'!BK466</f>
        <v>4.7843361164493697E-2</v>
      </c>
      <c r="BL466" s="39">
        <f>'Q9'!BL466</f>
        <v>2.6213865414061073E-2</v>
      </c>
      <c r="BM466" s="39">
        <f>'Q9'!BM466</f>
        <v>2.1997293127346718E-2</v>
      </c>
      <c r="BN466" s="39">
        <f>'Q9'!BN466</f>
        <v>1.294724400925233E-2</v>
      </c>
      <c r="BO466" s="39">
        <f>'Q9'!BO466</f>
        <v>1.5197260736836096E-2</v>
      </c>
    </row>
    <row r="467" spans="1:67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39"/>
        <v>2.039990363767763E-2</v>
      </c>
      <c r="J467" s="9">
        <f t="shared" si="139"/>
        <v>0.13993174061433433</v>
      </c>
      <c r="K467" s="9">
        <f t="shared" si="139"/>
        <v>1.5418529735682807E-2</v>
      </c>
      <c r="L467" s="9">
        <f t="shared" si="139"/>
        <v>-5.776066607348973E-3</v>
      </c>
      <c r="M467" s="9">
        <f t="shared" si="139"/>
        <v>1.8950782751991246E-2</v>
      </c>
      <c r="N467" s="9">
        <f t="shared" si="142"/>
        <v>1.8464946915901559E-2</v>
      </c>
      <c r="T467" s="39">
        <f t="shared" si="143"/>
        <v>1.28880928264247E-2</v>
      </c>
      <c r="U467" s="39">
        <f t="shared" si="144"/>
        <v>4.0961160472272516E-2</v>
      </c>
      <c r="V467" s="39">
        <f t="shared" si="145"/>
        <v>2.6992773443601105E-2</v>
      </c>
      <c r="W467" s="39">
        <f t="shared" si="146"/>
        <v>2.314052293809573E-2</v>
      </c>
      <c r="X467" s="39">
        <f t="shared" si="147"/>
        <v>1.9367495721342175E-2</v>
      </c>
      <c r="Y467" s="39">
        <f t="shared" si="148"/>
        <v>1.8197255754258578E-2</v>
      </c>
      <c r="AA467" s="39">
        <f t="shared" si="149"/>
        <v>1.0707625288483897E-2</v>
      </c>
      <c r="AB467" s="39">
        <f t="shared" si="149"/>
        <v>5.545780505562322E-2</v>
      </c>
      <c r="AC467" s="39">
        <f t="shared" si="149"/>
        <v>2.455473103252185E-2</v>
      </c>
      <c r="AD467" s="39">
        <f t="shared" si="149"/>
        <v>2.3504025092669675E-2</v>
      </c>
      <c r="AE467" s="39">
        <f t="shared" si="149"/>
        <v>1.1192449338216325E-2</v>
      </c>
      <c r="AF467" s="39">
        <f t="shared" si="149"/>
        <v>1.4645387764005348E-2</v>
      </c>
      <c r="AH467" s="39">
        <f t="shared" si="135"/>
        <v>8.0455931464385802E-3</v>
      </c>
      <c r="AI467" s="39">
        <f t="shared" si="135"/>
        <v>2.3957189192872277E-2</v>
      </c>
      <c r="AJ467" s="39">
        <f t="shared" si="135"/>
        <v>1.7649721321114371E-2</v>
      </c>
      <c r="AK467" s="39">
        <f t="shared" si="131"/>
        <v>1.3310752807225216E-2</v>
      </c>
      <c r="AL467" s="39">
        <f t="shared" si="131"/>
        <v>1.1450442796261926E-2</v>
      </c>
      <c r="AM467" s="39">
        <f t="shared" si="131"/>
        <v>1.1684533239097758E-2</v>
      </c>
      <c r="AO467" s="39">
        <f t="shared" si="136"/>
        <v>0</v>
      </c>
      <c r="AP467" s="39">
        <f t="shared" si="136"/>
        <v>0</v>
      </c>
      <c r="AQ467" s="39">
        <f t="shared" si="136"/>
        <v>0</v>
      </c>
      <c r="AR467" s="39">
        <f t="shared" si="132"/>
        <v>-5.776066607348973E-3</v>
      </c>
      <c r="AS467" s="39">
        <f t="shared" si="132"/>
        <v>0</v>
      </c>
      <c r="AT467" s="39">
        <f t="shared" si="132"/>
        <v>0</v>
      </c>
      <c r="AV467" s="39">
        <f t="shared" si="137"/>
        <v>8.9443086290863314E-3</v>
      </c>
      <c r="AW467" s="39">
        <f t="shared" si="137"/>
        <v>2.5412829604014087E-2</v>
      </c>
      <c r="AX467" s="39">
        <f t="shared" si="137"/>
        <v>2.1847982402357861E-2</v>
      </c>
      <c r="AY467" s="39">
        <f t="shared" si="133"/>
        <v>1.436996588464901E-2</v>
      </c>
      <c r="AZ467" s="39">
        <f t="shared" si="133"/>
        <v>1.2982651097780988E-2</v>
      </c>
      <c r="BA467" s="39">
        <f t="shared" si="133"/>
        <v>1.4027474457131752E-2</v>
      </c>
      <c r="BC467" s="39" t="str">
        <f t="shared" si="138"/>
        <v/>
      </c>
      <c r="BD467" s="39" t="str">
        <f t="shared" si="138"/>
        <v/>
      </c>
      <c r="BE467" s="39" t="str">
        <f t="shared" si="138"/>
        <v/>
      </c>
      <c r="BF467" s="39">
        <f t="shared" si="134"/>
        <v>-5.776066607348973E-3</v>
      </c>
      <c r="BG467" s="39" t="str">
        <f t="shared" si="134"/>
        <v/>
      </c>
      <c r="BH467" s="39" t="str">
        <f t="shared" si="134"/>
        <v/>
      </c>
      <c r="BJ467" s="39">
        <f>'Q9'!BJ467</f>
        <v>1.0521581464721916E-2</v>
      </c>
      <c r="BK467" s="39">
        <f>'Q9'!BK467</f>
        <v>5.0772684968808157E-2</v>
      </c>
      <c r="BL467" s="39">
        <f>'Q9'!BL467</f>
        <v>2.5465137783743586E-2</v>
      </c>
      <c r="BM467" s="39">
        <f>'Q9'!BM467</f>
        <v>2.3396764476095216E-2</v>
      </c>
      <c r="BN467" s="39">
        <f>'Q9'!BN467</f>
        <v>1.2643425179261621E-2</v>
      </c>
      <c r="BO467" s="39">
        <f>'Q9'!BO467</f>
        <v>1.4774178376108659E-2</v>
      </c>
    </row>
    <row r="468" spans="1:67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39"/>
        <v>5.477278736826241E-3</v>
      </c>
      <c r="J468" s="9">
        <f t="shared" si="139"/>
        <v>-5.3892215568862145E-2</v>
      </c>
      <c r="K468" s="9">
        <f t="shared" si="139"/>
        <v>1.7353551590196581E-2</v>
      </c>
      <c r="L468" s="9">
        <f t="shared" si="139"/>
        <v>1.2959973765528376E-2</v>
      </c>
      <c r="M468" s="9">
        <f t="shared" si="139"/>
        <v>1.8598464614472343E-2</v>
      </c>
      <c r="N468" s="9">
        <f t="shared" si="142"/>
        <v>1.3286021574592733E-2</v>
      </c>
      <c r="T468" s="39">
        <f t="shared" si="143"/>
        <v>1.28880928264247E-2</v>
      </c>
      <c r="U468" s="39">
        <f t="shared" si="144"/>
        <v>4.0961160472272516E-2</v>
      </c>
      <c r="V468" s="39">
        <f t="shared" si="145"/>
        <v>2.6992773443601105E-2</v>
      </c>
      <c r="W468" s="39">
        <f t="shared" si="146"/>
        <v>2.314052293809573E-2</v>
      </c>
      <c r="X468" s="39">
        <f t="shared" si="147"/>
        <v>1.9367495721342175E-2</v>
      </c>
      <c r="Y468" s="39">
        <f t="shared" si="148"/>
        <v>1.8197255754258578E-2</v>
      </c>
      <c r="AA468" s="39">
        <f t="shared" si="149"/>
        <v>1.0701952141120241E-2</v>
      </c>
      <c r="AB468" s="39">
        <f t="shared" si="149"/>
        <v>5.619124876059791E-2</v>
      </c>
      <c r="AC468" s="39">
        <f t="shared" si="149"/>
        <v>2.4447100994680993E-2</v>
      </c>
      <c r="AD468" s="39">
        <f t="shared" si="149"/>
        <v>2.2997499536886495E-2</v>
      </c>
      <c r="AE468" s="39">
        <f t="shared" si="149"/>
        <v>1.1316209712221787E-2</v>
      </c>
      <c r="AF468" s="39">
        <f t="shared" si="149"/>
        <v>1.4678730648086641E-2</v>
      </c>
      <c r="AH468" s="39">
        <f t="shared" si="135"/>
        <v>8.0455931464385802E-3</v>
      </c>
      <c r="AI468" s="39">
        <f t="shared" si="135"/>
        <v>2.3957189192872277E-2</v>
      </c>
      <c r="AJ468" s="39">
        <f t="shared" si="135"/>
        <v>1.7649721321114371E-2</v>
      </c>
      <c r="AK468" s="39">
        <f t="shared" si="131"/>
        <v>1.3310752807225216E-2</v>
      </c>
      <c r="AL468" s="39">
        <f t="shared" si="131"/>
        <v>1.1450442796261926E-2</v>
      </c>
      <c r="AM468" s="39">
        <f t="shared" si="131"/>
        <v>1.1684533239097758E-2</v>
      </c>
      <c r="AO468" s="39">
        <f t="shared" si="136"/>
        <v>0</v>
      </c>
      <c r="AP468" s="39">
        <f t="shared" si="136"/>
        <v>-5.3892215568862145E-2</v>
      </c>
      <c r="AQ468" s="39">
        <f t="shared" si="136"/>
        <v>0</v>
      </c>
      <c r="AR468" s="39">
        <f t="shared" si="132"/>
        <v>0</v>
      </c>
      <c r="AS468" s="39">
        <f t="shared" si="132"/>
        <v>0</v>
      </c>
      <c r="AT468" s="39">
        <f t="shared" si="132"/>
        <v>0</v>
      </c>
      <c r="AV468" s="39">
        <f t="shared" si="137"/>
        <v>8.9443086290863314E-3</v>
      </c>
      <c r="AW468" s="39">
        <f t="shared" si="137"/>
        <v>2.5412829604014087E-2</v>
      </c>
      <c r="AX468" s="39">
        <f t="shared" si="137"/>
        <v>2.1847982402357861E-2</v>
      </c>
      <c r="AY468" s="39">
        <f t="shared" si="133"/>
        <v>1.436996588464901E-2</v>
      </c>
      <c r="AZ468" s="39">
        <f t="shared" si="133"/>
        <v>1.2982651097780988E-2</v>
      </c>
      <c r="BA468" s="39">
        <f t="shared" si="133"/>
        <v>1.4027474457131752E-2</v>
      </c>
      <c r="BC468" s="39" t="str">
        <f t="shared" si="138"/>
        <v/>
      </c>
      <c r="BD468" s="39">
        <f t="shared" si="138"/>
        <v>-5.3892215568862145E-2</v>
      </c>
      <c r="BE468" s="39" t="str">
        <f t="shared" si="138"/>
        <v/>
      </c>
      <c r="BF468" s="39" t="str">
        <f t="shared" si="134"/>
        <v/>
      </c>
      <c r="BG468" s="39" t="str">
        <f t="shared" si="134"/>
        <v/>
      </c>
      <c r="BH468" s="39" t="str">
        <f t="shared" si="134"/>
        <v/>
      </c>
      <c r="BJ468" s="39">
        <f>'Q9'!BJ468</f>
        <v>1.133462372279825E-2</v>
      </c>
      <c r="BK468" s="39">
        <f>'Q9'!BK468</f>
        <v>6.0471397872293338E-2</v>
      </c>
      <c r="BL468" s="39">
        <f>'Q9'!BL468</f>
        <v>2.4918229440173859E-2</v>
      </c>
      <c r="BM468" s="39">
        <f>'Q9'!BM468</f>
        <v>2.2740580805945196E-2</v>
      </c>
      <c r="BN468" s="39">
        <f>'Q9'!BN468</f>
        <v>1.3054556741780575E-2</v>
      </c>
      <c r="BO468" s="39">
        <f>'Q9'!BO468</f>
        <v>1.4963159375589043E-2</v>
      </c>
    </row>
    <row r="469" spans="1:67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39"/>
        <v>1.8126831467428106E-2</v>
      </c>
      <c r="J469" s="9">
        <f t="shared" si="139"/>
        <v>3.4810126582278444E-2</v>
      </c>
      <c r="K469" s="9">
        <f t="shared" si="139"/>
        <v>4.8240991471215189E-2</v>
      </c>
      <c r="L469" s="9">
        <f t="shared" si="139"/>
        <v>8.5294411764704758E-3</v>
      </c>
      <c r="M469" s="9">
        <f t="shared" si="139"/>
        <v>3.1489784824297873E-2</v>
      </c>
      <c r="N469" s="9">
        <f t="shared" si="142"/>
        <v>3.4601776173744214E-2</v>
      </c>
      <c r="T469" s="39">
        <f t="shared" si="143"/>
        <v>1.28880928264247E-2</v>
      </c>
      <c r="U469" s="39">
        <f t="shared" si="144"/>
        <v>4.0961160472272516E-2</v>
      </c>
      <c r="V469" s="39">
        <f t="shared" si="145"/>
        <v>2.6992773443601105E-2</v>
      </c>
      <c r="W469" s="39">
        <f t="shared" si="146"/>
        <v>2.314052293809573E-2</v>
      </c>
      <c r="X469" s="39">
        <f t="shared" si="147"/>
        <v>1.9367495721342175E-2</v>
      </c>
      <c r="Y469" s="39">
        <f t="shared" si="148"/>
        <v>1.8197255754258578E-2</v>
      </c>
      <c r="AA469" s="39">
        <f t="shared" si="149"/>
        <v>1.0530967982186822E-2</v>
      </c>
      <c r="AB469" s="39">
        <f t="shared" si="149"/>
        <v>5.6151770934794863E-2</v>
      </c>
      <c r="AC469" s="39">
        <f t="shared" si="149"/>
        <v>2.3076857174923703E-2</v>
      </c>
      <c r="AD469" s="39">
        <f t="shared" si="149"/>
        <v>2.120397150161232E-2</v>
      </c>
      <c r="AE469" s="39">
        <f t="shared" si="149"/>
        <v>1.1982319268565361E-2</v>
      </c>
      <c r="AF469" s="39">
        <f t="shared" si="149"/>
        <v>1.3818517542981596E-2</v>
      </c>
      <c r="AH469" s="39">
        <f t="shared" si="135"/>
        <v>8.0455931464385802E-3</v>
      </c>
      <c r="AI469" s="39">
        <f t="shared" si="135"/>
        <v>2.3957189192872277E-2</v>
      </c>
      <c r="AJ469" s="39">
        <f t="shared" si="135"/>
        <v>1.7649721321114371E-2</v>
      </c>
      <c r="AK469" s="39">
        <f t="shared" si="131"/>
        <v>1.3310752807225216E-2</v>
      </c>
      <c r="AL469" s="39">
        <f t="shared" si="131"/>
        <v>1.1450442796261926E-2</v>
      </c>
      <c r="AM469" s="39">
        <f t="shared" si="131"/>
        <v>1.1684533239097758E-2</v>
      </c>
      <c r="AO469" s="39">
        <f t="shared" si="136"/>
        <v>0</v>
      </c>
      <c r="AP469" s="39">
        <f t="shared" si="136"/>
        <v>0</v>
      </c>
      <c r="AQ469" s="39">
        <f t="shared" si="136"/>
        <v>0</v>
      </c>
      <c r="AR469" s="39">
        <f t="shared" si="132"/>
        <v>0</v>
      </c>
      <c r="AS469" s="39">
        <f t="shared" si="132"/>
        <v>0</v>
      </c>
      <c r="AT469" s="39">
        <f t="shared" si="132"/>
        <v>0</v>
      </c>
      <c r="AV469" s="39">
        <f t="shared" si="137"/>
        <v>8.9443086290863314E-3</v>
      </c>
      <c r="AW469" s="39">
        <f t="shared" si="137"/>
        <v>2.5412829604014087E-2</v>
      </c>
      <c r="AX469" s="39">
        <f t="shared" si="137"/>
        <v>2.1847982402357861E-2</v>
      </c>
      <c r="AY469" s="39">
        <f t="shared" si="133"/>
        <v>1.436996588464901E-2</v>
      </c>
      <c r="AZ469" s="39">
        <f t="shared" si="133"/>
        <v>1.2982651097780988E-2</v>
      </c>
      <c r="BA469" s="39">
        <f t="shared" si="133"/>
        <v>1.4027474457131752E-2</v>
      </c>
      <c r="BC469" s="39" t="str">
        <f t="shared" si="138"/>
        <v/>
      </c>
      <c r="BD469" s="39" t="str">
        <f t="shared" si="138"/>
        <v/>
      </c>
      <c r="BE469" s="39" t="str">
        <f t="shared" si="138"/>
        <v/>
      </c>
      <c r="BF469" s="39" t="str">
        <f t="shared" si="134"/>
        <v/>
      </c>
      <c r="BG469" s="39" t="str">
        <f t="shared" si="134"/>
        <v/>
      </c>
      <c r="BH469" s="39" t="str">
        <f t="shared" si="134"/>
        <v/>
      </c>
      <c r="BJ469" s="39">
        <f>'Q9'!BJ469</f>
        <v>1.1055130371360865E-2</v>
      </c>
      <c r="BK469" s="39">
        <f>'Q9'!BK469</f>
        <v>5.9905265740609351E-2</v>
      </c>
      <c r="BL469" s="39">
        <f>'Q9'!BL469</f>
        <v>2.444542579090413E-2</v>
      </c>
      <c r="BM469" s="39">
        <f>'Q9'!BM469</f>
        <v>2.2262493704770642E-2</v>
      </c>
      <c r="BN469" s="39">
        <f>'Q9'!BN469</f>
        <v>1.3386009833803114E-2</v>
      </c>
      <c r="BO469" s="39">
        <f>'Q9'!BO469</f>
        <v>1.4809890583008729E-2</v>
      </c>
    </row>
    <row r="470" spans="1:67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39"/>
        <v>2.2970055903026587E-3</v>
      </c>
      <c r="J470" s="9">
        <f t="shared" si="139"/>
        <v>-5.8103975535168217E-2</v>
      </c>
      <c r="K470" s="9">
        <f t="shared" si="139"/>
        <v>1.3221357069852058E-2</v>
      </c>
      <c r="L470" s="9">
        <f t="shared" si="139"/>
        <v>2.0705715348331433E-2</v>
      </c>
      <c r="M470" s="9">
        <f t="shared" si="139"/>
        <v>1.6675243714725507E-2</v>
      </c>
      <c r="N470" s="9">
        <f t="shared" si="142"/>
        <v>1.2188128088758955E-2</v>
      </c>
      <c r="T470" s="39">
        <f t="shared" si="143"/>
        <v>1.28880928264247E-2</v>
      </c>
      <c r="U470" s="39">
        <f t="shared" si="144"/>
        <v>4.0961160472272516E-2</v>
      </c>
      <c r="V470" s="39">
        <f t="shared" si="145"/>
        <v>2.6992773443601105E-2</v>
      </c>
      <c r="W470" s="39">
        <f t="shared" si="146"/>
        <v>2.314052293809573E-2</v>
      </c>
      <c r="X470" s="39">
        <f t="shared" si="147"/>
        <v>1.9367495721342175E-2</v>
      </c>
      <c r="Y470" s="39">
        <f t="shared" si="148"/>
        <v>1.8197255754258578E-2</v>
      </c>
      <c r="AA470" s="39">
        <f t="shared" si="149"/>
        <v>1.0501105736022557E-2</v>
      </c>
      <c r="AB470" s="39">
        <f t="shared" si="149"/>
        <v>5.7295488394524335E-2</v>
      </c>
      <c r="AC470" s="39">
        <f t="shared" si="149"/>
        <v>2.3065566305156077E-2</v>
      </c>
      <c r="AD470" s="39">
        <f t="shared" si="149"/>
        <v>2.1308872736409679E-2</v>
      </c>
      <c r="AE470" s="39">
        <f t="shared" si="149"/>
        <v>1.2147485706492276E-2</v>
      </c>
      <c r="AF470" s="39">
        <f t="shared" si="149"/>
        <v>1.3848104070494902E-2</v>
      </c>
      <c r="AH470" s="39">
        <f t="shared" si="135"/>
        <v>8.0455931464385802E-3</v>
      </c>
      <c r="AI470" s="39">
        <f t="shared" si="135"/>
        <v>2.3957189192872277E-2</v>
      </c>
      <c r="AJ470" s="39">
        <f t="shared" si="135"/>
        <v>1.7649721321114371E-2</v>
      </c>
      <c r="AK470" s="39">
        <f t="shared" si="131"/>
        <v>1.3310752807225216E-2</v>
      </c>
      <c r="AL470" s="39">
        <f t="shared" si="131"/>
        <v>1.1450442796261926E-2</v>
      </c>
      <c r="AM470" s="39">
        <f t="shared" si="131"/>
        <v>1.1684533239097758E-2</v>
      </c>
      <c r="AO470" s="39">
        <f t="shared" si="136"/>
        <v>0</v>
      </c>
      <c r="AP470" s="39">
        <f t="shared" si="136"/>
        <v>-5.8103975535168217E-2</v>
      </c>
      <c r="AQ470" s="39">
        <f t="shared" si="136"/>
        <v>0</v>
      </c>
      <c r="AR470" s="39">
        <f t="shared" si="132"/>
        <v>0</v>
      </c>
      <c r="AS470" s="39">
        <f t="shared" si="132"/>
        <v>0</v>
      </c>
      <c r="AT470" s="39">
        <f t="shared" si="132"/>
        <v>0</v>
      </c>
      <c r="AV470" s="39">
        <f t="shared" si="137"/>
        <v>8.9443086290863314E-3</v>
      </c>
      <c r="AW470" s="39">
        <f t="shared" si="137"/>
        <v>2.5412829604014087E-2</v>
      </c>
      <c r="AX470" s="39">
        <f t="shared" si="137"/>
        <v>2.1847982402357861E-2</v>
      </c>
      <c r="AY470" s="39">
        <f t="shared" si="133"/>
        <v>1.436996588464901E-2</v>
      </c>
      <c r="AZ470" s="39">
        <f t="shared" si="133"/>
        <v>1.2982651097780988E-2</v>
      </c>
      <c r="BA470" s="39">
        <f t="shared" si="133"/>
        <v>1.4027474457131752E-2</v>
      </c>
      <c r="BC470" s="39" t="str">
        <f t="shared" si="138"/>
        <v/>
      </c>
      <c r="BD470" s="39">
        <f t="shared" si="138"/>
        <v>-5.8103975535168217E-2</v>
      </c>
      <c r="BE470" s="39" t="str">
        <f t="shared" si="138"/>
        <v/>
      </c>
      <c r="BF470" s="39" t="str">
        <f t="shared" si="134"/>
        <v/>
      </c>
      <c r="BG470" s="39" t="str">
        <f t="shared" si="134"/>
        <v/>
      </c>
      <c r="BH470" s="39" t="str">
        <f t="shared" si="134"/>
        <v/>
      </c>
      <c r="BJ470" s="39">
        <f>'Q9'!BJ470</f>
        <v>1.1576578803848617E-2</v>
      </c>
      <c r="BK470" s="39">
        <f>'Q9'!BK470</f>
        <v>5.8851615711311596E-2</v>
      </c>
      <c r="BL470" s="39">
        <f>'Q9'!BL470</f>
        <v>2.6305855703667873E-2</v>
      </c>
      <c r="BM470" s="39">
        <f>'Q9'!BM470</f>
        <v>2.1680544239803388E-2</v>
      </c>
      <c r="BN470" s="39">
        <f>'Q9'!BN470</f>
        <v>1.5009349646068575E-2</v>
      </c>
      <c r="BO470" s="39">
        <f>'Q9'!BO470</f>
        <v>1.6564648405747451E-2</v>
      </c>
    </row>
    <row r="471" spans="1:67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39"/>
        <v>1.4587992747420619E-2</v>
      </c>
      <c r="J471" s="9">
        <f t="shared" si="139"/>
        <v>6.8181818181818121E-2</v>
      </c>
      <c r="K471" s="9">
        <f t="shared" si="139"/>
        <v>-3.5131494862307155E-3</v>
      </c>
      <c r="L471" s="9">
        <f t="shared" si="139"/>
        <v>7.1432857142861295E-4</v>
      </c>
      <c r="M471" s="9">
        <f t="shared" si="139"/>
        <v>8.5793588549241129E-3</v>
      </c>
      <c r="N471" s="9">
        <f t="shared" si="142"/>
        <v>4.5448470110500405E-3</v>
      </c>
      <c r="T471" s="39">
        <f t="shared" si="143"/>
        <v>1.28880928264247E-2</v>
      </c>
      <c r="U471" s="39">
        <f t="shared" si="144"/>
        <v>4.0961160472272516E-2</v>
      </c>
      <c r="V471" s="39">
        <f t="shared" si="145"/>
        <v>2.6992773443601105E-2</v>
      </c>
      <c r="W471" s="39">
        <f t="shared" si="146"/>
        <v>2.314052293809573E-2</v>
      </c>
      <c r="X471" s="39">
        <f t="shared" si="147"/>
        <v>1.9367495721342175E-2</v>
      </c>
      <c r="Y471" s="39">
        <f t="shared" si="148"/>
        <v>1.8197255754258578E-2</v>
      </c>
      <c r="AA471" s="39">
        <f t="shared" si="149"/>
        <v>1.0457106921548063E-2</v>
      </c>
      <c r="AB471" s="39">
        <f t="shared" si="149"/>
        <v>5.8267260159317665E-2</v>
      </c>
      <c r="AC471" s="39">
        <f t="shared" si="149"/>
        <v>2.2802475702524253E-2</v>
      </c>
      <c r="AD471" s="39">
        <f t="shared" si="149"/>
        <v>2.1309492793421106E-2</v>
      </c>
      <c r="AE471" s="39">
        <f t="shared" si="149"/>
        <v>1.1973911287930921E-2</v>
      </c>
      <c r="AF471" s="39">
        <f t="shared" si="149"/>
        <v>1.3595590687980046E-2</v>
      </c>
      <c r="AH471" s="39">
        <f t="shared" si="135"/>
        <v>8.0455931464385802E-3</v>
      </c>
      <c r="AI471" s="39">
        <f t="shared" si="135"/>
        <v>2.3957189192872277E-2</v>
      </c>
      <c r="AJ471" s="39">
        <f t="shared" si="135"/>
        <v>1.7649721321114371E-2</v>
      </c>
      <c r="AK471" s="39">
        <f t="shared" si="131"/>
        <v>1.3310752807225216E-2</v>
      </c>
      <c r="AL471" s="39">
        <f t="shared" si="131"/>
        <v>1.1450442796261926E-2</v>
      </c>
      <c r="AM471" s="39">
        <f t="shared" si="131"/>
        <v>1.1684533239097758E-2</v>
      </c>
      <c r="AO471" s="39">
        <f t="shared" si="136"/>
        <v>0</v>
      </c>
      <c r="AP471" s="39">
        <f t="shared" si="136"/>
        <v>0</v>
      </c>
      <c r="AQ471" s="39">
        <f t="shared" si="136"/>
        <v>-3.5131494862307155E-3</v>
      </c>
      <c r="AR471" s="39">
        <f t="shared" si="132"/>
        <v>0</v>
      </c>
      <c r="AS471" s="39">
        <f t="shared" si="132"/>
        <v>0</v>
      </c>
      <c r="AT471" s="39">
        <f t="shared" si="132"/>
        <v>0</v>
      </c>
      <c r="AV471" s="39">
        <f t="shared" si="137"/>
        <v>8.9443086290863314E-3</v>
      </c>
      <c r="AW471" s="39">
        <f t="shared" si="137"/>
        <v>2.5412829604014087E-2</v>
      </c>
      <c r="AX471" s="39">
        <f t="shared" si="137"/>
        <v>2.1847982402357861E-2</v>
      </c>
      <c r="AY471" s="39">
        <f t="shared" si="133"/>
        <v>1.436996588464901E-2</v>
      </c>
      <c r="AZ471" s="39">
        <f t="shared" si="133"/>
        <v>1.2982651097780988E-2</v>
      </c>
      <c r="BA471" s="39">
        <f t="shared" si="133"/>
        <v>1.4027474457131752E-2</v>
      </c>
      <c r="BC471" s="39" t="str">
        <f t="shared" si="138"/>
        <v/>
      </c>
      <c r="BD471" s="39" t="str">
        <f t="shared" si="138"/>
        <v/>
      </c>
      <c r="BE471" s="39">
        <f t="shared" si="138"/>
        <v>-3.5131494862307155E-3</v>
      </c>
      <c r="BF471" s="39" t="str">
        <f t="shared" si="134"/>
        <v/>
      </c>
      <c r="BG471" s="39" t="str">
        <f t="shared" si="134"/>
        <v/>
      </c>
      <c r="BH471" s="39" t="str">
        <f t="shared" si="134"/>
        <v/>
      </c>
      <c r="BJ471" s="39">
        <f>'Q9'!BJ471</f>
        <v>1.1225442408656883E-2</v>
      </c>
      <c r="BK471" s="39">
        <f>'Q9'!BK471</f>
        <v>5.8586958617077994E-2</v>
      </c>
      <c r="BL471" s="39">
        <f>'Q9'!BL471</f>
        <v>2.5666684902094557E-2</v>
      </c>
      <c r="BM471" s="39">
        <f>'Q9'!BM471</f>
        <v>2.1594000938346541E-2</v>
      </c>
      <c r="BN471" s="39">
        <f>'Q9'!BN471</f>
        <v>1.5065977879076778E-2</v>
      </c>
      <c r="BO471" s="39">
        <f>'Q9'!BO471</f>
        <v>1.6295904596122651E-2</v>
      </c>
    </row>
    <row r="472" spans="1:67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39"/>
        <v>-4.6990093980188163E-3</v>
      </c>
      <c r="J472" s="9">
        <f t="shared" si="139"/>
        <v>-7.5987841945288737E-2</v>
      </c>
      <c r="K472" s="9">
        <f t="shared" si="139"/>
        <v>-1.8886930719892447E-2</v>
      </c>
      <c r="L472" s="9">
        <f t="shared" si="139"/>
        <v>3.483218980019176E-2</v>
      </c>
      <c r="M472" s="9">
        <f t="shared" si="139"/>
        <v>4.428323632015907E-2</v>
      </c>
      <c r="N472" s="9">
        <f t="shared" si="142"/>
        <v>7.952897934870036E-3</v>
      </c>
      <c r="T472" s="39">
        <f t="shared" si="143"/>
        <v>1.28880928264247E-2</v>
      </c>
      <c r="U472" s="39">
        <f t="shared" si="144"/>
        <v>4.0961160472272516E-2</v>
      </c>
      <c r="V472" s="39">
        <f t="shared" si="145"/>
        <v>2.6992773443601105E-2</v>
      </c>
      <c r="W472" s="39">
        <f t="shared" si="146"/>
        <v>2.314052293809573E-2</v>
      </c>
      <c r="X472" s="39">
        <f t="shared" si="147"/>
        <v>1.9367495721342175E-2</v>
      </c>
      <c r="Y472" s="39">
        <f t="shared" si="148"/>
        <v>1.8197255754258578E-2</v>
      </c>
      <c r="AA472" s="39">
        <f t="shared" si="149"/>
        <v>1.0225567737219986E-2</v>
      </c>
      <c r="AB472" s="39">
        <f t="shared" si="149"/>
        <v>6.0012273685294409E-2</v>
      </c>
      <c r="AC472" s="39">
        <f t="shared" si="149"/>
        <v>2.3080513846517783E-2</v>
      </c>
      <c r="AD472" s="39">
        <f t="shared" si="149"/>
        <v>2.1904048584989073E-2</v>
      </c>
      <c r="AE472" s="39">
        <f t="shared" si="149"/>
        <v>1.3827590574264201E-2</v>
      </c>
      <c r="AF472" s="39">
        <f t="shared" si="149"/>
        <v>1.3299816460752331E-2</v>
      </c>
      <c r="AH472" s="39">
        <f t="shared" si="135"/>
        <v>8.0455931464385802E-3</v>
      </c>
      <c r="AI472" s="39">
        <f t="shared" si="135"/>
        <v>2.3957189192872277E-2</v>
      </c>
      <c r="AJ472" s="39">
        <f t="shared" si="135"/>
        <v>1.7649721321114371E-2</v>
      </c>
      <c r="AK472" s="39">
        <f t="shared" si="131"/>
        <v>1.3310752807225216E-2</v>
      </c>
      <c r="AL472" s="39">
        <f t="shared" si="131"/>
        <v>1.1450442796261926E-2</v>
      </c>
      <c r="AM472" s="39">
        <f t="shared" si="131"/>
        <v>1.1684533239097758E-2</v>
      </c>
      <c r="AO472" s="39">
        <f t="shared" si="136"/>
        <v>-4.6990093980188163E-3</v>
      </c>
      <c r="AP472" s="39">
        <f t="shared" si="136"/>
        <v>-7.5987841945288737E-2</v>
      </c>
      <c r="AQ472" s="39">
        <f t="shared" si="136"/>
        <v>-1.8886930719892447E-2</v>
      </c>
      <c r="AR472" s="39">
        <f t="shared" si="132"/>
        <v>0</v>
      </c>
      <c r="AS472" s="39">
        <f t="shared" si="132"/>
        <v>0</v>
      </c>
      <c r="AT472" s="39">
        <f t="shared" si="132"/>
        <v>0</v>
      </c>
      <c r="AV472" s="39">
        <f t="shared" si="137"/>
        <v>8.9443086290863314E-3</v>
      </c>
      <c r="AW472" s="39">
        <f t="shared" si="137"/>
        <v>2.5412829604014087E-2</v>
      </c>
      <c r="AX472" s="39">
        <f t="shared" si="137"/>
        <v>2.1847982402357861E-2</v>
      </c>
      <c r="AY472" s="39">
        <f t="shared" si="133"/>
        <v>1.436996588464901E-2</v>
      </c>
      <c r="AZ472" s="39">
        <f t="shared" si="133"/>
        <v>1.2982651097780988E-2</v>
      </c>
      <c r="BA472" s="39">
        <f t="shared" si="133"/>
        <v>1.4027474457131752E-2</v>
      </c>
      <c r="BC472" s="39">
        <f t="shared" si="138"/>
        <v>-4.6990093980188163E-3</v>
      </c>
      <c r="BD472" s="39">
        <f t="shared" si="138"/>
        <v>-7.5987841945288737E-2</v>
      </c>
      <c r="BE472" s="39">
        <f t="shared" si="138"/>
        <v>-1.8886930719892447E-2</v>
      </c>
      <c r="BF472" s="39" t="str">
        <f t="shared" si="134"/>
        <v/>
      </c>
      <c r="BG472" s="39" t="str">
        <f t="shared" si="134"/>
        <v/>
      </c>
      <c r="BH472" s="39" t="str">
        <f t="shared" si="134"/>
        <v/>
      </c>
      <c r="BJ472" s="39">
        <f>'Q9'!BJ472</f>
        <v>1.1437028748221256E-2</v>
      </c>
      <c r="BK472" s="39">
        <f>'Q9'!BK472</f>
        <v>5.9469615671741423E-2</v>
      </c>
      <c r="BL472" s="39">
        <f>'Q9'!BL472</f>
        <v>2.4929811059898485E-2</v>
      </c>
      <c r="BM472" s="39">
        <f>'Q9'!BM472</f>
        <v>2.0942035899549957E-2</v>
      </c>
      <c r="BN472" s="39">
        <f>'Q9'!BN472</f>
        <v>1.4693731368926865E-2</v>
      </c>
      <c r="BO472" s="39">
        <f>'Q9'!BO472</f>
        <v>1.5819812180936952E-2</v>
      </c>
    </row>
    <row r="473" spans="1:67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39"/>
        <v>2.7762080971217129E-2</v>
      </c>
      <c r="J473" s="9">
        <f t="shared" si="139"/>
        <v>0.17763157894736836</v>
      </c>
      <c r="K473" s="9">
        <f t="shared" si="139"/>
        <v>-0.10472274396105619</v>
      </c>
      <c r="L473" s="9">
        <f t="shared" si="139"/>
        <v>-3.7108498747647878E-2</v>
      </c>
      <c r="M473" s="9">
        <f t="shared" si="139"/>
        <v>5.6540390199310453E-2</v>
      </c>
      <c r="N473" s="9">
        <f t="shared" si="142"/>
        <v>-2.8703238524843307E-2</v>
      </c>
      <c r="T473" s="39">
        <f t="shared" si="143"/>
        <v>1.28880928264247E-2</v>
      </c>
      <c r="U473" s="39">
        <f t="shared" si="144"/>
        <v>4.0961160472272516E-2</v>
      </c>
      <c r="V473" s="39">
        <f t="shared" si="145"/>
        <v>2.6992773443601105E-2</v>
      </c>
      <c r="W473" s="39">
        <f t="shared" si="146"/>
        <v>2.314052293809573E-2</v>
      </c>
      <c r="X473" s="39">
        <f t="shared" si="147"/>
        <v>1.9367495721342175E-2</v>
      </c>
      <c r="Y473" s="39">
        <f t="shared" si="148"/>
        <v>1.8197255754258578E-2</v>
      </c>
      <c r="AA473" s="39">
        <f t="shared" si="149"/>
        <v>1.1134676382458807E-2</v>
      </c>
      <c r="AB473" s="39">
        <f t="shared" si="149"/>
        <v>6.5802986639926453E-2</v>
      </c>
      <c r="AC473" s="39">
        <f t="shared" si="149"/>
        <v>3.0868848153263042E-2</v>
      </c>
      <c r="AD473" s="39">
        <f t="shared" si="149"/>
        <v>2.2635962493507127E-2</v>
      </c>
      <c r="AE473" s="39">
        <f t="shared" si="149"/>
        <v>1.6188379177656174E-2</v>
      </c>
      <c r="AF473" s="39">
        <f t="shared" si="149"/>
        <v>1.4715845461423082E-2</v>
      </c>
      <c r="AH473" s="39">
        <f t="shared" si="135"/>
        <v>8.0455931464385802E-3</v>
      </c>
      <c r="AI473" s="39">
        <f t="shared" si="135"/>
        <v>2.3957189192872277E-2</v>
      </c>
      <c r="AJ473" s="39">
        <f t="shared" si="135"/>
        <v>1.7649721321114371E-2</v>
      </c>
      <c r="AK473" s="39">
        <f t="shared" si="131"/>
        <v>1.3310752807225216E-2</v>
      </c>
      <c r="AL473" s="39">
        <f t="shared" si="131"/>
        <v>1.1450442796261926E-2</v>
      </c>
      <c r="AM473" s="39">
        <f t="shared" si="131"/>
        <v>1.1684533239097758E-2</v>
      </c>
      <c r="AO473" s="39">
        <f t="shared" si="136"/>
        <v>0</v>
      </c>
      <c r="AP473" s="39">
        <f t="shared" si="136"/>
        <v>0</v>
      </c>
      <c r="AQ473" s="39">
        <f t="shared" si="136"/>
        <v>-0.10472274396105619</v>
      </c>
      <c r="AR473" s="39">
        <f t="shared" si="132"/>
        <v>-3.7108498747647878E-2</v>
      </c>
      <c r="AS473" s="39">
        <f t="shared" si="132"/>
        <v>0</v>
      </c>
      <c r="AT473" s="39">
        <f t="shared" si="132"/>
        <v>-2.8703238524843307E-2</v>
      </c>
      <c r="AV473" s="39">
        <f t="shared" si="137"/>
        <v>8.9443086290863314E-3</v>
      </c>
      <c r="AW473" s="39">
        <f t="shared" si="137"/>
        <v>2.5412829604014087E-2</v>
      </c>
      <c r="AX473" s="39">
        <f t="shared" si="137"/>
        <v>2.1847982402357861E-2</v>
      </c>
      <c r="AY473" s="39">
        <f t="shared" si="133"/>
        <v>1.436996588464901E-2</v>
      </c>
      <c r="AZ473" s="39">
        <f t="shared" si="133"/>
        <v>1.2982651097780988E-2</v>
      </c>
      <c r="BA473" s="39">
        <f t="shared" si="133"/>
        <v>1.4027474457131752E-2</v>
      </c>
      <c r="BC473" s="39" t="str">
        <f t="shared" si="138"/>
        <v/>
      </c>
      <c r="BD473" s="39" t="str">
        <f t="shared" si="138"/>
        <v/>
      </c>
      <c r="BE473" s="39">
        <f t="shared" si="138"/>
        <v>-0.10472274396105619</v>
      </c>
      <c r="BF473" s="39">
        <f t="shared" si="134"/>
        <v>-3.7108498747647878E-2</v>
      </c>
      <c r="BG473" s="39" t="str">
        <f t="shared" si="134"/>
        <v/>
      </c>
      <c r="BH473" s="39">
        <f t="shared" si="134"/>
        <v>-2.8703238524843307E-2</v>
      </c>
      <c r="BJ473" s="39">
        <f>'Q9'!BJ473</f>
        <v>1.1136682610760378E-2</v>
      </c>
      <c r="BK473" s="39">
        <f>'Q9'!BK473</f>
        <v>6.0287875333785559E-2</v>
      </c>
      <c r="BL473" s="39">
        <f>'Q9'!BL473</f>
        <v>2.47403260964775E-2</v>
      </c>
      <c r="BM473" s="39">
        <f>'Q9'!BM473</f>
        <v>2.197009684593804E-2</v>
      </c>
      <c r="BN473" s="39">
        <f>'Q9'!BN473</f>
        <v>1.7737872845510139E-2</v>
      </c>
      <c r="BO473" s="39">
        <f>'Q9'!BO473</f>
        <v>1.5460039373671757E-2</v>
      </c>
    </row>
    <row r="474" spans="1:67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39"/>
        <v>2.3766450285551688E-3</v>
      </c>
      <c r="J474" s="9">
        <f t="shared" si="139"/>
        <v>0.12849162011173187</v>
      </c>
      <c r="K474" s="9">
        <f t="shared" si="139"/>
        <v>-3.4404528830144221E-3</v>
      </c>
      <c r="L474" s="9">
        <f t="shared" si="139"/>
        <v>-2.1489970423067217E-2</v>
      </c>
      <c r="M474" s="9">
        <f t="shared" si="139"/>
        <v>-2.5169978465758747E-2</v>
      </c>
      <c r="N474" s="9">
        <f t="shared" si="142"/>
        <v>-6.9726104161109623E-3</v>
      </c>
      <c r="T474" s="39">
        <f t="shared" si="143"/>
        <v>1.28880928264247E-2</v>
      </c>
      <c r="U474" s="39">
        <f t="shared" si="144"/>
        <v>4.0961160472272516E-2</v>
      </c>
      <c r="V474" s="39">
        <f t="shared" si="145"/>
        <v>2.6992773443601105E-2</v>
      </c>
      <c r="W474" s="39">
        <f t="shared" si="146"/>
        <v>2.314052293809573E-2</v>
      </c>
      <c r="X474" s="39">
        <f t="shared" si="147"/>
        <v>1.9367495721342175E-2</v>
      </c>
      <c r="Y474" s="39">
        <f t="shared" si="148"/>
        <v>1.8197255754258578E-2</v>
      </c>
      <c r="AA474" s="39">
        <f t="shared" si="149"/>
        <v>1.1042114253533752E-2</v>
      </c>
      <c r="AB474" s="39">
        <f t="shared" si="149"/>
        <v>6.8057251948786521E-2</v>
      </c>
      <c r="AC474" s="39">
        <f t="shared" si="149"/>
        <v>3.0675567363107167E-2</v>
      </c>
      <c r="AD474" s="39">
        <f t="shared" si="149"/>
        <v>2.2902394580730467E-2</v>
      </c>
      <c r="AE474" s="39">
        <f t="shared" si="149"/>
        <v>1.7250338668192488E-2</v>
      </c>
      <c r="AF474" s="39">
        <f t="shared" si="149"/>
        <v>1.4881097038976982E-2</v>
      </c>
      <c r="AH474" s="39">
        <f t="shared" si="135"/>
        <v>8.0455931464385802E-3</v>
      </c>
      <c r="AI474" s="39">
        <f t="shared" si="135"/>
        <v>2.3957189192872277E-2</v>
      </c>
      <c r="AJ474" s="39">
        <f t="shared" si="135"/>
        <v>1.7649721321114371E-2</v>
      </c>
      <c r="AK474" s="39">
        <f t="shared" si="131"/>
        <v>1.3310752807225216E-2</v>
      </c>
      <c r="AL474" s="39">
        <f t="shared" si="131"/>
        <v>1.1450442796261926E-2</v>
      </c>
      <c r="AM474" s="39">
        <f t="shared" si="131"/>
        <v>1.1684533239097758E-2</v>
      </c>
      <c r="AO474" s="39">
        <f t="shared" si="136"/>
        <v>0</v>
      </c>
      <c r="AP474" s="39">
        <f t="shared" si="136"/>
        <v>0</v>
      </c>
      <c r="AQ474" s="39">
        <f t="shared" si="136"/>
        <v>-3.4404528830144221E-3</v>
      </c>
      <c r="AR474" s="39">
        <f t="shared" si="132"/>
        <v>-2.1489970423067217E-2</v>
      </c>
      <c r="AS474" s="39">
        <f t="shared" si="132"/>
        <v>-2.5169978465758747E-2</v>
      </c>
      <c r="AT474" s="39">
        <f t="shared" si="132"/>
        <v>-6.9726104161109623E-3</v>
      </c>
      <c r="AV474" s="39">
        <f t="shared" si="137"/>
        <v>8.9443086290863314E-3</v>
      </c>
      <c r="AW474" s="39">
        <f t="shared" si="137"/>
        <v>2.5412829604014087E-2</v>
      </c>
      <c r="AX474" s="39">
        <f t="shared" si="137"/>
        <v>2.1847982402357861E-2</v>
      </c>
      <c r="AY474" s="39">
        <f t="shared" si="133"/>
        <v>1.436996588464901E-2</v>
      </c>
      <c r="AZ474" s="39">
        <f t="shared" si="133"/>
        <v>1.2982651097780988E-2</v>
      </c>
      <c r="BA474" s="39">
        <f t="shared" si="133"/>
        <v>1.4027474457131752E-2</v>
      </c>
      <c r="BC474" s="39" t="str">
        <f t="shared" si="138"/>
        <v/>
      </c>
      <c r="BD474" s="39" t="str">
        <f t="shared" si="138"/>
        <v/>
      </c>
      <c r="BE474" s="39">
        <f t="shared" si="138"/>
        <v>-3.4404528830144221E-3</v>
      </c>
      <c r="BF474" s="39">
        <f t="shared" si="134"/>
        <v>-2.1489970423067217E-2</v>
      </c>
      <c r="BG474" s="39">
        <f t="shared" si="134"/>
        <v>-2.5169978465758747E-2</v>
      </c>
      <c r="BH474" s="39">
        <f t="shared" si="134"/>
        <v>-6.9726104161109623E-3</v>
      </c>
      <c r="BJ474" s="39">
        <f>'Q9'!BJ474</f>
        <v>1.2714941648357779E-2</v>
      </c>
      <c r="BK474" s="39">
        <f>'Q9'!BK474</f>
        <v>7.3244416890445641E-2</v>
      </c>
      <c r="BL474" s="39">
        <f>'Q9'!BL474</f>
        <v>3.5355027056473275E-2</v>
      </c>
      <c r="BM474" s="39">
        <f>'Q9'!BM474</f>
        <v>2.3204981700197577E-2</v>
      </c>
      <c r="BN474" s="39">
        <f>'Q9'!BN474</f>
        <v>2.1978332351436633E-2</v>
      </c>
      <c r="BO474" s="39">
        <f>'Q9'!BO474</f>
        <v>1.664410128981899E-2</v>
      </c>
    </row>
    <row r="475" spans="1:67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50">B475/B474 - 1</f>
        <v>4.2465850378654579E-3</v>
      </c>
      <c r="J475" s="9">
        <f t="shared" si="150"/>
        <v>2.7227722772277252E-2</v>
      </c>
      <c r="K475" s="9">
        <f t="shared" si="150"/>
        <v>1.1507538061423128E-2</v>
      </c>
      <c r="L475" s="9">
        <f t="shared" si="150"/>
        <v>2.2254713517362301E-2</v>
      </c>
      <c r="M475" s="9">
        <f t="shared" si="150"/>
        <v>4.8848334549973504E-3</v>
      </c>
      <c r="N475" s="9">
        <f t="shared" si="142"/>
        <v>1.2456171006225937E-2</v>
      </c>
      <c r="T475" s="39">
        <f t="shared" si="143"/>
        <v>1.28880928264247E-2</v>
      </c>
      <c r="U475" s="39">
        <f t="shared" si="144"/>
        <v>4.0961160472272516E-2</v>
      </c>
      <c r="V475" s="39">
        <f t="shared" si="145"/>
        <v>2.6992773443601105E-2</v>
      </c>
      <c r="W475" s="39">
        <f t="shared" si="146"/>
        <v>2.314052293809573E-2</v>
      </c>
      <c r="X475" s="39">
        <f t="shared" si="147"/>
        <v>1.9367495721342175E-2</v>
      </c>
      <c r="Y475" s="39">
        <f t="shared" si="148"/>
        <v>1.8197255754258578E-2</v>
      </c>
      <c r="AA475" s="39">
        <f t="shared" si="149"/>
        <v>1.0943934231237833E-2</v>
      </c>
      <c r="AB475" s="39">
        <f t="shared" si="149"/>
        <v>6.5729828108172739E-2</v>
      </c>
      <c r="AC475" s="39">
        <f t="shared" si="149"/>
        <v>2.9438999901902012E-2</v>
      </c>
      <c r="AD475" s="39">
        <f t="shared" si="149"/>
        <v>2.3344960321593933E-2</v>
      </c>
      <c r="AE475" s="39">
        <f t="shared" si="149"/>
        <v>1.7054890807673372E-2</v>
      </c>
      <c r="AF475" s="39">
        <f t="shared" si="149"/>
        <v>1.4406838178712165E-2</v>
      </c>
      <c r="AH475" s="39">
        <f t="shared" si="135"/>
        <v>8.0455931464385802E-3</v>
      </c>
      <c r="AI475" s="39">
        <f t="shared" si="135"/>
        <v>2.3957189192872277E-2</v>
      </c>
      <c r="AJ475" s="39">
        <f t="shared" si="135"/>
        <v>1.7649721321114371E-2</v>
      </c>
      <c r="AK475" s="39">
        <f t="shared" si="131"/>
        <v>1.3310752807225216E-2</v>
      </c>
      <c r="AL475" s="39">
        <f t="shared" si="131"/>
        <v>1.1450442796261926E-2</v>
      </c>
      <c r="AM475" s="39">
        <f t="shared" si="131"/>
        <v>1.1684533239097758E-2</v>
      </c>
      <c r="AO475" s="39">
        <f t="shared" si="136"/>
        <v>0</v>
      </c>
      <c r="AP475" s="39">
        <f t="shared" si="136"/>
        <v>0</v>
      </c>
      <c r="AQ475" s="39">
        <f t="shared" si="136"/>
        <v>0</v>
      </c>
      <c r="AR475" s="39">
        <f t="shared" si="132"/>
        <v>0</v>
      </c>
      <c r="AS475" s="39">
        <f t="shared" si="132"/>
        <v>0</v>
      </c>
      <c r="AT475" s="39">
        <f t="shared" si="132"/>
        <v>0</v>
      </c>
      <c r="AV475" s="39">
        <f t="shared" si="137"/>
        <v>8.9443086290863314E-3</v>
      </c>
      <c r="AW475" s="39">
        <f t="shared" si="137"/>
        <v>2.5412829604014087E-2</v>
      </c>
      <c r="AX475" s="39">
        <f t="shared" si="137"/>
        <v>2.1847982402357861E-2</v>
      </c>
      <c r="AY475" s="39">
        <f t="shared" si="133"/>
        <v>1.436996588464901E-2</v>
      </c>
      <c r="AZ475" s="39">
        <f t="shared" si="133"/>
        <v>1.2982651097780988E-2</v>
      </c>
      <c r="BA475" s="39">
        <f t="shared" si="133"/>
        <v>1.4027474457131752E-2</v>
      </c>
      <c r="BC475" s="39" t="str">
        <f t="shared" si="138"/>
        <v/>
      </c>
      <c r="BD475" s="39" t="str">
        <f t="shared" si="138"/>
        <v/>
      </c>
      <c r="BE475" s="39" t="str">
        <f t="shared" si="138"/>
        <v/>
      </c>
      <c r="BF475" s="39" t="str">
        <f t="shared" si="134"/>
        <v/>
      </c>
      <c r="BG475" s="39" t="str">
        <f t="shared" si="134"/>
        <v/>
      </c>
      <c r="BH475" s="39" t="str">
        <f t="shared" si="134"/>
        <v/>
      </c>
      <c r="BJ475" s="39">
        <f>'Q9'!BJ475</f>
        <v>1.2334458862724992E-2</v>
      </c>
      <c r="BK475" s="39">
        <f>'Q9'!BK475</f>
        <v>7.7930001310748578E-2</v>
      </c>
      <c r="BL475" s="39">
        <f>'Q9'!BL475</f>
        <v>3.4298039918164547E-2</v>
      </c>
      <c r="BM475" s="39">
        <f>'Q9'!BM475</f>
        <v>2.313766235713836E-2</v>
      </c>
      <c r="BN475" s="39">
        <f>'Q9'!BN475</f>
        <v>2.2234754288793623E-2</v>
      </c>
      <c r="BO475" s="39">
        <f>'Q9'!BO475</f>
        <v>1.624372193113139E-2</v>
      </c>
    </row>
    <row r="476" spans="1:67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50"/>
        <v>1.7266896891958705E-3</v>
      </c>
      <c r="J476" s="9">
        <f t="shared" si="150"/>
        <v>-3.1325301204819467E-2</v>
      </c>
      <c r="K476" s="9">
        <f t="shared" si="150"/>
        <v>3.3276507394766952E-2</v>
      </c>
      <c r="L476" s="9">
        <f t="shared" si="150"/>
        <v>-2.2772801489544525E-2</v>
      </c>
      <c r="M476" s="9">
        <f t="shared" si="150"/>
        <v>-9.027777568801465E-3</v>
      </c>
      <c r="N476" s="9">
        <f t="shared" si="142"/>
        <v>6.1452696988548109E-3</v>
      </c>
      <c r="T476" s="39">
        <f t="shared" si="143"/>
        <v>1.28880928264247E-2</v>
      </c>
      <c r="U476" s="39">
        <f t="shared" si="144"/>
        <v>4.0961160472272516E-2</v>
      </c>
      <c r="V476" s="39">
        <f t="shared" si="145"/>
        <v>2.6992773443601105E-2</v>
      </c>
      <c r="W476" s="39">
        <f t="shared" si="146"/>
        <v>2.314052293809573E-2</v>
      </c>
      <c r="X476" s="39">
        <f t="shared" si="147"/>
        <v>1.9367495721342175E-2</v>
      </c>
      <c r="Y476" s="39">
        <f t="shared" si="148"/>
        <v>1.8197255754258578E-2</v>
      </c>
      <c r="AA476" s="39">
        <f t="shared" si="149"/>
        <v>1.0958627261747705E-2</v>
      </c>
      <c r="AB476" s="39">
        <f t="shared" si="149"/>
        <v>6.6148767513805357E-2</v>
      </c>
      <c r="AC476" s="39">
        <f t="shared" si="149"/>
        <v>2.9613955415654196E-2</v>
      </c>
      <c r="AD476" s="39">
        <f t="shared" si="149"/>
        <v>2.3550226036845721E-2</v>
      </c>
      <c r="AE476" s="39">
        <f t="shared" si="149"/>
        <v>1.7145105638582393E-2</v>
      </c>
      <c r="AF476" s="39">
        <f t="shared" si="149"/>
        <v>1.4279945911403384E-2</v>
      </c>
      <c r="AH476" s="39">
        <f t="shared" si="135"/>
        <v>8.0455931464385802E-3</v>
      </c>
      <c r="AI476" s="39">
        <f t="shared" si="135"/>
        <v>2.3957189192872277E-2</v>
      </c>
      <c r="AJ476" s="39">
        <f t="shared" si="135"/>
        <v>1.7649721321114371E-2</v>
      </c>
      <c r="AK476" s="39">
        <f t="shared" si="131"/>
        <v>1.3310752807225216E-2</v>
      </c>
      <c r="AL476" s="39">
        <f t="shared" si="131"/>
        <v>1.1450442796261926E-2</v>
      </c>
      <c r="AM476" s="39">
        <f t="shared" si="131"/>
        <v>1.1684533239097758E-2</v>
      </c>
      <c r="AO476" s="39">
        <f t="shared" si="136"/>
        <v>0</v>
      </c>
      <c r="AP476" s="39">
        <f t="shared" si="136"/>
        <v>-3.1325301204819467E-2</v>
      </c>
      <c r="AQ476" s="39">
        <f t="shared" si="136"/>
        <v>0</v>
      </c>
      <c r="AR476" s="39">
        <f t="shared" si="132"/>
        <v>-2.2772801489544525E-2</v>
      </c>
      <c r="AS476" s="39">
        <f t="shared" si="132"/>
        <v>-9.027777568801465E-3</v>
      </c>
      <c r="AT476" s="39">
        <f t="shared" si="132"/>
        <v>0</v>
      </c>
      <c r="AV476" s="39">
        <f t="shared" si="137"/>
        <v>8.9443086290863314E-3</v>
      </c>
      <c r="AW476" s="39">
        <f t="shared" si="137"/>
        <v>2.5412829604014087E-2</v>
      </c>
      <c r="AX476" s="39">
        <f t="shared" si="137"/>
        <v>2.1847982402357861E-2</v>
      </c>
      <c r="AY476" s="39">
        <f t="shared" si="133"/>
        <v>1.436996588464901E-2</v>
      </c>
      <c r="AZ476" s="39">
        <f t="shared" si="133"/>
        <v>1.2982651097780988E-2</v>
      </c>
      <c r="BA476" s="39">
        <f t="shared" si="133"/>
        <v>1.4027474457131752E-2</v>
      </c>
      <c r="BC476" s="39" t="str">
        <f t="shared" si="138"/>
        <v/>
      </c>
      <c r="BD476" s="39">
        <f t="shared" si="138"/>
        <v>-3.1325301204819467E-2</v>
      </c>
      <c r="BE476" s="39" t="str">
        <f t="shared" si="138"/>
        <v/>
      </c>
      <c r="BF476" s="39">
        <f t="shared" si="134"/>
        <v>-2.2772801489544525E-2</v>
      </c>
      <c r="BG476" s="39">
        <f t="shared" si="134"/>
        <v>-9.027777568801465E-3</v>
      </c>
      <c r="BH476" s="39" t="str">
        <f t="shared" si="134"/>
        <v/>
      </c>
      <c r="BJ476" s="39">
        <f>'Q9'!BJ476</f>
        <v>1.1995593754329625E-2</v>
      </c>
      <c r="BK476" s="39">
        <f>'Q9'!BK476</f>
        <v>7.5929891479297948E-2</v>
      </c>
      <c r="BL476" s="39">
        <f>'Q9'!BL476</f>
        <v>3.3346576245980135E-2</v>
      </c>
      <c r="BM476" s="39">
        <f>'Q9'!BM476</f>
        <v>2.3053373819974785E-2</v>
      </c>
      <c r="BN476" s="39">
        <f>'Q9'!BN476</f>
        <v>2.1589110972224372E-2</v>
      </c>
      <c r="BO476" s="39">
        <f>'Q9'!BO476</f>
        <v>1.600266029558341E-2</v>
      </c>
    </row>
    <row r="477" spans="1:67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50"/>
        <v>9.2341787737004744E-4</v>
      </c>
      <c r="J477" s="9">
        <f t="shared" si="150"/>
        <v>2.4875621890549926E-3</v>
      </c>
      <c r="K477" s="9">
        <f t="shared" si="150"/>
        <v>1.3212193051902466E-2</v>
      </c>
      <c r="L477" s="9">
        <f t="shared" si="150"/>
        <v>-7.4747468500038217E-3</v>
      </c>
      <c r="M477" s="9">
        <f t="shared" si="150"/>
        <v>-2.3125460800619946E-2</v>
      </c>
      <c r="N477" s="9">
        <f t="shared" si="142"/>
        <v>-2.3627226273778886E-3</v>
      </c>
      <c r="T477" s="39">
        <f t="shared" si="143"/>
        <v>1.28880928264247E-2</v>
      </c>
      <c r="U477" s="39">
        <f t="shared" si="144"/>
        <v>4.0961160472272516E-2</v>
      </c>
      <c r="V477" s="39">
        <f t="shared" si="145"/>
        <v>2.6992773443601105E-2</v>
      </c>
      <c r="W477" s="39">
        <f t="shared" si="146"/>
        <v>2.314052293809573E-2</v>
      </c>
      <c r="X477" s="39">
        <f t="shared" si="147"/>
        <v>1.9367495721342175E-2</v>
      </c>
      <c r="Y477" s="39">
        <f t="shared" si="148"/>
        <v>1.8197255754258578E-2</v>
      </c>
      <c r="AA477" s="39">
        <f t="shared" si="149"/>
        <v>1.0573023323747103E-2</v>
      </c>
      <c r="AB477" s="39">
        <f t="shared" si="149"/>
        <v>6.6197898729110582E-2</v>
      </c>
      <c r="AC477" s="39">
        <f t="shared" si="149"/>
        <v>2.9327701525539467E-2</v>
      </c>
      <c r="AD477" s="39">
        <f t="shared" si="149"/>
        <v>2.2773262270134143E-2</v>
      </c>
      <c r="AE477" s="39">
        <f t="shared" si="149"/>
        <v>1.8092241885995491E-2</v>
      </c>
      <c r="AF477" s="39">
        <f t="shared" si="149"/>
        <v>1.3914921631880078E-2</v>
      </c>
      <c r="AH477" s="39">
        <f t="shared" si="135"/>
        <v>8.0455931464385802E-3</v>
      </c>
      <c r="AI477" s="39">
        <f t="shared" si="135"/>
        <v>2.3957189192872277E-2</v>
      </c>
      <c r="AJ477" s="39">
        <f t="shared" si="135"/>
        <v>1.7649721321114371E-2</v>
      </c>
      <c r="AK477" s="39">
        <f t="shared" si="131"/>
        <v>1.3310752807225216E-2</v>
      </c>
      <c r="AL477" s="39">
        <f t="shared" si="131"/>
        <v>1.1450442796261926E-2</v>
      </c>
      <c r="AM477" s="39">
        <f t="shared" si="131"/>
        <v>1.1684533239097758E-2</v>
      </c>
      <c r="AO477" s="39">
        <f t="shared" si="136"/>
        <v>0</v>
      </c>
      <c r="AP477" s="39">
        <f t="shared" si="136"/>
        <v>0</v>
      </c>
      <c r="AQ477" s="39">
        <f t="shared" si="136"/>
        <v>0</v>
      </c>
      <c r="AR477" s="39">
        <f t="shared" si="132"/>
        <v>-7.4747468500038217E-3</v>
      </c>
      <c r="AS477" s="39">
        <f t="shared" si="132"/>
        <v>-2.3125460800619946E-2</v>
      </c>
      <c r="AT477" s="39">
        <f t="shared" si="132"/>
        <v>-2.3627226273778886E-3</v>
      </c>
      <c r="AV477" s="39">
        <f t="shared" si="137"/>
        <v>8.9443086290863314E-3</v>
      </c>
      <c r="AW477" s="39">
        <f t="shared" si="137"/>
        <v>2.5412829604014087E-2</v>
      </c>
      <c r="AX477" s="39">
        <f t="shared" si="137"/>
        <v>2.1847982402357861E-2</v>
      </c>
      <c r="AY477" s="39">
        <f t="shared" si="133"/>
        <v>1.436996588464901E-2</v>
      </c>
      <c r="AZ477" s="39">
        <f t="shared" si="133"/>
        <v>1.2982651097780988E-2</v>
      </c>
      <c r="BA477" s="39">
        <f t="shared" si="133"/>
        <v>1.4027474457131752E-2</v>
      </c>
      <c r="BC477" s="39" t="str">
        <f t="shared" si="138"/>
        <v/>
      </c>
      <c r="BD477" s="39" t="str">
        <f t="shared" si="138"/>
        <v/>
      </c>
      <c r="BE477" s="39" t="str">
        <f t="shared" si="138"/>
        <v/>
      </c>
      <c r="BF477" s="39">
        <f t="shared" si="134"/>
        <v>-7.4747468500038217E-3</v>
      </c>
      <c r="BG477" s="39">
        <f t="shared" si="134"/>
        <v>-2.3125460800619946E-2</v>
      </c>
      <c r="BH477" s="39">
        <f t="shared" si="134"/>
        <v>-2.3627226273778886E-3</v>
      </c>
      <c r="BJ477" s="39">
        <f>'Q9'!BJ477</f>
        <v>1.1634562195906166E-2</v>
      </c>
      <c r="BK477" s="39">
        <f>'Q9'!BK477</f>
        <v>7.3945843130560324E-2</v>
      </c>
      <c r="BL477" s="39">
        <f>'Q9'!BL477</f>
        <v>3.3259218231045107E-2</v>
      </c>
      <c r="BM477" s="39">
        <f>'Q9'!BM477</f>
        <v>2.3062211922449605E-2</v>
      </c>
      <c r="BN477" s="39">
        <f>'Q9'!BN477</f>
        <v>2.1088073860993959E-2</v>
      </c>
      <c r="BO477" s="39">
        <f>'Q9'!BO477</f>
        <v>1.55715108419071E-2</v>
      </c>
    </row>
    <row r="478" spans="1:67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50"/>
        <v>-2.0357955593824917E-2</v>
      </c>
      <c r="J478" s="9">
        <f t="shared" si="150"/>
        <v>-6.2034739454094434E-2</v>
      </c>
      <c r="K478" s="9">
        <f t="shared" si="150"/>
        <v>-4.0749795143988132E-2</v>
      </c>
      <c r="L478" s="9">
        <f t="shared" si="150"/>
        <v>-1.1222710997892626E-2</v>
      </c>
      <c r="M478" s="9">
        <f t="shared" si="150"/>
        <v>-1.8412266857962711E-2</v>
      </c>
      <c r="N478" s="9">
        <f t="shared" si="142"/>
        <v>-2.920736704446672E-2</v>
      </c>
      <c r="T478" s="39">
        <f t="shared" si="143"/>
        <v>1.28880928264247E-2</v>
      </c>
      <c r="U478" s="39">
        <f t="shared" si="144"/>
        <v>4.0961160472272516E-2</v>
      </c>
      <c r="V478" s="39">
        <f t="shared" si="145"/>
        <v>2.6992773443601105E-2</v>
      </c>
      <c r="W478" s="39">
        <f t="shared" si="146"/>
        <v>2.314052293809573E-2</v>
      </c>
      <c r="X478" s="39">
        <f t="shared" si="147"/>
        <v>1.9367495721342175E-2</v>
      </c>
      <c r="Y478" s="39">
        <f t="shared" si="148"/>
        <v>1.8197255754258578E-2</v>
      </c>
      <c r="AA478" s="39">
        <f t="shared" si="149"/>
        <v>1.1387713466078865E-2</v>
      </c>
      <c r="AB478" s="39">
        <f t="shared" si="149"/>
        <v>6.7744458788180764E-2</v>
      </c>
      <c r="AC478" s="39">
        <f t="shared" si="149"/>
        <v>3.0548045770239146E-2</v>
      </c>
      <c r="AD478" s="39">
        <f t="shared" si="149"/>
        <v>2.2534547588976838E-2</v>
      </c>
      <c r="AE478" s="39">
        <f t="shared" si="149"/>
        <v>1.871600514699702E-2</v>
      </c>
      <c r="AF478" s="39">
        <f t="shared" si="149"/>
        <v>1.5271580988588836E-2</v>
      </c>
      <c r="AH478" s="39">
        <f t="shared" si="135"/>
        <v>8.0455931464385802E-3</v>
      </c>
      <c r="AI478" s="39">
        <f t="shared" si="135"/>
        <v>2.3957189192872277E-2</v>
      </c>
      <c r="AJ478" s="39">
        <f t="shared" si="135"/>
        <v>1.7649721321114371E-2</v>
      </c>
      <c r="AK478" s="39">
        <f t="shared" si="131"/>
        <v>1.3310752807225216E-2</v>
      </c>
      <c r="AL478" s="39">
        <f t="shared" si="131"/>
        <v>1.1450442796261926E-2</v>
      </c>
      <c r="AM478" s="39">
        <f t="shared" si="131"/>
        <v>1.1684533239097758E-2</v>
      </c>
      <c r="AO478" s="39">
        <f t="shared" si="136"/>
        <v>-2.0357955593824917E-2</v>
      </c>
      <c r="AP478" s="39">
        <f t="shared" si="136"/>
        <v>-6.2034739454094434E-2</v>
      </c>
      <c r="AQ478" s="39">
        <f t="shared" si="136"/>
        <v>-4.0749795143988132E-2</v>
      </c>
      <c r="AR478" s="39">
        <f t="shared" si="132"/>
        <v>-1.1222710997892626E-2</v>
      </c>
      <c r="AS478" s="39">
        <f t="shared" si="132"/>
        <v>-1.8412266857962711E-2</v>
      </c>
      <c r="AT478" s="39">
        <f t="shared" si="132"/>
        <v>-2.920736704446672E-2</v>
      </c>
      <c r="AV478" s="39">
        <f t="shared" si="137"/>
        <v>8.9443086290863314E-3</v>
      </c>
      <c r="AW478" s="39">
        <f t="shared" si="137"/>
        <v>2.5412829604014087E-2</v>
      </c>
      <c r="AX478" s="39">
        <f t="shared" si="137"/>
        <v>2.1847982402357861E-2</v>
      </c>
      <c r="AY478" s="39">
        <f t="shared" si="133"/>
        <v>1.436996588464901E-2</v>
      </c>
      <c r="AZ478" s="39">
        <f t="shared" si="133"/>
        <v>1.2982651097780988E-2</v>
      </c>
      <c r="BA478" s="39">
        <f t="shared" si="133"/>
        <v>1.4027474457131752E-2</v>
      </c>
      <c r="BC478" s="39">
        <f t="shared" si="138"/>
        <v>-2.0357955593824917E-2</v>
      </c>
      <c r="BD478" s="39">
        <f t="shared" si="138"/>
        <v>-6.2034739454094434E-2</v>
      </c>
      <c r="BE478" s="39">
        <f t="shared" si="138"/>
        <v>-4.0749795143988132E-2</v>
      </c>
      <c r="BF478" s="39">
        <f t="shared" si="134"/>
        <v>-1.1222710997892626E-2</v>
      </c>
      <c r="BG478" s="39">
        <f t="shared" si="134"/>
        <v>-1.8412266857962711E-2</v>
      </c>
      <c r="BH478" s="39">
        <f t="shared" si="134"/>
        <v>-2.920736704446672E-2</v>
      </c>
      <c r="BJ478" s="39">
        <f>'Q9'!BJ478</f>
        <v>1.129764158454848E-2</v>
      </c>
      <c r="BK478" s="39">
        <f>'Q9'!BK478</f>
        <v>7.1740371176331585E-2</v>
      </c>
      <c r="BL478" s="39">
        <f>'Q9'!BL478</f>
        <v>3.238201495564233E-2</v>
      </c>
      <c r="BM478" s="39">
        <f>'Q9'!BM478</f>
        <v>2.2440302467692224E-2</v>
      </c>
      <c r="BN478" s="39">
        <f>'Q9'!BN478</f>
        <v>2.1276525010164509E-2</v>
      </c>
      <c r="BO478" s="39">
        <f>'Q9'!BO478</f>
        <v>1.5131197152317142E-2</v>
      </c>
    </row>
    <row r="479" spans="1:67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50"/>
        <v>-8.9240869627610353E-3</v>
      </c>
      <c r="J479" s="9">
        <f t="shared" si="150"/>
        <v>1.0582010582010692E-2</v>
      </c>
      <c r="K479" s="9">
        <f t="shared" si="150"/>
        <v>1.5859472787893791E-2</v>
      </c>
      <c r="L479" s="9">
        <f t="shared" si="150"/>
        <v>-1.463554382669574E-2</v>
      </c>
      <c r="M479" s="9">
        <f t="shared" si="150"/>
        <v>1.0231474061668244E-2</v>
      </c>
      <c r="N479" s="9">
        <f t="shared" si="142"/>
        <v>7.8081967368140654E-3</v>
      </c>
      <c r="T479" s="39">
        <f t="shared" si="143"/>
        <v>1.28880928264247E-2</v>
      </c>
      <c r="U479" s="39">
        <f t="shared" si="144"/>
        <v>4.0961160472272516E-2</v>
      </c>
      <c r="V479" s="39">
        <f t="shared" si="145"/>
        <v>2.6992773443601105E-2</v>
      </c>
      <c r="W479" s="39">
        <f t="shared" si="146"/>
        <v>2.314052293809573E-2</v>
      </c>
      <c r="X479" s="39">
        <f t="shared" si="147"/>
        <v>1.9367495721342175E-2</v>
      </c>
      <c r="Y479" s="39">
        <f t="shared" si="148"/>
        <v>1.8197255754258578E-2</v>
      </c>
      <c r="AA479" s="39">
        <f t="shared" si="149"/>
        <v>1.0702820955533023E-2</v>
      </c>
      <c r="AB479" s="39">
        <f t="shared" si="149"/>
        <v>6.7719204770314512E-2</v>
      </c>
      <c r="AC479" s="39">
        <f t="shared" si="149"/>
        <v>3.0599011495945353E-2</v>
      </c>
      <c r="AD479" s="39">
        <f t="shared" si="149"/>
        <v>2.1901121664906504E-2</v>
      </c>
      <c r="AE479" s="39">
        <f t="shared" si="149"/>
        <v>1.8189375608605594E-2</v>
      </c>
      <c r="AF479" s="39">
        <f t="shared" si="149"/>
        <v>1.4980294585141178E-2</v>
      </c>
      <c r="AH479" s="39">
        <f t="shared" si="135"/>
        <v>8.0455931464385802E-3</v>
      </c>
      <c r="AI479" s="39">
        <f t="shared" si="135"/>
        <v>2.3957189192872277E-2</v>
      </c>
      <c r="AJ479" s="39">
        <f t="shared" si="135"/>
        <v>1.7649721321114371E-2</v>
      </c>
      <c r="AK479" s="39">
        <f t="shared" si="131"/>
        <v>1.3310752807225216E-2</v>
      </c>
      <c r="AL479" s="39">
        <f t="shared" si="131"/>
        <v>1.1450442796261926E-2</v>
      </c>
      <c r="AM479" s="39">
        <f t="shared" si="131"/>
        <v>1.1684533239097758E-2</v>
      </c>
      <c r="AO479" s="39">
        <f t="shared" si="136"/>
        <v>-8.9240869627610353E-3</v>
      </c>
      <c r="AP479" s="39">
        <f t="shared" si="136"/>
        <v>0</v>
      </c>
      <c r="AQ479" s="39">
        <f t="shared" si="136"/>
        <v>0</v>
      </c>
      <c r="AR479" s="39">
        <f t="shared" si="132"/>
        <v>-1.463554382669574E-2</v>
      </c>
      <c r="AS479" s="39">
        <f t="shared" si="132"/>
        <v>0</v>
      </c>
      <c r="AT479" s="39">
        <f t="shared" si="132"/>
        <v>0</v>
      </c>
      <c r="AV479" s="39">
        <f t="shared" si="137"/>
        <v>8.9443086290863314E-3</v>
      </c>
      <c r="AW479" s="39">
        <f t="shared" si="137"/>
        <v>2.5412829604014087E-2</v>
      </c>
      <c r="AX479" s="39">
        <f t="shared" si="137"/>
        <v>2.1847982402357861E-2</v>
      </c>
      <c r="AY479" s="39">
        <f t="shared" si="133"/>
        <v>1.436996588464901E-2</v>
      </c>
      <c r="AZ479" s="39">
        <f t="shared" si="133"/>
        <v>1.2982651097780988E-2</v>
      </c>
      <c r="BA479" s="39">
        <f t="shared" si="133"/>
        <v>1.4027474457131752E-2</v>
      </c>
      <c r="BC479" s="39">
        <f t="shared" si="138"/>
        <v>-8.9240869627610353E-3</v>
      </c>
      <c r="BD479" s="39" t="str">
        <f t="shared" si="138"/>
        <v/>
      </c>
      <c r="BE479" s="39" t="str">
        <f t="shared" si="138"/>
        <v/>
      </c>
      <c r="BF479" s="39">
        <f t="shared" si="134"/>
        <v>-1.463554382669574E-2</v>
      </c>
      <c r="BG479" s="39" t="str">
        <f t="shared" si="134"/>
        <v/>
      </c>
      <c r="BH479" s="39" t="str">
        <f t="shared" si="134"/>
        <v/>
      </c>
      <c r="BJ479" s="39">
        <f>'Q9'!BJ479</f>
        <v>1.2071402952662787E-2</v>
      </c>
      <c r="BK479" s="39">
        <f>'Q9'!BK479</f>
        <v>7.1043259443395887E-2</v>
      </c>
      <c r="BL479" s="39">
        <f>'Q9'!BL479</f>
        <v>3.304430405241883E-2</v>
      </c>
      <c r="BM479" s="39">
        <f>'Q9'!BM479</f>
        <v>2.1937704629153659E-2</v>
      </c>
      <c r="BN479" s="39">
        <f>'Q9'!BN479</f>
        <v>2.1148722924393428E-2</v>
      </c>
      <c r="BO479" s="39">
        <f>'Q9'!BO479</f>
        <v>1.6401861444220487E-2</v>
      </c>
    </row>
    <row r="480" spans="1:67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50"/>
        <v>2.1321074017429664E-2</v>
      </c>
      <c r="J480" s="9">
        <f t="shared" si="150"/>
        <v>8.6387434554973996E-2</v>
      </c>
      <c r="K480" s="9">
        <f t="shared" si="150"/>
        <v>3.7635964249678411E-2</v>
      </c>
      <c r="L480" s="9">
        <f t="shared" si="150"/>
        <v>6.4110272926177325E-2</v>
      </c>
      <c r="M480" s="9">
        <f t="shared" si="150"/>
        <v>1.205666717972731E-3</v>
      </c>
      <c r="N480" s="9">
        <f t="shared" si="142"/>
        <v>3.4439310240731269E-2</v>
      </c>
      <c r="T480" s="39">
        <f t="shared" si="143"/>
        <v>1.28880928264247E-2</v>
      </c>
      <c r="U480" s="39">
        <f t="shared" si="144"/>
        <v>4.0961160472272516E-2</v>
      </c>
      <c r="V480" s="39">
        <f t="shared" si="145"/>
        <v>2.6992773443601105E-2</v>
      </c>
      <c r="W480" s="39">
        <f t="shared" si="146"/>
        <v>2.314052293809573E-2</v>
      </c>
      <c r="X480" s="39">
        <f t="shared" si="147"/>
        <v>1.9367495721342175E-2</v>
      </c>
      <c r="Y480" s="39">
        <f t="shared" si="148"/>
        <v>1.8197255754258578E-2</v>
      </c>
      <c r="AA480" s="39">
        <f t="shared" ref="AA480:AF495" si="151">_xlfn.STDEV.S(I451:I480)</f>
        <v>1.1136167063522419E-2</v>
      </c>
      <c r="AB480" s="39">
        <f t="shared" si="151"/>
        <v>6.6495323776539161E-2</v>
      </c>
      <c r="AC480" s="39">
        <f t="shared" si="151"/>
        <v>3.078775394943669E-2</v>
      </c>
      <c r="AD480" s="39">
        <f t="shared" si="151"/>
        <v>2.5092657132733016E-2</v>
      </c>
      <c r="AE480" s="39">
        <f t="shared" si="151"/>
        <v>1.8212031868195096E-2</v>
      </c>
      <c r="AF480" s="39">
        <f t="shared" si="151"/>
        <v>1.5869177005168641E-2</v>
      </c>
      <c r="AH480" s="39">
        <f t="shared" si="135"/>
        <v>8.0455931464385802E-3</v>
      </c>
      <c r="AI480" s="39">
        <f t="shared" si="135"/>
        <v>2.3957189192872277E-2</v>
      </c>
      <c r="AJ480" s="39">
        <f t="shared" si="135"/>
        <v>1.7649721321114371E-2</v>
      </c>
      <c r="AK480" s="39">
        <f t="shared" si="131"/>
        <v>1.3310752807225216E-2</v>
      </c>
      <c r="AL480" s="39">
        <f t="shared" si="131"/>
        <v>1.1450442796261926E-2</v>
      </c>
      <c r="AM480" s="39">
        <f t="shared" si="131"/>
        <v>1.1684533239097758E-2</v>
      </c>
      <c r="AO480" s="39">
        <f t="shared" si="136"/>
        <v>0</v>
      </c>
      <c r="AP480" s="39">
        <f t="shared" si="136"/>
        <v>0</v>
      </c>
      <c r="AQ480" s="39">
        <f t="shared" si="136"/>
        <v>0</v>
      </c>
      <c r="AR480" s="39">
        <f t="shared" si="132"/>
        <v>0</v>
      </c>
      <c r="AS480" s="39">
        <f t="shared" si="132"/>
        <v>0</v>
      </c>
      <c r="AT480" s="39">
        <f t="shared" si="132"/>
        <v>0</v>
      </c>
      <c r="AV480" s="39">
        <f t="shared" si="137"/>
        <v>8.9443086290863314E-3</v>
      </c>
      <c r="AW480" s="39">
        <f t="shared" si="137"/>
        <v>2.5412829604014087E-2</v>
      </c>
      <c r="AX480" s="39">
        <f t="shared" si="137"/>
        <v>2.1847982402357861E-2</v>
      </c>
      <c r="AY480" s="39">
        <f t="shared" si="133"/>
        <v>1.436996588464901E-2</v>
      </c>
      <c r="AZ480" s="39">
        <f t="shared" si="133"/>
        <v>1.2982651097780988E-2</v>
      </c>
      <c r="BA480" s="39">
        <f t="shared" si="133"/>
        <v>1.4027474457131752E-2</v>
      </c>
      <c r="BC480" s="39" t="str">
        <f t="shared" si="138"/>
        <v/>
      </c>
      <c r="BD480" s="39" t="str">
        <f t="shared" si="138"/>
        <v/>
      </c>
      <c r="BE480" s="39" t="str">
        <f t="shared" si="138"/>
        <v/>
      </c>
      <c r="BF480" s="39" t="str">
        <f t="shared" si="134"/>
        <v/>
      </c>
      <c r="BG480" s="39" t="str">
        <f t="shared" si="134"/>
        <v/>
      </c>
      <c r="BH480" s="39" t="str">
        <f t="shared" si="134"/>
        <v/>
      </c>
      <c r="BJ480" s="39">
        <f>'Q9'!BJ480</f>
        <v>1.1911518893843011E-2</v>
      </c>
      <c r="BK480" s="39">
        <f>'Q9'!BK480</f>
        <v>6.8914902228472241E-2</v>
      </c>
      <c r="BL480" s="39">
        <f>'Q9'!BL480</f>
        <v>3.2232316467954707E-2</v>
      </c>
      <c r="BM480" s="39">
        <f>'Q9'!BM480</f>
        <v>2.1611679163081113E-2</v>
      </c>
      <c r="BN480" s="39">
        <f>'Q9'!BN480</f>
        <v>2.0636099325828942E-2</v>
      </c>
      <c r="BO480" s="39">
        <f>'Q9'!BO480</f>
        <v>1.5988092115265334E-2</v>
      </c>
    </row>
    <row r="481" spans="1:67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50"/>
        <v>3.632915991031993E-4</v>
      </c>
      <c r="J481" s="9">
        <f t="shared" si="150"/>
        <v>8.43373493975903E-2</v>
      </c>
      <c r="K481" s="9">
        <f t="shared" si="150"/>
        <v>6.7168187340993502E-3</v>
      </c>
      <c r="L481" s="9">
        <f t="shared" si="150"/>
        <v>-3.2189175789619329E-2</v>
      </c>
      <c r="M481" s="9">
        <f t="shared" si="150"/>
        <v>-1.661844894026987E-2</v>
      </c>
      <c r="N481" s="9">
        <f t="shared" si="142"/>
        <v>-4.183933939780604E-3</v>
      </c>
      <c r="T481" s="39">
        <f t="shared" si="143"/>
        <v>1.28880928264247E-2</v>
      </c>
      <c r="U481" s="39">
        <f t="shared" si="144"/>
        <v>4.0961160472272516E-2</v>
      </c>
      <c r="V481" s="39">
        <f t="shared" si="145"/>
        <v>2.6992773443601105E-2</v>
      </c>
      <c r="W481" s="39">
        <f t="shared" si="146"/>
        <v>2.314052293809573E-2</v>
      </c>
      <c r="X481" s="39">
        <f t="shared" si="147"/>
        <v>1.9367495721342175E-2</v>
      </c>
      <c r="Y481" s="39">
        <f t="shared" si="148"/>
        <v>1.8197255754258578E-2</v>
      </c>
      <c r="AA481" s="39">
        <f t="shared" si="151"/>
        <v>1.1047845652115397E-2</v>
      </c>
      <c r="AB481" s="39">
        <f t="shared" si="151"/>
        <v>6.7070781775928165E-2</v>
      </c>
      <c r="AC481" s="39">
        <f t="shared" si="151"/>
        <v>3.0783313664897078E-2</v>
      </c>
      <c r="AD481" s="39">
        <f t="shared" si="151"/>
        <v>2.5729371352280813E-2</v>
      </c>
      <c r="AE481" s="39">
        <f t="shared" si="151"/>
        <v>1.8443121322277271E-2</v>
      </c>
      <c r="AF481" s="39">
        <f t="shared" si="151"/>
        <v>1.5878592752259064E-2</v>
      </c>
      <c r="AH481" s="39">
        <f t="shared" si="135"/>
        <v>8.0455931464385802E-3</v>
      </c>
      <c r="AI481" s="39">
        <f t="shared" si="135"/>
        <v>2.3957189192872277E-2</v>
      </c>
      <c r="AJ481" s="39">
        <f t="shared" si="135"/>
        <v>1.7649721321114371E-2</v>
      </c>
      <c r="AK481" s="39">
        <f t="shared" si="131"/>
        <v>1.3310752807225216E-2</v>
      </c>
      <c r="AL481" s="39">
        <f t="shared" si="131"/>
        <v>1.1450442796261926E-2</v>
      </c>
      <c r="AM481" s="39">
        <f t="shared" si="131"/>
        <v>1.1684533239097758E-2</v>
      </c>
      <c r="AO481" s="39">
        <f t="shared" si="136"/>
        <v>0</v>
      </c>
      <c r="AP481" s="39">
        <f t="shared" si="136"/>
        <v>0</v>
      </c>
      <c r="AQ481" s="39">
        <f t="shared" si="136"/>
        <v>0</v>
      </c>
      <c r="AR481" s="39">
        <f t="shared" si="132"/>
        <v>-3.2189175789619329E-2</v>
      </c>
      <c r="AS481" s="39">
        <f t="shared" si="132"/>
        <v>-1.661844894026987E-2</v>
      </c>
      <c r="AT481" s="39">
        <f t="shared" si="132"/>
        <v>-4.183933939780604E-3</v>
      </c>
      <c r="AV481" s="39">
        <f t="shared" si="137"/>
        <v>8.9443086290863314E-3</v>
      </c>
      <c r="AW481" s="39">
        <f t="shared" si="137"/>
        <v>2.5412829604014087E-2</v>
      </c>
      <c r="AX481" s="39">
        <f t="shared" si="137"/>
        <v>2.1847982402357861E-2</v>
      </c>
      <c r="AY481" s="39">
        <f t="shared" si="133"/>
        <v>1.436996588464901E-2</v>
      </c>
      <c r="AZ481" s="39">
        <f t="shared" si="133"/>
        <v>1.2982651097780988E-2</v>
      </c>
      <c r="BA481" s="39">
        <f t="shared" si="133"/>
        <v>1.4027474457131752E-2</v>
      </c>
      <c r="BC481" s="39" t="str">
        <f t="shared" si="138"/>
        <v/>
      </c>
      <c r="BD481" s="39" t="str">
        <f t="shared" si="138"/>
        <v/>
      </c>
      <c r="BE481" s="39" t="str">
        <f t="shared" si="138"/>
        <v/>
      </c>
      <c r="BF481" s="39">
        <f t="shared" si="134"/>
        <v>-3.2189175789619329E-2</v>
      </c>
      <c r="BG481" s="39">
        <f t="shared" si="134"/>
        <v>-1.661844894026987E-2</v>
      </c>
      <c r="BH481" s="39">
        <f t="shared" si="134"/>
        <v>-4.183933939780604E-3</v>
      </c>
      <c r="BJ481" s="39">
        <f>'Q9'!BJ481</f>
        <v>1.2641070111086986E-2</v>
      </c>
      <c r="BK481" s="39">
        <f>'Q9'!BK481</f>
        <v>7.0232577307192068E-2</v>
      </c>
      <c r="BL481" s="39">
        <f>'Q9'!BL481</f>
        <v>3.2483142536227236E-2</v>
      </c>
      <c r="BM481" s="39">
        <f>'Q9'!BM481</f>
        <v>2.610800889584201E-2</v>
      </c>
      <c r="BN481" s="39">
        <f>'Q9'!BN481</f>
        <v>2.0016091599679108E-2</v>
      </c>
      <c r="BO481" s="39">
        <f>'Q9'!BO481</f>
        <v>1.7553099116955625E-2</v>
      </c>
    </row>
    <row r="482" spans="1:67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50"/>
        <v>5.6156884975819832E-3</v>
      </c>
      <c r="J482" s="9">
        <f t="shared" si="150"/>
        <v>4.0000000000000036E-2</v>
      </c>
      <c r="K482" s="9">
        <f t="shared" si="150"/>
        <v>-1.0141472907887028E-2</v>
      </c>
      <c r="L482" s="9">
        <f t="shared" si="150"/>
        <v>1.9426049422783809E-2</v>
      </c>
      <c r="M482" s="9">
        <f t="shared" si="150"/>
        <v>2.3756966752046749E-2</v>
      </c>
      <c r="N482" s="9">
        <f t="shared" si="142"/>
        <v>8.4486371016216245E-3</v>
      </c>
      <c r="T482" s="39">
        <f t="shared" si="143"/>
        <v>1.28880928264247E-2</v>
      </c>
      <c r="U482" s="39">
        <f t="shared" si="144"/>
        <v>4.0961160472272516E-2</v>
      </c>
      <c r="V482" s="39">
        <f t="shared" si="145"/>
        <v>2.6992773443601105E-2</v>
      </c>
      <c r="W482" s="39">
        <f t="shared" si="146"/>
        <v>2.314052293809573E-2</v>
      </c>
      <c r="X482" s="39">
        <f t="shared" si="147"/>
        <v>1.9367495721342175E-2</v>
      </c>
      <c r="Y482" s="39">
        <f t="shared" si="148"/>
        <v>1.8197255754258578E-2</v>
      </c>
      <c r="AA482" s="39">
        <f t="shared" si="151"/>
        <v>1.0173335980939061E-2</v>
      </c>
      <c r="AB482" s="39">
        <f t="shared" si="151"/>
        <v>6.7168830044569527E-2</v>
      </c>
      <c r="AC482" s="39">
        <f t="shared" si="151"/>
        <v>3.0079209676683094E-2</v>
      </c>
      <c r="AD482" s="39">
        <f t="shared" si="151"/>
        <v>2.2916666229956216E-2</v>
      </c>
      <c r="AE482" s="39">
        <f t="shared" si="151"/>
        <v>1.8592310635541506E-2</v>
      </c>
      <c r="AF482" s="39">
        <f t="shared" si="151"/>
        <v>1.4635457612539321E-2</v>
      </c>
      <c r="AH482" s="39">
        <f t="shared" si="135"/>
        <v>8.0455931464385802E-3</v>
      </c>
      <c r="AI482" s="39">
        <f t="shared" si="135"/>
        <v>2.3957189192872277E-2</v>
      </c>
      <c r="AJ482" s="39">
        <f t="shared" si="135"/>
        <v>1.7649721321114371E-2</v>
      </c>
      <c r="AK482" s="39">
        <f t="shared" si="131"/>
        <v>1.3310752807225216E-2</v>
      </c>
      <c r="AL482" s="39">
        <f t="shared" si="131"/>
        <v>1.1450442796261926E-2</v>
      </c>
      <c r="AM482" s="39">
        <f t="shared" si="131"/>
        <v>1.1684533239097758E-2</v>
      </c>
      <c r="AO482" s="39">
        <f t="shared" si="136"/>
        <v>0</v>
      </c>
      <c r="AP482" s="39">
        <f t="shared" si="136"/>
        <v>0</v>
      </c>
      <c r="AQ482" s="39">
        <f t="shared" si="136"/>
        <v>-1.0141472907887028E-2</v>
      </c>
      <c r="AR482" s="39">
        <f t="shared" si="132"/>
        <v>0</v>
      </c>
      <c r="AS482" s="39">
        <f t="shared" si="132"/>
        <v>0</v>
      </c>
      <c r="AT482" s="39">
        <f t="shared" si="132"/>
        <v>0</v>
      </c>
      <c r="AV482" s="39">
        <f t="shared" si="137"/>
        <v>8.9443086290863314E-3</v>
      </c>
      <c r="AW482" s="39">
        <f t="shared" si="137"/>
        <v>2.5412829604014087E-2</v>
      </c>
      <c r="AX482" s="39">
        <f t="shared" si="137"/>
        <v>2.1847982402357861E-2</v>
      </c>
      <c r="AY482" s="39">
        <f t="shared" si="133"/>
        <v>1.436996588464901E-2</v>
      </c>
      <c r="AZ482" s="39">
        <f t="shared" si="133"/>
        <v>1.2982651097780988E-2</v>
      </c>
      <c r="BA482" s="39">
        <f t="shared" si="133"/>
        <v>1.4027474457131752E-2</v>
      </c>
      <c r="BC482" s="39" t="str">
        <f t="shared" si="138"/>
        <v/>
      </c>
      <c r="BD482" s="39" t="str">
        <f t="shared" si="138"/>
        <v/>
      </c>
      <c r="BE482" s="39">
        <f t="shared" si="138"/>
        <v>-1.0141472907887028E-2</v>
      </c>
      <c r="BF482" s="39" t="str">
        <f t="shared" si="134"/>
        <v/>
      </c>
      <c r="BG482" s="39" t="str">
        <f t="shared" si="134"/>
        <v/>
      </c>
      <c r="BH482" s="39" t="str">
        <f t="shared" si="134"/>
        <v/>
      </c>
      <c r="BJ482" s="39">
        <f>'Q9'!BJ482</f>
        <v>1.2253255228035951E-2</v>
      </c>
      <c r="BK482" s="39">
        <f>'Q9'!BK482</f>
        <v>7.1305216609059613E-2</v>
      </c>
      <c r="BL482" s="39">
        <f>'Q9'!BL482</f>
        <v>3.1522264850933165E-2</v>
      </c>
      <c r="BM482" s="39">
        <f>'Q9'!BM482</f>
        <v>2.6548622700249554E-2</v>
      </c>
      <c r="BN482" s="39">
        <f>'Q9'!BN482</f>
        <v>1.985595851908006E-2</v>
      </c>
      <c r="BO482" s="39">
        <f>'Q9'!BO482</f>
        <v>1.7059681734635242E-2</v>
      </c>
    </row>
    <row r="483" spans="1:67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50"/>
        <v>-1.0860374167635523E-2</v>
      </c>
      <c r="J483" s="9">
        <f t="shared" si="150"/>
        <v>-2.1367521367521292E-2</v>
      </c>
      <c r="K483" s="9">
        <f t="shared" si="150"/>
        <v>9.9757077379347692E-3</v>
      </c>
      <c r="L483" s="9">
        <f t="shared" si="150"/>
        <v>-1.5013628483338981E-2</v>
      </c>
      <c r="M483" s="9">
        <f t="shared" si="150"/>
        <v>-5.0238996417200088E-3</v>
      </c>
      <c r="N483" s="9">
        <f t="shared" si="142"/>
        <v>-1.0892031754892173E-3</v>
      </c>
      <c r="T483" s="39">
        <f t="shared" si="143"/>
        <v>1.28880928264247E-2</v>
      </c>
      <c r="U483" s="39">
        <f t="shared" si="144"/>
        <v>4.0961160472272516E-2</v>
      </c>
      <c r="V483" s="39">
        <f t="shared" si="145"/>
        <v>2.6992773443601105E-2</v>
      </c>
      <c r="W483" s="39">
        <f t="shared" si="146"/>
        <v>2.314052293809573E-2</v>
      </c>
      <c r="X483" s="39">
        <f t="shared" si="147"/>
        <v>1.9367495721342175E-2</v>
      </c>
      <c r="Y483" s="39">
        <f t="shared" si="148"/>
        <v>1.8197255754258578E-2</v>
      </c>
      <c r="AA483" s="39">
        <f t="shared" si="151"/>
        <v>1.0608530323582912E-2</v>
      </c>
      <c r="AB483" s="39">
        <f t="shared" si="151"/>
        <v>6.6550149082890725E-2</v>
      </c>
      <c r="AC483" s="39">
        <f t="shared" si="151"/>
        <v>2.9997375668336018E-2</v>
      </c>
      <c r="AD483" s="39">
        <f t="shared" si="151"/>
        <v>2.3074203828039704E-2</v>
      </c>
      <c r="AE483" s="39">
        <f t="shared" si="151"/>
        <v>1.8605973696423968E-2</v>
      </c>
      <c r="AF483" s="39">
        <f t="shared" si="151"/>
        <v>1.4649881702098353E-2</v>
      </c>
      <c r="AH483" s="39">
        <f t="shared" si="135"/>
        <v>8.0455931464385802E-3</v>
      </c>
      <c r="AI483" s="39">
        <f t="shared" si="135"/>
        <v>2.3957189192872277E-2</v>
      </c>
      <c r="AJ483" s="39">
        <f t="shared" si="135"/>
        <v>1.7649721321114371E-2</v>
      </c>
      <c r="AK483" s="39">
        <f t="shared" si="131"/>
        <v>1.3310752807225216E-2</v>
      </c>
      <c r="AL483" s="39">
        <f t="shared" si="131"/>
        <v>1.1450442796261926E-2</v>
      </c>
      <c r="AM483" s="39">
        <f t="shared" si="131"/>
        <v>1.1684533239097758E-2</v>
      </c>
      <c r="AO483" s="39">
        <f t="shared" si="136"/>
        <v>-1.0860374167635523E-2</v>
      </c>
      <c r="AP483" s="39">
        <f t="shared" si="136"/>
        <v>-2.1367521367521292E-2</v>
      </c>
      <c r="AQ483" s="39">
        <f t="shared" si="136"/>
        <v>0</v>
      </c>
      <c r="AR483" s="39">
        <f t="shared" si="132"/>
        <v>-1.5013628483338981E-2</v>
      </c>
      <c r="AS483" s="39">
        <f t="shared" si="132"/>
        <v>-5.0238996417200088E-3</v>
      </c>
      <c r="AT483" s="39">
        <f t="shared" si="132"/>
        <v>-1.0892031754892173E-3</v>
      </c>
      <c r="AV483" s="39">
        <f t="shared" si="137"/>
        <v>8.9443086290863314E-3</v>
      </c>
      <c r="AW483" s="39">
        <f t="shared" si="137"/>
        <v>2.5412829604014087E-2</v>
      </c>
      <c r="AX483" s="39">
        <f t="shared" si="137"/>
        <v>2.1847982402357861E-2</v>
      </c>
      <c r="AY483" s="39">
        <f t="shared" si="133"/>
        <v>1.436996588464901E-2</v>
      </c>
      <c r="AZ483" s="39">
        <f t="shared" si="133"/>
        <v>1.2982651097780988E-2</v>
      </c>
      <c r="BA483" s="39">
        <f t="shared" si="133"/>
        <v>1.4027474457131752E-2</v>
      </c>
      <c r="BC483" s="39">
        <f t="shared" si="138"/>
        <v>-1.0860374167635523E-2</v>
      </c>
      <c r="BD483" s="39">
        <f t="shared" si="138"/>
        <v>-2.1367521367521292E-2</v>
      </c>
      <c r="BE483" s="39" t="str">
        <f t="shared" si="138"/>
        <v/>
      </c>
      <c r="BF483" s="39">
        <f t="shared" si="134"/>
        <v>-1.5013628483338981E-2</v>
      </c>
      <c r="BG483" s="39">
        <f t="shared" si="134"/>
        <v>-5.0238996417200088E-3</v>
      </c>
      <c r="BH483" s="39">
        <f t="shared" si="134"/>
        <v>-1.0892031754892173E-3</v>
      </c>
      <c r="BJ483" s="39">
        <f>'Q9'!BJ483</f>
        <v>1.1956076794657565E-2</v>
      </c>
      <c r="BK483" s="39">
        <f>'Q9'!BK483</f>
        <v>6.9921572306789553E-2</v>
      </c>
      <c r="BL483" s="39">
        <f>'Q9'!BL483</f>
        <v>3.0691758015696308E-2</v>
      </c>
      <c r="BM483" s="39">
        <f>'Q9'!BM483</f>
        <v>2.6153242134425835E-2</v>
      </c>
      <c r="BN483" s="39">
        <f>'Q9'!BN483</f>
        <v>2.0062683555314927E-2</v>
      </c>
      <c r="BO483" s="39">
        <f>'Q9'!BO483</f>
        <v>1.6645432749625103E-2</v>
      </c>
    </row>
    <row r="484" spans="1:67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50"/>
        <v>2.1371517110568838E-4</v>
      </c>
      <c r="J484" s="9">
        <f t="shared" si="150"/>
        <v>-1.3100436681222849E-2</v>
      </c>
      <c r="K484" s="9">
        <f t="shared" si="150"/>
        <v>2.1623091874615419E-2</v>
      </c>
      <c r="L484" s="9">
        <f t="shared" si="150"/>
        <v>-1.9346313087513667E-2</v>
      </c>
      <c r="M484" s="9">
        <f t="shared" si="150"/>
        <v>2.0678071651839325E-2</v>
      </c>
      <c r="N484" s="9">
        <f t="shared" si="142"/>
        <v>1.1409528387564861E-2</v>
      </c>
      <c r="T484" s="39">
        <f t="shared" si="143"/>
        <v>1.28880928264247E-2</v>
      </c>
      <c r="U484" s="39">
        <f t="shared" si="144"/>
        <v>4.0961160472272516E-2</v>
      </c>
      <c r="V484" s="39">
        <f t="shared" si="145"/>
        <v>2.6992773443601105E-2</v>
      </c>
      <c r="W484" s="39">
        <f t="shared" si="146"/>
        <v>2.314052293809573E-2</v>
      </c>
      <c r="X484" s="39">
        <f t="shared" si="147"/>
        <v>1.9367495721342175E-2</v>
      </c>
      <c r="Y484" s="39">
        <f t="shared" si="148"/>
        <v>1.8197255754258578E-2</v>
      </c>
      <c r="AA484" s="39">
        <f t="shared" si="151"/>
        <v>1.0643794633037119E-2</v>
      </c>
      <c r="AB484" s="39">
        <f t="shared" si="151"/>
        <v>6.6683109896174167E-2</v>
      </c>
      <c r="AC484" s="39">
        <f t="shared" si="151"/>
        <v>2.9725334393767362E-2</v>
      </c>
      <c r="AD484" s="39">
        <f t="shared" si="151"/>
        <v>2.3323605813373918E-2</v>
      </c>
      <c r="AE484" s="39">
        <f t="shared" si="151"/>
        <v>1.8723066020148137E-2</v>
      </c>
      <c r="AF484" s="39">
        <f t="shared" si="151"/>
        <v>1.4459381835796047E-2</v>
      </c>
      <c r="AH484" s="39">
        <f t="shared" si="135"/>
        <v>8.0455931464385802E-3</v>
      </c>
      <c r="AI484" s="39">
        <f t="shared" si="135"/>
        <v>2.3957189192872277E-2</v>
      </c>
      <c r="AJ484" s="39">
        <f t="shared" si="135"/>
        <v>1.7649721321114371E-2</v>
      </c>
      <c r="AK484" s="39">
        <f t="shared" si="131"/>
        <v>1.3310752807225216E-2</v>
      </c>
      <c r="AL484" s="39">
        <f t="shared" si="131"/>
        <v>1.1450442796261926E-2</v>
      </c>
      <c r="AM484" s="39">
        <f t="shared" si="131"/>
        <v>1.1684533239097758E-2</v>
      </c>
      <c r="AO484" s="39">
        <f t="shared" si="136"/>
        <v>0</v>
      </c>
      <c r="AP484" s="39">
        <f t="shared" si="136"/>
        <v>-1.3100436681222849E-2</v>
      </c>
      <c r="AQ484" s="39">
        <f t="shared" si="136"/>
        <v>0</v>
      </c>
      <c r="AR484" s="39">
        <f t="shared" si="132"/>
        <v>-1.9346313087513667E-2</v>
      </c>
      <c r="AS484" s="39">
        <f t="shared" si="132"/>
        <v>0</v>
      </c>
      <c r="AT484" s="39">
        <f t="shared" si="132"/>
        <v>0</v>
      </c>
      <c r="AV484" s="39">
        <f t="shared" si="137"/>
        <v>8.9443086290863314E-3</v>
      </c>
      <c r="AW484" s="39">
        <f t="shared" si="137"/>
        <v>2.5412829604014087E-2</v>
      </c>
      <c r="AX484" s="39">
        <f t="shared" si="137"/>
        <v>2.1847982402357861E-2</v>
      </c>
      <c r="AY484" s="39">
        <f t="shared" si="133"/>
        <v>1.436996588464901E-2</v>
      </c>
      <c r="AZ484" s="39">
        <f t="shared" si="133"/>
        <v>1.2982651097780988E-2</v>
      </c>
      <c r="BA484" s="39">
        <f t="shared" si="133"/>
        <v>1.4027474457131752E-2</v>
      </c>
      <c r="BC484" s="39" t="str">
        <f t="shared" si="138"/>
        <v/>
      </c>
      <c r="BD484" s="39">
        <f t="shared" si="138"/>
        <v>-1.3100436681222849E-2</v>
      </c>
      <c r="BE484" s="39" t="str">
        <f t="shared" si="138"/>
        <v/>
      </c>
      <c r="BF484" s="39">
        <f t="shared" si="134"/>
        <v>-1.9346313087513667E-2</v>
      </c>
      <c r="BG484" s="39" t="str">
        <f t="shared" si="134"/>
        <v/>
      </c>
      <c r="BH484" s="39" t="str">
        <f t="shared" si="134"/>
        <v/>
      </c>
      <c r="BJ484" s="39">
        <f>'Q9'!BJ484</f>
        <v>1.1911138903430808E-2</v>
      </c>
      <c r="BK484" s="39">
        <f>'Q9'!BK484</f>
        <v>6.7957660082940366E-2</v>
      </c>
      <c r="BL484" s="39">
        <f>'Q9'!BL484</f>
        <v>2.9826729682625116E-2</v>
      </c>
      <c r="BM484" s="39">
        <f>'Q9'!BM484</f>
        <v>2.5635447635152381E-2</v>
      </c>
      <c r="BN484" s="39">
        <f>'Q9'!BN484</f>
        <v>1.9494267950687691E-2</v>
      </c>
      <c r="BO484" s="39">
        <f>'Q9'!BO484</f>
        <v>1.6141164184744917E-2</v>
      </c>
    </row>
    <row r="485" spans="1:67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50"/>
        <v>-1.6844279444103161E-2</v>
      </c>
      <c r="J485" s="9">
        <f t="shared" si="150"/>
        <v>-2.2123893805309214E-3</v>
      </c>
      <c r="K485" s="9">
        <f t="shared" si="150"/>
        <v>-5.6441050431147222E-2</v>
      </c>
      <c r="L485" s="9">
        <f t="shared" si="150"/>
        <v>-2.8994214377867977E-2</v>
      </c>
      <c r="M485" s="9">
        <f t="shared" si="150"/>
        <v>-2.8268314999568833E-3</v>
      </c>
      <c r="N485" s="9">
        <f t="shared" si="142"/>
        <v>-3.2155984488603455E-2</v>
      </c>
      <c r="T485" s="39">
        <f t="shared" si="143"/>
        <v>1.28880928264247E-2</v>
      </c>
      <c r="U485" s="39">
        <f t="shared" si="144"/>
        <v>4.0961160472272516E-2</v>
      </c>
      <c r="V485" s="39">
        <f t="shared" si="145"/>
        <v>2.6992773443601105E-2</v>
      </c>
      <c r="W485" s="39">
        <f t="shared" si="146"/>
        <v>2.314052293809573E-2</v>
      </c>
      <c r="X485" s="39">
        <f t="shared" si="147"/>
        <v>1.9367495721342175E-2</v>
      </c>
      <c r="Y485" s="39">
        <f t="shared" si="148"/>
        <v>1.8197255754258578E-2</v>
      </c>
      <c r="AA485" s="39">
        <f t="shared" si="151"/>
        <v>1.1225896598127082E-2</v>
      </c>
      <c r="AB485" s="39">
        <f t="shared" si="151"/>
        <v>6.6760429108974478E-2</v>
      </c>
      <c r="AC485" s="39">
        <f t="shared" si="151"/>
        <v>3.1893310207270986E-2</v>
      </c>
      <c r="AD485" s="39">
        <f t="shared" si="151"/>
        <v>2.3881712654053189E-2</v>
      </c>
      <c r="AE485" s="39">
        <f t="shared" si="151"/>
        <v>1.8462118910774757E-2</v>
      </c>
      <c r="AF485" s="39">
        <f t="shared" si="151"/>
        <v>1.5994927145044992E-2</v>
      </c>
      <c r="AH485" s="39">
        <f t="shared" si="135"/>
        <v>8.0455931464385802E-3</v>
      </c>
      <c r="AI485" s="39">
        <f t="shared" si="135"/>
        <v>2.3957189192872277E-2</v>
      </c>
      <c r="AJ485" s="39">
        <f t="shared" si="135"/>
        <v>1.7649721321114371E-2</v>
      </c>
      <c r="AK485" s="39">
        <f t="shared" si="131"/>
        <v>1.3310752807225216E-2</v>
      </c>
      <c r="AL485" s="39">
        <f t="shared" si="131"/>
        <v>1.1450442796261926E-2</v>
      </c>
      <c r="AM485" s="39">
        <f t="shared" si="131"/>
        <v>1.1684533239097758E-2</v>
      </c>
      <c r="AO485" s="39">
        <f t="shared" si="136"/>
        <v>-1.6844279444103161E-2</v>
      </c>
      <c r="AP485" s="39">
        <f t="shared" si="136"/>
        <v>-2.2123893805309214E-3</v>
      </c>
      <c r="AQ485" s="39">
        <f t="shared" si="136"/>
        <v>-5.6441050431147222E-2</v>
      </c>
      <c r="AR485" s="39">
        <f t="shared" si="132"/>
        <v>-2.8994214377867977E-2</v>
      </c>
      <c r="AS485" s="39">
        <f t="shared" si="132"/>
        <v>-2.8268314999568833E-3</v>
      </c>
      <c r="AT485" s="39">
        <f t="shared" si="132"/>
        <v>-3.2155984488603455E-2</v>
      </c>
      <c r="AV485" s="39">
        <f t="shared" si="137"/>
        <v>8.9443086290863314E-3</v>
      </c>
      <c r="AW485" s="39">
        <f t="shared" si="137"/>
        <v>2.5412829604014087E-2</v>
      </c>
      <c r="AX485" s="39">
        <f t="shared" si="137"/>
        <v>2.1847982402357861E-2</v>
      </c>
      <c r="AY485" s="39">
        <f t="shared" si="133"/>
        <v>1.436996588464901E-2</v>
      </c>
      <c r="AZ485" s="39">
        <f t="shared" si="133"/>
        <v>1.2982651097780988E-2</v>
      </c>
      <c r="BA485" s="39">
        <f t="shared" si="133"/>
        <v>1.4027474457131752E-2</v>
      </c>
      <c r="BC485" s="39">
        <f t="shared" si="138"/>
        <v>-1.6844279444103161E-2</v>
      </c>
      <c r="BD485" s="39">
        <f t="shared" si="138"/>
        <v>-2.2123893805309214E-3</v>
      </c>
      <c r="BE485" s="39">
        <f t="shared" si="138"/>
        <v>-5.6441050431147222E-2</v>
      </c>
      <c r="BF485" s="39">
        <f t="shared" si="134"/>
        <v>-2.8994214377867977E-2</v>
      </c>
      <c r="BG485" s="39">
        <f t="shared" si="134"/>
        <v>-2.8268314999568833E-3</v>
      </c>
      <c r="BH485" s="39">
        <f t="shared" si="134"/>
        <v>-3.2155984488603455E-2</v>
      </c>
      <c r="BJ485" s="39">
        <f>'Q9'!BJ485</f>
        <v>1.1555051169225193E-2</v>
      </c>
      <c r="BK485" s="39">
        <f>'Q9'!BK485</f>
        <v>6.5939096315469209E-2</v>
      </c>
      <c r="BL485" s="39">
        <f>'Q9'!BL485</f>
        <v>2.9350306830469471E-2</v>
      </c>
      <c r="BM485" s="39">
        <f>'Q9'!BM485</f>
        <v>2.5314991367143987E-2</v>
      </c>
      <c r="BN485" s="39">
        <f>'Q9'!BN485</f>
        <v>1.9521516384037589E-2</v>
      </c>
      <c r="BO485" s="39">
        <f>'Q9'!BO485</f>
        <v>1.5876382695285553E-2</v>
      </c>
    </row>
    <row r="486" spans="1:67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50"/>
        <v>-8.2223288750441492E-3</v>
      </c>
      <c r="J486" s="9">
        <f t="shared" si="150"/>
        <v>-5.3215077605321515E-2</v>
      </c>
      <c r="K486" s="9">
        <f t="shared" si="150"/>
        <v>2.9354665484501163E-2</v>
      </c>
      <c r="L486" s="9">
        <f t="shared" si="150"/>
        <v>-7.2341233302427588E-3</v>
      </c>
      <c r="M486" s="9">
        <f t="shared" si="150"/>
        <v>-1.5119370889706052E-2</v>
      </c>
      <c r="N486" s="9">
        <f t="shared" si="142"/>
        <v>4.5662096547990803E-3</v>
      </c>
      <c r="T486" s="39">
        <f t="shared" si="143"/>
        <v>1.28880928264247E-2</v>
      </c>
      <c r="U486" s="39">
        <f t="shared" si="144"/>
        <v>4.0961160472272516E-2</v>
      </c>
      <c r="V486" s="39">
        <f t="shared" si="145"/>
        <v>2.6992773443601105E-2</v>
      </c>
      <c r="W486" s="39">
        <f t="shared" si="146"/>
        <v>2.314052293809573E-2</v>
      </c>
      <c r="X486" s="39">
        <f t="shared" si="147"/>
        <v>1.9367495721342175E-2</v>
      </c>
      <c r="Y486" s="39">
        <f t="shared" si="148"/>
        <v>1.8197255754258578E-2</v>
      </c>
      <c r="AA486" s="39">
        <f t="shared" si="151"/>
        <v>1.1429151708618593E-2</v>
      </c>
      <c r="AB486" s="39">
        <f t="shared" si="151"/>
        <v>6.6128897154177579E-2</v>
      </c>
      <c r="AC486" s="39">
        <f t="shared" si="151"/>
        <v>3.2200483625535924E-2</v>
      </c>
      <c r="AD486" s="39">
        <f t="shared" si="151"/>
        <v>2.3609900619656912E-2</v>
      </c>
      <c r="AE486" s="39">
        <f t="shared" si="151"/>
        <v>1.8860911512244623E-2</v>
      </c>
      <c r="AF486" s="39">
        <f t="shared" si="151"/>
        <v>1.5994952011264992E-2</v>
      </c>
      <c r="AH486" s="39">
        <f t="shared" si="135"/>
        <v>8.0455931464385802E-3</v>
      </c>
      <c r="AI486" s="39">
        <f t="shared" si="135"/>
        <v>2.3957189192872277E-2</v>
      </c>
      <c r="AJ486" s="39">
        <f t="shared" si="135"/>
        <v>1.7649721321114371E-2</v>
      </c>
      <c r="AK486" s="39">
        <f t="shared" si="135"/>
        <v>1.3310752807225216E-2</v>
      </c>
      <c r="AL486" s="39">
        <f t="shared" si="135"/>
        <v>1.1450442796261926E-2</v>
      </c>
      <c r="AM486" s="39">
        <f t="shared" si="135"/>
        <v>1.1684533239097758E-2</v>
      </c>
      <c r="AO486" s="39">
        <f t="shared" si="136"/>
        <v>-8.2223288750441492E-3</v>
      </c>
      <c r="AP486" s="39">
        <f t="shared" si="136"/>
        <v>-5.3215077605321515E-2</v>
      </c>
      <c r="AQ486" s="39">
        <f t="shared" si="136"/>
        <v>0</v>
      </c>
      <c r="AR486" s="39">
        <f t="shared" si="136"/>
        <v>-7.2341233302427588E-3</v>
      </c>
      <c r="AS486" s="39">
        <f t="shared" si="136"/>
        <v>-1.5119370889706052E-2</v>
      </c>
      <c r="AT486" s="39">
        <f t="shared" si="136"/>
        <v>0</v>
      </c>
      <c r="AV486" s="39">
        <f t="shared" si="137"/>
        <v>8.9443086290863314E-3</v>
      </c>
      <c r="AW486" s="39">
        <f t="shared" si="137"/>
        <v>2.5412829604014087E-2</v>
      </c>
      <c r="AX486" s="39">
        <f t="shared" si="137"/>
        <v>2.1847982402357861E-2</v>
      </c>
      <c r="AY486" s="39">
        <f t="shared" si="137"/>
        <v>1.436996588464901E-2</v>
      </c>
      <c r="AZ486" s="39">
        <f t="shared" si="137"/>
        <v>1.2982651097780988E-2</v>
      </c>
      <c r="BA486" s="39">
        <f t="shared" si="137"/>
        <v>1.4027474457131752E-2</v>
      </c>
      <c r="BC486" s="39">
        <f t="shared" si="138"/>
        <v>-8.2223288750441492E-3</v>
      </c>
      <c r="BD486" s="39">
        <f t="shared" si="138"/>
        <v>-5.3215077605321515E-2</v>
      </c>
      <c r="BE486" s="39" t="str">
        <f t="shared" si="138"/>
        <v/>
      </c>
      <c r="BF486" s="39">
        <f t="shared" si="138"/>
        <v>-7.2341233302427588E-3</v>
      </c>
      <c r="BG486" s="39">
        <f t="shared" si="138"/>
        <v>-1.5119370889706052E-2</v>
      </c>
      <c r="BH486" s="39" t="str">
        <f t="shared" si="138"/>
        <v/>
      </c>
      <c r="BJ486" s="39">
        <f>'Q9'!BJ486</f>
        <v>1.1964671101560975E-2</v>
      </c>
      <c r="BK486" s="39">
        <f>'Q9'!BK486</f>
        <v>6.3961729076741733E-2</v>
      </c>
      <c r="BL486" s="39">
        <f>'Q9'!BL486</f>
        <v>3.1784287706004451E-2</v>
      </c>
      <c r="BM486" s="39">
        <f>'Q9'!BM486</f>
        <v>2.5572541825618283E-2</v>
      </c>
      <c r="BN486" s="39">
        <f>'Q9'!BN486</f>
        <v>1.8954564920182607E-2</v>
      </c>
      <c r="BO486" s="39">
        <f>'Q9'!BO486</f>
        <v>1.7379357056316734E-2</v>
      </c>
    </row>
    <row r="487" spans="1:67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50"/>
        <v>8.0531030011961047E-3</v>
      </c>
      <c r="J487" s="9">
        <f t="shared" si="150"/>
        <v>2.3419203747072626E-2</v>
      </c>
      <c r="K487" s="9">
        <f t="shared" si="150"/>
        <v>1.8025343988450127E-2</v>
      </c>
      <c r="L487" s="9">
        <f t="shared" si="150"/>
        <v>-9.4573798449612001E-3</v>
      </c>
      <c r="M487" s="9">
        <f t="shared" si="150"/>
        <v>1.5351475542131787E-2</v>
      </c>
      <c r="N487" s="9">
        <f t="shared" si="142"/>
        <v>1.1996331675803485E-2</v>
      </c>
      <c r="T487" s="39">
        <f t="shared" si="143"/>
        <v>1.28880928264247E-2</v>
      </c>
      <c r="U487" s="39">
        <f t="shared" si="144"/>
        <v>4.0961160472272516E-2</v>
      </c>
      <c r="V487" s="39">
        <f t="shared" si="145"/>
        <v>2.6992773443601105E-2</v>
      </c>
      <c r="W487" s="39">
        <f t="shared" si="146"/>
        <v>2.314052293809573E-2</v>
      </c>
      <c r="X487" s="39">
        <f t="shared" si="147"/>
        <v>1.9367495721342175E-2</v>
      </c>
      <c r="Y487" s="39">
        <f t="shared" si="148"/>
        <v>1.8197255754258578E-2</v>
      </c>
      <c r="AA487" s="39">
        <f t="shared" si="151"/>
        <v>1.1434929390601834E-2</v>
      </c>
      <c r="AB487" s="39">
        <f t="shared" si="151"/>
        <v>6.5862510673733637E-2</v>
      </c>
      <c r="AC487" s="39">
        <f t="shared" si="151"/>
        <v>3.2121826816157238E-2</v>
      </c>
      <c r="AD487" s="39">
        <f t="shared" si="151"/>
        <v>2.3385582906802409E-2</v>
      </c>
      <c r="AE487" s="39">
        <f t="shared" si="151"/>
        <v>1.8932612154836381E-2</v>
      </c>
      <c r="AF487" s="39">
        <f t="shared" si="151"/>
        <v>1.6016190126067514E-2</v>
      </c>
      <c r="AH487" s="39">
        <f t="shared" ref="AH487:AM497" si="152">_xlfn.STDEV.S(AO$3:AO$497)</f>
        <v>8.0455931464385802E-3</v>
      </c>
      <c r="AI487" s="39">
        <f t="shared" si="152"/>
        <v>2.3957189192872277E-2</v>
      </c>
      <c r="AJ487" s="39">
        <f t="shared" si="152"/>
        <v>1.7649721321114371E-2</v>
      </c>
      <c r="AK487" s="39">
        <f t="shared" si="152"/>
        <v>1.3310752807225216E-2</v>
      </c>
      <c r="AL487" s="39">
        <f t="shared" si="152"/>
        <v>1.1450442796261926E-2</v>
      </c>
      <c r="AM487" s="39">
        <f t="shared" si="152"/>
        <v>1.1684533239097758E-2</v>
      </c>
      <c r="AO487" s="39">
        <f t="shared" ref="AO487:AT497" si="153">IF(I487&lt;0,I487,0)</f>
        <v>0</v>
      </c>
      <c r="AP487" s="39">
        <f t="shared" si="153"/>
        <v>0</v>
      </c>
      <c r="AQ487" s="39">
        <f t="shared" si="153"/>
        <v>0</v>
      </c>
      <c r="AR487" s="39">
        <f t="shared" si="153"/>
        <v>-9.4573798449612001E-3</v>
      </c>
      <c r="AS487" s="39">
        <f t="shared" si="153"/>
        <v>0</v>
      </c>
      <c r="AT487" s="39">
        <f t="shared" si="153"/>
        <v>0</v>
      </c>
      <c r="AV487" s="39">
        <f t="shared" ref="AV487:BA497" si="154">_xlfn.STDEV.S(BC$3:BC$497)</f>
        <v>8.9443086290863314E-3</v>
      </c>
      <c r="AW487" s="39">
        <f t="shared" si="154"/>
        <v>2.5412829604014087E-2</v>
      </c>
      <c r="AX487" s="39">
        <f t="shared" si="154"/>
        <v>2.1847982402357861E-2</v>
      </c>
      <c r="AY487" s="39">
        <f t="shared" si="154"/>
        <v>1.436996588464901E-2</v>
      </c>
      <c r="AZ487" s="39">
        <f t="shared" si="154"/>
        <v>1.2982651097780988E-2</v>
      </c>
      <c r="BA487" s="39">
        <f t="shared" si="154"/>
        <v>1.4027474457131752E-2</v>
      </c>
      <c r="BC487" s="39" t="str">
        <f t="shared" ref="BC487:BH497" si="155">IF(I487&lt;0,I487,"")</f>
        <v/>
      </c>
      <c r="BD487" s="39" t="str">
        <f t="shared" si="155"/>
        <v/>
      </c>
      <c r="BE487" s="39" t="str">
        <f t="shared" si="155"/>
        <v/>
      </c>
      <c r="BF487" s="39">
        <f t="shared" si="155"/>
        <v>-9.4573798449612001E-3</v>
      </c>
      <c r="BG487" s="39" t="str">
        <f t="shared" si="155"/>
        <v/>
      </c>
      <c r="BH487" s="39" t="str">
        <f t="shared" si="155"/>
        <v/>
      </c>
      <c r="BJ487" s="39">
        <f>'Q9'!BJ487</f>
        <v>1.1784515531609358E-2</v>
      </c>
      <c r="BK487" s="39">
        <f>'Q9'!BK487</f>
        <v>6.3230982816678077E-2</v>
      </c>
      <c r="BL487" s="39">
        <f>'Q9'!BL487</f>
        <v>3.1564920854191388E-2</v>
      </c>
      <c r="BM487" s="39">
        <f>'Q9'!BM487</f>
        <v>2.4859200364734716E-2</v>
      </c>
      <c r="BN487" s="39">
        <f>'Q9'!BN487</f>
        <v>1.8777490626817221E-2</v>
      </c>
      <c r="BO487" s="39">
        <f>'Q9'!BO487</f>
        <v>1.6873191331568307E-2</v>
      </c>
    </row>
    <row r="488" spans="1:67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50"/>
        <v>4.1574204066845422E-3</v>
      </c>
      <c r="J488" s="9">
        <f t="shared" si="150"/>
        <v>-2.517162471395884E-2</v>
      </c>
      <c r="K488" s="9">
        <f t="shared" si="150"/>
        <v>-1.4534857293869052E-2</v>
      </c>
      <c r="L488" s="9">
        <f t="shared" si="150"/>
        <v>-1.5182360544410134E-2</v>
      </c>
      <c r="M488" s="9">
        <f t="shared" si="150"/>
        <v>4.7247103839020976E-3</v>
      </c>
      <c r="N488" s="9">
        <f t="shared" si="142"/>
        <v>-9.4183260116504144E-3</v>
      </c>
      <c r="T488" s="39">
        <f t="shared" si="143"/>
        <v>1.28880928264247E-2</v>
      </c>
      <c r="U488" s="39">
        <f t="shared" si="144"/>
        <v>4.0961160472272516E-2</v>
      </c>
      <c r="V488" s="39">
        <f t="shared" si="145"/>
        <v>2.6992773443601105E-2</v>
      </c>
      <c r="W488" s="39">
        <f t="shared" si="146"/>
        <v>2.314052293809573E-2</v>
      </c>
      <c r="X488" s="39">
        <f t="shared" si="147"/>
        <v>1.9367495721342175E-2</v>
      </c>
      <c r="Y488" s="39">
        <f t="shared" si="148"/>
        <v>1.8197255754258578E-2</v>
      </c>
      <c r="AA488" s="39">
        <f t="shared" si="151"/>
        <v>1.1399314005652189E-2</v>
      </c>
      <c r="AB488" s="39">
        <f t="shared" si="151"/>
        <v>6.5181960075902032E-2</v>
      </c>
      <c r="AC488" s="39">
        <f t="shared" si="151"/>
        <v>3.233868260446051E-2</v>
      </c>
      <c r="AD488" s="39">
        <f t="shared" si="151"/>
        <v>2.3400921566431653E-2</v>
      </c>
      <c r="AE488" s="39">
        <f t="shared" si="151"/>
        <v>1.8765302778656557E-2</v>
      </c>
      <c r="AF488" s="39">
        <f t="shared" si="151"/>
        <v>1.6230982306911793E-2</v>
      </c>
      <c r="AH488" s="39">
        <f t="shared" si="152"/>
        <v>8.0455931464385802E-3</v>
      </c>
      <c r="AI488" s="39">
        <f t="shared" si="152"/>
        <v>2.3957189192872277E-2</v>
      </c>
      <c r="AJ488" s="39">
        <f t="shared" si="152"/>
        <v>1.7649721321114371E-2</v>
      </c>
      <c r="AK488" s="39">
        <f t="shared" si="152"/>
        <v>1.3310752807225216E-2</v>
      </c>
      <c r="AL488" s="39">
        <f t="shared" si="152"/>
        <v>1.1450442796261926E-2</v>
      </c>
      <c r="AM488" s="39">
        <f t="shared" si="152"/>
        <v>1.1684533239097758E-2</v>
      </c>
      <c r="AO488" s="39">
        <f t="shared" si="153"/>
        <v>0</v>
      </c>
      <c r="AP488" s="39">
        <f t="shared" si="153"/>
        <v>-2.517162471395884E-2</v>
      </c>
      <c r="AQ488" s="39">
        <f t="shared" si="153"/>
        <v>-1.4534857293869052E-2</v>
      </c>
      <c r="AR488" s="39">
        <f t="shared" si="153"/>
        <v>-1.5182360544410134E-2</v>
      </c>
      <c r="AS488" s="39">
        <f t="shared" si="153"/>
        <v>0</v>
      </c>
      <c r="AT488" s="39">
        <f t="shared" si="153"/>
        <v>-9.4183260116504144E-3</v>
      </c>
      <c r="AV488" s="39">
        <f t="shared" si="154"/>
        <v>8.9443086290863314E-3</v>
      </c>
      <c r="AW488" s="39">
        <f t="shared" si="154"/>
        <v>2.5412829604014087E-2</v>
      </c>
      <c r="AX488" s="39">
        <f t="shared" si="154"/>
        <v>2.1847982402357861E-2</v>
      </c>
      <c r="AY488" s="39">
        <f t="shared" si="154"/>
        <v>1.436996588464901E-2</v>
      </c>
      <c r="AZ488" s="39">
        <f t="shared" si="154"/>
        <v>1.2982651097780988E-2</v>
      </c>
      <c r="BA488" s="39">
        <f t="shared" si="154"/>
        <v>1.4027474457131752E-2</v>
      </c>
      <c r="BC488" s="39" t="str">
        <f t="shared" si="155"/>
        <v/>
      </c>
      <c r="BD488" s="39">
        <f t="shared" si="155"/>
        <v>-2.517162471395884E-2</v>
      </c>
      <c r="BE488" s="39">
        <f t="shared" si="155"/>
        <v>-1.4534857293869052E-2</v>
      </c>
      <c r="BF488" s="39">
        <f t="shared" si="155"/>
        <v>-1.5182360544410134E-2</v>
      </c>
      <c r="BG488" s="39" t="str">
        <f t="shared" si="155"/>
        <v/>
      </c>
      <c r="BH488" s="39">
        <f t="shared" si="155"/>
        <v>-9.4183260116504144E-3</v>
      </c>
      <c r="BJ488" s="39">
        <f>'Q9'!BJ488</f>
        <v>1.1582241188523976E-2</v>
      </c>
      <c r="BK488" s="39">
        <f>'Q9'!BK488</f>
        <v>6.1643894872265577E-2</v>
      </c>
      <c r="BL488" s="39">
        <f>'Q9'!BL488</f>
        <v>3.0873916804928694E-2</v>
      </c>
      <c r="BM488" s="39">
        <f>'Q9'!BM488</f>
        <v>2.4214326319741714E-2</v>
      </c>
      <c r="BN488" s="39">
        <f>'Q9'!BN488</f>
        <v>1.8551613862600166E-2</v>
      </c>
      <c r="BO488" s="39">
        <f>'Q9'!BO488</f>
        <v>1.6589191467947895E-2</v>
      </c>
    </row>
    <row r="489" spans="1:67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50"/>
        <v>1.2077861163227066E-2</v>
      </c>
      <c r="J489" s="9">
        <f t="shared" si="150"/>
        <v>1.4084507042253724E-2</v>
      </c>
      <c r="K489" s="9">
        <f t="shared" si="150"/>
        <v>-2.145400854239532E-3</v>
      </c>
      <c r="L489" s="9">
        <f t="shared" si="150"/>
        <v>3.6554403577698791E-2</v>
      </c>
      <c r="M489" s="9">
        <f t="shared" si="150"/>
        <v>-2.1161486507441429E-2</v>
      </c>
      <c r="N489" s="9">
        <f t="shared" si="142"/>
        <v>7.0122973101222671E-4</v>
      </c>
      <c r="T489" s="39">
        <f t="shared" si="143"/>
        <v>1.28880928264247E-2</v>
      </c>
      <c r="U489" s="39">
        <f t="shared" si="144"/>
        <v>4.0961160472272516E-2</v>
      </c>
      <c r="V489" s="39">
        <f t="shared" si="145"/>
        <v>2.6992773443601105E-2</v>
      </c>
      <c r="W489" s="39">
        <f t="shared" si="146"/>
        <v>2.314052293809573E-2</v>
      </c>
      <c r="X489" s="39">
        <f t="shared" si="147"/>
        <v>1.9367495721342175E-2</v>
      </c>
      <c r="Y489" s="39">
        <f t="shared" si="148"/>
        <v>1.8197255754258578E-2</v>
      </c>
      <c r="AA489" s="39">
        <f t="shared" si="151"/>
        <v>1.1357929055274284E-2</v>
      </c>
      <c r="AB489" s="39">
        <f t="shared" si="151"/>
        <v>6.4748452267649997E-2</v>
      </c>
      <c r="AC489" s="39">
        <f t="shared" si="151"/>
        <v>3.1575617379175996E-2</v>
      </c>
      <c r="AD489" s="39">
        <f t="shared" si="151"/>
        <v>2.4189522406381132E-2</v>
      </c>
      <c r="AE489" s="39">
        <f t="shared" si="151"/>
        <v>1.9380274926915748E-2</v>
      </c>
      <c r="AF489" s="39">
        <f t="shared" si="151"/>
        <v>1.5719433600280695E-2</v>
      </c>
      <c r="AH489" s="39">
        <f t="shared" si="152"/>
        <v>8.0455931464385802E-3</v>
      </c>
      <c r="AI489" s="39">
        <f t="shared" si="152"/>
        <v>2.3957189192872277E-2</v>
      </c>
      <c r="AJ489" s="39">
        <f t="shared" si="152"/>
        <v>1.7649721321114371E-2</v>
      </c>
      <c r="AK489" s="39">
        <f t="shared" si="152"/>
        <v>1.3310752807225216E-2</v>
      </c>
      <c r="AL489" s="39">
        <f t="shared" si="152"/>
        <v>1.1450442796261926E-2</v>
      </c>
      <c r="AM489" s="39">
        <f t="shared" si="152"/>
        <v>1.1684533239097758E-2</v>
      </c>
      <c r="AO489" s="39">
        <f t="shared" si="153"/>
        <v>0</v>
      </c>
      <c r="AP489" s="39">
        <f t="shared" si="153"/>
        <v>0</v>
      </c>
      <c r="AQ489" s="39">
        <f t="shared" si="153"/>
        <v>-2.145400854239532E-3</v>
      </c>
      <c r="AR489" s="39">
        <f t="shared" si="153"/>
        <v>0</v>
      </c>
      <c r="AS489" s="39">
        <f t="shared" si="153"/>
        <v>-2.1161486507441429E-2</v>
      </c>
      <c r="AT489" s="39">
        <f t="shared" si="153"/>
        <v>0</v>
      </c>
      <c r="AV489" s="39">
        <f t="shared" si="154"/>
        <v>8.9443086290863314E-3</v>
      </c>
      <c r="AW489" s="39">
        <f t="shared" si="154"/>
        <v>2.5412829604014087E-2</v>
      </c>
      <c r="AX489" s="39">
        <f t="shared" si="154"/>
        <v>2.1847982402357861E-2</v>
      </c>
      <c r="AY489" s="39">
        <f t="shared" si="154"/>
        <v>1.436996588464901E-2</v>
      </c>
      <c r="AZ489" s="39">
        <f t="shared" si="154"/>
        <v>1.2982651097780988E-2</v>
      </c>
      <c r="BA489" s="39">
        <f t="shared" si="154"/>
        <v>1.4027474457131752E-2</v>
      </c>
      <c r="BC489" s="39" t="str">
        <f t="shared" si="155"/>
        <v/>
      </c>
      <c r="BD489" s="39" t="str">
        <f t="shared" si="155"/>
        <v/>
      </c>
      <c r="BE489" s="39">
        <f t="shared" si="155"/>
        <v>-2.145400854239532E-3</v>
      </c>
      <c r="BF489" s="39" t="str">
        <f t="shared" si="155"/>
        <v/>
      </c>
      <c r="BG489" s="39">
        <f t="shared" si="155"/>
        <v>-2.1161486507441429E-2</v>
      </c>
      <c r="BH489" s="39" t="str">
        <f t="shared" si="155"/>
        <v/>
      </c>
      <c r="BJ489" s="39">
        <f>'Q9'!BJ489</f>
        <v>1.1266921689125927E-2</v>
      </c>
      <c r="BK489" s="39">
        <f>'Q9'!BK489</f>
        <v>6.0015266504055156E-2</v>
      </c>
      <c r="BL489" s="39">
        <f>'Q9'!BL489</f>
        <v>3.018778049457202E-2</v>
      </c>
      <c r="BM489" s="39">
        <f>'Q9'!BM489</f>
        <v>2.3797674069547445E-2</v>
      </c>
      <c r="BN489" s="39">
        <f>'Q9'!BN489</f>
        <v>1.8022066426228077E-2</v>
      </c>
      <c r="BO489" s="39">
        <f>'Q9'!BO489</f>
        <v>1.6277422455082836E-2</v>
      </c>
    </row>
    <row r="490" spans="1:67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50"/>
        <v>-2.1737386700890315E-2</v>
      </c>
      <c r="J490" s="9">
        <f t="shared" si="150"/>
        <v>-7.4074074074074181E-2</v>
      </c>
      <c r="K490" s="9">
        <f t="shared" si="150"/>
        <v>-3.5205510217831582E-2</v>
      </c>
      <c r="L490" s="9">
        <f t="shared" si="150"/>
        <v>-2.3765761671791452E-2</v>
      </c>
      <c r="M490" s="9">
        <f t="shared" si="150"/>
        <v>-4.8042276049909294E-2</v>
      </c>
      <c r="N490" s="9">
        <f t="shared" si="142"/>
        <v>-3.8712018451058997E-2</v>
      </c>
      <c r="T490" s="39">
        <f t="shared" si="143"/>
        <v>1.28880928264247E-2</v>
      </c>
      <c r="U490" s="39">
        <f t="shared" si="144"/>
        <v>4.0961160472272516E-2</v>
      </c>
      <c r="V490" s="39">
        <f t="shared" si="145"/>
        <v>2.6992773443601105E-2</v>
      </c>
      <c r="W490" s="39">
        <f t="shared" si="146"/>
        <v>2.314052293809573E-2</v>
      </c>
      <c r="X490" s="39">
        <f t="shared" si="147"/>
        <v>1.9367495721342175E-2</v>
      </c>
      <c r="Y490" s="39">
        <f t="shared" si="148"/>
        <v>1.8197255754258578E-2</v>
      </c>
      <c r="AA490" s="39">
        <f t="shared" si="151"/>
        <v>1.2187590432134399E-2</v>
      </c>
      <c r="AB490" s="39">
        <f t="shared" si="151"/>
        <v>6.5183546411926349E-2</v>
      </c>
      <c r="AC490" s="39">
        <f t="shared" si="151"/>
        <v>3.2312753298017319E-2</v>
      </c>
      <c r="AD490" s="39">
        <f t="shared" si="151"/>
        <v>2.4504131551279784E-2</v>
      </c>
      <c r="AE490" s="39">
        <f t="shared" si="151"/>
        <v>2.1731918519758159E-2</v>
      </c>
      <c r="AF490" s="39">
        <f t="shared" si="151"/>
        <v>1.7547041896890755E-2</v>
      </c>
      <c r="AH490" s="39">
        <f t="shared" si="152"/>
        <v>8.0455931464385802E-3</v>
      </c>
      <c r="AI490" s="39">
        <f t="shared" si="152"/>
        <v>2.3957189192872277E-2</v>
      </c>
      <c r="AJ490" s="39">
        <f t="shared" si="152"/>
        <v>1.7649721321114371E-2</v>
      </c>
      <c r="AK490" s="39">
        <f t="shared" si="152"/>
        <v>1.3310752807225216E-2</v>
      </c>
      <c r="AL490" s="39">
        <f t="shared" si="152"/>
        <v>1.1450442796261926E-2</v>
      </c>
      <c r="AM490" s="39">
        <f t="shared" si="152"/>
        <v>1.1684533239097758E-2</v>
      </c>
      <c r="AO490" s="39">
        <f t="shared" si="153"/>
        <v>-2.1737386700890315E-2</v>
      </c>
      <c r="AP490" s="39">
        <f t="shared" si="153"/>
        <v>-7.4074074074074181E-2</v>
      </c>
      <c r="AQ490" s="39">
        <f t="shared" si="153"/>
        <v>-3.5205510217831582E-2</v>
      </c>
      <c r="AR490" s="39">
        <f t="shared" si="153"/>
        <v>-2.3765761671791452E-2</v>
      </c>
      <c r="AS490" s="39">
        <f t="shared" si="153"/>
        <v>-4.8042276049909294E-2</v>
      </c>
      <c r="AT490" s="39">
        <f t="shared" si="153"/>
        <v>-3.8712018451058997E-2</v>
      </c>
      <c r="AV490" s="39">
        <f t="shared" si="154"/>
        <v>8.9443086290863314E-3</v>
      </c>
      <c r="AW490" s="39">
        <f t="shared" si="154"/>
        <v>2.5412829604014087E-2</v>
      </c>
      <c r="AX490" s="39">
        <f t="shared" si="154"/>
        <v>2.1847982402357861E-2</v>
      </c>
      <c r="AY490" s="39">
        <f t="shared" si="154"/>
        <v>1.436996588464901E-2</v>
      </c>
      <c r="AZ490" s="39">
        <f t="shared" si="154"/>
        <v>1.2982651097780988E-2</v>
      </c>
      <c r="BA490" s="39">
        <f t="shared" si="154"/>
        <v>1.4027474457131752E-2</v>
      </c>
      <c r="BC490" s="39">
        <f t="shared" si="155"/>
        <v>-2.1737386700890315E-2</v>
      </c>
      <c r="BD490" s="39">
        <f t="shared" si="155"/>
        <v>-7.4074074074074181E-2</v>
      </c>
      <c r="BE490" s="39">
        <f t="shared" si="155"/>
        <v>-3.5205510217831582E-2</v>
      </c>
      <c r="BF490" s="39">
        <f t="shared" si="155"/>
        <v>-2.3765761671791452E-2</v>
      </c>
      <c r="BG490" s="39">
        <f t="shared" si="155"/>
        <v>-4.8042276049909294E-2</v>
      </c>
      <c r="BH490" s="39">
        <f t="shared" si="155"/>
        <v>-3.8712018451058997E-2</v>
      </c>
      <c r="BJ490" s="39">
        <f>'Q9'!BJ490</f>
        <v>1.1304046179058247E-2</v>
      </c>
      <c r="BK490" s="39">
        <f>'Q9'!BK490</f>
        <v>5.8362585238407629E-2</v>
      </c>
      <c r="BL490" s="39">
        <f>'Q9'!BL490</f>
        <v>2.928388515685186E-2</v>
      </c>
      <c r="BM490" s="39">
        <f>'Q9'!BM490</f>
        <v>2.4711109854049739E-2</v>
      </c>
      <c r="BN490" s="39">
        <f>'Q9'!BN490</f>
        <v>1.8289050972217762E-2</v>
      </c>
      <c r="BO490" s="39">
        <f>'Q9'!BO490</f>
        <v>1.5788049461522277E-2</v>
      </c>
    </row>
    <row r="491" spans="1:67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50"/>
        <v>1.3847891840677029E-3</v>
      </c>
      <c r="J491" s="9">
        <f t="shared" si="150"/>
        <v>7.2500000000000009E-2</v>
      </c>
      <c r="K491" s="9">
        <f t="shared" si="150"/>
        <v>-1.0027882449700209E-2</v>
      </c>
      <c r="L491" s="9">
        <f t="shared" si="150"/>
        <v>1.3193089781469824E-2</v>
      </c>
      <c r="M491" s="9">
        <f t="shared" si="150"/>
        <v>-4.289729894278782E-3</v>
      </c>
      <c r="N491" s="9">
        <f t="shared" si="142"/>
        <v>4.6415188564523694E-4</v>
      </c>
      <c r="T491" s="39">
        <f t="shared" si="143"/>
        <v>1.28880928264247E-2</v>
      </c>
      <c r="U491" s="39">
        <f t="shared" si="144"/>
        <v>4.0961160472272516E-2</v>
      </c>
      <c r="V491" s="39">
        <f t="shared" si="145"/>
        <v>2.6992773443601105E-2</v>
      </c>
      <c r="W491" s="39">
        <f t="shared" si="146"/>
        <v>2.314052293809573E-2</v>
      </c>
      <c r="X491" s="39">
        <f t="shared" si="147"/>
        <v>1.9367495721342175E-2</v>
      </c>
      <c r="Y491" s="39">
        <f t="shared" si="148"/>
        <v>1.8197255754258578E-2</v>
      </c>
      <c r="AA491" s="39">
        <f t="shared" si="151"/>
        <v>1.1923098687905835E-2</v>
      </c>
      <c r="AB491" s="39">
        <f t="shared" si="151"/>
        <v>6.591449538216651E-2</v>
      </c>
      <c r="AC491" s="39">
        <f t="shared" si="151"/>
        <v>3.2383651955304391E-2</v>
      </c>
      <c r="AD491" s="39">
        <f t="shared" si="151"/>
        <v>2.4666299075566247E-2</v>
      </c>
      <c r="AE491" s="39">
        <f t="shared" si="151"/>
        <v>2.1779538314385265E-2</v>
      </c>
      <c r="AF491" s="39">
        <f t="shared" si="151"/>
        <v>1.7530163300977657E-2</v>
      </c>
      <c r="AH491" s="39">
        <f t="shared" si="152"/>
        <v>8.0455931464385802E-3</v>
      </c>
      <c r="AI491" s="39">
        <f t="shared" si="152"/>
        <v>2.3957189192872277E-2</v>
      </c>
      <c r="AJ491" s="39">
        <f t="shared" si="152"/>
        <v>1.7649721321114371E-2</v>
      </c>
      <c r="AK491" s="39">
        <f t="shared" si="152"/>
        <v>1.3310752807225216E-2</v>
      </c>
      <c r="AL491" s="39">
        <f t="shared" si="152"/>
        <v>1.1450442796261926E-2</v>
      </c>
      <c r="AM491" s="39">
        <f t="shared" si="152"/>
        <v>1.1684533239097758E-2</v>
      </c>
      <c r="AO491" s="39">
        <f t="shared" si="153"/>
        <v>0</v>
      </c>
      <c r="AP491" s="39">
        <f t="shared" si="153"/>
        <v>0</v>
      </c>
      <c r="AQ491" s="39">
        <f t="shared" si="153"/>
        <v>-1.0027882449700209E-2</v>
      </c>
      <c r="AR491" s="39">
        <f t="shared" si="153"/>
        <v>0</v>
      </c>
      <c r="AS491" s="39">
        <f t="shared" si="153"/>
        <v>-4.289729894278782E-3</v>
      </c>
      <c r="AT491" s="39">
        <f t="shared" si="153"/>
        <v>0</v>
      </c>
      <c r="AV491" s="39">
        <f t="shared" si="154"/>
        <v>8.9443086290863314E-3</v>
      </c>
      <c r="AW491" s="39">
        <f t="shared" si="154"/>
        <v>2.5412829604014087E-2</v>
      </c>
      <c r="AX491" s="39">
        <f t="shared" si="154"/>
        <v>2.1847982402357861E-2</v>
      </c>
      <c r="AY491" s="39">
        <f t="shared" si="154"/>
        <v>1.436996588464901E-2</v>
      </c>
      <c r="AZ491" s="39">
        <f t="shared" si="154"/>
        <v>1.2982651097780988E-2</v>
      </c>
      <c r="BA491" s="39">
        <f t="shared" si="154"/>
        <v>1.4027474457131752E-2</v>
      </c>
      <c r="BC491" s="39" t="str">
        <f t="shared" si="155"/>
        <v/>
      </c>
      <c r="BD491" s="39" t="str">
        <f t="shared" si="155"/>
        <v/>
      </c>
      <c r="BE491" s="39">
        <f t="shared" si="155"/>
        <v>-1.0027882449700209E-2</v>
      </c>
      <c r="BF491" s="39" t="str">
        <f t="shared" si="155"/>
        <v/>
      </c>
      <c r="BG491" s="39">
        <f t="shared" si="155"/>
        <v>-4.289729894278782E-3</v>
      </c>
      <c r="BH491" s="39" t="str">
        <f t="shared" si="155"/>
        <v/>
      </c>
      <c r="BJ491" s="39">
        <f>'Q9'!BJ491</f>
        <v>1.2213849523568656E-2</v>
      </c>
      <c r="BK491" s="39">
        <f>'Q9'!BK491</f>
        <v>5.9206416194527128E-2</v>
      </c>
      <c r="BL491" s="39">
        <f>'Q9'!BL491</f>
        <v>2.9768607410179962E-2</v>
      </c>
      <c r="BM491" s="39">
        <f>'Q9'!BM491</f>
        <v>2.4678251069949503E-2</v>
      </c>
      <c r="BN491" s="39">
        <f>'Q9'!BN491</f>
        <v>2.1365187125822551E-2</v>
      </c>
      <c r="BO491" s="39">
        <f>'Q9'!BO491</f>
        <v>1.8099522310303252E-2</v>
      </c>
    </row>
    <row r="492" spans="1:67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50"/>
        <v>2.1689290003275241E-2</v>
      </c>
      <c r="J492" s="9">
        <f t="shared" si="150"/>
        <v>2.0979020979021046E-2</v>
      </c>
      <c r="K492" s="9">
        <f t="shared" si="150"/>
        <v>-1.6882666941961944E-3</v>
      </c>
      <c r="L492" s="9">
        <f t="shared" si="150"/>
        <v>7.8127435184392136E-2</v>
      </c>
      <c r="M492" s="9">
        <f t="shared" si="150"/>
        <v>2.7622909975238308E-2</v>
      </c>
      <c r="N492" s="9">
        <f t="shared" si="142"/>
        <v>2.4201591066012683E-2</v>
      </c>
      <c r="T492" s="39">
        <f t="shared" si="143"/>
        <v>1.28880928264247E-2</v>
      </c>
      <c r="U492" s="39">
        <f t="shared" si="144"/>
        <v>4.0961160472272516E-2</v>
      </c>
      <c r="V492" s="39">
        <f t="shared" si="145"/>
        <v>2.6992773443601105E-2</v>
      </c>
      <c r="W492" s="39">
        <f t="shared" si="146"/>
        <v>2.314052293809573E-2</v>
      </c>
      <c r="X492" s="39">
        <f t="shared" si="147"/>
        <v>1.9367495721342175E-2</v>
      </c>
      <c r="Y492" s="39">
        <f t="shared" si="148"/>
        <v>1.8197255754258578E-2</v>
      </c>
      <c r="AA492" s="39">
        <f t="shared" si="151"/>
        <v>1.2321288873899232E-2</v>
      </c>
      <c r="AB492" s="39">
        <f t="shared" si="151"/>
        <v>6.5888864098884975E-2</v>
      </c>
      <c r="AC492" s="39">
        <f t="shared" si="151"/>
        <v>3.2185041504293528E-2</v>
      </c>
      <c r="AD492" s="39">
        <f t="shared" si="151"/>
        <v>2.8741521409607774E-2</v>
      </c>
      <c r="AE492" s="39">
        <f t="shared" si="151"/>
        <v>2.2053590659926008E-2</v>
      </c>
      <c r="AF492" s="39">
        <f t="shared" si="151"/>
        <v>1.7813353490900227E-2</v>
      </c>
      <c r="AH492" s="39">
        <f t="shared" si="152"/>
        <v>8.0455931464385802E-3</v>
      </c>
      <c r="AI492" s="39">
        <f t="shared" si="152"/>
        <v>2.3957189192872277E-2</v>
      </c>
      <c r="AJ492" s="39">
        <f t="shared" si="152"/>
        <v>1.7649721321114371E-2</v>
      </c>
      <c r="AK492" s="39">
        <f t="shared" si="152"/>
        <v>1.3310752807225216E-2</v>
      </c>
      <c r="AL492" s="39">
        <f t="shared" si="152"/>
        <v>1.1450442796261926E-2</v>
      </c>
      <c r="AM492" s="39">
        <f t="shared" si="152"/>
        <v>1.1684533239097758E-2</v>
      </c>
      <c r="AO492" s="39">
        <f t="shared" si="153"/>
        <v>0</v>
      </c>
      <c r="AP492" s="39">
        <f t="shared" si="153"/>
        <v>0</v>
      </c>
      <c r="AQ492" s="39">
        <f t="shared" si="153"/>
        <v>-1.6882666941961944E-3</v>
      </c>
      <c r="AR492" s="39">
        <f t="shared" si="153"/>
        <v>0</v>
      </c>
      <c r="AS492" s="39">
        <f t="shared" si="153"/>
        <v>0</v>
      </c>
      <c r="AT492" s="39">
        <f t="shared" si="153"/>
        <v>0</v>
      </c>
      <c r="AV492" s="39">
        <f t="shared" si="154"/>
        <v>8.9443086290863314E-3</v>
      </c>
      <c r="AW492" s="39">
        <f t="shared" si="154"/>
        <v>2.5412829604014087E-2</v>
      </c>
      <c r="AX492" s="39">
        <f t="shared" si="154"/>
        <v>2.1847982402357861E-2</v>
      </c>
      <c r="AY492" s="39">
        <f t="shared" si="154"/>
        <v>1.436996588464901E-2</v>
      </c>
      <c r="AZ492" s="39">
        <f t="shared" si="154"/>
        <v>1.2982651097780988E-2</v>
      </c>
      <c r="BA492" s="39">
        <f t="shared" si="154"/>
        <v>1.4027474457131752E-2</v>
      </c>
      <c r="BC492" s="39" t="str">
        <f t="shared" si="155"/>
        <v/>
      </c>
      <c r="BD492" s="39" t="str">
        <f t="shared" si="155"/>
        <v/>
      </c>
      <c r="BE492" s="39">
        <f t="shared" si="155"/>
        <v>-1.6882666941961944E-3</v>
      </c>
      <c r="BF492" s="39" t="str">
        <f t="shared" si="155"/>
        <v/>
      </c>
      <c r="BG492" s="39" t="str">
        <f t="shared" si="155"/>
        <v/>
      </c>
      <c r="BH492" s="39" t="str">
        <f t="shared" si="155"/>
        <v/>
      </c>
      <c r="BJ492" s="39">
        <f>'Q9'!BJ492</f>
        <v>1.1843616986046622E-2</v>
      </c>
      <c r="BK492" s="39">
        <f>'Q9'!BK492</f>
        <v>6.0259906630486644E-2</v>
      </c>
      <c r="BL492" s="39">
        <f>'Q9'!BL492</f>
        <v>2.8994810887661263E-2</v>
      </c>
      <c r="BM492" s="39">
        <f>'Q9'!BM492</f>
        <v>2.415427725795348E-2</v>
      </c>
      <c r="BN492" s="39">
        <f>'Q9'!BN492</f>
        <v>2.0751599253346638E-2</v>
      </c>
      <c r="BO492" s="39">
        <f>'Q9'!BO492</f>
        <v>1.755127903779035E-2</v>
      </c>
    </row>
    <row r="493" spans="1:67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50"/>
        <v>9.8575244879786084E-3</v>
      </c>
      <c r="J493" s="9">
        <f t="shared" si="150"/>
        <v>9.3607305936073137E-2</v>
      </c>
      <c r="K493" s="9">
        <f t="shared" si="150"/>
        <v>-4.2276775648251164E-3</v>
      </c>
      <c r="L493" s="9">
        <f t="shared" si="150"/>
        <v>8.7706825835793811E-3</v>
      </c>
      <c r="M493" s="9">
        <f t="shared" si="150"/>
        <v>1.5536399889923613E-2</v>
      </c>
      <c r="N493" s="9">
        <f t="shared" si="142"/>
        <v>9.1929668763253147E-3</v>
      </c>
      <c r="T493" s="39">
        <f t="shared" si="143"/>
        <v>1.28880928264247E-2</v>
      </c>
      <c r="U493" s="39">
        <f t="shared" si="144"/>
        <v>4.0961160472272516E-2</v>
      </c>
      <c r="V493" s="39">
        <f t="shared" si="145"/>
        <v>2.6992773443601105E-2</v>
      </c>
      <c r="W493" s="39">
        <f t="shared" si="146"/>
        <v>2.314052293809573E-2</v>
      </c>
      <c r="X493" s="39">
        <f t="shared" si="147"/>
        <v>1.9367495721342175E-2</v>
      </c>
      <c r="Y493" s="39">
        <f t="shared" si="148"/>
        <v>1.8197255754258578E-2</v>
      </c>
      <c r="AA493" s="39">
        <f t="shared" si="151"/>
        <v>1.2376011433208028E-2</v>
      </c>
      <c r="AB493" s="39">
        <f t="shared" si="151"/>
        <v>6.5936042889635088E-2</v>
      </c>
      <c r="AC493" s="39">
        <f t="shared" si="151"/>
        <v>2.9911953807394899E-2</v>
      </c>
      <c r="AD493" s="39">
        <f t="shared" si="151"/>
        <v>2.867573705037468E-2</v>
      </c>
      <c r="AE493" s="39">
        <f t="shared" si="151"/>
        <v>2.2056030737269135E-2</v>
      </c>
      <c r="AF493" s="39">
        <f t="shared" si="151"/>
        <v>1.7496139620534906E-2</v>
      </c>
      <c r="AH493" s="39">
        <f t="shared" si="152"/>
        <v>8.0455931464385802E-3</v>
      </c>
      <c r="AI493" s="39">
        <f t="shared" si="152"/>
        <v>2.3957189192872277E-2</v>
      </c>
      <c r="AJ493" s="39">
        <f t="shared" si="152"/>
        <v>1.7649721321114371E-2</v>
      </c>
      <c r="AK493" s="39">
        <f t="shared" si="152"/>
        <v>1.3310752807225216E-2</v>
      </c>
      <c r="AL493" s="39">
        <f t="shared" si="152"/>
        <v>1.1450442796261926E-2</v>
      </c>
      <c r="AM493" s="39">
        <f t="shared" si="152"/>
        <v>1.1684533239097758E-2</v>
      </c>
      <c r="AO493" s="39">
        <f t="shared" si="153"/>
        <v>0</v>
      </c>
      <c r="AP493" s="39">
        <f t="shared" si="153"/>
        <v>0</v>
      </c>
      <c r="AQ493" s="39">
        <f t="shared" si="153"/>
        <v>-4.2276775648251164E-3</v>
      </c>
      <c r="AR493" s="39">
        <f t="shared" si="153"/>
        <v>0</v>
      </c>
      <c r="AS493" s="39">
        <f t="shared" si="153"/>
        <v>0</v>
      </c>
      <c r="AT493" s="39">
        <f t="shared" si="153"/>
        <v>0</v>
      </c>
      <c r="AV493" s="39">
        <f t="shared" si="154"/>
        <v>8.9443086290863314E-3</v>
      </c>
      <c r="AW493" s="39">
        <f t="shared" si="154"/>
        <v>2.5412829604014087E-2</v>
      </c>
      <c r="AX493" s="39">
        <f t="shared" si="154"/>
        <v>2.1847982402357861E-2</v>
      </c>
      <c r="AY493" s="39">
        <f t="shared" si="154"/>
        <v>1.436996588464901E-2</v>
      </c>
      <c r="AZ493" s="39">
        <f t="shared" si="154"/>
        <v>1.2982651097780988E-2</v>
      </c>
      <c r="BA493" s="39">
        <f t="shared" si="154"/>
        <v>1.4027474457131752E-2</v>
      </c>
      <c r="BC493" s="39" t="str">
        <f t="shared" si="155"/>
        <v/>
      </c>
      <c r="BD493" s="39" t="str">
        <f t="shared" si="155"/>
        <v/>
      </c>
      <c r="BE493" s="39">
        <f t="shared" si="155"/>
        <v>-4.2276775648251164E-3</v>
      </c>
      <c r="BF493" s="39" t="str">
        <f t="shared" si="155"/>
        <v/>
      </c>
      <c r="BG493" s="39" t="str">
        <f t="shared" si="155"/>
        <v/>
      </c>
      <c r="BH493" s="39" t="str">
        <f t="shared" si="155"/>
        <v/>
      </c>
      <c r="BJ493" s="39">
        <f>'Q9'!BJ493</f>
        <v>1.2617349104660619E-2</v>
      </c>
      <c r="BK493" s="39">
        <f>'Q9'!BK493</f>
        <v>5.866200942558554E-2</v>
      </c>
      <c r="BL493" s="39">
        <f>'Q9'!BL493</f>
        <v>2.8120379538612426E-2</v>
      </c>
      <c r="BM493" s="39">
        <f>'Q9'!BM493</f>
        <v>3.0165099560948285E-2</v>
      </c>
      <c r="BN493" s="39">
        <f>'Q9'!BN493</f>
        <v>2.1174586911116889E-2</v>
      </c>
      <c r="BO493" s="39">
        <f>'Q9'!BO493</f>
        <v>1.7958461499331436E-2</v>
      </c>
    </row>
    <row r="494" spans="1:67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50"/>
        <v>-2.3040905764194486E-2</v>
      </c>
      <c r="J494" s="9">
        <f t="shared" si="150"/>
        <v>-1.8789144050104345E-2</v>
      </c>
      <c r="K494" s="9">
        <f t="shared" si="150"/>
        <v>-3.028598752980538E-2</v>
      </c>
      <c r="L494" s="9">
        <f t="shared" si="150"/>
        <v>-2.7223544628076191E-2</v>
      </c>
      <c r="M494" s="9">
        <f t="shared" si="150"/>
        <v>-2.33122632345798E-2</v>
      </c>
      <c r="N494" s="9">
        <f t="shared" si="142"/>
        <v>-2.700653948690682E-2</v>
      </c>
      <c r="T494" s="39">
        <f t="shared" si="143"/>
        <v>1.28880928264247E-2</v>
      </c>
      <c r="U494" s="39">
        <f t="shared" si="144"/>
        <v>4.0961160472272516E-2</v>
      </c>
      <c r="V494" s="39">
        <f t="shared" si="145"/>
        <v>2.6992773443601105E-2</v>
      </c>
      <c r="W494" s="39">
        <f t="shared" si="146"/>
        <v>2.314052293809573E-2</v>
      </c>
      <c r="X494" s="39">
        <f t="shared" si="147"/>
        <v>1.9367495721342175E-2</v>
      </c>
      <c r="Y494" s="39">
        <f t="shared" si="148"/>
        <v>1.8197255754258578E-2</v>
      </c>
      <c r="AA494" s="39">
        <f t="shared" si="151"/>
        <v>1.3095527534726063E-2</v>
      </c>
      <c r="AB494" s="39">
        <f t="shared" si="151"/>
        <v>6.608525274150559E-2</v>
      </c>
      <c r="AC494" s="39">
        <f t="shared" si="151"/>
        <v>3.0320745864722554E-2</v>
      </c>
      <c r="AD494" s="39">
        <f t="shared" si="151"/>
        <v>2.8778583222994782E-2</v>
      </c>
      <c r="AE494" s="39">
        <f t="shared" si="151"/>
        <v>2.2532174654630054E-2</v>
      </c>
      <c r="AF494" s="39">
        <f t="shared" si="151"/>
        <v>1.8165942534492545E-2</v>
      </c>
      <c r="AH494" s="39">
        <f t="shared" si="152"/>
        <v>8.0455931464385802E-3</v>
      </c>
      <c r="AI494" s="39">
        <f t="shared" si="152"/>
        <v>2.3957189192872277E-2</v>
      </c>
      <c r="AJ494" s="39">
        <f t="shared" si="152"/>
        <v>1.7649721321114371E-2</v>
      </c>
      <c r="AK494" s="39">
        <f t="shared" si="152"/>
        <v>1.3310752807225216E-2</v>
      </c>
      <c r="AL494" s="39">
        <f t="shared" si="152"/>
        <v>1.1450442796261926E-2</v>
      </c>
      <c r="AM494" s="39">
        <f t="shared" si="152"/>
        <v>1.1684533239097758E-2</v>
      </c>
      <c r="AO494" s="39">
        <f t="shared" si="153"/>
        <v>-2.3040905764194486E-2</v>
      </c>
      <c r="AP494" s="39">
        <f t="shared" si="153"/>
        <v>-1.8789144050104345E-2</v>
      </c>
      <c r="AQ494" s="39">
        <f t="shared" si="153"/>
        <v>-3.028598752980538E-2</v>
      </c>
      <c r="AR494" s="39">
        <f t="shared" si="153"/>
        <v>-2.7223544628076191E-2</v>
      </c>
      <c r="AS494" s="39">
        <f t="shared" si="153"/>
        <v>-2.33122632345798E-2</v>
      </c>
      <c r="AT494" s="39">
        <f t="shared" si="153"/>
        <v>-2.700653948690682E-2</v>
      </c>
      <c r="AV494" s="39">
        <f t="shared" si="154"/>
        <v>8.9443086290863314E-3</v>
      </c>
      <c r="AW494" s="39">
        <f t="shared" si="154"/>
        <v>2.5412829604014087E-2</v>
      </c>
      <c r="AX494" s="39">
        <f t="shared" si="154"/>
        <v>2.1847982402357861E-2</v>
      </c>
      <c r="AY494" s="39">
        <f t="shared" si="154"/>
        <v>1.436996588464901E-2</v>
      </c>
      <c r="AZ494" s="39">
        <f t="shared" si="154"/>
        <v>1.2982651097780988E-2</v>
      </c>
      <c r="BA494" s="39">
        <f t="shared" si="154"/>
        <v>1.4027474457131752E-2</v>
      </c>
      <c r="BC494" s="39">
        <f t="shared" si="155"/>
        <v>-2.3040905764194486E-2</v>
      </c>
      <c r="BD494" s="39">
        <f t="shared" si="155"/>
        <v>-1.8789144050104345E-2</v>
      </c>
      <c r="BE494" s="39">
        <f t="shared" si="155"/>
        <v>-3.028598752980538E-2</v>
      </c>
      <c r="BF494" s="39">
        <f t="shared" si="155"/>
        <v>-2.7223544628076191E-2</v>
      </c>
      <c r="BG494" s="39">
        <f t="shared" si="155"/>
        <v>-2.33122632345798E-2</v>
      </c>
      <c r="BH494" s="39">
        <f t="shared" si="155"/>
        <v>-2.700653948690682E-2</v>
      </c>
      <c r="BJ494" s="39">
        <f>'Q9'!BJ494</f>
        <v>1.24611394855587E-2</v>
      </c>
      <c r="BK494" s="39">
        <f>'Q9'!BK494</f>
        <v>6.1540020886633247E-2</v>
      </c>
      <c r="BL494" s="39">
        <f>'Q9'!BL494</f>
        <v>2.7292631400767615E-2</v>
      </c>
      <c r="BM494" s="39">
        <f>'Q9'!BM494</f>
        <v>2.9319618732586782E-2</v>
      </c>
      <c r="BN494" s="39">
        <f>'Q9'!BN494</f>
        <v>2.0852584387754315E-2</v>
      </c>
      <c r="BO494" s="39">
        <f>'Q9'!BO494</f>
        <v>1.7535501178259836E-2</v>
      </c>
    </row>
    <row r="495" spans="1:67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50"/>
        <v>-2.2293626008628165E-3</v>
      </c>
      <c r="J495" s="9">
        <f t="shared" si="150"/>
        <v>-4.8936170212766084E-2</v>
      </c>
      <c r="K495" s="9">
        <f t="shared" si="150"/>
        <v>1.2259253488572819E-2</v>
      </c>
      <c r="L495" s="9">
        <f t="shared" si="150"/>
        <v>-1.8315018315018361E-2</v>
      </c>
      <c r="M495" s="9">
        <f t="shared" si="150"/>
        <v>9.944554700533903E-4</v>
      </c>
      <c r="N495" s="9">
        <f t="shared" si="142"/>
        <v>-2.9481146276819065E-4</v>
      </c>
      <c r="T495" s="39">
        <f t="shared" si="143"/>
        <v>1.28880928264247E-2</v>
      </c>
      <c r="U495" s="39">
        <f t="shared" si="144"/>
        <v>4.0961160472272516E-2</v>
      </c>
      <c r="V495" s="39">
        <f t="shared" si="145"/>
        <v>2.6992773443601105E-2</v>
      </c>
      <c r="W495" s="39">
        <f t="shared" si="146"/>
        <v>2.314052293809573E-2</v>
      </c>
      <c r="X495" s="39">
        <f t="shared" si="147"/>
        <v>1.9367495721342175E-2</v>
      </c>
      <c r="Y495" s="39">
        <f t="shared" si="148"/>
        <v>1.8197255754258578E-2</v>
      </c>
      <c r="AA495" s="39">
        <f t="shared" si="151"/>
        <v>1.3028576136075335E-2</v>
      </c>
      <c r="AB495" s="39">
        <f t="shared" si="151"/>
        <v>6.7162383606506657E-2</v>
      </c>
      <c r="AC495" s="39">
        <f t="shared" si="151"/>
        <v>3.0425238969418671E-2</v>
      </c>
      <c r="AD495" s="39">
        <f t="shared" si="151"/>
        <v>2.8345995462351982E-2</v>
      </c>
      <c r="AE495" s="39">
        <f t="shared" si="151"/>
        <v>2.2471339371797894E-2</v>
      </c>
      <c r="AF495" s="39">
        <f t="shared" si="151"/>
        <v>1.809177088567205E-2</v>
      </c>
      <c r="AH495" s="39">
        <f t="shared" si="152"/>
        <v>8.0455931464385802E-3</v>
      </c>
      <c r="AI495" s="39">
        <f t="shared" si="152"/>
        <v>2.3957189192872277E-2</v>
      </c>
      <c r="AJ495" s="39">
        <f t="shared" si="152"/>
        <v>1.7649721321114371E-2</v>
      </c>
      <c r="AK495" s="39">
        <f t="shared" si="152"/>
        <v>1.3310752807225216E-2</v>
      </c>
      <c r="AL495" s="39">
        <f t="shared" si="152"/>
        <v>1.1450442796261926E-2</v>
      </c>
      <c r="AM495" s="39">
        <f t="shared" si="152"/>
        <v>1.1684533239097758E-2</v>
      </c>
      <c r="AO495" s="39">
        <f t="shared" si="153"/>
        <v>-2.2293626008628165E-3</v>
      </c>
      <c r="AP495" s="39">
        <f t="shared" si="153"/>
        <v>-4.8936170212766084E-2</v>
      </c>
      <c r="AQ495" s="39">
        <f t="shared" si="153"/>
        <v>0</v>
      </c>
      <c r="AR495" s="39">
        <f t="shared" si="153"/>
        <v>-1.8315018315018361E-2</v>
      </c>
      <c r="AS495" s="39">
        <f t="shared" si="153"/>
        <v>0</v>
      </c>
      <c r="AT495" s="39">
        <f t="shared" si="153"/>
        <v>-2.9481146276819065E-4</v>
      </c>
      <c r="AV495" s="39">
        <f t="shared" si="154"/>
        <v>8.9443086290863314E-3</v>
      </c>
      <c r="AW495" s="39">
        <f t="shared" si="154"/>
        <v>2.5412829604014087E-2</v>
      </c>
      <c r="AX495" s="39">
        <f t="shared" si="154"/>
        <v>2.1847982402357861E-2</v>
      </c>
      <c r="AY495" s="39">
        <f t="shared" si="154"/>
        <v>1.436996588464901E-2</v>
      </c>
      <c r="AZ495" s="39">
        <f t="shared" si="154"/>
        <v>1.2982651097780988E-2</v>
      </c>
      <c r="BA495" s="39">
        <f t="shared" si="154"/>
        <v>1.4027474457131752E-2</v>
      </c>
      <c r="BC495" s="39">
        <f t="shared" si="155"/>
        <v>-2.2293626008628165E-3</v>
      </c>
      <c r="BD495" s="39">
        <f t="shared" si="155"/>
        <v>-4.8936170212766084E-2</v>
      </c>
      <c r="BE495" s="39" t="str">
        <f t="shared" si="155"/>
        <v/>
      </c>
      <c r="BF495" s="39">
        <f t="shared" si="155"/>
        <v>-1.8315018315018361E-2</v>
      </c>
      <c r="BG495" s="39" t="str">
        <f t="shared" si="155"/>
        <v/>
      </c>
      <c r="BH495" s="39">
        <f t="shared" si="155"/>
        <v>-2.9481146276819065E-4</v>
      </c>
      <c r="BJ495" s="39">
        <f>'Q9'!BJ495</f>
        <v>1.3365208789079893E-2</v>
      </c>
      <c r="BK495" s="39">
        <f>'Q9'!BK495</f>
        <v>5.9827245227662369E-2</v>
      </c>
      <c r="BL495" s="39">
        <f>'Q9'!BL495</f>
        <v>2.7567594136065167E-2</v>
      </c>
      <c r="BM495" s="39">
        <f>'Q9'!BM495</f>
        <v>2.9224305823397058E-2</v>
      </c>
      <c r="BN495" s="39">
        <f>'Q9'!BN495</f>
        <v>2.1051704488957126E-2</v>
      </c>
      <c r="BO495" s="39">
        <f>'Q9'!BO495</f>
        <v>1.8308169102473012E-2</v>
      </c>
    </row>
    <row r="496" spans="1:67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50"/>
        <v>-5.3642342171202895E-3</v>
      </c>
      <c r="J496" s="9">
        <f t="shared" si="150"/>
        <v>-2.9082774049216997E-2</v>
      </c>
      <c r="K496" s="9">
        <f t="shared" si="150"/>
        <v>-2.3068627450980594E-3</v>
      </c>
      <c r="L496" s="9">
        <f t="shared" si="150"/>
        <v>2.0149223880596923E-2</v>
      </c>
      <c r="M496" s="9">
        <f t="shared" si="150"/>
        <v>-1.0183805771674548E-2</v>
      </c>
      <c r="N496" s="9">
        <f t="shared" si="142"/>
        <v>-1.5175238931379566E-3</v>
      </c>
      <c r="T496" s="39">
        <f t="shared" si="143"/>
        <v>1.28880928264247E-2</v>
      </c>
      <c r="U496" s="39">
        <f t="shared" si="144"/>
        <v>4.0961160472272516E-2</v>
      </c>
      <c r="V496" s="39">
        <f t="shared" si="145"/>
        <v>2.6992773443601105E-2</v>
      </c>
      <c r="W496" s="39">
        <f t="shared" si="146"/>
        <v>2.314052293809573E-2</v>
      </c>
      <c r="X496" s="39">
        <f t="shared" si="147"/>
        <v>1.9367495721342175E-2</v>
      </c>
      <c r="Y496" s="39">
        <f t="shared" si="148"/>
        <v>1.8197255754258578E-2</v>
      </c>
      <c r="AA496" s="39">
        <f t="shared" ref="AA496:AF497" si="156">_xlfn.STDEV.S(I467:I496)</f>
        <v>1.309905977667981E-2</v>
      </c>
      <c r="AB496" s="39">
        <f t="shared" si="156"/>
        <v>6.665288150907285E-2</v>
      </c>
      <c r="AC496" s="39">
        <f t="shared" si="156"/>
        <v>3.0415594804300148E-2</v>
      </c>
      <c r="AD496" s="39">
        <f t="shared" si="156"/>
        <v>2.7681850165733133E-2</v>
      </c>
      <c r="AE496" s="39">
        <f t="shared" si="156"/>
        <v>2.2606827976342603E-2</v>
      </c>
      <c r="AF496" s="39">
        <f t="shared" si="156"/>
        <v>1.8071343049645337E-2</v>
      </c>
      <c r="AH496" s="39">
        <f t="shared" si="152"/>
        <v>8.0455931464385802E-3</v>
      </c>
      <c r="AI496" s="39">
        <f t="shared" si="152"/>
        <v>2.3957189192872277E-2</v>
      </c>
      <c r="AJ496" s="39">
        <f t="shared" si="152"/>
        <v>1.7649721321114371E-2</v>
      </c>
      <c r="AK496" s="39">
        <f t="shared" si="152"/>
        <v>1.3310752807225216E-2</v>
      </c>
      <c r="AL496" s="39">
        <f t="shared" si="152"/>
        <v>1.1450442796261926E-2</v>
      </c>
      <c r="AM496" s="39">
        <f t="shared" si="152"/>
        <v>1.1684533239097758E-2</v>
      </c>
      <c r="AO496" s="39">
        <f t="shared" si="153"/>
        <v>-5.3642342171202895E-3</v>
      </c>
      <c r="AP496" s="39">
        <f t="shared" si="153"/>
        <v>-2.9082774049216997E-2</v>
      </c>
      <c r="AQ496" s="39">
        <f t="shared" si="153"/>
        <v>-2.3068627450980594E-3</v>
      </c>
      <c r="AR496" s="39">
        <f t="shared" si="153"/>
        <v>0</v>
      </c>
      <c r="AS496" s="39">
        <f t="shared" si="153"/>
        <v>-1.0183805771674548E-2</v>
      </c>
      <c r="AT496" s="39">
        <f t="shared" si="153"/>
        <v>-1.5175238931379566E-3</v>
      </c>
      <c r="AV496" s="39">
        <f t="shared" si="154"/>
        <v>8.9443086290863314E-3</v>
      </c>
      <c r="AW496" s="39">
        <f t="shared" si="154"/>
        <v>2.5412829604014087E-2</v>
      </c>
      <c r="AX496" s="39">
        <f t="shared" si="154"/>
        <v>2.1847982402357861E-2</v>
      </c>
      <c r="AY496" s="39">
        <f t="shared" si="154"/>
        <v>1.436996588464901E-2</v>
      </c>
      <c r="AZ496" s="39">
        <f t="shared" si="154"/>
        <v>1.2982651097780988E-2</v>
      </c>
      <c r="BA496" s="39">
        <f t="shared" si="154"/>
        <v>1.4027474457131752E-2</v>
      </c>
      <c r="BC496" s="39">
        <f t="shared" si="155"/>
        <v>-5.3642342171202895E-3</v>
      </c>
      <c r="BD496" s="39">
        <f t="shared" si="155"/>
        <v>-2.9082774049216997E-2</v>
      </c>
      <c r="BE496" s="39">
        <f t="shared" si="155"/>
        <v>-2.3068627450980594E-3</v>
      </c>
      <c r="BF496" s="39" t="str">
        <f t="shared" si="155"/>
        <v/>
      </c>
      <c r="BG496" s="39">
        <f t="shared" si="155"/>
        <v>-1.0183805771674548E-2</v>
      </c>
      <c r="BH496" s="39">
        <f t="shared" si="155"/>
        <v>-1.5175238931379566E-3</v>
      </c>
      <c r="BJ496" s="39">
        <f>'Q9'!BJ496</f>
        <v>1.2973022615751381E-2</v>
      </c>
      <c r="BK496" s="39">
        <f>'Q9'!BK496</f>
        <v>5.9126644957531796E-2</v>
      </c>
      <c r="BL496" s="39">
        <f>'Q9'!BL496</f>
        <v>2.6862547460608073E-2</v>
      </c>
      <c r="BM496" s="39">
        <f>'Q9'!BM496</f>
        <v>2.8704679033056527E-2</v>
      </c>
      <c r="BN496" s="39">
        <f>'Q9'!BN496</f>
        <v>2.0410617086395123E-2</v>
      </c>
      <c r="BO496" s="39">
        <f>'Q9'!BO496</f>
        <v>1.7751966238159809E-2</v>
      </c>
    </row>
    <row r="497" spans="1:82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50"/>
        <v>-6.1298361132837709E-3</v>
      </c>
      <c r="J497" s="9">
        <f t="shared" si="150"/>
        <v>2.7649769585253559E-2</v>
      </c>
      <c r="K497" s="9">
        <f t="shared" si="150"/>
        <v>-5.491271993715241E-3</v>
      </c>
      <c r="L497" s="9">
        <f t="shared" si="150"/>
        <v>-1.463028572436853E-3</v>
      </c>
      <c r="M497" s="9">
        <f t="shared" si="150"/>
        <v>-1.129224648894589E-2</v>
      </c>
      <c r="N497" s="9">
        <f t="shared" si="142"/>
        <v>-4.7688635790803183E-3</v>
      </c>
      <c r="T497" s="47">
        <f t="shared" si="143"/>
        <v>1.28880928264247E-2</v>
      </c>
      <c r="U497" s="47">
        <f t="shared" si="144"/>
        <v>4.0961160472272516E-2</v>
      </c>
      <c r="V497" s="47">
        <f t="shared" si="145"/>
        <v>2.6992773443601105E-2</v>
      </c>
      <c r="W497" s="47">
        <f t="shared" si="146"/>
        <v>2.314052293809573E-2</v>
      </c>
      <c r="X497" s="47">
        <f t="shared" si="147"/>
        <v>1.9367495721342175E-2</v>
      </c>
      <c r="Y497" s="47">
        <f t="shared" si="148"/>
        <v>1.8197255754258578E-2</v>
      </c>
      <c r="AA497" s="47">
        <f t="shared" si="156"/>
        <v>1.2704494914141062E-2</v>
      </c>
      <c r="AB497" s="47">
        <f t="shared" si="156"/>
        <v>6.2428597306099162E-2</v>
      </c>
      <c r="AC497" s="47">
        <f t="shared" si="156"/>
        <v>3.0261908018851036E-2</v>
      </c>
      <c r="AD497" s="47">
        <f t="shared" si="156"/>
        <v>2.7657865379416887E-2</v>
      </c>
      <c r="AE497" s="47">
        <f t="shared" si="156"/>
        <v>2.2557246528090213E-2</v>
      </c>
      <c r="AF497" s="47">
        <f t="shared" si="156"/>
        <v>1.7809632670150576E-2</v>
      </c>
      <c r="AH497" s="47">
        <f t="shared" si="152"/>
        <v>8.0455931464385802E-3</v>
      </c>
      <c r="AI497" s="47">
        <f t="shared" si="152"/>
        <v>2.3957189192872277E-2</v>
      </c>
      <c r="AJ497" s="47">
        <f t="shared" si="152"/>
        <v>1.7649721321114371E-2</v>
      </c>
      <c r="AK497" s="47">
        <f t="shared" si="152"/>
        <v>1.3310752807225216E-2</v>
      </c>
      <c r="AL497" s="47">
        <f t="shared" si="152"/>
        <v>1.1450442796261926E-2</v>
      </c>
      <c r="AM497" s="47">
        <f t="shared" si="152"/>
        <v>1.1684533239097758E-2</v>
      </c>
      <c r="AO497" s="39">
        <f t="shared" si="153"/>
        <v>-6.1298361132837709E-3</v>
      </c>
      <c r="AP497" s="39">
        <f t="shared" si="153"/>
        <v>0</v>
      </c>
      <c r="AQ497" s="39">
        <f t="shared" si="153"/>
        <v>-5.491271993715241E-3</v>
      </c>
      <c r="AR497" s="39">
        <f t="shared" si="153"/>
        <v>-1.463028572436853E-3</v>
      </c>
      <c r="AS497" s="39">
        <f t="shared" si="153"/>
        <v>-1.129224648894589E-2</v>
      </c>
      <c r="AT497" s="39">
        <f t="shared" si="153"/>
        <v>-4.7688635790803183E-3</v>
      </c>
      <c r="AV497" s="47">
        <f t="shared" si="154"/>
        <v>8.9443086290863314E-3</v>
      </c>
      <c r="AW497" s="47">
        <f t="shared" si="154"/>
        <v>2.5412829604014087E-2</v>
      </c>
      <c r="AX497" s="47">
        <f t="shared" si="154"/>
        <v>2.1847982402357861E-2</v>
      </c>
      <c r="AY497" s="47">
        <f t="shared" si="154"/>
        <v>1.436996588464901E-2</v>
      </c>
      <c r="AZ497" s="47">
        <f t="shared" si="154"/>
        <v>1.2982651097780988E-2</v>
      </c>
      <c r="BA497" s="47">
        <f t="shared" si="154"/>
        <v>1.4027474457131752E-2</v>
      </c>
      <c r="BC497" s="39">
        <f t="shared" si="155"/>
        <v>-6.1298361132837709E-3</v>
      </c>
      <c r="BD497" s="39" t="str">
        <f t="shared" si="155"/>
        <v/>
      </c>
      <c r="BE497" s="39">
        <f t="shared" si="155"/>
        <v>-5.491271993715241E-3</v>
      </c>
      <c r="BF497" s="39">
        <f t="shared" si="155"/>
        <v>-1.463028572436853E-3</v>
      </c>
      <c r="BG497" s="39">
        <f t="shared" si="155"/>
        <v>-1.129224648894589E-2</v>
      </c>
      <c r="BH497" s="39">
        <f t="shared" si="155"/>
        <v>-4.7688635790803183E-3</v>
      </c>
      <c r="BJ497" s="47">
        <f>'Q9'!BJ497</f>
        <v>1.2653435574752146E-2</v>
      </c>
      <c r="BK497" s="47">
        <f>'Q9'!BK497</f>
        <v>5.768581362837627E-2</v>
      </c>
      <c r="BL497" s="47">
        <f>'Q9'!BL497</f>
        <v>2.6057256835155102E-2</v>
      </c>
      <c r="BM497" s="47">
        <f>'Q9'!BM497</f>
        <v>2.8244951664957395E-2</v>
      </c>
      <c r="BN497" s="47">
        <f>'Q9'!BN497</f>
        <v>1.9964382495338717E-2</v>
      </c>
      <c r="BO497" s="47">
        <f>'Q9'!BO497</f>
        <v>1.7219295746377952E-2</v>
      </c>
      <c r="BR497" s="47">
        <f>'Q9'!BR497</f>
        <v>3.6649289524412203E-2</v>
      </c>
      <c r="BS497" s="47">
        <f>'Q9'!BS497</f>
        <v>2.678430367837412E-2</v>
      </c>
      <c r="BT497" s="47">
        <f>'Q9'!BT497</f>
        <v>2.3457054074778601E-2</v>
      </c>
      <c r="BU497" s="47">
        <f>'Q9'!BU497</f>
        <v>1.9291199858267129E-2</v>
      </c>
      <c r="BV497" s="47">
        <f>'Q9'!BV497</f>
        <v>1.8088208050952796E-2</v>
      </c>
      <c r="BW497" s="1"/>
      <c r="BX497" s="47">
        <f>'Q9'!BX497</f>
        <v>1.2997582430205016E-2</v>
      </c>
    </row>
    <row r="499" spans="1:82" x14ac:dyDescent="0.35">
      <c r="BX499" s="76" t="s">
        <v>106</v>
      </c>
      <c r="BY499" s="76"/>
      <c r="BZ499" s="76"/>
      <c r="CA499" s="76"/>
      <c r="CB499" s="76"/>
      <c r="CC499" s="76"/>
      <c r="CD499" s="76"/>
    </row>
  </sheetData>
  <mergeCells count="17">
    <mergeCell ref="P9:S11"/>
    <mergeCell ref="BX499:CD499"/>
    <mergeCell ref="CM1:CN1"/>
    <mergeCell ref="AV1:BA1"/>
    <mergeCell ref="BC1:BH1"/>
    <mergeCell ref="BJ1:BO1"/>
    <mergeCell ref="BQ1:BV1"/>
    <mergeCell ref="BX1:CC1"/>
    <mergeCell ref="CE1:CK1"/>
    <mergeCell ref="AO1:AT1"/>
    <mergeCell ref="CM11:CN18"/>
    <mergeCell ref="CF11:CK18"/>
    <mergeCell ref="I1:M1"/>
    <mergeCell ref="P1:S1"/>
    <mergeCell ref="T1:Y1"/>
    <mergeCell ref="AA1:AF1"/>
    <mergeCell ref="AH1:AM1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BCD09-7300-4543-9E25-B6F4C03129A6}">
  <dimension ref="A1:Y497"/>
  <sheetViews>
    <sheetView topLeftCell="I6" workbookViewId="0">
      <selection activeCell="U19" sqref="U19"/>
    </sheetView>
  </sheetViews>
  <sheetFormatPr defaultRowHeight="14.5" x14ac:dyDescent="0.35"/>
  <cols>
    <col min="1" max="1" width="10.7265625" style="1" hidden="1" customWidth="1"/>
    <col min="2" max="2" width="7" style="1" hidden="1" customWidth="1"/>
    <col min="3" max="3" width="7.54296875" style="1" hidden="1" customWidth="1"/>
    <col min="4" max="4" width="6.26953125" style="1" hidden="1" customWidth="1"/>
    <col min="5" max="6" width="6.54296875" style="1" hidden="1" customWidth="1"/>
    <col min="7" max="7" width="2.81640625" hidden="1" customWidth="1"/>
    <col min="8" max="8" width="10.7265625" customWidth="1"/>
    <col min="9" max="9" width="9.81640625" customWidth="1"/>
    <col min="10" max="11" width="10.81640625" customWidth="1"/>
    <col min="12" max="12" width="9.81640625" customWidth="1"/>
    <col min="13" max="14" width="10.81640625" customWidth="1"/>
    <col min="15" max="15" width="3.1796875" customWidth="1"/>
    <col min="16" max="16" width="8" hidden="1" customWidth="1"/>
    <col min="17" max="17" width="10.54296875" hidden="1" customWidth="1"/>
    <col min="18" max="18" width="12.1796875" hidden="1" customWidth="1"/>
    <col min="19" max="19" width="9.81640625" hidden="1" customWidth="1"/>
    <col min="20" max="20" width="11.6328125" bestFit="1" customWidth="1"/>
    <col min="22" max="22" width="20.54296875" customWidth="1"/>
    <col min="23" max="23" width="18.1796875" customWidth="1"/>
    <col min="24" max="24" width="13.7265625" bestFit="1" customWidth="1"/>
    <col min="25" max="25" width="11.6328125" bestFit="1" customWidth="1"/>
  </cols>
  <sheetData>
    <row r="1" spans="1:25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H1" s="66" t="s">
        <v>17</v>
      </c>
      <c r="I1" s="66"/>
      <c r="J1" s="66"/>
      <c r="K1" s="66"/>
      <c r="L1" s="66"/>
      <c r="M1" s="66"/>
      <c r="N1" s="66"/>
      <c r="P1" s="66" t="s">
        <v>25</v>
      </c>
      <c r="Q1" s="66"/>
      <c r="R1" s="66"/>
      <c r="S1" s="66"/>
      <c r="T1" s="80" t="s">
        <v>122</v>
      </c>
      <c r="V1" s="66" t="s">
        <v>121</v>
      </c>
      <c r="W1" s="66"/>
    </row>
    <row r="2" spans="1:25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80"/>
      <c r="V2" s="4" t="s">
        <v>119</v>
      </c>
      <c r="W2" s="51">
        <v>100000</v>
      </c>
    </row>
    <row r="3" spans="1:25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56">
        <f t="shared" ref="T3:T66" si="2">N3*$W$2</f>
        <v>-1890.3729804897073</v>
      </c>
      <c r="V3" s="4" t="s">
        <v>117</v>
      </c>
      <c r="W3" s="51">
        <f>_xlfn.PERCENTILE.INC(T3:T497,0.01)</f>
        <v>-4363.9305863672907</v>
      </c>
    </row>
    <row r="4" spans="1:25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3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56">
        <f t="shared" si="2"/>
        <v>-2244.118400783484</v>
      </c>
      <c r="V4" s="4" t="s">
        <v>118</v>
      </c>
      <c r="W4" s="51">
        <f>_xlfn.PERCENTILE.INC(T3:T497,0.05)</f>
        <v>-2955.5777946280296</v>
      </c>
    </row>
    <row r="5" spans="1:25" ht="15" thickBot="1" x14ac:dyDescent="0.4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3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56">
        <f t="shared" si="2"/>
        <v>-764.90544991515651</v>
      </c>
    </row>
    <row r="6" spans="1:25" ht="16.5" customHeight="1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3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56">
        <f t="shared" si="2"/>
        <v>-1444.9993917365973</v>
      </c>
      <c r="V6" s="70" t="str">
        <f>_xlfn.CONCAT("Temos 1% de chance de perder mais do que R$ ",-1*ROUND(W3,2)," em 1 dia e 5% de chance de perder R$ ",-1*ROUND(W4,2)," em 1 dia")</f>
        <v>Temos 1% de chance de perder mais do que R$ 4363.93 em 1 dia e 5% de chance de perder R$ 2955.58 em 1 dia</v>
      </c>
      <c r="W6" s="71"/>
      <c r="Y6" s="56"/>
    </row>
    <row r="7" spans="1:25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3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56">
        <f t="shared" si="2"/>
        <v>578.01376658332072</v>
      </c>
      <c r="V7" s="72"/>
      <c r="W7" s="73"/>
      <c r="Y7" s="56"/>
    </row>
    <row r="8" spans="1:25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3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56">
        <f t="shared" si="2"/>
        <v>-316.40153550450526</v>
      </c>
      <c r="V8" s="72"/>
      <c r="W8" s="73"/>
    </row>
    <row r="9" spans="1:25" ht="15" thickBot="1" x14ac:dyDescent="0.4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3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7" t="s">
        <v>22</v>
      </c>
      <c r="Q9" s="67"/>
      <c r="R9" s="67"/>
      <c r="S9" s="67"/>
      <c r="T9" s="56">
        <f t="shared" si="2"/>
        <v>-1213.0710705946619</v>
      </c>
      <c r="V9" s="74"/>
      <c r="W9" s="75"/>
    </row>
    <row r="10" spans="1:25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3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7"/>
      <c r="Q10" s="67"/>
      <c r="R10" s="67"/>
      <c r="S10" s="67"/>
      <c r="T10" s="56">
        <f t="shared" si="2"/>
        <v>-2154.258110462426</v>
      </c>
    </row>
    <row r="11" spans="1:25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3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7"/>
      <c r="Q11" s="67"/>
      <c r="R11" s="67"/>
      <c r="S11" s="67"/>
      <c r="T11" s="56">
        <f t="shared" si="2"/>
        <v>584.83503582734909</v>
      </c>
      <c r="V11" s="4" t="s">
        <v>124</v>
      </c>
      <c r="W11" s="51">
        <f>_xlfn.PERCENTILE.INC(T5:T499,0.01)*SQRT(30)</f>
        <v>-23914.548170292335</v>
      </c>
    </row>
    <row r="12" spans="1:25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3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56">
        <f t="shared" si="2"/>
        <v>648.65238129132592</v>
      </c>
      <c r="V12" s="4" t="s">
        <v>123</v>
      </c>
      <c r="W12" s="51">
        <f>_xlfn.PERCENTILE.INC(T5:T499,0.05)*SQRT(30)</f>
        <v>-16220.552227290853</v>
      </c>
    </row>
    <row r="13" spans="1:25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3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56">
        <f t="shared" si="2"/>
        <v>-2210.3634021982048</v>
      </c>
    </row>
    <row r="14" spans="1:25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3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56">
        <f t="shared" si="2"/>
        <v>3284.7118755179899</v>
      </c>
      <c r="V14" s="66" t="s">
        <v>133</v>
      </c>
      <c r="W14" s="66"/>
    </row>
    <row r="15" spans="1:25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3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56">
        <f t="shared" si="2"/>
        <v>-861.38730981347214</v>
      </c>
      <c r="V15" s="4" t="s">
        <v>117</v>
      </c>
      <c r="W15" s="56">
        <f>'Q13'!CM3</f>
        <v>4233.3147237296898</v>
      </c>
    </row>
    <row r="16" spans="1:25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3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56">
        <f t="shared" si="2"/>
        <v>108.80038927997219</v>
      </c>
      <c r="V16" s="4" t="s">
        <v>118</v>
      </c>
      <c r="W16" s="56">
        <f>'Q13'!CN3</f>
        <v>2993.1822127955779</v>
      </c>
    </row>
    <row r="17" spans="1:23" ht="15" thickBot="1" x14ac:dyDescent="0.4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3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56">
        <f t="shared" si="2"/>
        <v>3523.0926392221431</v>
      </c>
    </row>
    <row r="18" spans="1:23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3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56">
        <f t="shared" si="2"/>
        <v>-1244.812847166869</v>
      </c>
      <c r="V18" s="83" t="s">
        <v>835</v>
      </c>
      <c r="W18" s="83"/>
    </row>
    <row r="19" spans="1:23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3"/>
        <v>1.0463362842752177E-2</v>
      </c>
      <c r="J19" s="9">
        <f t="shared" si="3"/>
        <v>5.9602649006622377E-2</v>
      </c>
      <c r="K19" s="9">
        <f t="shared" si="3"/>
        <v>1.1049673530889148E-2</v>
      </c>
      <c r="L19" s="9">
        <f t="shared" si="3"/>
        <v>8.7662502846186374E-3</v>
      </c>
      <c r="M19" s="9">
        <f t="shared" si="3"/>
        <v>3.2210050508685306E-4</v>
      </c>
      <c r="N19" s="9">
        <f t="shared" si="1"/>
        <v>9.8023657476810199E-3</v>
      </c>
      <c r="T19" s="56">
        <f t="shared" si="2"/>
        <v>980.23657476810195</v>
      </c>
      <c r="V19" s="84"/>
      <c r="W19" s="84"/>
    </row>
    <row r="20" spans="1:23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3"/>
        <v>8.4362912804685219E-3</v>
      </c>
      <c r="J20" s="9">
        <f t="shared" si="3"/>
        <v>-1.2307692307692353E-2</v>
      </c>
      <c r="K20" s="9">
        <f t="shared" si="3"/>
        <v>-5.9612024819275522E-3</v>
      </c>
      <c r="L20" s="9">
        <f t="shared" si="3"/>
        <v>1.3839733083999439E-2</v>
      </c>
      <c r="M20" s="9">
        <f t="shared" si="3"/>
        <v>-6.4411918338547203E-3</v>
      </c>
      <c r="N20" s="9">
        <f t="shared" si="1"/>
        <v>-2.4623366656085443E-3</v>
      </c>
      <c r="T20" s="56">
        <f t="shared" si="2"/>
        <v>-246.23366656085443</v>
      </c>
      <c r="V20" s="84"/>
      <c r="W20" s="84"/>
    </row>
    <row r="21" spans="1:23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3"/>
        <v>-2.8187730283689705E-3</v>
      </c>
      <c r="J21" s="9">
        <f t="shared" si="3"/>
        <v>-6.6199376947039257E-3</v>
      </c>
      <c r="K21" s="9">
        <f t="shared" si="3"/>
        <v>-1.0994452773613217E-2</v>
      </c>
      <c r="L21" s="9">
        <f t="shared" si="3"/>
        <v>-8.4126825396825256E-3</v>
      </c>
      <c r="M21" s="9">
        <f t="shared" si="3"/>
        <v>6.807098865478034E-3</v>
      </c>
      <c r="N21" s="9">
        <f t="shared" si="1"/>
        <v>-4.9189074811542399E-3</v>
      </c>
      <c r="T21" s="56">
        <f t="shared" si="2"/>
        <v>-491.890748115424</v>
      </c>
      <c r="V21" s="84"/>
      <c r="W21" s="84"/>
    </row>
    <row r="22" spans="1:23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3"/>
        <v>-7.5211500797545128E-3</v>
      </c>
      <c r="J22" s="9">
        <f t="shared" si="3"/>
        <v>1.136805174441391E-2</v>
      </c>
      <c r="K22" s="9">
        <f t="shared" si="3"/>
        <v>-2.4760079597772711E-2</v>
      </c>
      <c r="L22" s="9">
        <f t="shared" si="3"/>
        <v>-3.6817511816592541E-3</v>
      </c>
      <c r="M22" s="9">
        <f t="shared" si="3"/>
        <v>-2.5434611250309547E-2</v>
      </c>
      <c r="N22" s="9">
        <f t="shared" si="1"/>
        <v>-1.8940366843201738E-2</v>
      </c>
      <c r="T22" s="56">
        <f t="shared" si="2"/>
        <v>-1894.0366843201737</v>
      </c>
      <c r="V22" s="84"/>
      <c r="W22" s="84"/>
    </row>
    <row r="23" spans="1:23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3"/>
        <v>3.5500310246263656E-3</v>
      </c>
      <c r="J23" s="9">
        <f t="shared" si="3"/>
        <v>-4.2634885373445952E-3</v>
      </c>
      <c r="K23" s="9">
        <f t="shared" si="3"/>
        <v>1.0880881392791864E-2</v>
      </c>
      <c r="L23" s="9">
        <f t="shared" si="3"/>
        <v>-4.6593989505333555E-3</v>
      </c>
      <c r="M23" s="9">
        <f t="shared" si="3"/>
        <v>1.0901883052527372E-2</v>
      </c>
      <c r="N23" s="9">
        <f t="shared" si="1"/>
        <v>7.0219073255406491E-3</v>
      </c>
      <c r="T23" s="56">
        <f t="shared" si="2"/>
        <v>702.19073255406488</v>
      </c>
      <c r="V23" s="84"/>
      <c r="W23" s="84"/>
    </row>
    <row r="24" spans="1:23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3"/>
        <v>1.9075999918911846E-2</v>
      </c>
      <c r="J24" s="9">
        <f t="shared" si="3"/>
        <v>1.3623977671312737E-2</v>
      </c>
      <c r="K24" s="9">
        <f t="shared" si="3"/>
        <v>3.4341363403382674E-2</v>
      </c>
      <c r="L24" s="9">
        <f t="shared" si="3"/>
        <v>-1.7756416178265066E-3</v>
      </c>
      <c r="M24" s="9">
        <f t="shared" si="3"/>
        <v>4.6078366013071914E-2</v>
      </c>
      <c r="N24" s="9">
        <f t="shared" si="1"/>
        <v>2.9603193895444115E-2</v>
      </c>
      <c r="T24" s="56">
        <f t="shared" si="2"/>
        <v>2960.3193895444115</v>
      </c>
    </row>
    <row r="25" spans="1:23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3"/>
        <v>1.1935548040575839E-4</v>
      </c>
      <c r="J25" s="9">
        <f t="shared" si="3"/>
        <v>6.9123653259459683E-3</v>
      </c>
      <c r="K25" s="9">
        <f t="shared" si="3"/>
        <v>-4.9554013875119374E-4</v>
      </c>
      <c r="L25" s="9">
        <f t="shared" si="3"/>
        <v>1.6332438551099449E-2</v>
      </c>
      <c r="M25" s="9">
        <f t="shared" si="3"/>
        <v>7.497719931129021E-3</v>
      </c>
      <c r="N25" s="9">
        <f t="shared" si="1"/>
        <v>5.6384288934178579E-3</v>
      </c>
      <c r="T25" s="56">
        <f t="shared" si="2"/>
        <v>563.84288934178585</v>
      </c>
    </row>
    <row r="26" spans="1:23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3"/>
        <v>1.3585010740711168E-2</v>
      </c>
      <c r="J26" s="9">
        <f t="shared" si="3"/>
        <v>-4.5766210746231994E-3</v>
      </c>
      <c r="K26" s="9">
        <f t="shared" si="3"/>
        <v>3.1730242935052111E-2</v>
      </c>
      <c r="L26" s="9">
        <f t="shared" si="3"/>
        <v>3.9777248680261668E-3</v>
      </c>
      <c r="M26" s="9">
        <f t="shared" si="3"/>
        <v>4.3410914728682082E-2</v>
      </c>
      <c r="N26" s="9">
        <f t="shared" si="1"/>
        <v>2.7868597659252148E-2</v>
      </c>
      <c r="T26" s="56">
        <f t="shared" si="2"/>
        <v>2786.8597659252146</v>
      </c>
    </row>
    <row r="27" spans="1:23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3"/>
        <v>-6.4561706469906666E-3</v>
      </c>
      <c r="J27" s="9">
        <f t="shared" si="3"/>
        <v>-6.8965517241379448E-3</v>
      </c>
      <c r="K27" s="9">
        <f t="shared" si="3"/>
        <v>-1.5377175174299706E-2</v>
      </c>
      <c r="L27" s="9">
        <f t="shared" si="3"/>
        <v>5.5467989079809321E-3</v>
      </c>
      <c r="M27" s="9">
        <f t="shared" si="3"/>
        <v>-3.5662107835834345E-3</v>
      </c>
      <c r="N27" s="9">
        <f t="shared" si="1"/>
        <v>-7.2250598681206099E-3</v>
      </c>
      <c r="T27" s="56">
        <f t="shared" si="2"/>
        <v>-722.505986812061</v>
      </c>
    </row>
    <row r="28" spans="1:23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3"/>
        <v>-2.3997629863716785E-3</v>
      </c>
      <c r="J28" s="9">
        <f t="shared" si="3"/>
        <v>-1.7361149691358047E-2</v>
      </c>
      <c r="K28" s="9">
        <f t="shared" si="3"/>
        <v>-1.4153196681307878E-2</v>
      </c>
      <c r="L28" s="9">
        <f t="shared" si="3"/>
        <v>-1.4972434752207442E-2</v>
      </c>
      <c r="M28" s="9">
        <f t="shared" si="3"/>
        <v>-8.9469134788811022E-4</v>
      </c>
      <c r="N28" s="9">
        <f t="shared" si="1"/>
        <v>-1.049989034596437E-2</v>
      </c>
      <c r="T28" s="56">
        <f t="shared" si="2"/>
        <v>-1049.989034596437</v>
      </c>
    </row>
    <row r="29" spans="1:23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3"/>
        <v>-1.3967945989288966E-2</v>
      </c>
      <c r="J29" s="9">
        <f t="shared" si="3"/>
        <v>-7.8515904142761883E-4</v>
      </c>
      <c r="K29" s="9">
        <f t="shared" si="3"/>
        <v>-1.6831682335065268E-2</v>
      </c>
      <c r="L29" s="9">
        <f t="shared" si="3"/>
        <v>4.7998400000004438E-4</v>
      </c>
      <c r="M29" s="9">
        <f t="shared" si="3"/>
        <v>-2.1492567164179244E-2</v>
      </c>
      <c r="N29" s="9">
        <f t="shared" si="1"/>
        <v>-1.3965288352104515E-2</v>
      </c>
      <c r="T29" s="56">
        <f t="shared" si="2"/>
        <v>-1396.5288352104515</v>
      </c>
    </row>
    <row r="30" spans="1:23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3"/>
        <v>-4.2537598136658472E-2</v>
      </c>
      <c r="J30" s="9">
        <f t="shared" si="3"/>
        <v>-3.2220116612176164E-2</v>
      </c>
      <c r="K30" s="9">
        <f t="shared" si="3"/>
        <v>-6.1430107682270529E-2</v>
      </c>
      <c r="L30" s="9">
        <f t="shared" si="3"/>
        <v>-3.6302591336999646E-2</v>
      </c>
      <c r="M30" s="9">
        <f t="shared" si="3"/>
        <v>-5.0030507932596224E-2</v>
      </c>
      <c r="N30" s="9">
        <f t="shared" si="1"/>
        <v>-5.1524224934809341E-2</v>
      </c>
      <c r="T30" s="56">
        <f t="shared" si="2"/>
        <v>-5152.4224934809345</v>
      </c>
    </row>
    <row r="31" spans="1:23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3"/>
        <v>1.2719017710157487E-2</v>
      </c>
      <c r="J31" s="9">
        <f t="shared" si="3"/>
        <v>2.9638734455490701E-2</v>
      </c>
      <c r="K31" s="9">
        <f t="shared" si="3"/>
        <v>3.7017223015945344E-2</v>
      </c>
      <c r="L31" s="9">
        <f t="shared" si="3"/>
        <v>2.9206804819343013E-2</v>
      </c>
      <c r="M31" s="9">
        <f t="shared" si="3"/>
        <v>-5.7803470064337059E-3</v>
      </c>
      <c r="N31" s="9">
        <f t="shared" si="1"/>
        <v>2.2246943941888433E-2</v>
      </c>
      <c r="T31" s="56">
        <f t="shared" si="2"/>
        <v>2224.6943941888435</v>
      </c>
    </row>
    <row r="32" spans="1:23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3"/>
        <v>-2.7230746930069771E-2</v>
      </c>
      <c r="J32" s="9">
        <f t="shared" si="3"/>
        <v>-2.8785566688266262E-2</v>
      </c>
      <c r="K32" s="9">
        <f t="shared" si="3"/>
        <v>-1.7071908949818804E-2</v>
      </c>
      <c r="L32" s="9">
        <f t="shared" si="3"/>
        <v>-2.3702047726539832E-2</v>
      </c>
      <c r="M32" s="9">
        <f t="shared" si="3"/>
        <v>-3.7467701468595016E-2</v>
      </c>
      <c r="N32" s="9">
        <f t="shared" si="1"/>
        <v>-2.5102357347718245E-2</v>
      </c>
      <c r="T32" s="56">
        <f t="shared" si="2"/>
        <v>-2510.2357347718244</v>
      </c>
    </row>
    <row r="33" spans="1:20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3"/>
        <v>1.7402503405994585E-2</v>
      </c>
      <c r="J33" s="9">
        <f t="shared" si="3"/>
        <v>1.4616362753404832E-2</v>
      </c>
      <c r="K33" s="9">
        <f t="shared" si="3"/>
        <v>3.9473684210526327E-2</v>
      </c>
      <c r="L33" s="9">
        <f t="shared" si="3"/>
        <v>4.6077639076426813E-2</v>
      </c>
      <c r="M33" s="9">
        <f t="shared" si="3"/>
        <v>1.0067147988830571E-2</v>
      </c>
      <c r="N33" s="9">
        <f t="shared" si="1"/>
        <v>3.0729648244341625E-2</v>
      </c>
      <c r="T33" s="56">
        <f t="shared" si="2"/>
        <v>3072.9648244341624</v>
      </c>
    </row>
    <row r="34" spans="1:20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3"/>
        <v>2.3266762216619385E-2</v>
      </c>
      <c r="J34" s="9">
        <f t="shared" si="3"/>
        <v>4.8019247699079726E-2</v>
      </c>
      <c r="K34" s="9">
        <f t="shared" si="3"/>
        <v>4.5569620253165244E-3</v>
      </c>
      <c r="L34" s="9">
        <f t="shared" si="3"/>
        <v>-2.7786517208714945E-2</v>
      </c>
      <c r="M34" s="9">
        <f t="shared" si="3"/>
        <v>7.3089700996677998E-3</v>
      </c>
      <c r="N34" s="9">
        <f t="shared" si="1"/>
        <v>1.086982884503773E-3</v>
      </c>
      <c r="T34" s="56">
        <f t="shared" si="2"/>
        <v>108.69828845037729</v>
      </c>
    </row>
    <row r="35" spans="1:20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3"/>
        <v>3.0293116316160829E-2</v>
      </c>
      <c r="J35" s="9">
        <f t="shared" si="3"/>
        <v>4.8109963798779631E-2</v>
      </c>
      <c r="K35" s="9">
        <f t="shared" si="3"/>
        <v>5.0403729838708333E-3</v>
      </c>
      <c r="L35" s="9">
        <f t="shared" si="3"/>
        <v>1.5751818260739903E-2</v>
      </c>
      <c r="M35" s="9">
        <f t="shared" si="3"/>
        <v>1.2203199208443261E-2</v>
      </c>
      <c r="N35" s="9">
        <f t="shared" si="1"/>
        <v>1.1484989447361815E-2</v>
      </c>
      <c r="T35" s="56">
        <f t="shared" si="2"/>
        <v>1148.4989447361816</v>
      </c>
    </row>
    <row r="36" spans="1:20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3"/>
        <v>2.4807986186914377E-4</v>
      </c>
      <c r="J36" s="9">
        <f t="shared" si="3"/>
        <v>-4.3716209700684905E-3</v>
      </c>
      <c r="K36" s="9">
        <f t="shared" si="3"/>
        <v>-3.51053141872959E-3</v>
      </c>
      <c r="L36" s="9">
        <f t="shared" si="3"/>
        <v>1.0231814711939569E-2</v>
      </c>
      <c r="M36" s="9">
        <f t="shared" si="3"/>
        <v>-6.5168130818894499E-3</v>
      </c>
      <c r="N36" s="9">
        <f t="shared" si="1"/>
        <v>-1.7070011691106615E-3</v>
      </c>
      <c r="T36" s="56">
        <f t="shared" si="2"/>
        <v>-170.70011691106615</v>
      </c>
    </row>
    <row r="37" spans="1:20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3"/>
        <v>3.089316362265504E-2</v>
      </c>
      <c r="J37" s="9">
        <f t="shared" si="3"/>
        <v>-3.2199012074643152E-2</v>
      </c>
      <c r="K37" s="9">
        <f t="shared" si="3"/>
        <v>0.10216401096305927</v>
      </c>
      <c r="L37" s="9">
        <f t="shared" si="3"/>
        <v>0</v>
      </c>
      <c r="M37" s="9">
        <f t="shared" si="3"/>
        <v>7.2482814037389431E-2</v>
      </c>
      <c r="N37" s="9">
        <f t="shared" si="1"/>
        <v>6.6108698540861349E-2</v>
      </c>
      <c r="T37" s="56">
        <f t="shared" si="2"/>
        <v>6610.8698540861351</v>
      </c>
    </row>
    <row r="38" spans="1:20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3"/>
        <v>1.3838499514016611E-2</v>
      </c>
      <c r="J38" s="9">
        <f t="shared" si="3"/>
        <v>-4.6502909394975034E-2</v>
      </c>
      <c r="K38" s="9">
        <f t="shared" si="3"/>
        <v>7.9452009132420232E-2</v>
      </c>
      <c r="L38" s="9">
        <f t="shared" si="3"/>
        <v>-4.7474284656978671E-4</v>
      </c>
      <c r="M38" s="9">
        <f t="shared" si="3"/>
        <v>5.1070273667575661E-2</v>
      </c>
      <c r="N38" s="9">
        <f t="shared" si="1"/>
        <v>4.8654392170799095E-2</v>
      </c>
      <c r="T38" s="56">
        <f t="shared" si="2"/>
        <v>4865.4392170799092</v>
      </c>
    </row>
    <row r="39" spans="1:20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3"/>
        <v>-7.7740125864965703E-3</v>
      </c>
      <c r="J39" s="9">
        <f t="shared" si="3"/>
        <v>1.4274425625472764E-2</v>
      </c>
      <c r="K39" s="9">
        <f t="shared" si="3"/>
        <v>-8.4593912207864275E-4</v>
      </c>
      <c r="L39" s="9">
        <f t="shared" si="3"/>
        <v>6.9664027865738998E-3</v>
      </c>
      <c r="M39" s="9">
        <f t="shared" si="3"/>
        <v>-6.1099507160300437E-3</v>
      </c>
      <c r="N39" s="9">
        <f t="shared" si="1"/>
        <v>-1.0665598115598414E-4</v>
      </c>
      <c r="T39" s="56">
        <f t="shared" si="2"/>
        <v>-10.665598115598414</v>
      </c>
    </row>
    <row r="40" spans="1:20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3"/>
        <v>-2.2548119236214803E-2</v>
      </c>
      <c r="J40" s="9">
        <f t="shared" si="3"/>
        <v>-3.9093041438622578E-3</v>
      </c>
      <c r="K40" s="9">
        <f t="shared" si="3"/>
        <v>-4.1066933062365196E-2</v>
      </c>
      <c r="L40" s="9">
        <f t="shared" si="3"/>
        <v>-1.4622641969265437E-2</v>
      </c>
      <c r="M40" s="9">
        <f t="shared" si="3"/>
        <v>-4.186182669789229E-2</v>
      </c>
      <c r="N40" s="9">
        <f t="shared" si="1"/>
        <v>-3.4158661488478223E-2</v>
      </c>
      <c r="T40" s="56">
        <f t="shared" si="2"/>
        <v>-3415.8661488478224</v>
      </c>
    </row>
    <row r="41" spans="1:20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3"/>
        <v>2.2872522632737979E-2</v>
      </c>
      <c r="J41" s="9">
        <f t="shared" si="3"/>
        <v>-1.4913657770800559E-2</v>
      </c>
      <c r="K41" s="9">
        <f t="shared" si="3"/>
        <v>2.3399558498896189E-2</v>
      </c>
      <c r="L41" s="9">
        <f t="shared" si="3"/>
        <v>9.2548590794594432E-3</v>
      </c>
      <c r="M41" s="9">
        <f t="shared" si="3"/>
        <v>9.7769324778491651E-3</v>
      </c>
      <c r="N41" s="9">
        <f t="shared" si="1"/>
        <v>1.4568169995209896E-2</v>
      </c>
      <c r="T41" s="56">
        <f t="shared" si="2"/>
        <v>1456.8169995209896</v>
      </c>
    </row>
    <row r="42" spans="1:20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3"/>
        <v>1.8351959583588595E-2</v>
      </c>
      <c r="J42" s="9">
        <f t="shared" si="3"/>
        <v>-9.960159362549792E-3</v>
      </c>
      <c r="K42" s="9">
        <f t="shared" si="3"/>
        <v>3.2355478861087139E-2</v>
      </c>
      <c r="L42" s="9">
        <f t="shared" si="3"/>
        <v>2.6403130434782707E-2</v>
      </c>
      <c r="M42" s="9">
        <f t="shared" si="3"/>
        <v>2.5718699719174065E-2</v>
      </c>
      <c r="N42" s="9">
        <f t="shared" si="1"/>
        <v>2.7058193522070485E-2</v>
      </c>
      <c r="T42" s="56">
        <f t="shared" si="2"/>
        <v>2705.8193522070487</v>
      </c>
    </row>
    <row r="43" spans="1:20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3"/>
        <v>7.5072817814525461E-3</v>
      </c>
      <c r="J43" s="9">
        <f t="shared" si="3"/>
        <v>-4.8289738430583595E-3</v>
      </c>
      <c r="K43" s="9">
        <f t="shared" si="3"/>
        <v>1.1282950271625625E-2</v>
      </c>
      <c r="L43" s="9">
        <f t="shared" si="3"/>
        <v>3.1577373123147456E-2</v>
      </c>
      <c r="M43" s="9">
        <f t="shared" si="3"/>
        <v>8.8495275015028074E-3</v>
      </c>
      <c r="N43" s="9">
        <f t="shared" si="1"/>
        <v>1.3806211805158947E-2</v>
      </c>
      <c r="T43" s="56">
        <f t="shared" si="2"/>
        <v>1380.6211805158946</v>
      </c>
    </row>
    <row r="44" spans="1:20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3"/>
        <v>-6.9570731798300756E-3</v>
      </c>
      <c r="J44" s="9">
        <f t="shared" si="3"/>
        <v>-7.6829357056207304E-3</v>
      </c>
      <c r="K44" s="9">
        <f t="shared" si="3"/>
        <v>1.2396280479491928E-3</v>
      </c>
      <c r="L44" s="9">
        <f t="shared" si="3"/>
        <v>-7.7647303603892714E-3</v>
      </c>
      <c r="M44" s="9">
        <f t="shared" si="3"/>
        <v>2.3391227386220237E-3</v>
      </c>
      <c r="N44" s="9">
        <f t="shared" si="1"/>
        <v>-6.7752341419514701E-4</v>
      </c>
      <c r="T44" s="56">
        <f t="shared" si="2"/>
        <v>-67.752341419514707</v>
      </c>
    </row>
    <row r="45" spans="1:20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3"/>
        <v>3.1929979433331646E-4</v>
      </c>
      <c r="J45" s="9">
        <f t="shared" si="3"/>
        <v>4.0748979594580348E-3</v>
      </c>
      <c r="K45" s="9">
        <f t="shared" si="3"/>
        <v>9.0796945934792372E-3</v>
      </c>
      <c r="L45" s="9">
        <f t="shared" si="3"/>
        <v>1.9112175430195943E-2</v>
      </c>
      <c r="M45" s="9">
        <f t="shared" si="3"/>
        <v>9.9183200092860524E-3</v>
      </c>
      <c r="N45" s="9">
        <f t="shared" si="1"/>
        <v>1.1087538553863562E-2</v>
      </c>
      <c r="T45" s="56">
        <f t="shared" si="2"/>
        <v>1108.7538553863562</v>
      </c>
    </row>
    <row r="46" spans="1:20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3"/>
        <v>8.092604936301262E-3</v>
      </c>
      <c r="J46" s="9">
        <f t="shared" si="3"/>
        <v>-4.951294843802545E-2</v>
      </c>
      <c r="K46" s="9">
        <f t="shared" si="3"/>
        <v>4.2126746743282428E-2</v>
      </c>
      <c r="L46" s="9">
        <f t="shared" si="3"/>
        <v>5.271706951097066E-2</v>
      </c>
      <c r="M46" s="9">
        <f t="shared" si="3"/>
        <v>-2.8884749534509035E-3</v>
      </c>
      <c r="N46" s="9">
        <f t="shared" si="1"/>
        <v>2.6158260028734684E-2</v>
      </c>
      <c r="T46" s="56">
        <f t="shared" si="2"/>
        <v>2615.8260028734685</v>
      </c>
    </row>
    <row r="47" spans="1:20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3"/>
        <v>2.2415928626640325E-2</v>
      </c>
      <c r="J47" s="9">
        <f t="shared" si="3"/>
        <v>1.1955636208368814E-2</v>
      </c>
      <c r="K47" s="9">
        <f t="shared" si="3"/>
        <v>5.3375196232338995E-2</v>
      </c>
      <c r="L47" s="9">
        <f t="shared" si="3"/>
        <v>4.9235544266579501E-2</v>
      </c>
      <c r="M47" s="9">
        <f t="shared" si="3"/>
        <v>2.6651187717265268E-2</v>
      </c>
      <c r="N47" s="9">
        <f t="shared" si="1"/>
        <v>4.2459085283466466E-2</v>
      </c>
      <c r="T47" s="56">
        <f t="shared" si="2"/>
        <v>4245.9085283466466</v>
      </c>
    </row>
    <row r="48" spans="1:20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3"/>
        <v>3.1606944419142469E-3</v>
      </c>
      <c r="J48" s="9">
        <f t="shared" si="3"/>
        <v>1.2658185119907683E-2</v>
      </c>
      <c r="K48" s="9">
        <f t="shared" si="3"/>
        <v>-6.7064083457526458E-3</v>
      </c>
      <c r="L48" s="9">
        <f t="shared" si="3"/>
        <v>9.3582482877707651E-3</v>
      </c>
      <c r="M48" s="9">
        <f t="shared" si="3"/>
        <v>-2.8216422918069251E-3</v>
      </c>
      <c r="N48" s="9">
        <f t="shared" si="1"/>
        <v>-1.359817529581231E-3</v>
      </c>
      <c r="T48" s="56">
        <f t="shared" si="2"/>
        <v>-135.98175295812311</v>
      </c>
    </row>
    <row r="49" spans="1:20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3"/>
        <v>8.5351347915696429E-4</v>
      </c>
      <c r="J49" s="9">
        <f t="shared" si="3"/>
        <v>1.0416666666666741E-2</v>
      </c>
      <c r="K49" s="9">
        <f t="shared" si="3"/>
        <v>-1.5378844711177786E-2</v>
      </c>
      <c r="L49" s="9">
        <f t="shared" si="3"/>
        <v>1.4172185430463502E-2</v>
      </c>
      <c r="M49" s="9">
        <f t="shared" si="3"/>
        <v>-1.584609507640089E-2</v>
      </c>
      <c r="N49" s="9">
        <f t="shared" si="1"/>
        <v>-8.3190382235242329E-3</v>
      </c>
      <c r="T49" s="56">
        <f t="shared" si="2"/>
        <v>-831.90382235242328</v>
      </c>
    </row>
    <row r="50" spans="1:20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3"/>
        <v>3.1571212134957616E-3</v>
      </c>
      <c r="J50" s="9">
        <f t="shared" si="3"/>
        <v>-2.4741855670104007E-3</v>
      </c>
      <c r="K50" s="9">
        <f t="shared" si="3"/>
        <v>-1.3333333333333419E-2</v>
      </c>
      <c r="L50" s="9">
        <f t="shared" si="3"/>
        <v>2.4422123547081176E-2</v>
      </c>
      <c r="M50" s="9">
        <f t="shared" si="3"/>
        <v>-4.8878092262164552E-3</v>
      </c>
      <c r="N50" s="9">
        <f t="shared" si="1"/>
        <v>-2.7056273367992599E-3</v>
      </c>
      <c r="T50" s="56">
        <f t="shared" si="2"/>
        <v>-270.562733679926</v>
      </c>
    </row>
    <row r="51" spans="1:20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3"/>
        <v>-1.5256613158489696E-2</v>
      </c>
      <c r="J51" s="9">
        <f t="shared" si="3"/>
        <v>-3.3484992414841042E-2</v>
      </c>
      <c r="K51" s="9">
        <f t="shared" si="3"/>
        <v>-1.3513552123552097E-2</v>
      </c>
      <c r="L51" s="9">
        <f t="shared" si="3"/>
        <v>-5.6094083220447066E-3</v>
      </c>
      <c r="M51" s="9">
        <f t="shared" si="3"/>
        <v>-2.1670036935277803E-2</v>
      </c>
      <c r="N51" s="9">
        <f t="shared" si="1"/>
        <v>-1.5378240821332777E-2</v>
      </c>
      <c r="T51" s="56">
        <f t="shared" si="2"/>
        <v>-1537.8240821332777</v>
      </c>
    </row>
    <row r="52" spans="1:20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3"/>
        <v>2.2472632429652473E-2</v>
      </c>
      <c r="J52" s="9">
        <f t="shared" si="3"/>
        <v>-2.138580074361851E-2</v>
      </c>
      <c r="K52" s="9">
        <f t="shared" si="3"/>
        <v>2.935420858529203E-2</v>
      </c>
      <c r="L52" s="9">
        <f t="shared" si="3"/>
        <v>4.1666666666666741E-2</v>
      </c>
      <c r="M52" s="9">
        <f t="shared" si="3"/>
        <v>2.7466035810217448E-2</v>
      </c>
      <c r="N52" s="9">
        <f t="shared" si="1"/>
        <v>2.8713247902599069E-2</v>
      </c>
      <c r="T52" s="56">
        <f t="shared" si="2"/>
        <v>2871.3247902599069</v>
      </c>
    </row>
    <row r="53" spans="1:20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3"/>
        <v>4.3023308034311203E-3</v>
      </c>
      <c r="J53" s="9">
        <f t="shared" si="3"/>
        <v>7.4300702548106834E-3</v>
      </c>
      <c r="K53" s="9">
        <f t="shared" si="3"/>
        <v>1.3688251471036139E-2</v>
      </c>
      <c r="L53" s="9">
        <f t="shared" si="3"/>
        <v>-1.7353895384615403E-2</v>
      </c>
      <c r="M53" s="9">
        <f t="shared" si="3"/>
        <v>4.3115261767312507E-3</v>
      </c>
      <c r="N53" s="9">
        <f t="shared" si="1"/>
        <v>4.3538954508030919E-3</v>
      </c>
      <c r="T53" s="56">
        <f t="shared" si="2"/>
        <v>435.38954508030918</v>
      </c>
    </row>
    <row r="54" spans="1:20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3"/>
        <v>9.8824834099486836E-3</v>
      </c>
      <c r="J54" s="9">
        <f t="shared" si="3"/>
        <v>1.0845987455357475E-2</v>
      </c>
      <c r="K54" s="9">
        <f t="shared" si="3"/>
        <v>2.0255101275318932E-2</v>
      </c>
      <c r="L54" s="9">
        <f t="shared" si="3"/>
        <v>-1.1022007065230821E-2</v>
      </c>
      <c r="M54" s="9">
        <f t="shared" si="3"/>
        <v>8.5862337889590634E-3</v>
      </c>
      <c r="N54" s="9">
        <f t="shared" si="1"/>
        <v>1.0028563670302948E-2</v>
      </c>
      <c r="T54" s="56">
        <f t="shared" si="2"/>
        <v>1002.8563670302948</v>
      </c>
    </row>
    <row r="55" spans="1:20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3"/>
        <v>6.7570559427554411E-3</v>
      </c>
      <c r="J55" s="9">
        <f t="shared" si="3"/>
        <v>1.5450687358398607E-2</v>
      </c>
      <c r="K55" s="9">
        <f t="shared" si="3"/>
        <v>3.3088197312933998E-2</v>
      </c>
      <c r="L55" s="9">
        <f t="shared" si="3"/>
        <v>3.8247264922077751E-2</v>
      </c>
      <c r="M55" s="9">
        <f t="shared" si="3"/>
        <v>2.099880698077139E-2</v>
      </c>
      <c r="N55" s="9">
        <f t="shared" si="1"/>
        <v>2.9611318237387194E-2</v>
      </c>
      <c r="T55" s="56">
        <f t="shared" si="2"/>
        <v>2961.1318237387195</v>
      </c>
    </row>
    <row r="56" spans="1:20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3"/>
        <v>-5.0139863830689357E-4</v>
      </c>
      <c r="J56" s="9">
        <f t="shared" si="3"/>
        <v>5.9171174978867036E-3</v>
      </c>
      <c r="K56" s="9">
        <f t="shared" si="3"/>
        <v>-2.2419964412811355E-2</v>
      </c>
      <c r="L56" s="9">
        <f t="shared" si="3"/>
        <v>1.1832080562378167E-2</v>
      </c>
      <c r="M56" s="9">
        <f t="shared" si="3"/>
        <v>4.7249027237354913E-3</v>
      </c>
      <c r="N56" s="9">
        <f t="shared" si="1"/>
        <v>-6.0092411812744939E-3</v>
      </c>
      <c r="T56" s="56">
        <f t="shared" si="2"/>
        <v>-600.92411812744945</v>
      </c>
    </row>
    <row r="57" spans="1:20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3"/>
        <v>-4.7524752475247567E-4</v>
      </c>
      <c r="J57" s="9">
        <f t="shared" si="3"/>
        <v>4.831941379493343E-2</v>
      </c>
      <c r="K57" s="9">
        <f t="shared" si="3"/>
        <v>-8.736767700646797E-3</v>
      </c>
      <c r="L57" s="9">
        <f t="shared" si="3"/>
        <v>-6.0271249919385816E-4</v>
      </c>
      <c r="M57" s="9">
        <f t="shared" si="3"/>
        <v>8.5752968976322563E-3</v>
      </c>
      <c r="N57" s="9">
        <f t="shared" si="1"/>
        <v>9.3647179390651792E-4</v>
      </c>
      <c r="T57" s="56">
        <f t="shared" si="2"/>
        <v>93.647179390651786</v>
      </c>
    </row>
    <row r="58" spans="1:20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3"/>
        <v>-7.475499907546812E-3</v>
      </c>
      <c r="J58" s="9">
        <f t="shared" si="3"/>
        <v>-3.8877794032954105E-2</v>
      </c>
      <c r="K58" s="9">
        <f t="shared" si="3"/>
        <v>1.1017260374586169E-3</v>
      </c>
      <c r="L58" s="9">
        <f t="shared" si="3"/>
        <v>-2.4126054906489225E-3</v>
      </c>
      <c r="M58" s="9">
        <f t="shared" si="3"/>
        <v>-1.3713659180297877E-2</v>
      </c>
      <c r="N58" s="9">
        <f t="shared" si="1"/>
        <v>-6.0447318370104751E-3</v>
      </c>
      <c r="T58" s="56">
        <f t="shared" si="2"/>
        <v>-604.47318370104756</v>
      </c>
    </row>
    <row r="59" spans="1:20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3"/>
        <v>2.013803871471409E-2</v>
      </c>
      <c r="J59" s="9">
        <f t="shared" si="3"/>
        <v>-2.4186822351960013E-2</v>
      </c>
      <c r="K59" s="9">
        <f t="shared" si="3"/>
        <v>3.6316947909024178E-2</v>
      </c>
      <c r="L59" s="9">
        <f t="shared" si="3"/>
        <v>2.7811403669095736E-2</v>
      </c>
      <c r="M59" s="9">
        <f t="shared" si="3"/>
        <v>5.2002309566248739E-2</v>
      </c>
      <c r="N59" s="9">
        <f t="shared" si="1"/>
        <v>3.6296259045156647E-2</v>
      </c>
      <c r="T59" s="56">
        <f t="shared" si="2"/>
        <v>3629.6259045156648</v>
      </c>
    </row>
    <row r="60" spans="1:20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3"/>
        <v>2.8784611103380708E-3</v>
      </c>
      <c r="J60" s="9">
        <f t="shared" si="3"/>
        <v>-1.752136752136757E-2</v>
      </c>
      <c r="K60" s="9">
        <f t="shared" si="3"/>
        <v>-8.4955752212388935E-3</v>
      </c>
      <c r="L60" s="9">
        <f t="shared" si="3"/>
        <v>-1.6470470588235697E-3</v>
      </c>
      <c r="M60" s="9">
        <f t="shared" si="3"/>
        <v>1.7446470132356673E-2</v>
      </c>
      <c r="N60" s="9">
        <f t="shared" si="1"/>
        <v>2.054544023164075E-4</v>
      </c>
      <c r="T60" s="56">
        <f t="shared" si="2"/>
        <v>20.54544023164075</v>
      </c>
    </row>
    <row r="61" spans="1:20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3"/>
        <v>-3.0176114044899727E-3</v>
      </c>
      <c r="J61" s="9">
        <f t="shared" si="3"/>
        <v>4.6106959547629556E-2</v>
      </c>
      <c r="K61" s="9">
        <f t="shared" si="3"/>
        <v>-4.2842199214566667E-3</v>
      </c>
      <c r="L61" s="9">
        <f t="shared" si="3"/>
        <v>-1.5437166916837497E-2</v>
      </c>
      <c r="M61" s="9">
        <f t="shared" si="3"/>
        <v>2.5975576722503391E-4</v>
      </c>
      <c r="N61" s="9">
        <f t="shared" si="1"/>
        <v>-2.6320576404740121E-3</v>
      </c>
      <c r="T61" s="56">
        <f t="shared" si="2"/>
        <v>-263.2057640474012</v>
      </c>
    </row>
    <row r="62" spans="1:20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3"/>
        <v>1.0184822787562497E-2</v>
      </c>
      <c r="J62" s="9">
        <f t="shared" si="3"/>
        <v>2.3284907413093858E-2</v>
      </c>
      <c r="K62" s="9">
        <f t="shared" si="3"/>
        <v>1.2907888594761108E-2</v>
      </c>
      <c r="L62" s="9">
        <f t="shared" si="3"/>
        <v>1.1370400549237436E-2</v>
      </c>
      <c r="M62" s="9">
        <f t="shared" si="3"/>
        <v>1.2727324675324558E-2</v>
      </c>
      <c r="N62" s="9">
        <f t="shared" si="1"/>
        <v>1.3065072750742045E-2</v>
      </c>
      <c r="T62" s="56">
        <f t="shared" si="2"/>
        <v>1306.5072750742045</v>
      </c>
    </row>
    <row r="63" spans="1:20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3"/>
        <v>1.550634546174634E-2</v>
      </c>
      <c r="J63" s="9">
        <f t="shared" si="3"/>
        <v>1.4221779186437189E-2</v>
      </c>
      <c r="K63" s="9">
        <f t="shared" si="3"/>
        <v>1.0973415929203645E-2</v>
      </c>
      <c r="L63" s="9">
        <f t="shared" si="3"/>
        <v>2.0355041420118347E-2</v>
      </c>
      <c r="M63" s="9">
        <f t="shared" si="3"/>
        <v>9.2330336377002276E-3</v>
      </c>
      <c r="N63" s="9">
        <f t="shared" si="1"/>
        <v>1.2490044502797237E-2</v>
      </c>
      <c r="T63" s="56">
        <f t="shared" si="2"/>
        <v>1249.0044502797236</v>
      </c>
    </row>
    <row r="64" spans="1:20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3"/>
        <v>1.7804607154061625E-3</v>
      </c>
      <c r="J64" s="9">
        <f t="shared" si="3"/>
        <v>-1.6826843622870347E-2</v>
      </c>
      <c r="K64" s="9">
        <f t="shared" si="3"/>
        <v>1.2605077472166659E-2</v>
      </c>
      <c r="L64" s="9">
        <f t="shared" si="3"/>
        <v>1.1366225801829888E-2</v>
      </c>
      <c r="M64" s="9">
        <f t="shared" si="3"/>
        <v>1.0165438890239464E-3</v>
      </c>
      <c r="N64" s="9">
        <f t="shared" si="1"/>
        <v>7.4091510084046399E-3</v>
      </c>
      <c r="T64" s="56">
        <f t="shared" si="2"/>
        <v>740.91510084046399</v>
      </c>
    </row>
    <row r="65" spans="1:20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3"/>
        <v>-4.0454649322511083E-3</v>
      </c>
      <c r="J65" s="9">
        <f t="shared" si="3"/>
        <v>-8.1503664160409439E-4</v>
      </c>
      <c r="K65" s="9">
        <f t="shared" si="3"/>
        <v>-1.0373409405255996E-2</v>
      </c>
      <c r="L65" s="9">
        <f t="shared" si="3"/>
        <v>6.8808029890186084E-3</v>
      </c>
      <c r="M65" s="9">
        <f t="shared" si="3"/>
        <v>-7.3623002630693879E-3</v>
      </c>
      <c r="N65" s="9">
        <f t="shared" si="1"/>
        <v>-5.5413155455624969E-3</v>
      </c>
      <c r="T65" s="56">
        <f t="shared" si="2"/>
        <v>-554.13155455624974</v>
      </c>
    </row>
    <row r="66" spans="1:20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3"/>
        <v>-1.4131663253426741E-2</v>
      </c>
      <c r="J66" s="9">
        <f t="shared" si="3"/>
        <v>1.9575856443719397E-2</v>
      </c>
      <c r="K66" s="9">
        <f t="shared" si="3"/>
        <v>-3.7037105624140199E-2</v>
      </c>
      <c r="L66" s="9">
        <f t="shared" si="3"/>
        <v>-1.0706172754914478E-2</v>
      </c>
      <c r="M66" s="9">
        <f t="shared" si="3"/>
        <v>-3.3503761304540247E-2</v>
      </c>
      <c r="N66" s="9">
        <f t="shared" si="1"/>
        <v>-2.7880267651022091E-2</v>
      </c>
      <c r="T66" s="56">
        <f t="shared" si="2"/>
        <v>-2788.0267651022091</v>
      </c>
    </row>
    <row r="67" spans="1:20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4">B67/B66 - 1</f>
        <v>2.861674251827262E-3</v>
      </c>
      <c r="J67" s="9">
        <f t="shared" si="4"/>
        <v>6.3999999999999613E-3</v>
      </c>
      <c r="K67" s="9">
        <f t="shared" si="4"/>
        <v>1.0159688322194826E-2</v>
      </c>
      <c r="L67" s="9">
        <f t="shared" si="4"/>
        <v>9.2103383696717778E-4</v>
      </c>
      <c r="M67" s="9">
        <f t="shared" si="4"/>
        <v>1.3231013145514448E-2</v>
      </c>
      <c r="N67" s="9">
        <f t="shared" ref="N67:N130" si="5">(J67*$Q$3)+(K67*$Q$4)+(L67*$Q$5)+(M67*$Q$6)</f>
        <v>9.0453704560354391E-3</v>
      </c>
      <c r="T67" s="56">
        <f t="shared" ref="T67:T130" si="6">N67*$W$2</f>
        <v>904.5370456035439</v>
      </c>
    </row>
    <row r="68" spans="1:20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4"/>
        <v>1.2969711554990271E-2</v>
      </c>
      <c r="J68" s="9">
        <f t="shared" si="4"/>
        <v>-7.5517090620030869E-3</v>
      </c>
      <c r="K68" s="9">
        <f t="shared" si="4"/>
        <v>2.1551760057471281E-2</v>
      </c>
      <c r="L68" s="9">
        <f t="shared" si="4"/>
        <v>4.8309062610787379E-3</v>
      </c>
      <c r="M68" s="9">
        <f t="shared" si="4"/>
        <v>1.6453303304954314E-2</v>
      </c>
      <c r="N68" s="9">
        <f t="shared" si="5"/>
        <v>1.5222878816463965E-2</v>
      </c>
      <c r="T68" s="56">
        <f t="shared" si="6"/>
        <v>1522.2878816463965</v>
      </c>
    </row>
    <row r="69" spans="1:20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4"/>
        <v>1.0130921370813839E-2</v>
      </c>
      <c r="J69" s="9">
        <f t="shared" si="4"/>
        <v>1.121349664451321E-2</v>
      </c>
      <c r="K69" s="9">
        <f t="shared" si="4"/>
        <v>7.3839308233498713E-3</v>
      </c>
      <c r="L69" s="9">
        <f t="shared" si="4"/>
        <v>-5.7237865645176633E-4</v>
      </c>
      <c r="M69" s="9">
        <f t="shared" si="4"/>
        <v>1.1048304781516194E-2</v>
      </c>
      <c r="N69" s="9">
        <f t="shared" si="5"/>
        <v>7.0834594058976075E-3</v>
      </c>
      <c r="T69" s="56">
        <f t="shared" si="6"/>
        <v>708.34594058976074</v>
      </c>
    </row>
    <row r="70" spans="1:20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4"/>
        <v>3.5614988534324876E-3</v>
      </c>
      <c r="J70" s="9">
        <f t="shared" si="4"/>
        <v>1.1881584158415226E-3</v>
      </c>
      <c r="K70" s="9">
        <f t="shared" si="4"/>
        <v>6.9808027923223825E-4</v>
      </c>
      <c r="L70" s="9">
        <f t="shared" si="4"/>
        <v>-2.7488031783026168E-3</v>
      </c>
      <c r="M70" s="9">
        <f t="shared" si="4"/>
        <v>-5.8449558243941491E-3</v>
      </c>
      <c r="N70" s="9">
        <f t="shared" si="5"/>
        <v>-1.9297033365321848E-3</v>
      </c>
      <c r="T70" s="56">
        <f t="shared" si="6"/>
        <v>-192.97033365321849</v>
      </c>
    </row>
    <row r="71" spans="1:20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4"/>
        <v>-1.4145218664992631E-3</v>
      </c>
      <c r="J71" s="9">
        <f t="shared" si="4"/>
        <v>-1.305379695198583E-2</v>
      </c>
      <c r="K71" s="9">
        <f t="shared" si="4"/>
        <v>6.2783397279386755E-3</v>
      </c>
      <c r="L71" s="9">
        <f t="shared" si="4"/>
        <v>4.3642701274837492E-3</v>
      </c>
      <c r="M71" s="9">
        <f t="shared" si="4"/>
        <v>-8.1799593093037082E-3</v>
      </c>
      <c r="N71" s="9">
        <f t="shared" si="5"/>
        <v>5.9142926267874993E-4</v>
      </c>
      <c r="T71" s="56">
        <f t="shared" si="6"/>
        <v>59.142926267874991</v>
      </c>
    </row>
    <row r="72" spans="1:20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4"/>
        <v>-6.2695924764890609E-3</v>
      </c>
      <c r="J72" s="9">
        <f t="shared" si="4"/>
        <v>1.002003967855547E-2</v>
      </c>
      <c r="K72" s="9">
        <f t="shared" si="4"/>
        <v>2.2530329289428108E-2</v>
      </c>
      <c r="L72" s="9">
        <f t="shared" si="4"/>
        <v>4.585479859993602E-2</v>
      </c>
      <c r="M72" s="9">
        <f t="shared" si="4"/>
        <v>-3.1185542040864433E-2</v>
      </c>
      <c r="N72" s="9">
        <f t="shared" si="5"/>
        <v>1.04549472718983E-2</v>
      </c>
      <c r="T72" s="56">
        <f t="shared" si="6"/>
        <v>1045.49472718983</v>
      </c>
    </row>
    <row r="73" spans="1:20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4"/>
        <v>5.6090689788963477E-3</v>
      </c>
      <c r="J73" s="9">
        <f t="shared" si="4"/>
        <v>-1.7460356449985781E-2</v>
      </c>
      <c r="K73" s="9">
        <f t="shared" si="4"/>
        <v>3.050847457627115E-2</v>
      </c>
      <c r="L73" s="9">
        <f t="shared" si="4"/>
        <v>1.6837973068423162E-2</v>
      </c>
      <c r="M73" s="9">
        <f t="shared" si="4"/>
        <v>-1.0375073157754766E-2</v>
      </c>
      <c r="N73" s="9">
        <f t="shared" si="5"/>
        <v>1.3110868403180931E-2</v>
      </c>
      <c r="T73" s="56">
        <f t="shared" si="6"/>
        <v>1311.086840318093</v>
      </c>
    </row>
    <row r="74" spans="1:20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4"/>
        <v>5.2674400073811078E-3</v>
      </c>
      <c r="J74" s="9">
        <f t="shared" si="4"/>
        <v>-5.2504079159935491E-2</v>
      </c>
      <c r="K74" s="9">
        <f t="shared" si="4"/>
        <v>1.1513157894736947E-2</v>
      </c>
      <c r="L74" s="9">
        <f t="shared" si="4"/>
        <v>3.2795731182795773E-2</v>
      </c>
      <c r="M74" s="9">
        <f t="shared" si="4"/>
        <v>2.2849407987919124E-2</v>
      </c>
      <c r="N74" s="9">
        <f t="shared" si="5"/>
        <v>1.5969685727569745E-2</v>
      </c>
      <c r="T74" s="56">
        <f t="shared" si="6"/>
        <v>1596.9685727569745</v>
      </c>
    </row>
    <row r="75" spans="1:20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4"/>
        <v>1.7563474647687594E-2</v>
      </c>
      <c r="J75" s="9">
        <f t="shared" si="4"/>
        <v>-1.2787681704504728E-2</v>
      </c>
      <c r="K75" s="9">
        <f t="shared" si="4"/>
        <v>2.9268292682926855E-2</v>
      </c>
      <c r="L75" s="9">
        <f t="shared" si="4"/>
        <v>6.5278467508220528E-2</v>
      </c>
      <c r="M75" s="9">
        <f t="shared" si="4"/>
        <v>3.9684679098151987E-2</v>
      </c>
      <c r="N75" s="9">
        <f t="shared" si="5"/>
        <v>3.7492444853181553E-2</v>
      </c>
      <c r="T75" s="56">
        <f t="shared" si="6"/>
        <v>3749.2444853181555</v>
      </c>
    </row>
    <row r="76" spans="1:20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4"/>
        <v>2.5591196825084372E-2</v>
      </c>
      <c r="J76" s="9">
        <f t="shared" si="4"/>
        <v>2.9360967184801412E-2</v>
      </c>
      <c r="K76" s="9">
        <f t="shared" si="4"/>
        <v>-1.8957345971563067E-3</v>
      </c>
      <c r="L76" s="9">
        <f t="shared" si="4"/>
        <v>-3.1274433150898506E-3</v>
      </c>
      <c r="M76" s="9">
        <f t="shared" si="4"/>
        <v>5.8139533414065525E-3</v>
      </c>
      <c r="N76" s="9">
        <f t="shared" si="5"/>
        <v>1.7336651299237281E-3</v>
      </c>
      <c r="T76" s="56">
        <f t="shared" si="6"/>
        <v>173.3665129923728</v>
      </c>
    </row>
    <row r="77" spans="1:20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4"/>
        <v>-1.814882032667875E-2</v>
      </c>
      <c r="J77" s="9">
        <f t="shared" si="4"/>
        <v>-1.468120805369133E-2</v>
      </c>
      <c r="K77" s="9">
        <f t="shared" si="4"/>
        <v>-9.4966445077555584E-3</v>
      </c>
      <c r="L77" s="9">
        <f t="shared" si="4"/>
        <v>-1.9604901960790233E-4</v>
      </c>
      <c r="M77" s="9">
        <f t="shared" si="4"/>
        <v>-1.6335812607795486E-2</v>
      </c>
      <c r="N77" s="9">
        <f t="shared" si="5"/>
        <v>-9.9475040174347926E-3</v>
      </c>
      <c r="T77" s="56">
        <f t="shared" si="6"/>
        <v>-994.7504017434793</v>
      </c>
    </row>
    <row r="78" spans="1:20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4"/>
        <v>9.6981442425920772E-3</v>
      </c>
      <c r="J78" s="9">
        <f t="shared" si="4"/>
        <v>3.0225670498084334E-2</v>
      </c>
      <c r="K78" s="9">
        <f t="shared" si="4"/>
        <v>-3.5155320065346496E-3</v>
      </c>
      <c r="L78" s="9">
        <f t="shared" si="4"/>
        <v>-2.7358314551137908E-2</v>
      </c>
      <c r="M78" s="9">
        <f t="shared" si="4"/>
        <v>9.1977774450120453E-3</v>
      </c>
      <c r="N78" s="9">
        <f t="shared" si="5"/>
        <v>-2.7830355547603437E-3</v>
      </c>
      <c r="T78" s="56">
        <f t="shared" si="6"/>
        <v>-278.30355547603438</v>
      </c>
    </row>
    <row r="79" spans="1:20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4"/>
        <v>-1.5790577267375316E-2</v>
      </c>
      <c r="J79" s="9">
        <f t="shared" si="4"/>
        <v>-7.4380575438819374E-3</v>
      </c>
      <c r="K79" s="9">
        <f t="shared" si="4"/>
        <v>-4.6183450930083469E-2</v>
      </c>
      <c r="L79" s="9">
        <f t="shared" si="4"/>
        <v>-2.9942544007610872E-2</v>
      </c>
      <c r="M79" s="9">
        <f t="shared" si="4"/>
        <v>-4.9367113924050687E-2</v>
      </c>
      <c r="N79" s="9">
        <f t="shared" si="5"/>
        <v>-4.1953098774469039E-2</v>
      </c>
      <c r="T79" s="56">
        <f t="shared" si="6"/>
        <v>-4195.3098774469036</v>
      </c>
    </row>
    <row r="80" spans="1:20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4"/>
        <v>1.1807604064241195E-2</v>
      </c>
      <c r="J80" s="9">
        <f t="shared" si="4"/>
        <v>-1.2073272273105728E-2</v>
      </c>
      <c r="K80" s="9">
        <f t="shared" si="4"/>
        <v>4.0350033624747539E-3</v>
      </c>
      <c r="L80" s="9">
        <f t="shared" si="4"/>
        <v>1.6420723171682416E-2</v>
      </c>
      <c r="M80" s="9">
        <f t="shared" si="4"/>
        <v>-2.3968043248149273E-3</v>
      </c>
      <c r="N80" s="9">
        <f t="shared" si="5"/>
        <v>3.7771912363503586E-3</v>
      </c>
      <c r="T80" s="56">
        <f t="shared" si="6"/>
        <v>377.71912363503588</v>
      </c>
    </row>
    <row r="81" spans="1:20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4"/>
        <v>-2.4125169054348472E-2</v>
      </c>
      <c r="J81" s="9">
        <f t="shared" si="4"/>
        <v>9.6923303834808294E-3</v>
      </c>
      <c r="K81" s="9">
        <f t="shared" si="4"/>
        <v>-3.5164164930871933E-2</v>
      </c>
      <c r="L81" s="9">
        <f t="shared" si="4"/>
        <v>-4.3456031386829297E-2</v>
      </c>
      <c r="M81" s="9">
        <f t="shared" si="4"/>
        <v>-3.0966364948381453E-2</v>
      </c>
      <c r="N81" s="9">
        <f t="shared" si="5"/>
        <v>-3.3320373461598628E-2</v>
      </c>
      <c r="T81" s="56">
        <f t="shared" si="6"/>
        <v>-3332.0373461598629</v>
      </c>
    </row>
    <row r="82" spans="1:20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4"/>
        <v>6.1409769132463321E-3</v>
      </c>
      <c r="J82" s="9">
        <f t="shared" si="4"/>
        <v>2.0450835578081694E-2</v>
      </c>
      <c r="K82" s="9">
        <f t="shared" si="4"/>
        <v>-1.7354738540601433E-3</v>
      </c>
      <c r="L82" s="9">
        <f t="shared" si="4"/>
        <v>8.1239441542293456E-3</v>
      </c>
      <c r="M82" s="9">
        <f t="shared" si="4"/>
        <v>-1.0192810198148994E-2</v>
      </c>
      <c r="N82" s="9">
        <f t="shared" si="5"/>
        <v>-1.1914756840218088E-3</v>
      </c>
      <c r="T82" s="56">
        <f t="shared" si="6"/>
        <v>-119.14756840218088</v>
      </c>
    </row>
    <row r="83" spans="1:20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4"/>
        <v>-4.6930931525378528E-3</v>
      </c>
      <c r="J83" s="9">
        <f t="shared" si="4"/>
        <v>-1.5132964616238698E-2</v>
      </c>
      <c r="K83" s="9">
        <f t="shared" si="4"/>
        <v>1.2517420027816195E-2</v>
      </c>
      <c r="L83" s="9">
        <f t="shared" si="4"/>
        <v>-2.6508324175767983E-3</v>
      </c>
      <c r="M83" s="9">
        <f t="shared" si="4"/>
        <v>-1.6977456164764759E-2</v>
      </c>
      <c r="N83" s="9">
        <f t="shared" si="5"/>
        <v>-7.4721255123943488E-4</v>
      </c>
      <c r="T83" s="56">
        <f t="shared" si="6"/>
        <v>-74.721255123943493</v>
      </c>
    </row>
    <row r="84" spans="1:20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4"/>
        <v>-7.9968178465771311E-3</v>
      </c>
      <c r="J84" s="9">
        <f t="shared" si="4"/>
        <v>5.5647840531561688E-2</v>
      </c>
      <c r="K84" s="9">
        <f t="shared" si="4"/>
        <v>-1.6826991180391659E-2</v>
      </c>
      <c r="L84" s="9">
        <f t="shared" si="4"/>
        <v>-1.8498809664018956E-2</v>
      </c>
      <c r="M84" s="9">
        <f t="shared" si="4"/>
        <v>-2.2366959229898176E-2</v>
      </c>
      <c r="N84" s="9">
        <f t="shared" si="5"/>
        <v>-1.5199603706371407E-2</v>
      </c>
      <c r="T84" s="56">
        <f t="shared" si="6"/>
        <v>-1519.9603706371406</v>
      </c>
    </row>
    <row r="85" spans="1:20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4"/>
        <v>-1.0567380626190448E-2</v>
      </c>
      <c r="J85" s="9">
        <f t="shared" si="4"/>
        <v>2.7537372147914407E-3</v>
      </c>
      <c r="K85" s="9">
        <f t="shared" si="4"/>
        <v>-1.8861299995155512E-2</v>
      </c>
      <c r="L85" s="9">
        <f t="shared" si="4"/>
        <v>1.1265175476603106E-2</v>
      </c>
      <c r="M85" s="9">
        <f t="shared" si="4"/>
        <v>-1.0136084857691352E-2</v>
      </c>
      <c r="N85" s="9">
        <f t="shared" si="5"/>
        <v>-9.1376884990671935E-3</v>
      </c>
      <c r="T85" s="56">
        <f t="shared" si="6"/>
        <v>-913.76884990671931</v>
      </c>
    </row>
    <row r="86" spans="1:20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4"/>
        <v>-1.0730900095404561E-2</v>
      </c>
      <c r="J86" s="9">
        <f t="shared" si="4"/>
        <v>1.9615535504119208E-2</v>
      </c>
      <c r="K86" s="9">
        <f t="shared" si="4"/>
        <v>-1.2815948736205063E-2</v>
      </c>
      <c r="L86" s="9">
        <f t="shared" si="4"/>
        <v>-2.0351649310713649E-3</v>
      </c>
      <c r="M86" s="9">
        <f t="shared" si="4"/>
        <v>-1.4335898186073726E-2</v>
      </c>
      <c r="N86" s="9">
        <f t="shared" si="5"/>
        <v>-9.4942025981227078E-3</v>
      </c>
      <c r="T86" s="56">
        <f t="shared" si="6"/>
        <v>-949.42025981227073</v>
      </c>
    </row>
    <row r="87" spans="1:20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4"/>
        <v>-6.0423992080018696E-3</v>
      </c>
      <c r="J87" s="9">
        <f t="shared" si="4"/>
        <v>-9.2343208926509712E-3</v>
      </c>
      <c r="K87" s="9">
        <f t="shared" si="4"/>
        <v>-4.6880634691669476E-3</v>
      </c>
      <c r="L87" s="9">
        <f t="shared" si="4"/>
        <v>-1.524093625074463E-2</v>
      </c>
      <c r="M87" s="9">
        <f t="shared" si="4"/>
        <v>-2.6714099932149127E-2</v>
      </c>
      <c r="N87" s="9">
        <f t="shared" si="5"/>
        <v>-1.3633761835551339E-2</v>
      </c>
      <c r="T87" s="56">
        <f t="shared" si="6"/>
        <v>-1363.376183555134</v>
      </c>
    </row>
    <row r="88" spans="1:20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4"/>
        <v>-4.9972523698310622E-3</v>
      </c>
      <c r="J88" s="9">
        <f t="shared" si="4"/>
        <v>1.5534368932039744E-3</v>
      </c>
      <c r="K88" s="9">
        <f t="shared" si="4"/>
        <v>1.3768115942028869E-2</v>
      </c>
      <c r="L88" s="9">
        <f t="shared" si="4"/>
        <v>-2.7792948228882897E-2</v>
      </c>
      <c r="M88" s="9">
        <f t="shared" si="4"/>
        <v>2.9277187274254768E-2</v>
      </c>
      <c r="N88" s="9">
        <f t="shared" si="5"/>
        <v>9.4978905550730415E-3</v>
      </c>
      <c r="T88" s="56">
        <f t="shared" si="6"/>
        <v>949.78905550730417</v>
      </c>
    </row>
    <row r="89" spans="1:20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4"/>
        <v>2.9616333856854471E-2</v>
      </c>
      <c r="J89" s="9">
        <f t="shared" si="4"/>
        <v>1.5509886951923679E-2</v>
      </c>
      <c r="K89" s="9">
        <f t="shared" si="4"/>
        <v>2.2158684774839177E-2</v>
      </c>
      <c r="L89" s="9">
        <f t="shared" si="4"/>
        <v>2.1300460357638773E-2</v>
      </c>
      <c r="M89" s="9">
        <f t="shared" si="4"/>
        <v>2.340743703703696E-2</v>
      </c>
      <c r="N89" s="9">
        <f t="shared" si="5"/>
        <v>2.2029225678912655E-2</v>
      </c>
      <c r="T89" s="56">
        <f t="shared" si="6"/>
        <v>2202.9225678912653</v>
      </c>
    </row>
    <row r="90" spans="1:20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4"/>
        <v>-2.7716780930988838E-2</v>
      </c>
      <c r="J90" s="9">
        <f t="shared" si="4"/>
        <v>-3.5127948257810293E-2</v>
      </c>
      <c r="K90" s="9">
        <f t="shared" si="4"/>
        <v>-4.4405594405594551E-2</v>
      </c>
      <c r="L90" s="9">
        <f t="shared" si="4"/>
        <v>-3.4577399222335936E-2</v>
      </c>
      <c r="M90" s="9">
        <f t="shared" si="4"/>
        <v>-1.9687318480390292E-2</v>
      </c>
      <c r="N90" s="9">
        <f t="shared" si="5"/>
        <v>-3.4560590283992339E-2</v>
      </c>
      <c r="T90" s="56">
        <f t="shared" si="6"/>
        <v>-3456.0590283992337</v>
      </c>
    </row>
    <row r="91" spans="1:20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4"/>
        <v>1.1706190143698114E-2</v>
      </c>
      <c r="J91" s="9">
        <f t="shared" si="4"/>
        <v>-1.3454689354966409E-2</v>
      </c>
      <c r="K91" s="9">
        <f t="shared" si="4"/>
        <v>2.8540102451518612E-2</v>
      </c>
      <c r="L91" s="9">
        <f t="shared" si="4"/>
        <v>3.7748722151747183E-2</v>
      </c>
      <c r="M91" s="9">
        <f t="shared" si="4"/>
        <v>1.2699349890745726E-2</v>
      </c>
      <c r="N91" s="9">
        <f t="shared" si="5"/>
        <v>2.352986103300821E-2</v>
      </c>
      <c r="T91" s="56">
        <f t="shared" si="6"/>
        <v>2352.986103300821</v>
      </c>
    </row>
    <row r="92" spans="1:20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4"/>
        <v>7.4042516934349489E-3</v>
      </c>
      <c r="J92" s="9">
        <f t="shared" si="4"/>
        <v>1.4841516245487352E-2</v>
      </c>
      <c r="K92" s="9">
        <f t="shared" si="4"/>
        <v>3.4507255976262696E-2</v>
      </c>
      <c r="L92" s="9">
        <f t="shared" si="4"/>
        <v>-3.9552899295044353E-2</v>
      </c>
      <c r="M92" s="9">
        <f t="shared" si="4"/>
        <v>-6.7074947008604058E-3</v>
      </c>
      <c r="N92" s="9">
        <f t="shared" si="5"/>
        <v>6.3475127323255887E-3</v>
      </c>
      <c r="T92" s="56">
        <f t="shared" si="6"/>
        <v>634.7512732325589</v>
      </c>
    </row>
    <row r="93" spans="1:20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4"/>
        <v>1.2610585787506068E-2</v>
      </c>
      <c r="J93" s="9">
        <f t="shared" si="4"/>
        <v>1.3834032167352905E-2</v>
      </c>
      <c r="K93" s="9">
        <f t="shared" si="4"/>
        <v>7.565302613480096E-3</v>
      </c>
      <c r="L93" s="9">
        <f t="shared" si="4"/>
        <v>3.1599314095399844E-2</v>
      </c>
      <c r="M93" s="9">
        <f t="shared" si="4"/>
        <v>7.9272164437105275E-3</v>
      </c>
      <c r="N93" s="9">
        <f t="shared" si="5"/>
        <v>1.2794115536626818E-2</v>
      </c>
      <c r="T93" s="56">
        <f t="shared" si="6"/>
        <v>1279.4115536626819</v>
      </c>
    </row>
    <row r="94" spans="1:20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4"/>
        <v>-3.875548131133888E-3</v>
      </c>
      <c r="J94" s="9">
        <f t="shared" si="4"/>
        <v>-1.3255399610136331E-2</v>
      </c>
      <c r="K94" s="9">
        <f t="shared" si="4"/>
        <v>-1.0238566902339707E-3</v>
      </c>
      <c r="L94" s="9">
        <f t="shared" si="4"/>
        <v>-1.2606424859006982E-2</v>
      </c>
      <c r="M94" s="9">
        <f t="shared" si="4"/>
        <v>-4.0781529811737549E-3</v>
      </c>
      <c r="N94" s="9">
        <f t="shared" si="5"/>
        <v>-4.8682363572656265E-3</v>
      </c>
      <c r="T94" s="56">
        <f t="shared" si="6"/>
        <v>-486.82363572656266</v>
      </c>
    </row>
    <row r="95" spans="1:20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4"/>
        <v>5.5676205968422376E-3</v>
      </c>
      <c r="J95" s="9">
        <f t="shared" si="4"/>
        <v>2.1335480890378511E-2</v>
      </c>
      <c r="K95" s="9">
        <f t="shared" si="4"/>
        <v>1.4007516228220052E-2</v>
      </c>
      <c r="L95" s="9">
        <f t="shared" si="4"/>
        <v>3.8078183020739287E-2</v>
      </c>
      <c r="M95" s="9">
        <f t="shared" si="4"/>
        <v>-6.7271133877482292E-3</v>
      </c>
      <c r="N95" s="9">
        <f t="shared" si="5"/>
        <v>1.2967658935041338E-2</v>
      </c>
      <c r="T95" s="56">
        <f t="shared" si="6"/>
        <v>1296.7658935041338</v>
      </c>
    </row>
    <row r="96" spans="1:20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4"/>
        <v>-3.4104648738795262E-3</v>
      </c>
      <c r="J96" s="9">
        <f t="shared" si="4"/>
        <v>1.1992263056092689E-2</v>
      </c>
      <c r="K96" s="9">
        <f t="shared" si="4"/>
        <v>-4.1442014824797813E-2</v>
      </c>
      <c r="L96" s="9">
        <f t="shared" si="4"/>
        <v>1.4241018141309292E-2</v>
      </c>
      <c r="M96" s="9">
        <f t="shared" si="4"/>
        <v>-2.650176756483491E-3</v>
      </c>
      <c r="N96" s="9">
        <f t="shared" si="5"/>
        <v>-1.5996142917037569E-2</v>
      </c>
      <c r="T96" s="56">
        <f t="shared" si="6"/>
        <v>-1599.6142917037569</v>
      </c>
    </row>
    <row r="97" spans="1:20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4"/>
        <v>-7.2793600856790874E-4</v>
      </c>
      <c r="J97" s="9">
        <f t="shared" si="4"/>
        <v>3.0581039755350758E-3</v>
      </c>
      <c r="K97" s="9">
        <f t="shared" si="4"/>
        <v>-2.601061419997841E-2</v>
      </c>
      <c r="L97" s="9">
        <f t="shared" si="4"/>
        <v>2.5528985734943888E-3</v>
      </c>
      <c r="M97" s="9">
        <f t="shared" si="4"/>
        <v>1.2105108122382857E-2</v>
      </c>
      <c r="N97" s="9">
        <f t="shared" si="5"/>
        <v>-7.4097590397997973E-3</v>
      </c>
      <c r="T97" s="56">
        <f t="shared" si="6"/>
        <v>-740.97590397997976</v>
      </c>
    </row>
    <row r="98" spans="1:20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4"/>
        <v>-8.3648025186512376E-3</v>
      </c>
      <c r="J98" s="9">
        <f t="shared" si="4"/>
        <v>-3.5823208841463394E-2</v>
      </c>
      <c r="K98" s="9">
        <f t="shared" si="4"/>
        <v>1.226993909310492E-2</v>
      </c>
      <c r="L98" s="9">
        <f t="shared" si="4"/>
        <v>4.774503978779876E-3</v>
      </c>
      <c r="M98" s="9">
        <f t="shared" si="4"/>
        <v>-1.3710560493306767E-2</v>
      </c>
      <c r="N98" s="9">
        <f t="shared" si="5"/>
        <v>5.720447975879903E-4</v>
      </c>
      <c r="T98" s="56">
        <f t="shared" si="6"/>
        <v>57.204479758799032</v>
      </c>
    </row>
    <row r="99" spans="1:20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4"/>
        <v>6.7972642067044564E-3</v>
      </c>
      <c r="J99" s="9">
        <f t="shared" si="4"/>
        <v>1.3834032167352905E-2</v>
      </c>
      <c r="K99" s="9">
        <f t="shared" si="4"/>
        <v>9.2691625407901324E-3</v>
      </c>
      <c r="L99" s="9">
        <f t="shared" si="4"/>
        <v>-1.6895449320869504E-2</v>
      </c>
      <c r="M99" s="9">
        <f t="shared" si="4"/>
        <v>3.8449569995575583E-3</v>
      </c>
      <c r="N99" s="9">
        <f t="shared" si="5"/>
        <v>2.6372219874165716E-3</v>
      </c>
      <c r="T99" s="56">
        <f t="shared" si="6"/>
        <v>263.72219874165717</v>
      </c>
    </row>
    <row r="100" spans="1:20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4"/>
        <v>-9.9802910219315422E-4</v>
      </c>
      <c r="J100" s="9">
        <f t="shared" si="4"/>
        <v>1.0136452241715554E-2</v>
      </c>
      <c r="K100" s="9">
        <f t="shared" si="4"/>
        <v>6.711444956250201E-3</v>
      </c>
      <c r="L100" s="9">
        <f t="shared" si="4"/>
        <v>8.4855103863696879E-3</v>
      </c>
      <c r="M100" s="9">
        <f t="shared" si="4"/>
        <v>-5.5980850205682442E-3</v>
      </c>
      <c r="N100" s="9">
        <f t="shared" si="5"/>
        <v>3.5446494135018334E-3</v>
      </c>
      <c r="T100" s="56">
        <f t="shared" si="6"/>
        <v>354.46494135018332</v>
      </c>
    </row>
    <row r="101" spans="1:20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4"/>
        <v>1.0703851707579259E-2</v>
      </c>
      <c r="J101" s="9">
        <f t="shared" si="4"/>
        <v>-1.582400617522195E-2</v>
      </c>
      <c r="K101" s="9">
        <f t="shared" si="4"/>
        <v>4.1403508771929776E-2</v>
      </c>
      <c r="L101" s="9">
        <f t="shared" si="4"/>
        <v>2.620086299074309E-2</v>
      </c>
      <c r="M101" s="9">
        <f t="shared" si="4"/>
        <v>-1.1555525925926013E-2</v>
      </c>
      <c r="N101" s="9">
        <f t="shared" si="5"/>
        <v>1.9613893458978113E-2</v>
      </c>
      <c r="T101" s="56">
        <f t="shared" si="6"/>
        <v>1961.3893458978114</v>
      </c>
    </row>
    <row r="102" spans="1:20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4"/>
        <v>-1.039114219501458E-2</v>
      </c>
      <c r="J102" s="9">
        <f t="shared" si="4"/>
        <v>-1.8039176470588281E-2</v>
      </c>
      <c r="K102" s="9">
        <f t="shared" si="4"/>
        <v>-8.4231805929919634E-3</v>
      </c>
      <c r="L102" s="9">
        <f t="shared" si="4"/>
        <v>1.0897810293675425E-2</v>
      </c>
      <c r="M102" s="9">
        <f t="shared" si="4"/>
        <v>-2.9976917566637562E-3</v>
      </c>
      <c r="N102" s="9">
        <f t="shared" si="5"/>
        <v>-3.412135558639839E-3</v>
      </c>
      <c r="T102" s="56">
        <f t="shared" si="6"/>
        <v>-341.21355586398391</v>
      </c>
    </row>
    <row r="103" spans="1:20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4"/>
        <v>-3.2902467685076431E-3</v>
      </c>
      <c r="J103" s="9">
        <f t="shared" si="4"/>
        <v>-3.993610064152997E-3</v>
      </c>
      <c r="K103" s="9">
        <f t="shared" si="4"/>
        <v>-7.9170914033299344E-2</v>
      </c>
      <c r="L103" s="9">
        <f t="shared" si="4"/>
        <v>3.7987165544410839E-3</v>
      </c>
      <c r="M103" s="9">
        <f t="shared" si="4"/>
        <v>-1.8941582618255182E-2</v>
      </c>
      <c r="N103" s="9">
        <f t="shared" si="5"/>
        <v>-4.0749323292780693E-2</v>
      </c>
      <c r="T103" s="56">
        <f t="shared" si="6"/>
        <v>-4074.9323292780691</v>
      </c>
    </row>
    <row r="104" spans="1:20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4"/>
        <v>-5.1200862330312957E-2</v>
      </c>
      <c r="J104" s="9">
        <f t="shared" si="4"/>
        <v>-2.7666438345371303E-2</v>
      </c>
      <c r="K104" s="9">
        <f t="shared" si="4"/>
        <v>-0.2047970848708488</v>
      </c>
      <c r="L104" s="9">
        <f t="shared" si="4"/>
        <v>-2.4751959438026772E-2</v>
      </c>
      <c r="M104" s="9">
        <f t="shared" si="4"/>
        <v>-0.11645727500897107</v>
      </c>
      <c r="N104" s="9">
        <f t="shared" si="5"/>
        <v>-0.1334295844994472</v>
      </c>
      <c r="T104" s="56">
        <f t="shared" si="6"/>
        <v>-13342.958449944719</v>
      </c>
    </row>
    <row r="105" spans="1:20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4"/>
        <v>2.2712748961550844E-2</v>
      </c>
      <c r="J105" s="9">
        <f t="shared" si="4"/>
        <v>2.5154680412371233E-2</v>
      </c>
      <c r="K105" s="9">
        <f t="shared" si="4"/>
        <v>8.955921529277111E-2</v>
      </c>
      <c r="L105" s="9">
        <f t="shared" si="4"/>
        <v>1.6780273031573589E-2</v>
      </c>
      <c r="M105" s="9">
        <f t="shared" si="4"/>
        <v>5.5497745404093024E-2</v>
      </c>
      <c r="N105" s="9">
        <f t="shared" si="5"/>
        <v>6.1564759129908178E-2</v>
      </c>
      <c r="T105" s="56">
        <f t="shared" si="6"/>
        <v>6156.475912990818</v>
      </c>
    </row>
    <row r="106" spans="1:20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4"/>
        <v>3.8272279934390419E-3</v>
      </c>
      <c r="J106" s="9">
        <f t="shared" si="4"/>
        <v>-8.8496376166679047E-3</v>
      </c>
      <c r="K106" s="9">
        <f t="shared" si="4"/>
        <v>1.2776873935264055E-2</v>
      </c>
      <c r="L106" s="9">
        <f t="shared" si="4"/>
        <v>1.0108334505673167E-2</v>
      </c>
      <c r="M106" s="9">
        <f t="shared" si="4"/>
        <v>-3.9435096943805092E-3</v>
      </c>
      <c r="N106" s="9">
        <f t="shared" si="5"/>
        <v>6.1457253828559105E-3</v>
      </c>
      <c r="T106" s="56">
        <f t="shared" si="6"/>
        <v>614.57253828559101</v>
      </c>
    </row>
    <row r="107" spans="1:20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4"/>
        <v>-2.9498219040702711E-2</v>
      </c>
      <c r="J107" s="9">
        <f t="shared" si="4"/>
        <v>-2.3944806166591115E-2</v>
      </c>
      <c r="K107" s="9">
        <f t="shared" si="4"/>
        <v>-3.5323800028435604E-2</v>
      </c>
      <c r="L107" s="9">
        <f t="shared" si="4"/>
        <v>-2.2669263759828584E-2</v>
      </c>
      <c r="M107" s="9">
        <f t="shared" si="4"/>
        <v>-2.8043550908728232E-2</v>
      </c>
      <c r="N107" s="9">
        <f t="shared" si="5"/>
        <v>-3.0039868345709764E-2</v>
      </c>
      <c r="T107" s="56">
        <f t="shared" si="6"/>
        <v>-3003.9868345709765</v>
      </c>
    </row>
    <row r="108" spans="1:20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4"/>
        <v>-1.9785133979475455E-2</v>
      </c>
      <c r="J108" s="9">
        <f t="shared" si="4"/>
        <v>5.4054472102056383E-3</v>
      </c>
      <c r="K108" s="9">
        <f t="shared" si="4"/>
        <v>-3.4437705560692922E-2</v>
      </c>
      <c r="L108" s="9">
        <f t="shared" si="4"/>
        <v>-1.2433413566329654E-2</v>
      </c>
      <c r="M108" s="9">
        <f t="shared" si="4"/>
        <v>-4.7861508752936488E-2</v>
      </c>
      <c r="N108" s="9">
        <f t="shared" si="5"/>
        <v>-3.2071830480948409E-2</v>
      </c>
      <c r="T108" s="56">
        <f t="shared" si="6"/>
        <v>-3207.1830480948411</v>
      </c>
    </row>
    <row r="109" spans="1:20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4"/>
        <v>2.7264052346980261E-3</v>
      </c>
      <c r="J109" s="9">
        <f t="shared" si="4"/>
        <v>1.5301861042183562E-2</v>
      </c>
      <c r="K109" s="9">
        <f t="shared" si="4"/>
        <v>-6.3205417607221648E-3</v>
      </c>
      <c r="L109" s="9">
        <f t="shared" si="4"/>
        <v>4.2848107580875094E-2</v>
      </c>
      <c r="M109" s="9">
        <f t="shared" si="4"/>
        <v>-6.7735474785578509E-3</v>
      </c>
      <c r="N109" s="9">
        <f t="shared" si="5"/>
        <v>4.4584065323918683E-3</v>
      </c>
      <c r="T109" s="56">
        <f t="shared" si="6"/>
        <v>445.84065323918685</v>
      </c>
    </row>
    <row r="110" spans="1:20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4"/>
        <v>1.0921285176961115E-2</v>
      </c>
      <c r="J110" s="9">
        <f t="shared" si="4"/>
        <v>-1.140525504705725E-2</v>
      </c>
      <c r="K110" s="9">
        <f t="shared" si="4"/>
        <v>-4.5433893684689863E-3</v>
      </c>
      <c r="L110" s="9">
        <f t="shared" si="4"/>
        <v>3.0739555645734162E-2</v>
      </c>
      <c r="M110" s="9">
        <f t="shared" si="4"/>
        <v>3.840628002848967E-2</v>
      </c>
      <c r="N110" s="9">
        <f t="shared" si="5"/>
        <v>1.5055007169529826E-2</v>
      </c>
      <c r="T110" s="56">
        <f t="shared" si="6"/>
        <v>1505.5007169529827</v>
      </c>
    </row>
    <row r="111" spans="1:20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4"/>
        <v>-3.1916801147570117E-3</v>
      </c>
      <c r="J111" s="9">
        <f t="shared" si="4"/>
        <v>3.50227029254222E-2</v>
      </c>
      <c r="K111" s="9">
        <f t="shared" si="4"/>
        <v>-4.2902829758101224E-2</v>
      </c>
      <c r="L111" s="9">
        <f t="shared" si="4"/>
        <v>-1.2303149848487238E-2</v>
      </c>
      <c r="M111" s="9">
        <f t="shared" si="4"/>
        <v>2.0739716557207633E-3</v>
      </c>
      <c r="N111" s="9">
        <f t="shared" si="5"/>
        <v>-1.9393576717855663E-2</v>
      </c>
      <c r="T111" s="56">
        <f t="shared" si="6"/>
        <v>-1939.3576717855663</v>
      </c>
    </row>
    <row r="112" spans="1:20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4"/>
        <v>1.354511440495032E-2</v>
      </c>
      <c r="J112" s="9">
        <f t="shared" si="4"/>
        <v>1.2738852996064809E-2</v>
      </c>
      <c r="K112" s="9">
        <f t="shared" si="4"/>
        <v>4.291855235663089E-2</v>
      </c>
      <c r="L112" s="9">
        <f t="shared" si="4"/>
        <v>-1.4848002288948781E-2</v>
      </c>
      <c r="M112" s="9">
        <f t="shared" si="4"/>
        <v>3.6219420489824072E-2</v>
      </c>
      <c r="N112" s="9">
        <f t="shared" si="5"/>
        <v>2.7846516899444604E-2</v>
      </c>
      <c r="T112" s="56">
        <f t="shared" si="6"/>
        <v>2784.6516899444605</v>
      </c>
    </row>
    <row r="113" spans="1:20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4"/>
        <v>2.2291241458869404E-2</v>
      </c>
      <c r="J113" s="9">
        <f t="shared" si="4"/>
        <v>-1.2185612728552897E-2</v>
      </c>
      <c r="K113" s="9">
        <f t="shared" si="4"/>
        <v>8.6876081990121534E-3</v>
      </c>
      <c r="L113" s="9">
        <f t="shared" si="4"/>
        <v>1.3655654322722421E-2</v>
      </c>
      <c r="M113" s="9">
        <f t="shared" si="4"/>
        <v>1.8641777009261729E-2</v>
      </c>
      <c r="N113" s="9">
        <f t="shared" si="5"/>
        <v>1.1623807020450828E-2</v>
      </c>
      <c r="T113" s="56">
        <f t="shared" si="6"/>
        <v>1162.3807020450829</v>
      </c>
    </row>
    <row r="114" spans="1:20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4"/>
        <v>-3.9843058280238153E-2</v>
      </c>
      <c r="J114" s="9">
        <f t="shared" si="4"/>
        <v>-8.0779907711098553E-2</v>
      </c>
      <c r="K114" s="9">
        <f t="shared" si="4"/>
        <v>-4.8050727472834454E-2</v>
      </c>
      <c r="L114" s="9">
        <f t="shared" si="4"/>
        <v>-5.3886937969133131E-3</v>
      </c>
      <c r="M114" s="9">
        <f t="shared" si="4"/>
        <v>-4.5751601307189582E-2</v>
      </c>
      <c r="N114" s="9">
        <f t="shared" si="5"/>
        <v>-4.046504189986997E-2</v>
      </c>
      <c r="T114" s="56">
        <f t="shared" si="6"/>
        <v>-4046.5041899869971</v>
      </c>
    </row>
    <row r="115" spans="1:20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4"/>
        <v>6.5001988934292321E-3</v>
      </c>
      <c r="J115" s="9">
        <f t="shared" si="4"/>
        <v>1.2554069264069101E-2</v>
      </c>
      <c r="K115" s="9">
        <f t="shared" si="4"/>
        <v>1.8571380952380867E-2</v>
      </c>
      <c r="L115" s="9">
        <f t="shared" si="4"/>
        <v>-1.0033109461886403E-2</v>
      </c>
      <c r="M115" s="9">
        <f t="shared" si="4"/>
        <v>-7.191814822198217E-3</v>
      </c>
      <c r="N115" s="9">
        <f t="shared" si="5"/>
        <v>4.8206585527381003E-3</v>
      </c>
      <c r="T115" s="56">
        <f t="shared" si="6"/>
        <v>482.06585527381003</v>
      </c>
    </row>
    <row r="116" spans="1:20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4"/>
        <v>1.297931393771723E-2</v>
      </c>
      <c r="J116" s="9">
        <f t="shared" si="4"/>
        <v>6.4557548719860858E-2</v>
      </c>
      <c r="K116" s="9">
        <f t="shared" si="4"/>
        <v>4.2075831794101459E-2</v>
      </c>
      <c r="L116" s="9">
        <f t="shared" si="4"/>
        <v>-1.5404844743181267E-2</v>
      </c>
      <c r="M116" s="9">
        <f t="shared" si="4"/>
        <v>3.1390134529148073E-2</v>
      </c>
      <c r="N116" s="9">
        <f t="shared" si="5"/>
        <v>2.8498073153446869E-2</v>
      </c>
      <c r="T116" s="56">
        <f t="shared" si="6"/>
        <v>2849.8073153446867</v>
      </c>
    </row>
    <row r="117" spans="1:20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4"/>
        <v>1.9578633751862196E-2</v>
      </c>
      <c r="J117" s="9">
        <f t="shared" si="4"/>
        <v>-4.0161044176706406E-3</v>
      </c>
      <c r="K117" s="9">
        <f t="shared" si="4"/>
        <v>2.9609689115760895E-2</v>
      </c>
      <c r="L117" s="9">
        <f t="shared" si="4"/>
        <v>2.6248017987688721E-2</v>
      </c>
      <c r="M117" s="9">
        <f t="shared" si="4"/>
        <v>5.0166889632108358E-3</v>
      </c>
      <c r="N117" s="9">
        <f t="shared" si="5"/>
        <v>1.9878165167709867E-2</v>
      </c>
      <c r="T117" s="56">
        <f t="shared" si="6"/>
        <v>1987.8165167709867</v>
      </c>
    </row>
    <row r="118" spans="1:20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7">B118/B117 - 1</f>
        <v>-7.1662144298336727E-3</v>
      </c>
      <c r="J118" s="9">
        <f t="shared" si="7"/>
        <v>-9.2741535997642455E-3</v>
      </c>
      <c r="K118" s="9">
        <f t="shared" si="7"/>
        <v>-1.0893245712712551E-2</v>
      </c>
      <c r="L118" s="9">
        <f t="shared" si="7"/>
        <v>-2.3069158166574399E-2</v>
      </c>
      <c r="M118" s="9">
        <f t="shared" si="7"/>
        <v>-1.6638602883147779E-3</v>
      </c>
      <c r="N118" s="9">
        <f t="shared" si="5"/>
        <v>-1.0478657970518173E-2</v>
      </c>
      <c r="T118" s="56">
        <f t="shared" si="6"/>
        <v>-1047.8657970518173</v>
      </c>
    </row>
    <row r="119" spans="1:20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7"/>
        <v>6.0529081990188249E-3</v>
      </c>
      <c r="J119" s="9">
        <f t="shared" si="7"/>
        <v>-3.4595075295075217E-2</v>
      </c>
      <c r="K119" s="9">
        <f t="shared" si="7"/>
        <v>2.4669558384601054E-2</v>
      </c>
      <c r="L119" s="9">
        <f t="shared" si="7"/>
        <v>-5.954845873617165E-3</v>
      </c>
      <c r="M119" s="9">
        <f t="shared" si="7"/>
        <v>-6.9999666666666904E-3</v>
      </c>
      <c r="N119" s="9">
        <f t="shared" si="5"/>
        <v>6.0805883335932742E-3</v>
      </c>
      <c r="T119" s="56">
        <f t="shared" si="6"/>
        <v>608.05883335932742</v>
      </c>
    </row>
    <row r="120" spans="1:20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7"/>
        <v>-7.2441685314015292E-3</v>
      </c>
      <c r="J120" s="9">
        <f t="shared" si="7"/>
        <v>1.8128204811475701E-2</v>
      </c>
      <c r="K120" s="9">
        <f t="shared" si="7"/>
        <v>-1.5047291487532255E-2</v>
      </c>
      <c r="L120" s="9">
        <f t="shared" si="7"/>
        <v>-3.2017971493492059E-3</v>
      </c>
      <c r="M120" s="9">
        <f t="shared" si="7"/>
        <v>2.6854648309679874E-3</v>
      </c>
      <c r="N120" s="9">
        <f t="shared" si="5"/>
        <v>-5.6995909093951755E-3</v>
      </c>
      <c r="T120" s="56">
        <f t="shared" si="6"/>
        <v>-569.95909093951752</v>
      </c>
    </row>
    <row r="121" spans="1:20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7"/>
        <v>2.2189284242100094E-2</v>
      </c>
      <c r="J121" s="9">
        <f t="shared" si="7"/>
        <v>-8.6956107660455251E-3</v>
      </c>
      <c r="K121" s="9">
        <f t="shared" si="7"/>
        <v>3.1863771278917374E-2</v>
      </c>
      <c r="L121" s="9">
        <f t="shared" si="7"/>
        <v>1.4402652276393146E-2</v>
      </c>
      <c r="M121" s="9">
        <f t="shared" si="7"/>
        <v>2.7787076404851785E-2</v>
      </c>
      <c r="N121" s="9">
        <f t="shared" si="5"/>
        <v>2.5120569913944707E-2</v>
      </c>
      <c r="T121" s="56">
        <f t="shared" si="6"/>
        <v>2512.0569913944705</v>
      </c>
    </row>
    <row r="122" spans="1:20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7"/>
        <v>-1.4706260885979261E-2</v>
      </c>
      <c r="J122" s="9">
        <f t="shared" si="7"/>
        <v>-6.9340013812029477E-2</v>
      </c>
      <c r="K122" s="9">
        <f t="shared" si="7"/>
        <v>-2.8341794769111361E-2</v>
      </c>
      <c r="L122" s="9">
        <f t="shared" si="7"/>
        <v>-1.7773217205858671E-2</v>
      </c>
      <c r="M122" s="9">
        <f t="shared" si="7"/>
        <v>-8.4690550987278623E-3</v>
      </c>
      <c r="N122" s="9">
        <f t="shared" si="5"/>
        <v>-2.2316168307491679E-2</v>
      </c>
      <c r="T122" s="56">
        <f t="shared" si="6"/>
        <v>-2231.616830749168</v>
      </c>
    </row>
    <row r="123" spans="1:20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7"/>
        <v>1.2078199155309832E-2</v>
      </c>
      <c r="J123" s="9">
        <f t="shared" si="7"/>
        <v>4.4883301396625441E-4</v>
      </c>
      <c r="K123" s="9">
        <f t="shared" si="7"/>
        <v>2.3944319718951501E-2</v>
      </c>
      <c r="L123" s="9">
        <f t="shared" si="7"/>
        <v>-1.4351132930485289E-2</v>
      </c>
      <c r="M123" s="9">
        <f t="shared" si="7"/>
        <v>8.5413926234760851E-3</v>
      </c>
      <c r="N123" s="9">
        <f t="shared" si="5"/>
        <v>1.0489576725172256E-2</v>
      </c>
      <c r="T123" s="56">
        <f t="shared" si="6"/>
        <v>1048.9576725172255</v>
      </c>
    </row>
    <row r="124" spans="1:20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7"/>
        <v>-1.0695049130113099E-2</v>
      </c>
      <c r="J124" s="9">
        <f t="shared" si="7"/>
        <v>-1.7048047687391321E-2</v>
      </c>
      <c r="K124" s="9">
        <f t="shared" si="7"/>
        <v>-1.8707482993197355E-2</v>
      </c>
      <c r="L124" s="9">
        <f t="shared" si="7"/>
        <v>-1.6564676266772382E-2</v>
      </c>
      <c r="M124" s="9">
        <f t="shared" si="7"/>
        <v>2.9315959957134652E-3</v>
      </c>
      <c r="N124" s="9">
        <f t="shared" si="5"/>
        <v>-1.1704226185948814E-2</v>
      </c>
      <c r="T124" s="56">
        <f t="shared" si="6"/>
        <v>-1170.4226185948814</v>
      </c>
    </row>
    <row r="125" spans="1:20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7"/>
        <v>-1.4933161707790132E-2</v>
      </c>
      <c r="J125" s="9">
        <f t="shared" si="7"/>
        <v>-1.8256503879507058E-2</v>
      </c>
      <c r="K125" s="9">
        <f t="shared" si="7"/>
        <v>-2.2963648180242546E-2</v>
      </c>
      <c r="L125" s="9">
        <f t="shared" si="7"/>
        <v>-2.3066205590239308E-2</v>
      </c>
      <c r="M125" s="9">
        <f t="shared" si="7"/>
        <v>-3.6050697107804619E-2</v>
      </c>
      <c r="N125" s="9">
        <f t="shared" si="5"/>
        <v>-2.6674917125473749E-2</v>
      </c>
      <c r="T125" s="56">
        <f t="shared" si="6"/>
        <v>-2667.4917125473748</v>
      </c>
    </row>
    <row r="126" spans="1:20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7"/>
        <v>-1.0577245678162095E-2</v>
      </c>
      <c r="J126" s="9">
        <f t="shared" si="7"/>
        <v>-5.2998558809856045E-2</v>
      </c>
      <c r="K126" s="9">
        <f t="shared" si="7"/>
        <v>-8.8682930761996293E-4</v>
      </c>
      <c r="L126" s="9">
        <f t="shared" si="7"/>
        <v>2.2951944277442404E-2</v>
      </c>
      <c r="M126" s="9">
        <f t="shared" si="7"/>
        <v>-1.819410377358488E-2</v>
      </c>
      <c r="N126" s="9">
        <f t="shared" si="5"/>
        <v>-3.9168434055087678E-3</v>
      </c>
      <c r="T126" s="56">
        <f t="shared" si="6"/>
        <v>-391.68434055087675</v>
      </c>
    </row>
    <row r="127" spans="1:20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7"/>
        <v>1.5044974300399749E-2</v>
      </c>
      <c r="J127" s="9">
        <f t="shared" si="7"/>
        <v>-3.4365241317365625E-3</v>
      </c>
      <c r="K127" s="9">
        <f t="shared" si="7"/>
        <v>1.9085573942051903E-2</v>
      </c>
      <c r="L127" s="9">
        <f t="shared" si="7"/>
        <v>-7.6221147048390891E-3</v>
      </c>
      <c r="M127" s="9">
        <f t="shared" si="7"/>
        <v>1.4413178257144166E-2</v>
      </c>
      <c r="N127" s="9">
        <f t="shared" si="5"/>
        <v>1.1216212603511961E-2</v>
      </c>
      <c r="T127" s="56">
        <f t="shared" si="6"/>
        <v>1121.621260351196</v>
      </c>
    </row>
    <row r="128" spans="1:20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7"/>
        <v>9.063736263736244E-3</v>
      </c>
      <c r="J128" s="9">
        <f t="shared" si="7"/>
        <v>-1.576349831347279E-2</v>
      </c>
      <c r="K128" s="9">
        <f t="shared" si="7"/>
        <v>1.480836301430144E-2</v>
      </c>
      <c r="L128" s="9">
        <f t="shared" si="7"/>
        <v>3.3427054664062039E-2</v>
      </c>
      <c r="M128" s="9">
        <f t="shared" si="7"/>
        <v>3.3829838762848841E-3</v>
      </c>
      <c r="N128" s="9">
        <f t="shared" si="5"/>
        <v>1.3575894536459883E-2</v>
      </c>
      <c r="T128" s="56">
        <f t="shared" si="6"/>
        <v>1357.5894536459882</v>
      </c>
    </row>
    <row r="129" spans="1:20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7"/>
        <v>5.5584112353088688E-3</v>
      </c>
      <c r="J129" s="9">
        <f t="shared" si="7"/>
        <v>-1.6516516516516644E-2</v>
      </c>
      <c r="K129" s="9">
        <f t="shared" si="7"/>
        <v>1.5021502790622421E-2</v>
      </c>
      <c r="L129" s="9">
        <f t="shared" si="7"/>
        <v>2.5646435943121881E-2</v>
      </c>
      <c r="M129" s="9">
        <f t="shared" si="7"/>
        <v>4.7201281186783905E-3</v>
      </c>
      <c r="N129" s="9">
        <f t="shared" si="5"/>
        <v>1.247917605418215E-2</v>
      </c>
      <c r="T129" s="56">
        <f t="shared" si="6"/>
        <v>1247.9176054182151</v>
      </c>
    </row>
    <row r="130" spans="1:20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7"/>
        <v>1.2398305305019175E-2</v>
      </c>
      <c r="J130" s="9">
        <f t="shared" si="7"/>
        <v>2.0865089058524244E-2</v>
      </c>
      <c r="K130" s="9">
        <f t="shared" si="7"/>
        <v>-2.9598308668076223E-3</v>
      </c>
      <c r="L130" s="9">
        <f t="shared" si="7"/>
        <v>-9.2876400503887346E-3</v>
      </c>
      <c r="M130" s="9">
        <f t="shared" si="7"/>
        <v>3.0872484257465915E-2</v>
      </c>
      <c r="N130" s="9">
        <f t="shared" si="5"/>
        <v>7.11554783002481E-3</v>
      </c>
      <c r="T130" s="56">
        <f t="shared" si="6"/>
        <v>711.55478300248103</v>
      </c>
    </row>
    <row r="131" spans="1:20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7"/>
        <v>-1.848523748395392E-3</v>
      </c>
      <c r="J131" s="9">
        <f t="shared" si="7"/>
        <v>8.9731310554899135E-3</v>
      </c>
      <c r="K131" s="9">
        <f t="shared" si="7"/>
        <v>1.5267217981340231E-2</v>
      </c>
      <c r="L131" s="9">
        <f t="shared" si="7"/>
        <v>9.2716699289172588E-3</v>
      </c>
      <c r="M131" s="9">
        <f t="shared" si="7"/>
        <v>-8.7889976819335303E-3</v>
      </c>
      <c r="N131" s="9">
        <f t="shared" ref="N131:N194" si="8">(J131*$Q$3)+(K131*$Q$4)+(L131*$Q$5)+(M131*$Q$6)</f>
        <v>6.5365393255809937E-3</v>
      </c>
      <c r="T131" s="56">
        <f t="shared" ref="T131:T194" si="9">N131*$W$2</f>
        <v>653.65393255809931</v>
      </c>
    </row>
    <row r="132" spans="1:20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7"/>
        <v>-1.1840458185434777E-2</v>
      </c>
      <c r="J132" s="9">
        <f t="shared" si="7"/>
        <v>9.8814723320157505E-3</v>
      </c>
      <c r="K132" s="9">
        <f t="shared" si="7"/>
        <v>-1.3366749650511767E-2</v>
      </c>
      <c r="L132" s="9">
        <f t="shared" si="7"/>
        <v>-5.9202000008145017E-3</v>
      </c>
      <c r="M132" s="9">
        <f t="shared" si="7"/>
        <v>-1.6420360708690906E-2</v>
      </c>
      <c r="N132" s="9">
        <f t="shared" si="8"/>
        <v>-1.163111193889968E-2</v>
      </c>
      <c r="T132" s="56">
        <f t="shared" si="9"/>
        <v>-1163.111193889968</v>
      </c>
    </row>
    <row r="133" spans="1:20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7"/>
        <v>1.9652416856827948E-2</v>
      </c>
      <c r="J133" s="9">
        <f t="shared" si="7"/>
        <v>-9.7852245701934848E-4</v>
      </c>
      <c r="K133" s="9">
        <f t="shared" si="7"/>
        <v>1.0584250186949529E-2</v>
      </c>
      <c r="L133" s="9">
        <f t="shared" si="7"/>
        <v>6.1607968596447016E-2</v>
      </c>
      <c r="M133" s="9">
        <f t="shared" si="7"/>
        <v>-1.3355926098299609E-3</v>
      </c>
      <c r="N133" s="9">
        <f t="shared" si="8"/>
        <v>1.6634902397616735E-2</v>
      </c>
      <c r="T133" s="56">
        <f t="shared" si="9"/>
        <v>1663.4902397616734</v>
      </c>
    </row>
    <row r="134" spans="1:20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7"/>
        <v>-1.6167736006400535E-4</v>
      </c>
      <c r="J134" s="9">
        <f t="shared" si="7"/>
        <v>8.8148873653282056E-3</v>
      </c>
      <c r="K134" s="9">
        <f t="shared" si="7"/>
        <v>-7.5408459346105738E-3</v>
      </c>
      <c r="L134" s="9">
        <f t="shared" si="7"/>
        <v>-1.2960595927658303E-2</v>
      </c>
      <c r="M134" s="9">
        <f t="shared" si="7"/>
        <v>-1.2036141758609231E-2</v>
      </c>
      <c r="N134" s="9">
        <f t="shared" si="8"/>
        <v>-9.1555980154227768E-3</v>
      </c>
      <c r="T134" s="56">
        <f t="shared" si="9"/>
        <v>-915.55980154227768</v>
      </c>
    </row>
    <row r="135" spans="1:20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7"/>
        <v>1.0638388411816635E-3</v>
      </c>
      <c r="J135" s="9">
        <f t="shared" si="7"/>
        <v>-2.0388349514563142E-2</v>
      </c>
      <c r="K135" s="9">
        <f t="shared" si="7"/>
        <v>4.6432247934478088E-3</v>
      </c>
      <c r="L135" s="9">
        <f t="shared" si="7"/>
        <v>2.4595736660585787E-2</v>
      </c>
      <c r="M135" s="9">
        <f t="shared" si="7"/>
        <v>-6.4297125695333968E-3</v>
      </c>
      <c r="N135" s="9">
        <f t="shared" si="8"/>
        <v>4.0602672425804958E-3</v>
      </c>
      <c r="T135" s="56">
        <f t="shared" si="9"/>
        <v>406.02672425804957</v>
      </c>
    </row>
    <row r="136" spans="1:20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7"/>
        <v>5.857648099027335E-3</v>
      </c>
      <c r="J136" s="9">
        <f t="shared" si="7"/>
        <v>8.2755203171456904E-2</v>
      </c>
      <c r="K136" s="9">
        <f t="shared" si="7"/>
        <v>-1.6806681378431998E-2</v>
      </c>
      <c r="L136" s="9">
        <f t="shared" si="7"/>
        <v>-5.738140890170218E-4</v>
      </c>
      <c r="M136" s="9">
        <f t="shared" si="7"/>
        <v>-8.5149860860018745E-3</v>
      </c>
      <c r="N136" s="9">
        <f t="shared" si="8"/>
        <v>-6.0945051053255201E-3</v>
      </c>
      <c r="T136" s="56">
        <f t="shared" si="9"/>
        <v>-609.45051053255202</v>
      </c>
    </row>
    <row r="137" spans="1:20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7"/>
        <v>-5.4347366730621571E-3</v>
      </c>
      <c r="J137" s="9">
        <f t="shared" si="7"/>
        <v>-8.2379862700229234E-3</v>
      </c>
      <c r="K137" s="9">
        <f t="shared" si="7"/>
        <v>4.2735042735042583E-3</v>
      </c>
      <c r="L137" s="9">
        <f t="shared" si="7"/>
        <v>-1.4354066985645897E-2</v>
      </c>
      <c r="M137" s="9">
        <f t="shared" si="7"/>
        <v>2.7481964016420335E-3</v>
      </c>
      <c r="N137" s="9">
        <f t="shared" si="8"/>
        <v>-5.3517686706079952E-4</v>
      </c>
      <c r="T137" s="56">
        <f t="shared" si="9"/>
        <v>-53.517686706079949</v>
      </c>
    </row>
    <row r="138" spans="1:20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7"/>
        <v>9.7051075040366364E-3</v>
      </c>
      <c r="J138" s="9">
        <f t="shared" si="7"/>
        <v>-9.2293493308737151E-4</v>
      </c>
      <c r="K138" s="9">
        <f t="shared" si="7"/>
        <v>1.021276595744669E-2</v>
      </c>
      <c r="L138" s="9">
        <f t="shared" si="7"/>
        <v>3.8835145631068713E-3</v>
      </c>
      <c r="M138" s="9">
        <f t="shared" si="7"/>
        <v>1.2332921811136766E-2</v>
      </c>
      <c r="N138" s="9">
        <f t="shared" si="8"/>
        <v>9.0261773901590455E-3</v>
      </c>
      <c r="T138" s="56">
        <f t="shared" si="9"/>
        <v>902.61773901590459</v>
      </c>
    </row>
    <row r="139" spans="1:20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7"/>
        <v>4.0820792512541448E-3</v>
      </c>
      <c r="J139" s="9">
        <f t="shared" si="7"/>
        <v>2.5404203233256428E-2</v>
      </c>
      <c r="K139" s="9">
        <f t="shared" si="7"/>
        <v>0</v>
      </c>
      <c r="L139" s="9">
        <f t="shared" si="7"/>
        <v>1.7408123454387692E-3</v>
      </c>
      <c r="M139" s="9">
        <f t="shared" si="7"/>
        <v>0</v>
      </c>
      <c r="N139" s="9">
        <f t="shared" si="8"/>
        <v>1.6183726307505753E-3</v>
      </c>
      <c r="T139" s="56">
        <f t="shared" si="9"/>
        <v>161.83726307505754</v>
      </c>
    </row>
    <row r="140" spans="1:20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7"/>
        <v>8.3656755827892226E-3</v>
      </c>
      <c r="J140" s="9">
        <f t="shared" si="7"/>
        <v>-3.6036034412791906E-3</v>
      </c>
      <c r="K140" s="9">
        <f t="shared" si="7"/>
        <v>1.6006781802864412E-2</v>
      </c>
      <c r="L140" s="9">
        <f t="shared" si="7"/>
        <v>3.301793718830015E-2</v>
      </c>
      <c r="M140" s="9">
        <f t="shared" si="7"/>
        <v>1.6920812755358838E-3</v>
      </c>
      <c r="N140" s="9">
        <f t="shared" si="8"/>
        <v>1.4134083459545822E-2</v>
      </c>
      <c r="T140" s="56">
        <f t="shared" si="9"/>
        <v>1413.4083459545823</v>
      </c>
    </row>
    <row r="141" spans="1:20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7"/>
        <v>3.3750363689264429E-3</v>
      </c>
      <c r="J141" s="9">
        <f t="shared" si="7"/>
        <v>3.6166363645282473E-3</v>
      </c>
      <c r="K141" s="9">
        <f t="shared" si="7"/>
        <v>-4.9751283177807415E-2</v>
      </c>
      <c r="L141" s="9">
        <f t="shared" si="7"/>
        <v>1.1308401869158935E-2</v>
      </c>
      <c r="M141" s="9">
        <f t="shared" si="7"/>
        <v>1.351317567567456E-3</v>
      </c>
      <c r="N141" s="9">
        <f t="shared" si="8"/>
        <v>-1.9540169967684901E-2</v>
      </c>
      <c r="T141" s="56">
        <f t="shared" si="9"/>
        <v>-1954.0169967684901</v>
      </c>
    </row>
    <row r="142" spans="1:20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7"/>
        <v>3.4216783622340596E-3</v>
      </c>
      <c r="J142" s="9">
        <f t="shared" si="7"/>
        <v>-1.2612657089519863E-2</v>
      </c>
      <c r="K142" s="9">
        <f t="shared" si="7"/>
        <v>-1.178010471204205E-2</v>
      </c>
      <c r="L142" s="9">
        <f t="shared" si="7"/>
        <v>4.2509842366786899E-3</v>
      </c>
      <c r="M142" s="9">
        <f t="shared" si="7"/>
        <v>4.385998798448032E-3</v>
      </c>
      <c r="N142" s="9">
        <f t="shared" si="8"/>
        <v>-3.7656834880247687E-3</v>
      </c>
      <c r="T142" s="56">
        <f t="shared" si="9"/>
        <v>-376.56834880247686</v>
      </c>
    </row>
    <row r="143" spans="1:20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7"/>
        <v>-1.486203081394355E-3</v>
      </c>
      <c r="J143" s="9">
        <f t="shared" si="7"/>
        <v>-1.2317518248175285E-2</v>
      </c>
      <c r="K143" s="9">
        <f t="shared" si="7"/>
        <v>5.0331169977924972E-2</v>
      </c>
      <c r="L143" s="9">
        <f t="shared" si="7"/>
        <v>-8.6499955581117449E-3</v>
      </c>
      <c r="M143" s="9">
        <f t="shared" si="7"/>
        <v>-5.0385959019146886E-3</v>
      </c>
      <c r="N143" s="9">
        <f t="shared" si="8"/>
        <v>1.8791572695460716E-2</v>
      </c>
      <c r="T143" s="56">
        <f t="shared" si="9"/>
        <v>1879.1572695460716</v>
      </c>
    </row>
    <row r="144" spans="1:20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7"/>
        <v>-7.2105445945722657E-3</v>
      </c>
      <c r="J144" s="9">
        <f t="shared" si="7"/>
        <v>-2.3094688221707571E-3</v>
      </c>
      <c r="K144" s="9">
        <f t="shared" si="7"/>
        <v>-2.4800335233277182E-2</v>
      </c>
      <c r="L144" s="9">
        <f t="shared" si="7"/>
        <v>-1.4573461025523149E-2</v>
      </c>
      <c r="M144" s="9">
        <f t="shared" si="7"/>
        <v>1.6205232403604608E-2</v>
      </c>
      <c r="N144" s="9">
        <f t="shared" si="8"/>
        <v>-9.3287467801065165E-3</v>
      </c>
      <c r="T144" s="56">
        <f t="shared" si="9"/>
        <v>-932.87467801065168</v>
      </c>
    </row>
    <row r="145" spans="1:20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7"/>
        <v>-5.7553597308057647E-3</v>
      </c>
      <c r="J145" s="9">
        <f t="shared" si="7"/>
        <v>-2.0833333333333481E-2</v>
      </c>
      <c r="K145" s="9">
        <f t="shared" si="7"/>
        <v>4.30948257286623E-4</v>
      </c>
      <c r="L145" s="9">
        <f t="shared" si="7"/>
        <v>6.593726202195338E-4</v>
      </c>
      <c r="M145" s="9">
        <f t="shared" si="7"/>
        <v>-8.9700996677741784E-3</v>
      </c>
      <c r="N145" s="9">
        <f t="shared" si="8"/>
        <v>-3.4068953271760402E-3</v>
      </c>
      <c r="T145" s="56">
        <f t="shared" si="9"/>
        <v>-340.68953271760404</v>
      </c>
    </row>
    <row r="146" spans="1:20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7"/>
        <v>9.709225858876902E-3</v>
      </c>
      <c r="J146" s="9">
        <f t="shared" si="7"/>
        <v>2.7423167848699803E-2</v>
      </c>
      <c r="K146" s="9">
        <f t="shared" si="7"/>
        <v>2.5851358287434234E-3</v>
      </c>
      <c r="L146" s="9">
        <f t="shared" si="7"/>
        <v>1.6567776996109229E-2</v>
      </c>
      <c r="M146" s="9">
        <f t="shared" si="7"/>
        <v>8.0455916862220977E-3</v>
      </c>
      <c r="N146" s="9">
        <f t="shared" si="8"/>
        <v>8.2617024204580062E-3</v>
      </c>
      <c r="T146" s="56">
        <f t="shared" si="9"/>
        <v>826.17024204580059</v>
      </c>
    </row>
    <row r="147" spans="1:20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7"/>
        <v>5.3928482535470224E-4</v>
      </c>
      <c r="J147" s="9">
        <f t="shared" si="7"/>
        <v>-9.2043258168428288E-4</v>
      </c>
      <c r="K147" s="9">
        <f t="shared" si="7"/>
        <v>1.2891706059303676E-3</v>
      </c>
      <c r="L147" s="9">
        <f t="shared" si="7"/>
        <v>5.3708862926360457E-3</v>
      </c>
      <c r="M147" s="9">
        <f t="shared" si="7"/>
        <v>9.976720984370413E-4</v>
      </c>
      <c r="N147" s="9">
        <f t="shared" si="8"/>
        <v>1.9075840316427727E-3</v>
      </c>
      <c r="T147" s="56">
        <f t="shared" si="9"/>
        <v>190.75840316427727</v>
      </c>
    </row>
    <row r="148" spans="1:20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7"/>
        <v>-1.0008706828641301E-2</v>
      </c>
      <c r="J148" s="9">
        <f t="shared" si="7"/>
        <v>-3.5006818747435164E-2</v>
      </c>
      <c r="K148" s="9">
        <f t="shared" si="7"/>
        <v>-2.4034292877008312E-2</v>
      </c>
      <c r="L148" s="9">
        <f t="shared" si="7"/>
        <v>1.4276531270148274E-2</v>
      </c>
      <c r="M148" s="9">
        <f t="shared" si="7"/>
        <v>-1.09634551495017E-2</v>
      </c>
      <c r="N148" s="9">
        <f t="shared" si="8"/>
        <v>-1.2999503022846352E-2</v>
      </c>
      <c r="T148" s="56">
        <f t="shared" si="9"/>
        <v>-1299.9503022846352</v>
      </c>
    </row>
    <row r="149" spans="1:20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7"/>
        <v>1.3946125238717411E-2</v>
      </c>
      <c r="J149" s="9">
        <f t="shared" si="7"/>
        <v>-1.4319856118384044E-2</v>
      </c>
      <c r="K149" s="9">
        <f t="shared" si="7"/>
        <v>3.5620008795074876E-2</v>
      </c>
      <c r="L149" s="9">
        <f t="shared" si="7"/>
        <v>1.6345758726505011E-2</v>
      </c>
      <c r="M149" s="9">
        <f t="shared" si="7"/>
        <v>1.7803123950285604E-2</v>
      </c>
      <c r="N149" s="9">
        <f t="shared" si="8"/>
        <v>2.3923100082251177E-2</v>
      </c>
      <c r="T149" s="56">
        <f t="shared" si="9"/>
        <v>2392.3100082251176</v>
      </c>
    </row>
    <row r="150" spans="1:20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7"/>
        <v>-8.1534534460112607E-3</v>
      </c>
      <c r="J150" s="9">
        <f t="shared" si="7"/>
        <v>-1.8886198547215405E-2</v>
      </c>
      <c r="K150" s="9">
        <f t="shared" si="7"/>
        <v>-1.995749553959647E-2</v>
      </c>
      <c r="L150" s="9">
        <f t="shared" si="7"/>
        <v>2.6803967598354461E-4</v>
      </c>
      <c r="M150" s="9">
        <f t="shared" si="7"/>
        <v>-2.1782178936705532E-2</v>
      </c>
      <c r="N150" s="9">
        <f t="shared" si="8"/>
        <v>-1.6406228665994133E-2</v>
      </c>
      <c r="T150" s="56">
        <f t="shared" si="9"/>
        <v>-1640.6228665994133</v>
      </c>
    </row>
    <row r="151" spans="1:20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7"/>
        <v>-9.7612979527926802E-3</v>
      </c>
      <c r="J151" s="9">
        <f t="shared" si="7"/>
        <v>-1.1352369200395063E-2</v>
      </c>
      <c r="K151" s="9">
        <f t="shared" si="7"/>
        <v>8.665511265166792E-4</v>
      </c>
      <c r="L151" s="9">
        <f t="shared" si="7"/>
        <v>-2.6172399093498777E-2</v>
      </c>
      <c r="M151" s="9">
        <f t="shared" si="7"/>
        <v>0</v>
      </c>
      <c r="N151" s="9">
        <f t="shared" si="8"/>
        <v>-5.4121502717870036E-3</v>
      </c>
      <c r="T151" s="56">
        <f t="shared" si="9"/>
        <v>-541.21502717870032</v>
      </c>
    </row>
    <row r="152" spans="1:20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7"/>
        <v>2.6494188100325555E-3</v>
      </c>
      <c r="J152" s="9">
        <f t="shared" si="7"/>
        <v>7.4887165507380171E-3</v>
      </c>
      <c r="K152" s="9">
        <f t="shared" si="7"/>
        <v>-3.8961038961038419E-3</v>
      </c>
      <c r="L152" s="9">
        <f t="shared" si="7"/>
        <v>-5.1366539663362243E-3</v>
      </c>
      <c r="M152" s="9">
        <f t="shared" si="7"/>
        <v>3.7112349430241665E-3</v>
      </c>
      <c r="N152" s="9">
        <f t="shared" si="8"/>
        <v>-1.292771236069823E-3</v>
      </c>
      <c r="T152" s="56">
        <f t="shared" si="9"/>
        <v>-129.27712360698231</v>
      </c>
    </row>
    <row r="153" spans="1:20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7"/>
        <v>-1.2557776677935339E-2</v>
      </c>
      <c r="J153" s="9">
        <f t="shared" si="7"/>
        <v>-2.1308225966303218E-2</v>
      </c>
      <c r="K153" s="9">
        <f t="shared" si="7"/>
        <v>-2.3033463711429891E-2</v>
      </c>
      <c r="L153" s="9">
        <f t="shared" si="7"/>
        <v>1.5120772774486202E-2</v>
      </c>
      <c r="M153" s="9">
        <f t="shared" si="7"/>
        <v>-1.2773075630252206E-2</v>
      </c>
      <c r="N153" s="9">
        <f t="shared" si="8"/>
        <v>-1.2238238102637033E-2</v>
      </c>
      <c r="T153" s="56">
        <f t="shared" si="9"/>
        <v>-1223.8238102637033</v>
      </c>
    </row>
    <row r="154" spans="1:20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7"/>
        <v>1.5733315210004095E-2</v>
      </c>
      <c r="J154" s="9">
        <f t="shared" si="7"/>
        <v>7.5949367088605779E-3</v>
      </c>
      <c r="K154" s="9">
        <f t="shared" si="7"/>
        <v>4.0925266903914403E-2</v>
      </c>
      <c r="L154" s="9">
        <f t="shared" si="7"/>
        <v>5.5404269852938892E-3</v>
      </c>
      <c r="M154" s="9">
        <f t="shared" si="7"/>
        <v>-3.7453522728854161E-3</v>
      </c>
      <c r="N154" s="9">
        <f t="shared" si="8"/>
        <v>1.8780596657397661E-2</v>
      </c>
      <c r="T154" s="56">
        <f t="shared" si="9"/>
        <v>1878.0596657397662</v>
      </c>
    </row>
    <row r="155" spans="1:20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7"/>
        <v>2.985848583185513E-3</v>
      </c>
      <c r="J155" s="9">
        <f t="shared" si="7"/>
        <v>-2.2110603015075281E-2</v>
      </c>
      <c r="K155" s="9">
        <f t="shared" si="7"/>
        <v>-1.4102564102564052E-2</v>
      </c>
      <c r="L155" s="9">
        <f t="shared" si="7"/>
        <v>3.9201553962619151E-2</v>
      </c>
      <c r="M155" s="9">
        <f t="shared" si="7"/>
        <v>-1.7088516746411875E-3</v>
      </c>
      <c r="N155" s="9">
        <f t="shared" si="8"/>
        <v>-1.2402870677611277E-4</v>
      </c>
      <c r="T155" s="56">
        <f t="shared" si="9"/>
        <v>-12.402870677611277</v>
      </c>
    </row>
    <row r="156" spans="1:20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7"/>
        <v>1.7653288414873014E-2</v>
      </c>
      <c r="J156" s="9">
        <f t="shared" si="7"/>
        <v>2.2096609563032388E-2</v>
      </c>
      <c r="K156" s="9">
        <f t="shared" si="7"/>
        <v>3.7277850021673054E-2</v>
      </c>
      <c r="L156" s="9">
        <f t="shared" si="7"/>
        <v>3.476696997565476E-3</v>
      </c>
      <c r="M156" s="9">
        <f t="shared" si="7"/>
        <v>2.4991510612513146E-2</v>
      </c>
      <c r="N156" s="9">
        <f t="shared" si="8"/>
        <v>2.6072655571171534E-2</v>
      </c>
      <c r="T156" s="56">
        <f t="shared" si="9"/>
        <v>2607.2655571171535</v>
      </c>
    </row>
    <row r="157" spans="1:20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7"/>
        <v>-1.0570478047821075E-3</v>
      </c>
      <c r="J157" s="9">
        <f t="shared" si="7"/>
        <v>-3.4690700587767687E-2</v>
      </c>
      <c r="K157" s="9">
        <f t="shared" si="7"/>
        <v>1.2536564981195264E-2</v>
      </c>
      <c r="L157" s="9">
        <f t="shared" si="7"/>
        <v>-6.5828931983427097E-3</v>
      </c>
      <c r="M157" s="9">
        <f t="shared" si="7"/>
        <v>1.3026018269004069E-2</v>
      </c>
      <c r="N157" s="9">
        <f t="shared" si="8"/>
        <v>6.4981460531821633E-3</v>
      </c>
      <c r="T157" s="56">
        <f t="shared" si="9"/>
        <v>649.81460531821631</v>
      </c>
    </row>
    <row r="158" spans="1:20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7"/>
        <v>8.6539960134197624E-3</v>
      </c>
      <c r="J158" s="9">
        <f t="shared" si="7"/>
        <v>6.249947591148608E-3</v>
      </c>
      <c r="K158" s="9">
        <f t="shared" si="7"/>
        <v>1.3206727197688783E-2</v>
      </c>
      <c r="L158" s="9">
        <f t="shared" si="7"/>
        <v>3.5138189290466526E-2</v>
      </c>
      <c r="M158" s="9">
        <f t="shared" si="7"/>
        <v>7.253511374876398E-3</v>
      </c>
      <c r="N158" s="9">
        <f t="shared" si="8"/>
        <v>1.5459215889073608E-2</v>
      </c>
      <c r="T158" s="56">
        <f t="shared" si="9"/>
        <v>1545.9215889073607</v>
      </c>
    </row>
    <row r="159" spans="1:20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7"/>
        <v>-2.6463029829868923E-2</v>
      </c>
      <c r="J159" s="9">
        <f t="shared" si="7"/>
        <v>-3.778467908902694E-2</v>
      </c>
      <c r="K159" s="9">
        <f t="shared" si="7"/>
        <v>-1.2627251023513364E-2</v>
      </c>
      <c r="L159" s="9">
        <f t="shared" si="7"/>
        <v>-3.6977754068583613E-2</v>
      </c>
      <c r="M159" s="9">
        <f t="shared" si="7"/>
        <v>-6.546612325584622E-3</v>
      </c>
      <c r="N159" s="9">
        <f t="shared" si="8"/>
        <v>-1.6931031426424471E-2</v>
      </c>
      <c r="T159" s="56">
        <f t="shared" si="9"/>
        <v>-1693.1031426424472</v>
      </c>
    </row>
    <row r="160" spans="1:20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7"/>
        <v>8.3201069250689041E-3</v>
      </c>
      <c r="J160" s="9">
        <f t="shared" si="7"/>
        <v>2.9047821409359909E-2</v>
      </c>
      <c r="K160" s="9">
        <f t="shared" si="7"/>
        <v>1.0726072607260884E-2</v>
      </c>
      <c r="L160" s="9">
        <f t="shared" si="7"/>
        <v>-1.6093798371489498E-2</v>
      </c>
      <c r="M160" s="9">
        <f t="shared" si="7"/>
        <v>2.6688632619439767E-2</v>
      </c>
      <c r="N160" s="9">
        <f t="shared" si="8"/>
        <v>1.1066953855269424E-2</v>
      </c>
      <c r="T160" s="56">
        <f t="shared" si="9"/>
        <v>1106.6953855269423</v>
      </c>
    </row>
    <row r="161" spans="1:20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7"/>
        <v>9.7343959703743987E-3</v>
      </c>
      <c r="J161" s="9">
        <f t="shared" si="7"/>
        <v>1.0455306348942095E-3</v>
      </c>
      <c r="K161" s="9">
        <f t="shared" si="7"/>
        <v>4.653057142857131E-2</v>
      </c>
      <c r="L161" s="9">
        <f t="shared" si="7"/>
        <v>-1.7157080934431246E-2</v>
      </c>
      <c r="M161" s="9">
        <f t="shared" si="7"/>
        <v>0</v>
      </c>
      <c r="N161" s="9">
        <f t="shared" si="8"/>
        <v>1.7559617487715552E-2</v>
      </c>
      <c r="T161" s="56">
        <f t="shared" si="9"/>
        <v>1755.9617487715552</v>
      </c>
    </row>
    <row r="162" spans="1:20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7"/>
        <v>8.6723935642143424E-3</v>
      </c>
      <c r="J162" s="9">
        <f t="shared" si="7"/>
        <v>-1.5143550913838011E-2</v>
      </c>
      <c r="K162" s="9">
        <f t="shared" si="7"/>
        <v>1.1700546478180307E-2</v>
      </c>
      <c r="L162" s="9">
        <f t="shared" si="7"/>
        <v>2.6230110821818142E-2</v>
      </c>
      <c r="M162" s="9">
        <f t="shared" si="7"/>
        <v>1.7650802310654745E-2</v>
      </c>
      <c r="N162" s="9">
        <f t="shared" si="8"/>
        <v>1.504933122704929E-2</v>
      </c>
      <c r="T162" s="56">
        <f t="shared" si="9"/>
        <v>1504.933122704929</v>
      </c>
    </row>
    <row r="163" spans="1:20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7"/>
        <v>3.4163562120737012E-4</v>
      </c>
      <c r="J163" s="9">
        <f t="shared" si="7"/>
        <v>5.8323432750613247E-3</v>
      </c>
      <c r="K163" s="9">
        <f t="shared" si="7"/>
        <v>-1.3107208438426721E-2</v>
      </c>
      <c r="L163" s="9">
        <f t="shared" si="7"/>
        <v>1.0047585140556814E-2</v>
      </c>
      <c r="M163" s="9">
        <f t="shared" si="7"/>
        <v>1.3875844020051931E-2</v>
      </c>
      <c r="N163" s="9">
        <f t="shared" si="8"/>
        <v>5.6564360058798321E-4</v>
      </c>
      <c r="T163" s="56">
        <f t="shared" si="9"/>
        <v>56.564360058798322</v>
      </c>
    </row>
    <row r="164" spans="1:20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7"/>
        <v>-2.7972027972027469E-3</v>
      </c>
      <c r="J164" s="9">
        <f t="shared" si="7"/>
        <v>-1.5287243821151542E-2</v>
      </c>
      <c r="K164" s="9">
        <f t="shared" si="7"/>
        <v>-3.1250000000000444E-3</v>
      </c>
      <c r="L164" s="9">
        <f t="shared" si="7"/>
        <v>-2.0506091108308699E-2</v>
      </c>
      <c r="M164" s="9">
        <f t="shared" si="7"/>
        <v>1.7107277318365366E-2</v>
      </c>
      <c r="N164" s="9">
        <f t="shared" si="8"/>
        <v>-1.1396472172097282E-3</v>
      </c>
      <c r="T164" s="56">
        <f t="shared" si="9"/>
        <v>-113.96472172097282</v>
      </c>
    </row>
    <row r="165" spans="1:20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7"/>
        <v>5.3002381030031742E-4</v>
      </c>
      <c r="J165" s="9">
        <f t="shared" si="7"/>
        <v>3.2119914346895317E-3</v>
      </c>
      <c r="K165" s="9">
        <f t="shared" si="7"/>
        <v>-1.3714733542319668E-2</v>
      </c>
      <c r="L165" s="9">
        <f t="shared" si="7"/>
        <v>-1.0155893095768365E-2</v>
      </c>
      <c r="M165" s="9">
        <f t="shared" si="7"/>
        <v>3.0580427199375926E-3</v>
      </c>
      <c r="N165" s="9">
        <f t="shared" si="8"/>
        <v>-7.1247963254817701E-3</v>
      </c>
      <c r="T165" s="56">
        <f t="shared" si="9"/>
        <v>-712.47963254817705</v>
      </c>
    </row>
    <row r="166" spans="1:20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7"/>
        <v>-8.8833831835111177E-4</v>
      </c>
      <c r="J166" s="9">
        <f t="shared" si="7"/>
        <v>-1.1205923159018139E-2</v>
      </c>
      <c r="K166" s="9">
        <f t="shared" si="7"/>
        <v>9.9324592769169939E-3</v>
      </c>
      <c r="L166" s="9">
        <f t="shared" si="7"/>
        <v>-1.539014476293632E-2</v>
      </c>
      <c r="M166" s="9">
        <f t="shared" si="7"/>
        <v>8.5366770895327626E-3</v>
      </c>
      <c r="N166" s="9">
        <f t="shared" si="8"/>
        <v>3.3922846909343047E-3</v>
      </c>
      <c r="T166" s="56">
        <f t="shared" si="9"/>
        <v>339.22846909343048</v>
      </c>
    </row>
    <row r="167" spans="1:20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7"/>
        <v>1.1746280344557603E-2</v>
      </c>
      <c r="J167" s="9">
        <f t="shared" si="7"/>
        <v>7.9330756647018053E-2</v>
      </c>
      <c r="K167" s="9">
        <f t="shared" si="7"/>
        <v>1.0228166797797034E-2</v>
      </c>
      <c r="L167" s="9">
        <f t="shared" si="7"/>
        <v>3.473464287505168E-3</v>
      </c>
      <c r="M167" s="9">
        <f t="shared" si="7"/>
        <v>-6.0459790782358969E-3</v>
      </c>
      <c r="N167" s="9">
        <f t="shared" si="8"/>
        <v>7.4501120253898344E-3</v>
      </c>
      <c r="T167" s="56">
        <f t="shared" si="9"/>
        <v>745.01120253898341</v>
      </c>
    </row>
    <row r="168" spans="1:20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7"/>
        <v>-8.4171826625386581E-3</v>
      </c>
      <c r="J168" s="9">
        <f t="shared" si="7"/>
        <v>9.9999999999988987E-4</v>
      </c>
      <c r="K168" s="9">
        <f t="shared" si="7"/>
        <v>-1.7912811526479722E-2</v>
      </c>
      <c r="L168" s="9">
        <f t="shared" si="7"/>
        <v>-2.4867881443504158E-2</v>
      </c>
      <c r="M168" s="9">
        <f t="shared" si="7"/>
        <v>-1.338205555407368E-2</v>
      </c>
      <c r="N168" s="9">
        <f t="shared" si="8"/>
        <v>-1.6998958141838817E-2</v>
      </c>
      <c r="T168" s="56">
        <f t="shared" si="9"/>
        <v>-1699.8958141838816</v>
      </c>
    </row>
    <row r="169" spans="1:20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10">B169/B168 - 1</f>
        <v>8.1390054314240956E-3</v>
      </c>
      <c r="J169" s="9">
        <f t="shared" si="10"/>
        <v>-1.748251748251739E-2</v>
      </c>
      <c r="K169" s="9">
        <f t="shared" si="10"/>
        <v>9.1198258969003021E-3</v>
      </c>
      <c r="L169" s="9">
        <f t="shared" si="10"/>
        <v>2.9425445228618896E-2</v>
      </c>
      <c r="M169" s="9">
        <f t="shared" si="10"/>
        <v>1.6646147245565457E-2</v>
      </c>
      <c r="N169" s="9">
        <f t="shared" si="8"/>
        <v>1.4108728998872682E-2</v>
      </c>
      <c r="T169" s="56">
        <f t="shared" si="9"/>
        <v>1410.8728998872682</v>
      </c>
    </row>
    <row r="170" spans="1:20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10"/>
        <v>3.048657542201294E-3</v>
      </c>
      <c r="J170" s="9">
        <f t="shared" si="10"/>
        <v>-4.0671072699542954E-3</v>
      </c>
      <c r="K170" s="9">
        <f t="shared" si="10"/>
        <v>-7.8585851529042738E-3</v>
      </c>
      <c r="L170" s="9">
        <f t="shared" si="10"/>
        <v>7.1687932986059799E-3</v>
      </c>
      <c r="M170" s="9">
        <f t="shared" si="10"/>
        <v>1.3644633110976523E-2</v>
      </c>
      <c r="N170" s="9">
        <f t="shared" si="8"/>
        <v>1.7874299107095148E-3</v>
      </c>
      <c r="T170" s="56">
        <f t="shared" si="9"/>
        <v>178.74299107095149</v>
      </c>
    </row>
    <row r="171" spans="1:20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10"/>
        <v>9.6006175271574623E-3</v>
      </c>
      <c r="J171" s="9">
        <f t="shared" si="10"/>
        <v>3.3690658499234249E-2</v>
      </c>
      <c r="K171" s="9">
        <f t="shared" si="10"/>
        <v>5.7821742574257318E-2</v>
      </c>
      <c r="L171" s="9">
        <f t="shared" si="10"/>
        <v>5.4058745005112208E-3</v>
      </c>
      <c r="M171" s="9">
        <f t="shared" si="10"/>
        <v>3.290487586000479E-3</v>
      </c>
      <c r="N171" s="9">
        <f t="shared" si="8"/>
        <v>2.9772638259279897E-2</v>
      </c>
      <c r="T171" s="56">
        <f t="shared" si="9"/>
        <v>2977.2638259279897</v>
      </c>
    </row>
    <row r="172" spans="1:20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10"/>
        <v>5.2165879532657389E-3</v>
      </c>
      <c r="J172" s="9">
        <f t="shared" si="10"/>
        <v>-4.4444444444444731E-3</v>
      </c>
      <c r="K172" s="9">
        <f t="shared" si="10"/>
        <v>-2.2463123267059126E-3</v>
      </c>
      <c r="L172" s="9">
        <f t="shared" si="10"/>
        <v>2.8586818839925421E-2</v>
      </c>
      <c r="M172" s="9">
        <f t="shared" si="10"/>
        <v>-1.4907274451184671E-3</v>
      </c>
      <c r="N172" s="9">
        <f t="shared" si="8"/>
        <v>4.0370827652096604E-3</v>
      </c>
      <c r="T172" s="56">
        <f t="shared" si="9"/>
        <v>403.70827652096602</v>
      </c>
    </row>
    <row r="173" spans="1:20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10"/>
        <v>1.6249920770742277E-2</v>
      </c>
      <c r="J173" s="9">
        <f t="shared" si="10"/>
        <v>9.4246031746032521E-3</v>
      </c>
      <c r="K173" s="9">
        <f t="shared" si="10"/>
        <v>2.1763602251407166E-2</v>
      </c>
      <c r="L173" s="9">
        <f t="shared" si="10"/>
        <v>-1.3765481911182209E-2</v>
      </c>
      <c r="M173" s="9">
        <f t="shared" si="10"/>
        <v>1.4631172610858556E-2</v>
      </c>
      <c r="N173" s="9">
        <f t="shared" si="8"/>
        <v>1.1901106572884512E-2</v>
      </c>
      <c r="T173" s="56">
        <f t="shared" si="9"/>
        <v>1190.1106572884512</v>
      </c>
    </row>
    <row r="174" spans="1:20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10"/>
        <v>1.0400180872710774E-2</v>
      </c>
      <c r="J174" s="9">
        <f t="shared" si="10"/>
        <v>7.3710073710073765E-3</v>
      </c>
      <c r="K174" s="9">
        <f t="shared" si="10"/>
        <v>4.9577671685640867E-2</v>
      </c>
      <c r="L174" s="9">
        <f t="shared" si="10"/>
        <v>1.4134328996492806E-2</v>
      </c>
      <c r="M174" s="9">
        <f t="shared" si="10"/>
        <v>3.5903502060035342E-2</v>
      </c>
      <c r="N174" s="9">
        <f t="shared" si="8"/>
        <v>3.627641904439792E-2</v>
      </c>
      <c r="T174" s="56">
        <f t="shared" si="9"/>
        <v>3627.6419044397921</v>
      </c>
    </row>
    <row r="175" spans="1:20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10"/>
        <v>4.0508946690225311E-3</v>
      </c>
      <c r="J175" s="9">
        <f t="shared" si="10"/>
        <v>1.7073170731707332E-2</v>
      </c>
      <c r="K175" s="9">
        <f t="shared" si="10"/>
        <v>1.2246326102169469E-2</v>
      </c>
      <c r="L175" s="9">
        <f t="shared" si="10"/>
        <v>-1.6550530926379925E-2</v>
      </c>
      <c r="M175" s="9">
        <f t="shared" si="10"/>
        <v>1.5624971147017774E-2</v>
      </c>
      <c r="N175" s="9">
        <f t="shared" si="8"/>
        <v>7.7418904413909754E-3</v>
      </c>
      <c r="T175" s="56">
        <f t="shared" si="9"/>
        <v>774.18904413909752</v>
      </c>
    </row>
    <row r="176" spans="1:20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10"/>
        <v>4.995158538647182E-3</v>
      </c>
      <c r="J176" s="9">
        <f t="shared" si="10"/>
        <v>-2.3981294964029454E-3</v>
      </c>
      <c r="K176" s="9">
        <f t="shared" si="10"/>
        <v>-7.2589353612166896E-3</v>
      </c>
      <c r="L176" s="9">
        <f t="shared" si="10"/>
        <v>-9.7431264881642221E-3</v>
      </c>
      <c r="M176" s="9">
        <f t="shared" si="10"/>
        <v>2.1538461538461728E-2</v>
      </c>
      <c r="N176" s="9">
        <f t="shared" si="8"/>
        <v>1.1264857765380162E-3</v>
      </c>
      <c r="T176" s="56">
        <f t="shared" si="9"/>
        <v>112.64857765380161</v>
      </c>
    </row>
    <row r="177" spans="1:20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10"/>
        <v>-7.5625497033094957E-3</v>
      </c>
      <c r="J177" s="9">
        <f t="shared" si="10"/>
        <v>1.2019231347078385E-2</v>
      </c>
      <c r="K177" s="9">
        <f t="shared" si="10"/>
        <v>2.4025105293353111E-2</v>
      </c>
      <c r="L177" s="9">
        <f t="shared" si="10"/>
        <v>-1.6815786668628263E-2</v>
      </c>
      <c r="M177" s="9">
        <f t="shared" si="10"/>
        <v>-6.0241237677985948E-3</v>
      </c>
      <c r="N177" s="9">
        <f t="shared" si="8"/>
        <v>6.2418644852975875E-3</v>
      </c>
      <c r="T177" s="56">
        <f t="shared" si="9"/>
        <v>624.18644852975876</v>
      </c>
    </row>
    <row r="178" spans="1:20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10"/>
        <v>9.2459183123128064E-4</v>
      </c>
      <c r="J178" s="9">
        <f t="shared" si="10"/>
        <v>-3.7054586083353214E-2</v>
      </c>
      <c r="K178" s="9">
        <f t="shared" si="10"/>
        <v>3.4002040122407262E-3</v>
      </c>
      <c r="L178" s="9">
        <f t="shared" si="10"/>
        <v>2.0742349358485068E-2</v>
      </c>
      <c r="M178" s="9">
        <f t="shared" si="10"/>
        <v>-1.9283774635916684E-2</v>
      </c>
      <c r="N178" s="9">
        <f t="shared" si="8"/>
        <v>-1.9593000177373253E-3</v>
      </c>
      <c r="T178" s="56">
        <f t="shared" si="9"/>
        <v>-195.93000177373253</v>
      </c>
    </row>
    <row r="179" spans="1:20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10"/>
        <v>1.3009306657840725E-3</v>
      </c>
      <c r="J179" s="9">
        <f t="shared" si="10"/>
        <v>4.9338924518993466E-4</v>
      </c>
      <c r="K179" s="9">
        <f t="shared" si="10"/>
        <v>2.0332090816672643E-3</v>
      </c>
      <c r="L179" s="9">
        <f t="shared" si="10"/>
        <v>-3.2976382343397059E-3</v>
      </c>
      <c r="M179" s="9">
        <f t="shared" si="10"/>
        <v>-2.8089327420748322E-3</v>
      </c>
      <c r="N179" s="9">
        <f t="shared" si="8"/>
        <v>-5.6259392048062522E-4</v>
      </c>
      <c r="T179" s="56">
        <f t="shared" si="9"/>
        <v>-56.259392048062523</v>
      </c>
    </row>
    <row r="180" spans="1:20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10"/>
        <v>-4.8817614317783198E-3</v>
      </c>
      <c r="J180" s="9">
        <f t="shared" si="10"/>
        <v>4.9308676069592661E-3</v>
      </c>
      <c r="K180" s="9">
        <f t="shared" si="10"/>
        <v>-9.130909705782897E-3</v>
      </c>
      <c r="L180" s="9">
        <f t="shared" si="10"/>
        <v>2.244472820451171E-2</v>
      </c>
      <c r="M180" s="9">
        <f t="shared" si="10"/>
        <v>-2.8168450704225689E-3</v>
      </c>
      <c r="N180" s="9">
        <f t="shared" si="8"/>
        <v>-2.1847386747876911E-4</v>
      </c>
      <c r="T180" s="56">
        <f t="shared" si="9"/>
        <v>-21.847386747876911</v>
      </c>
    </row>
    <row r="181" spans="1:20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10"/>
        <v>5.9254795621170864E-3</v>
      </c>
      <c r="J181" s="9">
        <f t="shared" si="10"/>
        <v>1.0304269396676613E-2</v>
      </c>
      <c r="K181" s="9">
        <f t="shared" si="10"/>
        <v>-1.3651536302099476E-3</v>
      </c>
      <c r="L181" s="9">
        <f t="shared" si="10"/>
        <v>-5.4223808088991188E-3</v>
      </c>
      <c r="M181" s="9">
        <f t="shared" si="10"/>
        <v>6.2146041686663711E-3</v>
      </c>
      <c r="N181" s="9">
        <f t="shared" si="8"/>
        <v>6.807994250594418E-4</v>
      </c>
      <c r="T181" s="56">
        <f t="shared" si="9"/>
        <v>68.079942505944175</v>
      </c>
    </row>
    <row r="182" spans="1:20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10"/>
        <v>-8.9856230031948314E-4</v>
      </c>
      <c r="J182" s="9">
        <f t="shared" si="10"/>
        <v>1.4570131131617314E-2</v>
      </c>
      <c r="K182" s="9">
        <f t="shared" si="10"/>
        <v>7.1769993164729762E-3</v>
      </c>
      <c r="L182" s="9">
        <f t="shared" si="10"/>
        <v>-1.9521640700653875E-2</v>
      </c>
      <c r="M182" s="9">
        <f t="shared" si="10"/>
        <v>-3.3688659003050514E-3</v>
      </c>
      <c r="N182" s="9">
        <f t="shared" si="8"/>
        <v>-9.5683166122858578E-4</v>
      </c>
      <c r="T182" s="56">
        <f t="shared" si="9"/>
        <v>-95.68316612285858</v>
      </c>
    </row>
    <row r="183" spans="1:20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10"/>
        <v>-6.3955231338063134E-3</v>
      </c>
      <c r="J183" s="9">
        <f t="shared" si="10"/>
        <v>-2.7764481941813357E-2</v>
      </c>
      <c r="K183" s="9">
        <f t="shared" si="10"/>
        <v>3.3933153509777547E-3</v>
      </c>
      <c r="L183" s="9">
        <f t="shared" si="10"/>
        <v>-3.0044825112107598E-2</v>
      </c>
      <c r="M183" s="9">
        <f t="shared" si="10"/>
        <v>7.0422535211267512E-3</v>
      </c>
      <c r="N183" s="9">
        <f t="shared" si="8"/>
        <v>-3.7575211552341734E-3</v>
      </c>
      <c r="T183" s="56">
        <f t="shared" si="9"/>
        <v>-375.75211552341733</v>
      </c>
    </row>
    <row r="184" spans="1:20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10"/>
        <v>-9.2991590527545798E-3</v>
      </c>
      <c r="J184" s="9">
        <f t="shared" si="10"/>
        <v>4.9236831572468276E-2</v>
      </c>
      <c r="K184" s="9">
        <f t="shared" si="10"/>
        <v>-3.0774433547514413E-2</v>
      </c>
      <c r="L184" s="9">
        <f t="shared" si="10"/>
        <v>-2.0804437895433403E-2</v>
      </c>
      <c r="M184" s="9">
        <f t="shared" si="10"/>
        <v>-2.3776167832167849E-2</v>
      </c>
      <c r="N184" s="9">
        <f t="shared" si="8"/>
        <v>-2.2680391446495106E-2</v>
      </c>
      <c r="T184" s="56">
        <f t="shared" si="9"/>
        <v>-2268.0391446495105</v>
      </c>
    </row>
    <row r="185" spans="1:20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10"/>
        <v>2.7175398455374644E-3</v>
      </c>
      <c r="J185" s="9">
        <f t="shared" si="10"/>
        <v>-1.1262271762659481E-2</v>
      </c>
      <c r="K185" s="9">
        <f t="shared" si="10"/>
        <v>2.791346824842833E-3</v>
      </c>
      <c r="L185" s="9">
        <f t="shared" si="10"/>
        <v>3.0122700092111376E-2</v>
      </c>
      <c r="M185" s="9">
        <f t="shared" si="10"/>
        <v>-1.4327792875198364E-3</v>
      </c>
      <c r="N185" s="9">
        <f t="shared" si="8"/>
        <v>6.2876987152126257E-3</v>
      </c>
      <c r="T185" s="56">
        <f t="shared" si="9"/>
        <v>628.76987152126253</v>
      </c>
    </row>
    <row r="186" spans="1:20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10"/>
        <v>6.6975585062887255E-3</v>
      </c>
      <c r="J186" s="9">
        <f t="shared" si="10"/>
        <v>9.492168960607561E-3</v>
      </c>
      <c r="K186" s="9">
        <f t="shared" si="10"/>
        <v>2.087682672233826E-2</v>
      </c>
      <c r="L186" s="9">
        <f t="shared" si="10"/>
        <v>9.3501240938720365E-3</v>
      </c>
      <c r="M186" s="9">
        <f t="shared" si="10"/>
        <v>-7.7473749065924968E-3</v>
      </c>
      <c r="N186" s="9">
        <f t="shared" si="8"/>
        <v>9.4149928198792535E-3</v>
      </c>
      <c r="T186" s="56">
        <f t="shared" si="9"/>
        <v>941.49928198792531</v>
      </c>
    </row>
    <row r="187" spans="1:20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10"/>
        <v>-3.8525509612037379E-3</v>
      </c>
      <c r="J187" s="9">
        <f t="shared" si="10"/>
        <v>-1.4104419370004617E-2</v>
      </c>
      <c r="K187" s="9">
        <f t="shared" si="10"/>
        <v>1.0225289706884411E-3</v>
      </c>
      <c r="L187" s="9">
        <f t="shared" si="10"/>
        <v>1.1715566145531264E-2</v>
      </c>
      <c r="M187" s="9">
        <f t="shared" si="10"/>
        <v>-2.1110582931718747E-2</v>
      </c>
      <c r="N187" s="9">
        <f t="shared" si="8"/>
        <v>-4.2351445820998038E-3</v>
      </c>
      <c r="T187" s="56">
        <f t="shared" si="9"/>
        <v>-423.51445820998038</v>
      </c>
    </row>
    <row r="188" spans="1:20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10"/>
        <v>-2.6326620951020452E-3</v>
      </c>
      <c r="J188" s="9">
        <f t="shared" si="10"/>
        <v>-1.8597950338481328E-2</v>
      </c>
      <c r="K188" s="9">
        <f t="shared" si="10"/>
        <v>2.3833843247060837E-3</v>
      </c>
      <c r="L188" s="9">
        <f t="shared" si="10"/>
        <v>1.4991005116858025E-2</v>
      </c>
      <c r="M188" s="9">
        <f t="shared" si="10"/>
        <v>0</v>
      </c>
      <c r="N188" s="9">
        <f t="shared" si="8"/>
        <v>3.1408264525652767E-3</v>
      </c>
      <c r="T188" s="56">
        <f t="shared" si="9"/>
        <v>314.08264525652766</v>
      </c>
    </row>
    <row r="189" spans="1:20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10"/>
        <v>8.4560999159062344E-3</v>
      </c>
      <c r="J189" s="9">
        <f t="shared" si="10"/>
        <v>5.1992225461613195E-2</v>
      </c>
      <c r="K189" s="9">
        <f t="shared" si="10"/>
        <v>1.5285257632973615E-2</v>
      </c>
      <c r="L189" s="9">
        <f t="shared" si="10"/>
        <v>-1.8041929778013555E-2</v>
      </c>
      <c r="M189" s="9">
        <f t="shared" si="10"/>
        <v>2.0679469464075506E-3</v>
      </c>
      <c r="N189" s="9">
        <f t="shared" si="8"/>
        <v>6.4899753362383404E-3</v>
      </c>
      <c r="T189" s="56">
        <f t="shared" si="9"/>
        <v>648.99753362383399</v>
      </c>
    </row>
    <row r="190" spans="1:20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10"/>
        <v>-1.7434408635359833E-2</v>
      </c>
      <c r="J190" s="9">
        <f t="shared" si="10"/>
        <v>-1.200928406466506E-2</v>
      </c>
      <c r="K190" s="9">
        <f t="shared" si="10"/>
        <v>-1.6058849650680829E-2</v>
      </c>
      <c r="L190" s="9">
        <f t="shared" si="10"/>
        <v>1.2339034606313914E-2</v>
      </c>
      <c r="M190" s="9">
        <f t="shared" si="10"/>
        <v>-3.0070638565485752E-2</v>
      </c>
      <c r="N190" s="9">
        <f t="shared" si="8"/>
        <v>-1.438033119442257E-2</v>
      </c>
      <c r="T190" s="56">
        <f t="shared" si="9"/>
        <v>-1438.033119442257</v>
      </c>
    </row>
    <row r="191" spans="1:20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10"/>
        <v>1.3594643867480549E-3</v>
      </c>
      <c r="J191" s="9">
        <f t="shared" si="10"/>
        <v>6.5452083471344569E-3</v>
      </c>
      <c r="K191" s="9">
        <f t="shared" si="10"/>
        <v>-4.4202312138729161E-3</v>
      </c>
      <c r="L191" s="9">
        <f t="shared" si="10"/>
        <v>-1.6014270177682088E-2</v>
      </c>
      <c r="M191" s="9">
        <f t="shared" si="10"/>
        <v>-7.5987837325967034E-3</v>
      </c>
      <c r="N191" s="9">
        <f t="shared" si="8"/>
        <v>-7.1443327842015186E-3</v>
      </c>
      <c r="T191" s="56">
        <f t="shared" si="9"/>
        <v>-714.43327842015185</v>
      </c>
    </row>
    <row r="192" spans="1:20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10"/>
        <v>-8.0044573841120403E-4</v>
      </c>
      <c r="J192" s="9">
        <f t="shared" si="10"/>
        <v>6.5025078261724545E-3</v>
      </c>
      <c r="K192" s="9">
        <f t="shared" si="10"/>
        <v>1.3661167566217047E-2</v>
      </c>
      <c r="L192" s="9">
        <f t="shared" si="10"/>
        <v>1.7269475899990505E-2</v>
      </c>
      <c r="M192" s="9">
        <f t="shared" si="10"/>
        <v>-6.7381925428365852E-3</v>
      </c>
      <c r="N192" s="9">
        <f t="shared" si="8"/>
        <v>7.9050882132534195E-3</v>
      </c>
      <c r="T192" s="56">
        <f t="shared" si="9"/>
        <v>790.50882132534196</v>
      </c>
    </row>
    <row r="193" spans="1:20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10"/>
        <v>-4.123241731918581E-3</v>
      </c>
      <c r="J193" s="9">
        <f t="shared" si="10"/>
        <v>-2.3996308260267774E-2</v>
      </c>
      <c r="K193" s="9">
        <f t="shared" si="10"/>
        <v>2.0552594339622754E-2</v>
      </c>
      <c r="L193" s="9">
        <f t="shared" si="10"/>
        <v>6.5771752452727927E-3</v>
      </c>
      <c r="M193" s="9">
        <f t="shared" si="10"/>
        <v>-9.2506629663891005E-3</v>
      </c>
      <c r="N193" s="9">
        <f t="shared" si="8"/>
        <v>6.589088198954679E-3</v>
      </c>
      <c r="T193" s="56">
        <f t="shared" si="9"/>
        <v>658.9088198954679</v>
      </c>
    </row>
    <row r="194" spans="1:20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10"/>
        <v>-8.958849229507404E-3</v>
      </c>
      <c r="J194" s="9">
        <f t="shared" si="10"/>
        <v>-2.1749361702127601E-2</v>
      </c>
      <c r="K194" s="9">
        <f t="shared" si="10"/>
        <v>-1.7497556371820489E-2</v>
      </c>
      <c r="L194" s="9">
        <f t="shared" si="10"/>
        <v>-1.7395152317880802E-2</v>
      </c>
      <c r="M194" s="9">
        <f t="shared" si="10"/>
        <v>-1.0582010252660701E-2</v>
      </c>
      <c r="N194" s="9">
        <f t="shared" si="8"/>
        <v>-1.561500199179997E-2</v>
      </c>
      <c r="T194" s="56">
        <f t="shared" si="9"/>
        <v>-1561.500199179997</v>
      </c>
    </row>
    <row r="195" spans="1:20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10"/>
        <v>1.5565069310712554E-2</v>
      </c>
      <c r="J195" s="9">
        <f t="shared" si="10"/>
        <v>4.5915802517360937E-2</v>
      </c>
      <c r="K195" s="9">
        <f t="shared" si="10"/>
        <v>9.07261424731165E-3</v>
      </c>
      <c r="L195" s="9">
        <f t="shared" si="10"/>
        <v>2.0668610897453199E-2</v>
      </c>
      <c r="M195" s="9">
        <f t="shared" si="10"/>
        <v>1.100968823498949E-2</v>
      </c>
      <c r="N195" s="9">
        <f t="shared" ref="N195:N258" si="11">(J195*$Q$3)+(K195*$Q$4)+(L195*$Q$5)+(M195*$Q$6)</f>
        <v>1.3815095187145777E-2</v>
      </c>
      <c r="T195" s="56">
        <f t="shared" ref="T195:T258" si="12">N195*$W$2</f>
        <v>1381.5095187145778</v>
      </c>
    </row>
    <row r="196" spans="1:20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10"/>
        <v>-5.5006190155302281E-3</v>
      </c>
      <c r="J196" s="9">
        <f t="shared" si="10"/>
        <v>-1.2014787985895836E-2</v>
      </c>
      <c r="K196" s="9">
        <f t="shared" si="10"/>
        <v>-1.132201094498797E-2</v>
      </c>
      <c r="L196" s="9">
        <f t="shared" si="10"/>
        <v>-3.6098256099694748E-3</v>
      </c>
      <c r="M196" s="9">
        <f t="shared" si="10"/>
        <v>-6.2227133236688603E-3</v>
      </c>
      <c r="N196" s="9">
        <f t="shared" si="11"/>
        <v>-8.2844234436339308E-3</v>
      </c>
      <c r="T196" s="56">
        <f t="shared" si="12"/>
        <v>-828.44234436339309</v>
      </c>
    </row>
    <row r="197" spans="1:20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10"/>
        <v>-1.437913646391431E-2</v>
      </c>
      <c r="J197" s="9">
        <f t="shared" si="10"/>
        <v>-1.4499486178647714E-2</v>
      </c>
      <c r="K197" s="9">
        <f t="shared" si="10"/>
        <v>-3.7386357784225055E-2</v>
      </c>
      <c r="L197" s="9">
        <f t="shared" si="10"/>
        <v>5.3017496739726777E-3</v>
      </c>
      <c r="M197" s="9">
        <f t="shared" si="10"/>
        <v>-1.5028239980330538E-2</v>
      </c>
      <c r="N197" s="9">
        <f t="shared" si="11"/>
        <v>-2.0996957371138287E-2</v>
      </c>
      <c r="T197" s="56">
        <f t="shared" si="12"/>
        <v>-2099.6957371138287</v>
      </c>
    </row>
    <row r="198" spans="1:20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10"/>
        <v>1.5380310963667654E-2</v>
      </c>
      <c r="J198" s="9">
        <f t="shared" si="10"/>
        <v>4.4613194114855315E-2</v>
      </c>
      <c r="K198" s="9">
        <f t="shared" si="10"/>
        <v>5.2484254723583756E-3</v>
      </c>
      <c r="L198" s="9">
        <f t="shared" si="10"/>
        <v>2.9005977735940824E-3</v>
      </c>
      <c r="M198" s="9">
        <f t="shared" si="10"/>
        <v>1.3350286501916386E-2</v>
      </c>
      <c r="N198" s="9">
        <f t="shared" si="11"/>
        <v>9.1776566735977672E-3</v>
      </c>
      <c r="T198" s="56">
        <f t="shared" si="12"/>
        <v>917.76566735977667</v>
      </c>
    </row>
    <row r="199" spans="1:20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10"/>
        <v>-1.2525685133720099E-2</v>
      </c>
      <c r="J199" s="9">
        <f t="shared" si="10"/>
        <v>-4.0890504316219989E-3</v>
      </c>
      <c r="K199" s="9">
        <f t="shared" si="10"/>
        <v>-1.983988861816921E-2</v>
      </c>
      <c r="L199" s="9">
        <f t="shared" si="10"/>
        <v>-3.8562139150957186E-3</v>
      </c>
      <c r="M199" s="9">
        <f t="shared" si="10"/>
        <v>-2.8230239279493086E-3</v>
      </c>
      <c r="N199" s="9">
        <f t="shared" si="11"/>
        <v>-1.0750552361161183E-2</v>
      </c>
      <c r="T199" s="56">
        <f t="shared" si="12"/>
        <v>-1075.0552361161183</v>
      </c>
    </row>
    <row r="200" spans="1:20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10"/>
        <v>1.7268871384379825E-2</v>
      </c>
      <c r="J200" s="9">
        <f t="shared" si="10"/>
        <v>8.2116788321167089E-3</v>
      </c>
      <c r="K200" s="9">
        <f t="shared" si="10"/>
        <v>1.0298330965909042E-2</v>
      </c>
      <c r="L200" s="9">
        <f t="shared" si="10"/>
        <v>1.2405384043449486E-2</v>
      </c>
      <c r="M200" s="9">
        <f t="shared" si="10"/>
        <v>2.5479615430021418E-2</v>
      </c>
      <c r="N200" s="9">
        <f t="shared" si="11"/>
        <v>1.5169794313961227E-2</v>
      </c>
      <c r="T200" s="56">
        <f t="shared" si="12"/>
        <v>1516.9794313961227</v>
      </c>
    </row>
    <row r="201" spans="1:20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10"/>
        <v>4.4986441368717323E-3</v>
      </c>
      <c r="J201" s="9">
        <f t="shared" si="10"/>
        <v>1.7647058823529349E-2</v>
      </c>
      <c r="K201" s="9">
        <f t="shared" si="10"/>
        <v>3.8663619027641261E-3</v>
      </c>
      <c r="L201" s="9">
        <f t="shared" si="10"/>
        <v>5.9094464239159983E-3</v>
      </c>
      <c r="M201" s="9">
        <f t="shared" si="10"/>
        <v>-4.2944481162237036E-3</v>
      </c>
      <c r="N201" s="9">
        <f t="shared" si="11"/>
        <v>2.5157706473364133E-3</v>
      </c>
      <c r="T201" s="56">
        <f t="shared" si="12"/>
        <v>251.57706473364132</v>
      </c>
    </row>
    <row r="202" spans="1:20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10"/>
        <v>1.8647400287123972E-3</v>
      </c>
      <c r="J202" s="9">
        <f t="shared" si="10"/>
        <v>1.9564250778123737E-2</v>
      </c>
      <c r="K202" s="9">
        <f t="shared" si="10"/>
        <v>-6.6525912693485845E-3</v>
      </c>
      <c r="L202" s="9">
        <f t="shared" si="10"/>
        <v>-5.4427386609071648E-3</v>
      </c>
      <c r="M202" s="9">
        <f t="shared" si="10"/>
        <v>6.7776034127418061E-3</v>
      </c>
      <c r="N202" s="9">
        <f t="shared" si="11"/>
        <v>-1.0707202406595676E-3</v>
      </c>
      <c r="T202" s="56">
        <f t="shared" si="12"/>
        <v>-107.07202406595677</v>
      </c>
    </row>
    <row r="203" spans="1:20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10"/>
        <v>-7.3126854454975687E-3</v>
      </c>
      <c r="J203" s="9">
        <f t="shared" si="10"/>
        <v>3.4452638464893326E-2</v>
      </c>
      <c r="K203" s="9">
        <f t="shared" si="10"/>
        <v>-2.3616495466461163E-2</v>
      </c>
      <c r="L203" s="9">
        <f t="shared" si="10"/>
        <v>3.1271715654836996E-3</v>
      </c>
      <c r="M203" s="9">
        <f t="shared" si="10"/>
        <v>-1.5299877600979173E-2</v>
      </c>
      <c r="N203" s="9">
        <f t="shared" si="11"/>
        <v>-1.2869320003859867E-2</v>
      </c>
      <c r="T203" s="56">
        <f t="shared" si="12"/>
        <v>-1286.9320003859868</v>
      </c>
    </row>
    <row r="204" spans="1:20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10"/>
        <v>-1.1830420183889245E-2</v>
      </c>
      <c r="J204" s="9">
        <f t="shared" si="10"/>
        <v>7.5885753620814622E-3</v>
      </c>
      <c r="K204" s="9">
        <f t="shared" si="10"/>
        <v>-1.913360941755915E-2</v>
      </c>
      <c r="L204" s="9">
        <f t="shared" si="10"/>
        <v>-1.8011785122658774E-2</v>
      </c>
      <c r="M204" s="9">
        <f t="shared" si="10"/>
        <v>-1.2119297700435072E-2</v>
      </c>
      <c r="N204" s="9">
        <f t="shared" si="11"/>
        <v>-1.5468841804459822E-2</v>
      </c>
      <c r="T204" s="56">
        <f t="shared" si="12"/>
        <v>-1546.8841804459821</v>
      </c>
    </row>
    <row r="205" spans="1:20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10"/>
        <v>-1.2424579231502086E-2</v>
      </c>
      <c r="J205" s="9">
        <f t="shared" si="10"/>
        <v>-3.2635941422594184E-2</v>
      </c>
      <c r="K205" s="9">
        <f t="shared" si="10"/>
        <v>-1.1777695988222314E-2</v>
      </c>
      <c r="L205" s="9">
        <f t="shared" si="10"/>
        <v>-1.0934726438540987E-2</v>
      </c>
      <c r="M205" s="9">
        <f t="shared" si="10"/>
        <v>-7.5496065571057924E-3</v>
      </c>
      <c r="N205" s="9">
        <f t="shared" si="11"/>
        <v>-1.1383587520669687E-2</v>
      </c>
      <c r="T205" s="56">
        <f t="shared" si="12"/>
        <v>-1138.3587520669687</v>
      </c>
    </row>
    <row r="206" spans="1:20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10"/>
        <v>8.0871417661481093E-3</v>
      </c>
      <c r="J206" s="9">
        <f t="shared" si="10"/>
        <v>1.0813148321230592E-2</v>
      </c>
      <c r="K206" s="9">
        <f t="shared" si="10"/>
        <v>1.6387374301676028E-2</v>
      </c>
      <c r="L206" s="9">
        <f t="shared" si="10"/>
        <v>8.3808306568891044E-3</v>
      </c>
      <c r="M206" s="9">
        <f t="shared" si="10"/>
        <v>1.7749667757517074E-2</v>
      </c>
      <c r="N206" s="9">
        <f t="shared" si="11"/>
        <v>1.4916042310448685E-2</v>
      </c>
      <c r="T206" s="56">
        <f t="shared" si="12"/>
        <v>1491.6042310448686</v>
      </c>
    </row>
    <row r="207" spans="1:20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10"/>
        <v>4.2104927392923042E-3</v>
      </c>
      <c r="J207" s="9">
        <f t="shared" si="10"/>
        <v>-4.2789899752238014E-4</v>
      </c>
      <c r="K207" s="9">
        <f t="shared" si="10"/>
        <v>1.6123084788454145E-2</v>
      </c>
      <c r="L207" s="9">
        <f t="shared" si="10"/>
        <v>1.1494288443754108E-2</v>
      </c>
      <c r="M207" s="9">
        <f t="shared" si="10"/>
        <v>9.9657113059574698E-3</v>
      </c>
      <c r="N207" s="9">
        <f t="shared" si="11"/>
        <v>1.2522564285466308E-2</v>
      </c>
      <c r="T207" s="56">
        <f t="shared" si="12"/>
        <v>1252.2564285466308</v>
      </c>
    </row>
    <row r="208" spans="1:20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10"/>
        <v>1.7311342105472693E-3</v>
      </c>
      <c r="J208" s="9">
        <f t="shared" si="10"/>
        <v>-4.7089467162265697E-3</v>
      </c>
      <c r="K208" s="9">
        <f t="shared" si="10"/>
        <v>1.4424810674360522E-3</v>
      </c>
      <c r="L208" s="9">
        <f t="shared" si="10"/>
        <v>2.6223338702389132E-3</v>
      </c>
      <c r="M208" s="9">
        <f t="shared" si="10"/>
        <v>-1.4801079247610205E-2</v>
      </c>
      <c r="N208" s="9">
        <f t="shared" si="11"/>
        <v>-3.5021878557003837E-3</v>
      </c>
      <c r="T208" s="56">
        <f t="shared" si="12"/>
        <v>-350.21878557003839</v>
      </c>
    </row>
    <row r="209" spans="1:20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10"/>
        <v>-8.6724218570397582E-3</v>
      </c>
      <c r="J209" s="9">
        <f t="shared" si="10"/>
        <v>-2.7956989247311714E-2</v>
      </c>
      <c r="K209" s="9">
        <f t="shared" si="10"/>
        <v>-1.3323730644580478E-2</v>
      </c>
      <c r="L209" s="9">
        <f t="shared" si="10"/>
        <v>-5.0566173946804405E-3</v>
      </c>
      <c r="M209" s="9">
        <f t="shared" si="10"/>
        <v>-5.3208136049823773E-3</v>
      </c>
      <c r="N209" s="9">
        <f t="shared" si="11"/>
        <v>-1.0001095812857602E-2</v>
      </c>
      <c r="T209" s="56">
        <f t="shared" si="12"/>
        <v>-1000.1095812857602</v>
      </c>
    </row>
    <row r="210" spans="1:20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10"/>
        <v>7.604775575156042E-3</v>
      </c>
      <c r="J210" s="9">
        <f t="shared" si="10"/>
        <v>-2.4778716814159329E-2</v>
      </c>
      <c r="K210" s="9">
        <f t="shared" si="10"/>
        <v>2.0073029197080317E-2</v>
      </c>
      <c r="L210" s="9">
        <f t="shared" si="10"/>
        <v>2.1731466305692226E-2</v>
      </c>
      <c r="M210" s="9">
        <f t="shared" si="10"/>
        <v>1.5418470251149508E-2</v>
      </c>
      <c r="N210" s="9">
        <f t="shared" si="11"/>
        <v>1.6765761634461473E-2</v>
      </c>
      <c r="T210" s="56">
        <f t="shared" si="12"/>
        <v>1676.5761634461473</v>
      </c>
    </row>
    <row r="211" spans="1:20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10"/>
        <v>-1.1047268340687588E-2</v>
      </c>
      <c r="J211" s="9">
        <f t="shared" si="10"/>
        <v>-2.6769508767263694E-2</v>
      </c>
      <c r="K211" s="9">
        <f t="shared" si="10"/>
        <v>-4.2934166621318992E-3</v>
      </c>
      <c r="L211" s="9">
        <f t="shared" si="10"/>
        <v>-2.0754700184471675E-2</v>
      </c>
      <c r="M211" s="9">
        <f t="shared" si="10"/>
        <v>4.648218159280848E-3</v>
      </c>
      <c r="N211" s="9">
        <f t="shared" si="11"/>
        <v>-6.0269875254326203E-3</v>
      </c>
      <c r="T211" s="56">
        <f t="shared" si="12"/>
        <v>-602.698752543262</v>
      </c>
    </row>
    <row r="212" spans="1:20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10"/>
        <v>1.3433698199210253E-2</v>
      </c>
      <c r="J212" s="9">
        <f t="shared" si="10"/>
        <v>3.7296035557292662E-3</v>
      </c>
      <c r="K212" s="9">
        <f t="shared" si="10"/>
        <v>1.832554796981678E-2</v>
      </c>
      <c r="L212" s="9">
        <f t="shared" si="10"/>
        <v>2.7325302154492803E-2</v>
      </c>
      <c r="M212" s="9">
        <f t="shared" si="10"/>
        <v>1.4805799802948716E-2</v>
      </c>
      <c r="N212" s="9">
        <f t="shared" si="11"/>
        <v>1.8339777135987188E-2</v>
      </c>
      <c r="T212" s="56">
        <f t="shared" si="12"/>
        <v>1833.9777135987188</v>
      </c>
    </row>
    <row r="213" spans="1:20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10"/>
        <v>-4.8382243479087039E-3</v>
      </c>
      <c r="J213" s="9">
        <f t="shared" si="10"/>
        <v>8.8248021911379038E-3</v>
      </c>
      <c r="K213" s="9">
        <f t="shared" si="10"/>
        <v>-3.881439661256203E-3</v>
      </c>
      <c r="L213" s="9">
        <f t="shared" si="10"/>
        <v>-1.4748533297139099E-2</v>
      </c>
      <c r="M213" s="9">
        <f t="shared" si="10"/>
        <v>-1.5805500558936147E-2</v>
      </c>
      <c r="N213" s="9">
        <f t="shared" si="11"/>
        <v>-8.9967645651170616E-3</v>
      </c>
      <c r="T213" s="56">
        <f t="shared" si="12"/>
        <v>-899.67645651170619</v>
      </c>
    </row>
    <row r="214" spans="1:20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10"/>
        <v>-3.0825542072806855E-2</v>
      </c>
      <c r="J214" s="9">
        <f t="shared" si="10"/>
        <v>-5.1565333865807306E-2</v>
      </c>
      <c r="K214" s="9">
        <f t="shared" si="10"/>
        <v>-2.585901523202272E-2</v>
      </c>
      <c r="L214" s="9">
        <f t="shared" si="10"/>
        <v>-5.8925309336332887E-2</v>
      </c>
      <c r="M214" s="9">
        <f t="shared" si="10"/>
        <v>-2.3162507005481503E-2</v>
      </c>
      <c r="N214" s="9">
        <f t="shared" si="11"/>
        <v>-3.2948637516611617E-2</v>
      </c>
      <c r="T214" s="56">
        <f t="shared" si="12"/>
        <v>-3294.8637516611616</v>
      </c>
    </row>
    <row r="215" spans="1:20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10"/>
        <v>5.8702309504847783E-3</v>
      </c>
      <c r="J215" s="9">
        <f t="shared" si="10"/>
        <v>1.4562621359224259E-3</v>
      </c>
      <c r="K215" s="9">
        <f t="shared" si="10"/>
        <v>-9.4545454545454932E-3</v>
      </c>
      <c r="L215" s="9">
        <f t="shared" si="10"/>
        <v>1.5630562419446381E-3</v>
      </c>
      <c r="M215" s="9">
        <f t="shared" si="10"/>
        <v>1.3594752247700015E-2</v>
      </c>
      <c r="N215" s="9">
        <f t="shared" si="11"/>
        <v>2.0930457494958143E-4</v>
      </c>
      <c r="T215" s="56">
        <f t="shared" si="12"/>
        <v>20.930457494958144</v>
      </c>
    </row>
    <row r="216" spans="1:20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10"/>
        <v>8.6600933755591747E-3</v>
      </c>
      <c r="J216" s="9">
        <f t="shared" si="10"/>
        <v>-9.6945714830137808E-3</v>
      </c>
      <c r="K216" s="9">
        <f t="shared" si="10"/>
        <v>1.6886967694566879E-2</v>
      </c>
      <c r="L216" s="9">
        <f t="shared" si="10"/>
        <v>3.405856054346823E-2</v>
      </c>
      <c r="M216" s="9">
        <f t="shared" si="10"/>
        <v>-5.6145350712870634E-3</v>
      </c>
      <c r="N216" s="9">
        <f t="shared" si="11"/>
        <v>1.2241758475711934E-2</v>
      </c>
      <c r="T216" s="56">
        <f t="shared" si="12"/>
        <v>1224.1758475711933</v>
      </c>
    </row>
    <row r="217" spans="1:20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10"/>
        <v>-1.4371606366880618E-2</v>
      </c>
      <c r="J217" s="9">
        <f t="shared" si="10"/>
        <v>-2.3005433186490398E-2</v>
      </c>
      <c r="K217" s="9">
        <f t="shared" si="10"/>
        <v>-3.6101081729202789E-2</v>
      </c>
      <c r="L217" s="9">
        <f t="shared" si="10"/>
        <v>-1.0653586742308541E-3</v>
      </c>
      <c r="M217" s="9">
        <f t="shared" si="10"/>
        <v>-1.4742754540236991E-2</v>
      </c>
      <c r="N217" s="9">
        <f t="shared" si="11"/>
        <v>-2.2031656534383045E-2</v>
      </c>
      <c r="T217" s="56">
        <f t="shared" si="12"/>
        <v>-2203.1656534383046</v>
      </c>
    </row>
    <row r="218" spans="1:20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10"/>
        <v>-1.3792990205334643E-3</v>
      </c>
      <c r="J218" s="9">
        <f t="shared" si="10"/>
        <v>2.5050101455415863E-2</v>
      </c>
      <c r="K218" s="9">
        <f t="shared" si="10"/>
        <v>9.625464058971378E-2</v>
      </c>
      <c r="L218" s="9">
        <f t="shared" si="10"/>
        <v>-3.0572299073203912E-2</v>
      </c>
      <c r="M218" s="9">
        <f t="shared" si="10"/>
        <v>-1.782871696911803E-2</v>
      </c>
      <c r="N218" s="9">
        <f t="shared" si="11"/>
        <v>3.3104018432765808E-2</v>
      </c>
      <c r="T218" s="56">
        <f t="shared" si="12"/>
        <v>3310.4018432765806</v>
      </c>
    </row>
    <row r="219" spans="1:20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10"/>
        <v>9.6766502511653751E-3</v>
      </c>
      <c r="J219" s="9">
        <f t="shared" si="10"/>
        <v>1.0752737573447524E-2</v>
      </c>
      <c r="K219" s="9">
        <f t="shared" si="10"/>
        <v>-5.4663136317048E-3</v>
      </c>
      <c r="L219" s="9">
        <f t="shared" si="10"/>
        <v>5.683855781374092E-3</v>
      </c>
      <c r="M219" s="9">
        <f t="shared" si="10"/>
        <v>3.0470048622366352E-2</v>
      </c>
      <c r="N219" s="9">
        <f t="shared" si="11"/>
        <v>8.35558148738994E-3</v>
      </c>
      <c r="T219" s="56">
        <f t="shared" si="12"/>
        <v>835.55814873899396</v>
      </c>
    </row>
    <row r="220" spans="1:20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13">B220/B219 - 1</f>
        <v>1.701815813044627E-3</v>
      </c>
      <c r="J220" s="9">
        <f t="shared" si="13"/>
        <v>-9.1876208897485601E-3</v>
      </c>
      <c r="K220" s="9">
        <f t="shared" si="13"/>
        <v>-9.2751972079974099E-3</v>
      </c>
      <c r="L220" s="9">
        <f t="shared" si="13"/>
        <v>-6.2898360881449289E-3</v>
      </c>
      <c r="M220" s="9">
        <f t="shared" si="13"/>
        <v>-9.1223966932243439E-3</v>
      </c>
      <c r="N220" s="9">
        <f t="shared" si="11"/>
        <v>-8.627906013682551E-3</v>
      </c>
      <c r="T220" s="56">
        <f t="shared" si="12"/>
        <v>-862.79060136825512</v>
      </c>
    </row>
    <row r="221" spans="1:20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13"/>
        <v>-6.6412505385347043E-3</v>
      </c>
      <c r="J221" s="9">
        <f t="shared" si="13"/>
        <v>-4.3923865300146137E-3</v>
      </c>
      <c r="K221" s="9">
        <f t="shared" si="13"/>
        <v>3.4674063800288479E-4</v>
      </c>
      <c r="L221" s="9">
        <f t="shared" si="13"/>
        <v>9.6321069694136341E-3</v>
      </c>
      <c r="M221" s="9">
        <f t="shared" si="13"/>
        <v>-2.5396793650793614E-2</v>
      </c>
      <c r="N221" s="9">
        <f t="shared" si="11"/>
        <v>-5.7562027407547893E-3</v>
      </c>
      <c r="T221" s="56">
        <f t="shared" si="12"/>
        <v>-575.62027407547896</v>
      </c>
    </row>
    <row r="222" spans="1:20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13"/>
        <v>-1.1947431302270495E-3</v>
      </c>
      <c r="J222" s="9">
        <f t="shared" si="13"/>
        <v>2.5000000000000133E-2</v>
      </c>
      <c r="K222" s="9">
        <f t="shared" si="13"/>
        <v>1.5597885615251217E-2</v>
      </c>
      <c r="L222" s="9">
        <f t="shared" si="13"/>
        <v>-7.1779121784101285E-3</v>
      </c>
      <c r="M222" s="9">
        <f t="shared" si="13"/>
        <v>-9.7720192256671723E-3</v>
      </c>
      <c r="N222" s="9">
        <f t="shared" si="11"/>
        <v>3.9018603234808771E-3</v>
      </c>
      <c r="T222" s="56">
        <f t="shared" si="12"/>
        <v>390.18603234808774</v>
      </c>
    </row>
    <row r="223" spans="1:20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13"/>
        <v>-1.1101461624172471E-2</v>
      </c>
      <c r="J223" s="9">
        <f t="shared" si="13"/>
        <v>2.8693926351028853E-3</v>
      </c>
      <c r="K223" s="9">
        <f t="shared" si="13"/>
        <v>5.4607510396160741E-3</v>
      </c>
      <c r="L223" s="9">
        <f t="shared" si="13"/>
        <v>-6.4061500797885085E-4</v>
      </c>
      <c r="M223" s="9">
        <f t="shared" si="13"/>
        <v>-2.1710526315789513E-2</v>
      </c>
      <c r="N223" s="9">
        <f t="shared" si="11"/>
        <v>-4.0404732967502469E-3</v>
      </c>
      <c r="T223" s="56">
        <f t="shared" si="12"/>
        <v>-404.04732967502468</v>
      </c>
    </row>
    <row r="224" spans="1:20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13"/>
        <v>4.0844732023761487E-3</v>
      </c>
      <c r="J224" s="9">
        <f t="shared" si="13"/>
        <v>-3.3380974410156194E-2</v>
      </c>
      <c r="K224" s="9">
        <f t="shared" si="13"/>
        <v>1.5614426870822484E-2</v>
      </c>
      <c r="L224" s="9">
        <f t="shared" si="13"/>
        <v>-8.2417035231237001E-3</v>
      </c>
      <c r="M224" s="9">
        <f t="shared" si="13"/>
        <v>-8.0699394754538689E-3</v>
      </c>
      <c r="N224" s="9">
        <f t="shared" si="11"/>
        <v>1.2881208241014071E-3</v>
      </c>
      <c r="T224" s="56">
        <f t="shared" si="12"/>
        <v>128.8120824101407</v>
      </c>
    </row>
    <row r="225" spans="1:20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13"/>
        <v>-1.6617984388666129E-2</v>
      </c>
      <c r="J225" s="9">
        <f t="shared" si="13"/>
        <v>-4.1933892451899268E-2</v>
      </c>
      <c r="K225" s="9">
        <f t="shared" si="13"/>
        <v>-1.9050802139037426E-2</v>
      </c>
      <c r="L225" s="9">
        <f t="shared" si="13"/>
        <v>4.6168050429324925E-3</v>
      </c>
      <c r="M225" s="9">
        <f t="shared" si="13"/>
        <v>-1.6948813559322096E-3</v>
      </c>
      <c r="N225" s="9">
        <f t="shared" si="11"/>
        <v>-1.0254658983354968E-2</v>
      </c>
      <c r="T225" s="56">
        <f t="shared" si="12"/>
        <v>-1025.4658983354968</v>
      </c>
    </row>
    <row r="226" spans="1:20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13"/>
        <v>-1.070649437825133E-2</v>
      </c>
      <c r="J226" s="9">
        <f t="shared" si="13"/>
        <v>-5.6643151390319835E-3</v>
      </c>
      <c r="K226" s="9">
        <f t="shared" si="13"/>
        <v>-5.4514480408858645E-2</v>
      </c>
      <c r="L226" s="9">
        <f t="shared" si="13"/>
        <v>-1.6544144764407798E-2</v>
      </c>
      <c r="M226" s="9">
        <f t="shared" si="13"/>
        <v>-4.0747367037441418E-3</v>
      </c>
      <c r="N226" s="9">
        <f t="shared" si="11"/>
        <v>-2.9345981904942794E-2</v>
      </c>
      <c r="T226" s="56">
        <f t="shared" si="12"/>
        <v>-2934.5981904942796</v>
      </c>
    </row>
    <row r="227" spans="1:20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13"/>
        <v>-1.0695141810286302E-2</v>
      </c>
      <c r="J227" s="9">
        <f t="shared" si="13"/>
        <v>-2.4339669825979904E-2</v>
      </c>
      <c r="K227" s="9">
        <f t="shared" si="13"/>
        <v>-1.1891891891891881E-2</v>
      </c>
      <c r="L227" s="9">
        <f t="shared" si="13"/>
        <v>-3.3551364485981283E-2</v>
      </c>
      <c r="M227" s="9">
        <f t="shared" si="13"/>
        <v>4.7732355949541283E-3</v>
      </c>
      <c r="N227" s="9">
        <f t="shared" si="11"/>
        <v>-1.184663706136036E-2</v>
      </c>
      <c r="T227" s="56">
        <f t="shared" si="12"/>
        <v>-1184.6637061360359</v>
      </c>
    </row>
    <row r="228" spans="1:20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13"/>
        <v>4.4751935392608466E-3</v>
      </c>
      <c r="J228" s="9">
        <f t="shared" si="13"/>
        <v>5.8386942675159315E-3</v>
      </c>
      <c r="K228" s="9">
        <f t="shared" si="13"/>
        <v>-9.4821298322392833E-3</v>
      </c>
      <c r="L228" s="9">
        <f t="shared" si="13"/>
        <v>-5.7054460610986957E-2</v>
      </c>
      <c r="M228" s="9">
        <f t="shared" si="13"/>
        <v>6.7865967691413953E-3</v>
      </c>
      <c r="N228" s="9">
        <f t="shared" si="11"/>
        <v>-1.3349936802586854E-2</v>
      </c>
      <c r="T228" s="56">
        <f t="shared" si="12"/>
        <v>-1334.9936802586853</v>
      </c>
    </row>
    <row r="229" spans="1:20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13"/>
        <v>7.5790551785943627E-3</v>
      </c>
      <c r="J229" s="9">
        <f t="shared" si="13"/>
        <v>-4.7493401187683748E-3</v>
      </c>
      <c r="K229" s="9">
        <f t="shared" si="13"/>
        <v>-3.6818851251851914E-4</v>
      </c>
      <c r="L229" s="9">
        <f t="shared" si="13"/>
        <v>4.1022458393547012E-4</v>
      </c>
      <c r="M229" s="9">
        <f t="shared" si="13"/>
        <v>1.3481294236601382E-3</v>
      </c>
      <c r="N229" s="9">
        <f t="shared" si="11"/>
        <v>8.3331907313383136E-5</v>
      </c>
      <c r="T229" s="56">
        <f t="shared" si="12"/>
        <v>8.3331907313383127</v>
      </c>
    </row>
    <row r="230" spans="1:20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13"/>
        <v>-4.9215183011021013E-3</v>
      </c>
      <c r="J230" s="9">
        <f t="shared" si="13"/>
        <v>-3.8706360620023195E-2</v>
      </c>
      <c r="K230" s="9">
        <f t="shared" si="13"/>
        <v>3.3517458563536051E-2</v>
      </c>
      <c r="L230" s="9">
        <f t="shared" si="13"/>
        <v>-1.3839117975219417E-2</v>
      </c>
      <c r="M230" s="9">
        <f t="shared" si="13"/>
        <v>9.0878831736076471E-3</v>
      </c>
      <c r="N230" s="9">
        <f t="shared" si="11"/>
        <v>1.3106079679628473E-2</v>
      </c>
      <c r="T230" s="56">
        <f t="shared" si="12"/>
        <v>1310.6079679628474</v>
      </c>
    </row>
    <row r="231" spans="1:20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13"/>
        <v>2.3316194497412068E-2</v>
      </c>
      <c r="J231" s="9">
        <f t="shared" si="13"/>
        <v>6.1224548330090833E-2</v>
      </c>
      <c r="K231" s="9">
        <f t="shared" si="13"/>
        <v>1.1404134404994215E-2</v>
      </c>
      <c r="L231" s="9">
        <f t="shared" si="13"/>
        <v>3.6486508414340202E-2</v>
      </c>
      <c r="M231" s="9">
        <f t="shared" si="13"/>
        <v>2.0680453635757212E-2</v>
      </c>
      <c r="N231" s="9">
        <f t="shared" si="11"/>
        <v>2.1694525672347142E-2</v>
      </c>
      <c r="T231" s="56">
        <f t="shared" si="12"/>
        <v>2169.452567234714</v>
      </c>
    </row>
    <row r="232" spans="1:20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13"/>
        <v>5.0494547088035802E-3</v>
      </c>
      <c r="J232" s="9">
        <f t="shared" si="13"/>
        <v>1.6112214137214309E-2</v>
      </c>
      <c r="K232" s="9">
        <f t="shared" si="13"/>
        <v>2.4665962814163223E-3</v>
      </c>
      <c r="L232" s="9">
        <f t="shared" si="13"/>
        <v>-2.106097704403731E-3</v>
      </c>
      <c r="M232" s="9">
        <f t="shared" si="13"/>
        <v>-3.2679738562092497E-3</v>
      </c>
      <c r="N232" s="9">
        <f t="shared" si="11"/>
        <v>5.1396733575453935E-4</v>
      </c>
      <c r="T232" s="56">
        <f t="shared" si="12"/>
        <v>51.396733575453936</v>
      </c>
    </row>
    <row r="233" spans="1:20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13"/>
        <v>-1.7331854524987977E-2</v>
      </c>
      <c r="J233" s="9">
        <f t="shared" si="13"/>
        <v>-3.8363173317809363E-2</v>
      </c>
      <c r="K233" s="9">
        <f t="shared" si="13"/>
        <v>-8.0844285383329106E-3</v>
      </c>
      <c r="L233" s="9">
        <f t="shared" si="13"/>
        <v>-1.2763788944723631E-2</v>
      </c>
      <c r="M233" s="9">
        <f t="shared" si="13"/>
        <v>-1.4098360655737663E-2</v>
      </c>
      <c r="N233" s="9">
        <f t="shared" si="11"/>
        <v>-1.2338417493806304E-2</v>
      </c>
      <c r="T233" s="56">
        <f t="shared" si="12"/>
        <v>-1233.8417493806303</v>
      </c>
    </row>
    <row r="234" spans="1:20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13"/>
        <v>1.6458340352413892E-2</v>
      </c>
      <c r="J234" s="9">
        <f t="shared" si="13"/>
        <v>1.2234149586922705E-2</v>
      </c>
      <c r="K234" s="9">
        <f t="shared" si="13"/>
        <v>3.0474877054389671E-2</v>
      </c>
      <c r="L234" s="9">
        <f t="shared" si="13"/>
        <v>2.5043254859719477E-2</v>
      </c>
      <c r="M234" s="9">
        <f t="shared" si="13"/>
        <v>1.5297672098437021E-2</v>
      </c>
      <c r="N234" s="9">
        <f t="shared" si="11"/>
        <v>2.3923354755296489E-2</v>
      </c>
      <c r="T234" s="56">
        <f t="shared" si="12"/>
        <v>2392.3354755296491</v>
      </c>
    </row>
    <row r="235" spans="1:20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13"/>
        <v>-7.7727506256318746E-3</v>
      </c>
      <c r="J235" s="9">
        <f t="shared" si="13"/>
        <v>-7.8823958022912199E-3</v>
      </c>
      <c r="K235" s="9">
        <f t="shared" si="13"/>
        <v>-1.2379676753782598E-2</v>
      </c>
      <c r="L235" s="9">
        <f t="shared" si="13"/>
        <v>-6.3561325582256467E-3</v>
      </c>
      <c r="M235" s="9">
        <f t="shared" si="13"/>
        <v>-9.4988860301707945E-3</v>
      </c>
      <c r="N235" s="9">
        <f t="shared" si="11"/>
        <v>-1.0085866650013098E-2</v>
      </c>
      <c r="T235" s="56">
        <f t="shared" si="12"/>
        <v>-1008.5866650013098</v>
      </c>
    </row>
    <row r="236" spans="1:20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13"/>
        <v>-8.0090195423417887E-3</v>
      </c>
      <c r="J236" s="9">
        <f t="shared" si="13"/>
        <v>-3.3898253914102616E-2</v>
      </c>
      <c r="K236" s="9">
        <f t="shared" si="13"/>
        <v>-2.7855119354286861E-2</v>
      </c>
      <c r="L236" s="9">
        <f t="shared" si="13"/>
        <v>-1.3693182997705611E-2</v>
      </c>
      <c r="M236" s="9">
        <f t="shared" si="13"/>
        <v>6.2830687830688348E-3</v>
      </c>
      <c r="N236" s="9">
        <f t="shared" si="11"/>
        <v>-1.5083432369754691E-2</v>
      </c>
      <c r="T236" s="56">
        <f t="shared" si="12"/>
        <v>-1508.3432369754692</v>
      </c>
    </row>
    <row r="237" spans="1:20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13"/>
        <v>5.1775957434270214E-3</v>
      </c>
      <c r="J237" s="9">
        <f t="shared" si="13"/>
        <v>2.4122807017543879E-2</v>
      </c>
      <c r="K237" s="9">
        <f t="shared" si="13"/>
        <v>-5.3724928366762903E-3</v>
      </c>
      <c r="L237" s="9">
        <f t="shared" si="13"/>
        <v>1.7227199027156637E-3</v>
      </c>
      <c r="M237" s="9">
        <f t="shared" si="13"/>
        <v>9.8583634571136614E-4</v>
      </c>
      <c r="N237" s="9">
        <f t="shared" si="11"/>
        <v>-5.7118654137059419E-4</v>
      </c>
      <c r="T237" s="56">
        <f t="shared" si="12"/>
        <v>-57.118654137059416</v>
      </c>
    </row>
    <row r="238" spans="1:20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13"/>
        <v>-2.2772957217997214E-2</v>
      </c>
      <c r="J238" s="9">
        <f t="shared" si="13"/>
        <v>-3.5867237687366105E-2</v>
      </c>
      <c r="K238" s="9">
        <f t="shared" si="13"/>
        <v>-1.7284803745048594E-2</v>
      </c>
      <c r="L238" s="9">
        <f t="shared" si="13"/>
        <v>-3.1360344589991263E-3</v>
      </c>
      <c r="M238" s="9">
        <f t="shared" si="13"/>
        <v>-4.136566123984442E-2</v>
      </c>
      <c r="N238" s="9">
        <f t="shared" si="11"/>
        <v>-2.2608428833393326E-2</v>
      </c>
      <c r="T238" s="56">
        <f t="shared" si="12"/>
        <v>-2260.8428833393327</v>
      </c>
    </row>
    <row r="239" spans="1:20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13"/>
        <v>2.1940913804776585E-3</v>
      </c>
      <c r="J239" s="9">
        <f t="shared" si="13"/>
        <v>4.941699056079929E-2</v>
      </c>
      <c r="K239" s="9">
        <f t="shared" si="13"/>
        <v>3.6636129108247317E-4</v>
      </c>
      <c r="L239" s="9">
        <f t="shared" si="13"/>
        <v>7.1037141556340444E-4</v>
      </c>
      <c r="M239" s="9">
        <f t="shared" si="13"/>
        <v>-2.3973286850229591E-3</v>
      </c>
      <c r="N239" s="9">
        <f t="shared" si="11"/>
        <v>2.058587786632871E-3</v>
      </c>
      <c r="T239" s="56">
        <f t="shared" si="12"/>
        <v>205.8587786632871</v>
      </c>
    </row>
    <row r="240" spans="1:20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13"/>
        <v>8.0045838215045961E-3</v>
      </c>
      <c r="J240" s="9">
        <f t="shared" si="13"/>
        <v>3.0687830687830875E-2</v>
      </c>
      <c r="K240" s="9">
        <f t="shared" si="13"/>
        <v>2.5641759181016521E-3</v>
      </c>
      <c r="L240" s="9">
        <f t="shared" si="13"/>
        <v>-1.5718517232344409E-2</v>
      </c>
      <c r="M240" s="9">
        <f t="shared" si="13"/>
        <v>1.7851047643358875E-2</v>
      </c>
      <c r="N240" s="9">
        <f t="shared" si="11"/>
        <v>4.8998815440760672E-3</v>
      </c>
      <c r="T240" s="56">
        <f t="shared" si="12"/>
        <v>489.98815440760671</v>
      </c>
    </row>
    <row r="241" spans="1:20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13"/>
        <v>-3.7804681468409873E-2</v>
      </c>
      <c r="J241" s="9">
        <f t="shared" si="13"/>
        <v>-3.5420893223819361E-2</v>
      </c>
      <c r="K241" s="9">
        <f t="shared" si="13"/>
        <v>-5.5535292088589872E-2</v>
      </c>
      <c r="L241" s="9">
        <f t="shared" si="13"/>
        <v>-2.0811838467171495E-2</v>
      </c>
      <c r="M241" s="9">
        <f t="shared" si="13"/>
        <v>-4.2158516020236125E-2</v>
      </c>
      <c r="N241" s="9">
        <f t="shared" si="11"/>
        <v>-4.3571848600561548E-2</v>
      </c>
      <c r="T241" s="56">
        <f t="shared" si="12"/>
        <v>-4357.1848600561552</v>
      </c>
    </row>
    <row r="242" spans="1:20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13"/>
        <v>1.7176161462971518E-2</v>
      </c>
      <c r="J242" s="9">
        <f t="shared" si="13"/>
        <v>3.1931344761504388E-3</v>
      </c>
      <c r="K242" s="9">
        <f t="shared" si="13"/>
        <v>9.2843326885878596E-3</v>
      </c>
      <c r="L242" s="9">
        <f t="shared" si="13"/>
        <v>-3.5774831273414076E-3</v>
      </c>
      <c r="M242" s="9">
        <f t="shared" si="13"/>
        <v>1.7605633802816989E-2</v>
      </c>
      <c r="N242" s="9">
        <f t="shared" si="11"/>
        <v>8.9037999490488746E-3</v>
      </c>
      <c r="T242" s="56">
        <f t="shared" si="12"/>
        <v>890.37999490488744</v>
      </c>
    </row>
    <row r="243" spans="1:20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13"/>
        <v>-9.3185738681182961E-3</v>
      </c>
      <c r="J243" s="9">
        <f t="shared" si="13"/>
        <v>-8.8594164456233471E-2</v>
      </c>
      <c r="K243" s="9">
        <f t="shared" si="13"/>
        <v>-7.6657723265616262E-4</v>
      </c>
      <c r="L243" s="9">
        <f t="shared" si="13"/>
        <v>1.1615734264489586E-3</v>
      </c>
      <c r="M243" s="9">
        <f t="shared" si="13"/>
        <v>3.1141868512110094E-3</v>
      </c>
      <c r="N243" s="9">
        <f t="shared" si="11"/>
        <v>-3.6080972368538518E-3</v>
      </c>
      <c r="T243" s="56">
        <f t="shared" si="12"/>
        <v>-360.80972368538517</v>
      </c>
    </row>
    <row r="244" spans="1:20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13"/>
        <v>1.85324536688658E-2</v>
      </c>
      <c r="J244" s="9">
        <f t="shared" si="13"/>
        <v>1.5133934807916027E-2</v>
      </c>
      <c r="K244" s="9">
        <f t="shared" si="13"/>
        <v>3.1070157268891396E-2</v>
      </c>
      <c r="L244" s="9">
        <f t="shared" si="13"/>
        <v>-5.2732835201618755E-4</v>
      </c>
      <c r="M244" s="9">
        <f t="shared" si="13"/>
        <v>2.2076543635736634E-2</v>
      </c>
      <c r="N244" s="9">
        <f t="shared" si="11"/>
        <v>2.1255764931714681E-2</v>
      </c>
      <c r="T244" s="56">
        <f t="shared" si="12"/>
        <v>2125.576493171468</v>
      </c>
    </row>
    <row r="245" spans="1:20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13"/>
        <v>-1.9157417270884158E-3</v>
      </c>
      <c r="J245" s="9">
        <f t="shared" si="13"/>
        <v>-2.350917296392363E-2</v>
      </c>
      <c r="K245" s="9">
        <f t="shared" si="13"/>
        <v>-7.4404392648973472E-3</v>
      </c>
      <c r="L245" s="9">
        <f t="shared" si="13"/>
        <v>-7.0705570478987179E-3</v>
      </c>
      <c r="M245" s="9">
        <f t="shared" si="13"/>
        <v>-1.3499797958143711E-2</v>
      </c>
      <c r="N245" s="9">
        <f t="shared" si="11"/>
        <v>-9.9877071144228446E-3</v>
      </c>
      <c r="T245" s="56">
        <f t="shared" si="12"/>
        <v>-998.77071144228444</v>
      </c>
    </row>
    <row r="246" spans="1:20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13"/>
        <v>-9.6229159673268949E-3</v>
      </c>
      <c r="J246" s="9">
        <f t="shared" si="13"/>
        <v>-2.4075160066050483E-2</v>
      </c>
      <c r="K246" s="9">
        <f t="shared" si="13"/>
        <v>1.0869527736131923E-2</v>
      </c>
      <c r="L246" s="9">
        <f t="shared" si="13"/>
        <v>-2.4976066531026353E-2</v>
      </c>
      <c r="M246" s="9">
        <f t="shared" si="13"/>
        <v>-7.8686281217926757E-3</v>
      </c>
      <c r="N246" s="9">
        <f t="shared" si="11"/>
        <v>-3.6682722647862322E-3</v>
      </c>
      <c r="T246" s="56">
        <f t="shared" si="12"/>
        <v>-366.82722647862323</v>
      </c>
    </row>
    <row r="247" spans="1:20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13"/>
        <v>-1.1028740776791834E-2</v>
      </c>
      <c r="J247" s="9">
        <f t="shared" si="13"/>
        <v>-1.5042117025143353E-2</v>
      </c>
      <c r="K247" s="9">
        <f t="shared" si="13"/>
        <v>-9.2695591127014421E-3</v>
      </c>
      <c r="L247" s="9">
        <f t="shared" si="13"/>
        <v>-4.1530391138661193E-2</v>
      </c>
      <c r="M247" s="9">
        <f t="shared" si="13"/>
        <v>1.6206862068965489E-2</v>
      </c>
      <c r="N247" s="9">
        <f t="shared" si="11"/>
        <v>-8.3674270590154091E-3</v>
      </c>
      <c r="T247" s="56">
        <f t="shared" si="12"/>
        <v>-836.74270590154094</v>
      </c>
    </row>
    <row r="248" spans="1:20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13"/>
        <v>-2.0695291491642842E-2</v>
      </c>
      <c r="J248" s="9">
        <f t="shared" si="13"/>
        <v>1.2217409149822389E-2</v>
      </c>
      <c r="K248" s="9">
        <f t="shared" si="13"/>
        <v>-4.5658646918362633E-2</v>
      </c>
      <c r="L248" s="9">
        <f t="shared" si="13"/>
        <v>-2.0243352666894143E-2</v>
      </c>
      <c r="M248" s="9">
        <f t="shared" si="13"/>
        <v>-1.7984323650638845E-2</v>
      </c>
      <c r="N248" s="9">
        <f t="shared" si="11"/>
        <v>-2.9379488284342545E-2</v>
      </c>
      <c r="T248" s="56">
        <f t="shared" si="12"/>
        <v>-2937.9488284342547</v>
      </c>
    </row>
    <row r="249" spans="1:20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13"/>
        <v>-2.3286282181283036E-2</v>
      </c>
      <c r="J249" s="9">
        <f t="shared" si="13"/>
        <v>-3.1382076041038043E-2</v>
      </c>
      <c r="K249" s="9">
        <f t="shared" si="13"/>
        <v>-1.0588235294117676E-2</v>
      </c>
      <c r="L249" s="9">
        <f t="shared" si="13"/>
        <v>-3.9466069890514932E-2</v>
      </c>
      <c r="M249" s="9">
        <f t="shared" si="13"/>
        <v>-3.2481028594297467E-2</v>
      </c>
      <c r="N249" s="9">
        <f t="shared" si="11"/>
        <v>-2.3971332240797082E-2</v>
      </c>
      <c r="T249" s="56">
        <f t="shared" si="12"/>
        <v>-2397.1332240797083</v>
      </c>
    </row>
    <row r="250" spans="1:20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13"/>
        <v>1.2917570100327014E-2</v>
      </c>
      <c r="J250" s="9">
        <f t="shared" si="13"/>
        <v>2.1183801942916025E-2</v>
      </c>
      <c r="K250" s="9">
        <f t="shared" si="13"/>
        <v>1.5854102259215352E-2</v>
      </c>
      <c r="L250" s="9">
        <f t="shared" si="13"/>
        <v>1.6555927492447164E-2</v>
      </c>
      <c r="M250" s="9">
        <f t="shared" si="13"/>
        <v>2.5357107142857105E-2</v>
      </c>
      <c r="N250" s="9">
        <f t="shared" si="11"/>
        <v>1.9111853755139276E-2</v>
      </c>
      <c r="T250" s="56">
        <f t="shared" si="12"/>
        <v>1911.1853755139275</v>
      </c>
    </row>
    <row r="251" spans="1:20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13"/>
        <v>1.8430839002267607E-2</v>
      </c>
      <c r="J251" s="9">
        <f t="shared" si="13"/>
        <v>-3.0505798078449553E-3</v>
      </c>
      <c r="K251" s="9">
        <f t="shared" si="13"/>
        <v>3.238392635130416E-2</v>
      </c>
      <c r="L251" s="9">
        <f t="shared" si="13"/>
        <v>3.5544435251624984E-2</v>
      </c>
      <c r="M251" s="9">
        <f t="shared" si="13"/>
        <v>2.3336817253110986E-2</v>
      </c>
      <c r="N251" s="9">
        <f t="shared" si="11"/>
        <v>2.8530170093952919E-2</v>
      </c>
      <c r="T251" s="56">
        <f t="shared" si="12"/>
        <v>2853.017009395292</v>
      </c>
    </row>
    <row r="252" spans="1:20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13"/>
        <v>1.5870753994406961E-2</v>
      </c>
      <c r="J252" s="9">
        <f t="shared" si="13"/>
        <v>-2.8763769889840973E-2</v>
      </c>
      <c r="K252" s="9">
        <f t="shared" si="13"/>
        <v>4.1572186000460531E-2</v>
      </c>
      <c r="L252" s="9">
        <f t="shared" si="13"/>
        <v>-9.4133818228288146E-2</v>
      </c>
      <c r="M252" s="9">
        <f t="shared" si="13"/>
        <v>2.3826413336500707E-3</v>
      </c>
      <c r="N252" s="9">
        <f t="shared" si="11"/>
        <v>-8.4267603984741833E-4</v>
      </c>
      <c r="T252" s="56">
        <f t="shared" si="12"/>
        <v>-84.267603984741839</v>
      </c>
    </row>
    <row r="253" spans="1:20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13"/>
        <v>-6.8470332444943161E-3</v>
      </c>
      <c r="J253" s="9">
        <f t="shared" si="13"/>
        <v>-1.512287334593565E-2</v>
      </c>
      <c r="K253" s="9">
        <f t="shared" si="13"/>
        <v>0</v>
      </c>
      <c r="L253" s="9">
        <f t="shared" si="13"/>
        <v>-1.5460675936602386E-2</v>
      </c>
      <c r="M253" s="9">
        <f t="shared" si="13"/>
        <v>-7.8099148451641343E-3</v>
      </c>
      <c r="N253" s="9">
        <f t="shared" si="11"/>
        <v>-6.1912533081665E-3</v>
      </c>
      <c r="T253" s="56">
        <f t="shared" si="12"/>
        <v>-619.12533081665003</v>
      </c>
    </row>
    <row r="254" spans="1:20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13"/>
        <v>2.6482349514049819E-3</v>
      </c>
      <c r="J254" s="9">
        <f t="shared" si="13"/>
        <v>-3.9667306461932283E-2</v>
      </c>
      <c r="K254" s="9">
        <f t="shared" si="13"/>
        <v>1.5602359056689163E-2</v>
      </c>
      <c r="L254" s="9">
        <f t="shared" si="13"/>
        <v>1.4287565599496288E-2</v>
      </c>
      <c r="M254" s="9">
        <f t="shared" si="13"/>
        <v>2.2245106853015173E-2</v>
      </c>
      <c r="N254" s="9">
        <f t="shared" si="11"/>
        <v>1.4568741428217319E-2</v>
      </c>
      <c r="T254" s="56">
        <f t="shared" si="12"/>
        <v>1456.874142821732</v>
      </c>
    </row>
    <row r="255" spans="1:20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13"/>
        <v>-3.0453500964052749E-2</v>
      </c>
      <c r="J255" s="9">
        <f t="shared" si="13"/>
        <v>-5.5296469020652883E-2</v>
      </c>
      <c r="K255" s="9">
        <f t="shared" si="13"/>
        <v>-8.5744908896033811E-3</v>
      </c>
      <c r="L255" s="9">
        <f t="shared" si="13"/>
        <v>-5.0126965096689236E-2</v>
      </c>
      <c r="M255" s="9">
        <f t="shared" si="13"/>
        <v>-2.0421860715705953E-2</v>
      </c>
      <c r="N255" s="9">
        <f t="shared" si="11"/>
        <v>-2.2775295585403803E-2</v>
      </c>
      <c r="T255" s="56">
        <f t="shared" si="12"/>
        <v>-2277.5295585403801</v>
      </c>
    </row>
    <row r="256" spans="1:20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13"/>
        <v>8.9263012603972847E-3</v>
      </c>
      <c r="J256" s="9">
        <f t="shared" si="13"/>
        <v>-1.6925246826516194E-2</v>
      </c>
      <c r="K256" s="9">
        <f t="shared" si="13"/>
        <v>1.5135135135135203E-2</v>
      </c>
      <c r="L256" s="9">
        <f t="shared" si="13"/>
        <v>1.269211790760516E-2</v>
      </c>
      <c r="M256" s="9">
        <f t="shared" si="13"/>
        <v>5.4682159945318443E-3</v>
      </c>
      <c r="N256" s="9">
        <f t="shared" si="11"/>
        <v>1.0143436849365618E-2</v>
      </c>
      <c r="T256" s="56">
        <f t="shared" si="12"/>
        <v>1014.3436849365618</v>
      </c>
    </row>
    <row r="257" spans="1:20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13"/>
        <v>-1.1520426255771099E-3</v>
      </c>
      <c r="J257" s="9">
        <f t="shared" si="13"/>
        <v>2.8694404591104838E-2</v>
      </c>
      <c r="K257" s="9">
        <f t="shared" si="13"/>
        <v>-7.0997515086979046E-4</v>
      </c>
      <c r="L257" s="9">
        <f t="shared" si="13"/>
        <v>5.8046831475717653E-3</v>
      </c>
      <c r="M257" s="9">
        <f t="shared" si="13"/>
        <v>-1.7675050985724083E-2</v>
      </c>
      <c r="N257" s="9">
        <f t="shared" si="11"/>
        <v>-3.0263472545390352E-3</v>
      </c>
      <c r="T257" s="56">
        <f t="shared" si="12"/>
        <v>-302.63472545390351</v>
      </c>
    </row>
    <row r="258" spans="1:20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13"/>
        <v>1.730958109191838E-2</v>
      </c>
      <c r="J258" s="9">
        <f t="shared" si="13"/>
        <v>1.4644351464435212E-2</v>
      </c>
      <c r="K258" s="9">
        <f t="shared" si="13"/>
        <v>1.8827708703374801E-2</v>
      </c>
      <c r="L258" s="9">
        <f t="shared" si="13"/>
        <v>-5.2467210190643154E-4</v>
      </c>
      <c r="M258" s="9">
        <f t="shared" si="13"/>
        <v>2.2491314878892776E-2</v>
      </c>
      <c r="N258" s="9">
        <f t="shared" si="11"/>
        <v>1.5847146533026969E-2</v>
      </c>
      <c r="T258" s="56">
        <f t="shared" si="12"/>
        <v>1584.7146533026969</v>
      </c>
    </row>
    <row r="259" spans="1:20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13"/>
        <v>-2.2205491585473913E-2</v>
      </c>
      <c r="J259" s="9">
        <f t="shared" si="13"/>
        <v>-5.7731958762886615E-2</v>
      </c>
      <c r="K259" s="9">
        <f t="shared" si="13"/>
        <v>2.4407217573221729E-2</v>
      </c>
      <c r="L259" s="9">
        <f t="shared" si="13"/>
        <v>-9.3175725453111813E-3</v>
      </c>
      <c r="M259" s="9">
        <f t="shared" si="13"/>
        <v>-1.184426436021202E-2</v>
      </c>
      <c r="N259" s="9">
        <f t="shared" ref="N259:N322" si="14">(J259*$Q$3)+(K259*$Q$4)+(L259*$Q$5)+(M259*$Q$6)</f>
        <v>2.6798561526796051E-3</v>
      </c>
      <c r="T259" s="56">
        <f t="shared" ref="T259:T322" si="15">N259*$W$2</f>
        <v>267.9856152679605</v>
      </c>
    </row>
    <row r="260" spans="1:20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13"/>
        <v>5.8880544962081061E-4</v>
      </c>
      <c r="J260" s="9">
        <f t="shared" si="13"/>
        <v>-2.1881838074399029E-3</v>
      </c>
      <c r="K260" s="9">
        <f t="shared" si="13"/>
        <v>1.6678080894420688E-2</v>
      </c>
      <c r="L260" s="9">
        <f t="shared" si="13"/>
        <v>-7.1532787694603694E-3</v>
      </c>
      <c r="M260" s="9">
        <f t="shared" si="13"/>
        <v>4.7602703849222383E-2</v>
      </c>
      <c r="N260" s="9">
        <f t="shared" si="14"/>
        <v>2.0245882612991956E-2</v>
      </c>
      <c r="T260" s="56">
        <f t="shared" si="15"/>
        <v>2024.5882612991957</v>
      </c>
    </row>
    <row r="261" spans="1:20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13"/>
        <v>9.234279092504849E-4</v>
      </c>
      <c r="J261" s="9">
        <f t="shared" si="13"/>
        <v>5.7017543859649189E-2</v>
      </c>
      <c r="K261" s="9">
        <f t="shared" si="13"/>
        <v>-2.4439302830957299E-2</v>
      </c>
      <c r="L261" s="9">
        <f t="shared" si="13"/>
        <v>2.8152115869997996E-2</v>
      </c>
      <c r="M261" s="9">
        <f t="shared" si="13"/>
        <v>1.6344883949002131E-3</v>
      </c>
      <c r="N261" s="9">
        <f t="shared" si="14"/>
        <v>-2.0260393884786627E-3</v>
      </c>
      <c r="T261" s="56">
        <f t="shared" si="15"/>
        <v>-202.60393884786629</v>
      </c>
    </row>
    <row r="262" spans="1:20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13"/>
        <v>2.2612156295220842E-4</v>
      </c>
      <c r="J262" s="9">
        <f t="shared" si="13"/>
        <v>-2.973720608575392E-2</v>
      </c>
      <c r="K262" s="9">
        <f t="shared" si="13"/>
        <v>2.0590940994884566E-3</v>
      </c>
      <c r="L262" s="9">
        <f t="shared" si="13"/>
        <v>2.9846912272175397E-2</v>
      </c>
      <c r="M262" s="9">
        <f t="shared" si="13"/>
        <v>-1.0443831933545367E-2</v>
      </c>
      <c r="N262" s="9">
        <f t="shared" si="14"/>
        <v>2.2759649148535784E-3</v>
      </c>
      <c r="T262" s="56">
        <f t="shared" si="15"/>
        <v>227.59649148535783</v>
      </c>
    </row>
    <row r="263" spans="1:20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13"/>
        <v>2.0328254284034841E-2</v>
      </c>
      <c r="J263" s="9">
        <f t="shared" si="13"/>
        <v>6.6999287241625183E-2</v>
      </c>
      <c r="K263" s="9">
        <f t="shared" si="13"/>
        <v>2.0205478760086271E-2</v>
      </c>
      <c r="L263" s="9">
        <f t="shared" si="13"/>
        <v>6.1743572810690761E-3</v>
      </c>
      <c r="M263" s="9">
        <f t="shared" si="13"/>
        <v>2.1108146437994746E-2</v>
      </c>
      <c r="N263" s="9">
        <f t="shared" si="14"/>
        <v>2.000974519173232E-2</v>
      </c>
      <c r="T263" s="56">
        <f t="shared" si="15"/>
        <v>2000.974519173232</v>
      </c>
    </row>
    <row r="264" spans="1:20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13"/>
        <v>-5.7873139950191943E-3</v>
      </c>
      <c r="J264" s="9">
        <f t="shared" si="13"/>
        <v>-3.9412157648630597E-2</v>
      </c>
      <c r="K264" s="9">
        <f t="shared" si="13"/>
        <v>-6.7139977605235046E-4</v>
      </c>
      <c r="L264" s="9">
        <f t="shared" si="13"/>
        <v>2.216662547693482E-2</v>
      </c>
      <c r="M264" s="9">
        <f t="shared" si="13"/>
        <v>-7.7519382348816279E-3</v>
      </c>
      <c r="N264" s="9">
        <f t="shared" si="14"/>
        <v>-1.649941567326116E-4</v>
      </c>
      <c r="T264" s="56">
        <f t="shared" si="15"/>
        <v>-16.499415673261161</v>
      </c>
    </row>
    <row r="265" spans="1:20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13"/>
        <v>1.1374576573364159E-2</v>
      </c>
      <c r="J265" s="9">
        <f t="shared" si="13"/>
        <v>8.3449235048678183E-3</v>
      </c>
      <c r="K265" s="9">
        <f t="shared" si="13"/>
        <v>1.7803123950285604E-2</v>
      </c>
      <c r="L265" s="9">
        <f t="shared" si="13"/>
        <v>-2.9649668108931548E-2</v>
      </c>
      <c r="M265" s="9">
        <f t="shared" si="13"/>
        <v>1.3021159278032712E-3</v>
      </c>
      <c r="N265" s="9">
        <f t="shared" si="14"/>
        <v>2.8893531094265836E-3</v>
      </c>
      <c r="T265" s="56">
        <f t="shared" si="15"/>
        <v>288.93531094265836</v>
      </c>
    </row>
    <row r="266" spans="1:20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13"/>
        <v>-2.3885911719080388E-3</v>
      </c>
      <c r="J266" s="9">
        <f t="shared" si="13"/>
        <v>-2.2758620689655173E-2</v>
      </c>
      <c r="K266" s="9">
        <f t="shared" si="13"/>
        <v>-1.6501320676610698E-3</v>
      </c>
      <c r="L266" s="9">
        <f t="shared" si="13"/>
        <v>0</v>
      </c>
      <c r="M266" s="9">
        <f t="shared" si="13"/>
        <v>-4.8764304291287752E-3</v>
      </c>
      <c r="N266" s="9">
        <f t="shared" si="14"/>
        <v>-3.3434195936688726E-3</v>
      </c>
      <c r="T266" s="56">
        <f t="shared" si="15"/>
        <v>-334.34195936688724</v>
      </c>
    </row>
    <row r="267" spans="1:20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13"/>
        <v>1.2925741043424477E-2</v>
      </c>
      <c r="J267" s="9">
        <f t="shared" si="13"/>
        <v>2.7522935779816571E-2</v>
      </c>
      <c r="K267" s="9">
        <f t="shared" si="13"/>
        <v>-2.9752066115702469E-3</v>
      </c>
      <c r="L267" s="9">
        <f t="shared" si="13"/>
        <v>1.8686907273494091E-2</v>
      </c>
      <c r="M267" s="9">
        <f t="shared" si="13"/>
        <v>3.1688956821660952E-2</v>
      </c>
      <c r="N267" s="9">
        <f t="shared" si="14"/>
        <v>1.3281372314981322E-2</v>
      </c>
      <c r="T267" s="56">
        <f t="shared" si="15"/>
        <v>1328.1372314981322</v>
      </c>
    </row>
    <row r="268" spans="1:20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13"/>
        <v>-1.9189170330053962E-3</v>
      </c>
      <c r="J268" s="9">
        <f t="shared" si="13"/>
        <v>-1.9230769230769273E-2</v>
      </c>
      <c r="K268" s="9">
        <f t="shared" si="13"/>
        <v>1.3262931034483394E-3</v>
      </c>
      <c r="L268" s="9">
        <f t="shared" si="13"/>
        <v>-9.4199553792762014E-3</v>
      </c>
      <c r="M268" s="9">
        <f t="shared" si="13"/>
        <v>1.9949303356554982E-2</v>
      </c>
      <c r="N268" s="9">
        <f t="shared" si="14"/>
        <v>3.7360933661245428E-3</v>
      </c>
      <c r="T268" s="56">
        <f t="shared" si="15"/>
        <v>373.60933661245429</v>
      </c>
    </row>
    <row r="269" spans="1:20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13"/>
        <v>-3.2815394833432432E-2</v>
      </c>
      <c r="J269" s="9">
        <f t="shared" si="13"/>
        <v>-3.851540616246496E-2</v>
      </c>
      <c r="K269" s="9">
        <f t="shared" si="13"/>
        <v>-4.3708674049381613E-2</v>
      </c>
      <c r="L269" s="9">
        <f t="shared" si="13"/>
        <v>-1.1511486774561819E-2</v>
      </c>
      <c r="M269" s="9">
        <f t="shared" si="13"/>
        <v>-4.9053090625678086E-2</v>
      </c>
      <c r="N269" s="9">
        <f t="shared" si="14"/>
        <v>-3.8612898172960763E-2</v>
      </c>
      <c r="T269" s="56">
        <f t="shared" si="15"/>
        <v>-3861.2898172960763</v>
      </c>
    </row>
    <row r="270" spans="1:20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13"/>
        <v>1.0210259051439685E-3</v>
      </c>
      <c r="J270" s="9">
        <f t="shared" si="13"/>
        <v>-3.350327749453752E-2</v>
      </c>
      <c r="K270" s="9">
        <f t="shared" si="13"/>
        <v>2.1468179413718147E-2</v>
      </c>
      <c r="L270" s="9">
        <f t="shared" si="13"/>
        <v>-2.9493696202531505E-2</v>
      </c>
      <c r="M270" s="9">
        <f t="shared" si="13"/>
        <v>1.8609272563149482E-2</v>
      </c>
      <c r="N270" s="9">
        <f t="shared" si="14"/>
        <v>7.6695593898848339E-3</v>
      </c>
      <c r="T270" s="56">
        <f t="shared" si="15"/>
        <v>766.95593898848335</v>
      </c>
    </row>
    <row r="271" spans="1:20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6">B271/B270 - 1</f>
        <v>-2.7539580813460196E-2</v>
      </c>
      <c r="J271" s="9">
        <f t="shared" si="16"/>
        <v>-6.4807837226827369E-2</v>
      </c>
      <c r="K271" s="9">
        <f t="shared" si="16"/>
        <v>-3.5254271186440644E-2</v>
      </c>
      <c r="L271" s="9">
        <f t="shared" si="16"/>
        <v>-1.9694718134726008E-2</v>
      </c>
      <c r="M271" s="9">
        <f t="shared" si="16"/>
        <v>-4.4230799864397485E-2</v>
      </c>
      <c r="N271" s="9">
        <f t="shared" si="14"/>
        <v>-3.6312997481504107E-2</v>
      </c>
      <c r="T271" s="56">
        <f t="shared" si="15"/>
        <v>-3631.2997481504108</v>
      </c>
    </row>
    <row r="272" spans="1:20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6"/>
        <v>-1.3356847821042406E-2</v>
      </c>
      <c r="J272" s="9">
        <f t="shared" si="16"/>
        <v>8.058017727639033E-4</v>
      </c>
      <c r="K272" s="9">
        <f t="shared" si="16"/>
        <v>-1.9676704837551129E-2</v>
      </c>
      <c r="L272" s="9">
        <f t="shared" si="16"/>
        <v>1.2240526224559511E-2</v>
      </c>
      <c r="M272" s="9">
        <f t="shared" si="16"/>
        <v>-3.0516431924882625E-2</v>
      </c>
      <c r="N272" s="9">
        <f t="shared" si="14"/>
        <v>-1.5521051420812696E-2</v>
      </c>
      <c r="T272" s="56">
        <f t="shared" si="15"/>
        <v>-1552.1051420812696</v>
      </c>
    </row>
    <row r="273" spans="1:20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6"/>
        <v>2.2757206291864174E-2</v>
      </c>
      <c r="J273" s="9">
        <f t="shared" si="16"/>
        <v>-6.441223832528209E-3</v>
      </c>
      <c r="K273" s="9">
        <f t="shared" si="16"/>
        <v>6.1290358422939173E-2</v>
      </c>
      <c r="L273" s="9">
        <f t="shared" si="16"/>
        <v>1.2092507568546074E-2</v>
      </c>
      <c r="M273" s="9">
        <f t="shared" si="16"/>
        <v>2.0754064337599409E-2</v>
      </c>
      <c r="N273" s="9">
        <f t="shared" si="14"/>
        <v>3.5903320913685255E-2</v>
      </c>
      <c r="T273" s="56">
        <f t="shared" si="15"/>
        <v>3590.3320913685257</v>
      </c>
    </row>
    <row r="274" spans="1:20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6"/>
        <v>-2.111024237685688E-2</v>
      </c>
      <c r="J274" s="9">
        <f t="shared" si="16"/>
        <v>-2.9173419773095621E-2</v>
      </c>
      <c r="K274" s="9">
        <f t="shared" si="16"/>
        <v>-1.1482640611866324E-2</v>
      </c>
      <c r="L274" s="9">
        <f t="shared" si="16"/>
        <v>-1.0649350649350575E-2</v>
      </c>
      <c r="M274" s="9">
        <f t="shared" si="16"/>
        <v>-1.0504879701796033E-2</v>
      </c>
      <c r="N274" s="9">
        <f t="shared" si="14"/>
        <v>-1.1907193304403551E-2</v>
      </c>
      <c r="T274" s="56">
        <f t="shared" si="15"/>
        <v>-1190.7193304403552</v>
      </c>
    </row>
    <row r="275" spans="1:20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6"/>
        <v>-5.3561360646492417E-4</v>
      </c>
      <c r="J275" s="9">
        <f t="shared" si="16"/>
        <v>-3.171953255425719E-2</v>
      </c>
      <c r="K275" s="9">
        <f t="shared" si="16"/>
        <v>1.3665527844208825E-3</v>
      </c>
      <c r="L275" s="9">
        <f t="shared" si="16"/>
        <v>-2.2709411919139E-2</v>
      </c>
      <c r="M275" s="9">
        <f t="shared" si="16"/>
        <v>-1.0274314716632871E-3</v>
      </c>
      <c r="N275" s="9">
        <f t="shared" si="14"/>
        <v>-5.8211397000502482E-3</v>
      </c>
      <c r="T275" s="56">
        <f t="shared" si="15"/>
        <v>-582.11397000502484</v>
      </c>
    </row>
    <row r="276" spans="1:20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6"/>
        <v>-6.1863617987457653E-3</v>
      </c>
      <c r="J276" s="9">
        <f t="shared" si="16"/>
        <v>-3.8793103448275801E-2</v>
      </c>
      <c r="K276" s="9">
        <f t="shared" si="16"/>
        <v>9.55308800931709E-3</v>
      </c>
      <c r="L276" s="9">
        <f t="shared" si="16"/>
        <v>-1.0073875489880812E-2</v>
      </c>
      <c r="M276" s="9">
        <f t="shared" si="16"/>
        <v>-8.9132670551937965E-3</v>
      </c>
      <c r="N276" s="9">
        <f t="shared" si="14"/>
        <v>-2.3295207827554007E-3</v>
      </c>
      <c r="T276" s="56">
        <f t="shared" si="15"/>
        <v>-232.95207827554006</v>
      </c>
    </row>
    <row r="277" spans="1:20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6"/>
        <v>-2.0850480109739333E-2</v>
      </c>
      <c r="J277" s="9">
        <f t="shared" si="16"/>
        <v>-3.0493273542600896E-2</v>
      </c>
      <c r="K277" s="9">
        <f t="shared" si="16"/>
        <v>-6.4886786076377101E-2</v>
      </c>
      <c r="L277" s="9">
        <f t="shared" si="16"/>
        <v>-2.8358155835474408E-2</v>
      </c>
      <c r="M277" s="9">
        <f t="shared" si="16"/>
        <v>-1.4181943964026278E-2</v>
      </c>
      <c r="N277" s="9">
        <f t="shared" si="14"/>
        <v>-4.0649931767802509E-2</v>
      </c>
      <c r="T277" s="56">
        <f t="shared" si="15"/>
        <v>-4064.9931767802509</v>
      </c>
    </row>
    <row r="278" spans="1:20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6"/>
        <v>1.9806571917179605E-2</v>
      </c>
      <c r="J278" s="9">
        <f t="shared" si="16"/>
        <v>4.532839962997226E-2</v>
      </c>
      <c r="K278" s="9">
        <f t="shared" si="16"/>
        <v>3.7224466931695011E-2</v>
      </c>
      <c r="L278" s="9">
        <f t="shared" si="16"/>
        <v>9.9148022634436561E-3</v>
      </c>
      <c r="M278" s="9">
        <f t="shared" si="16"/>
        <v>2.2807017543859498E-2</v>
      </c>
      <c r="N278" s="9">
        <f t="shared" si="14"/>
        <v>2.784249581660795E-2</v>
      </c>
      <c r="T278" s="56">
        <f t="shared" si="15"/>
        <v>2784.2495816607948</v>
      </c>
    </row>
    <row r="279" spans="1:20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6"/>
        <v>6.2529014410106498E-4</v>
      </c>
      <c r="J279" s="9">
        <f t="shared" si="16"/>
        <v>2.2123893805309658E-2</v>
      </c>
      <c r="K279" s="9">
        <f t="shared" si="16"/>
        <v>-4.2508744163458401E-2</v>
      </c>
      <c r="L279" s="9">
        <f t="shared" si="16"/>
        <v>-7.5912582964601794E-2</v>
      </c>
      <c r="M279" s="9">
        <f t="shared" si="16"/>
        <v>6.5180102915951554E-3</v>
      </c>
      <c r="N279" s="9">
        <f t="shared" si="14"/>
        <v>-3.1249853688732607E-2</v>
      </c>
      <c r="T279" s="56">
        <f t="shared" si="15"/>
        <v>-3124.9853688732605</v>
      </c>
    </row>
    <row r="280" spans="1:20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6"/>
        <v>-2.0877320885842265E-2</v>
      </c>
      <c r="J280" s="9">
        <f t="shared" si="16"/>
        <v>-4.069264069264078E-2</v>
      </c>
      <c r="K280" s="9">
        <f t="shared" si="16"/>
        <v>-2.9475982532751077E-2</v>
      </c>
      <c r="L280" s="9">
        <f t="shared" si="16"/>
        <v>-1.1372167847608305E-2</v>
      </c>
      <c r="M280" s="9">
        <f t="shared" si="16"/>
        <v>-2.3517382413087984E-2</v>
      </c>
      <c r="N280" s="9">
        <f t="shared" si="14"/>
        <v>-2.4628472467818081E-2</v>
      </c>
      <c r="T280" s="56">
        <f t="shared" si="15"/>
        <v>-2462.8472467818083</v>
      </c>
    </row>
    <row r="281" spans="1:20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6"/>
        <v>1.3654121378563477E-2</v>
      </c>
      <c r="J281" s="9">
        <f t="shared" si="16"/>
        <v>0.12274368231046928</v>
      </c>
      <c r="K281" s="9">
        <f t="shared" si="16"/>
        <v>7.4994375703019145E-4</v>
      </c>
      <c r="L281" s="9">
        <f t="shared" si="16"/>
        <v>-2.9665491145754452E-2</v>
      </c>
      <c r="M281" s="9">
        <f t="shared" si="16"/>
        <v>2.2338603839441529E-2</v>
      </c>
      <c r="N281" s="9">
        <f t="shared" si="14"/>
        <v>7.2431417288686189E-3</v>
      </c>
      <c r="T281" s="56">
        <f t="shared" si="15"/>
        <v>724.31417288686191</v>
      </c>
    </row>
    <row r="282" spans="1:20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6"/>
        <v>-4.1021140196906281E-4</v>
      </c>
      <c r="J282" s="9">
        <f t="shared" si="16"/>
        <v>-4.0996784565916378E-2</v>
      </c>
      <c r="K282" s="9">
        <f t="shared" si="16"/>
        <v>1.6485499569670381E-2</v>
      </c>
      <c r="L282" s="9">
        <f t="shared" si="16"/>
        <v>5.4437637584813015E-2</v>
      </c>
      <c r="M282" s="9">
        <f t="shared" si="16"/>
        <v>6.4868212192958907E-3</v>
      </c>
      <c r="N282" s="9">
        <f t="shared" si="14"/>
        <v>1.8202209460807223E-2</v>
      </c>
      <c r="T282" s="56">
        <f t="shared" si="15"/>
        <v>1820.2209460807223</v>
      </c>
    </row>
    <row r="283" spans="1:20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6"/>
        <v>7.1959610998177936E-3</v>
      </c>
      <c r="J283" s="9">
        <f t="shared" si="16"/>
        <v>0.10058675607711653</v>
      </c>
      <c r="K283" s="9">
        <f t="shared" si="16"/>
        <v>1.5481017894619198E-2</v>
      </c>
      <c r="L283" s="9">
        <f t="shared" si="16"/>
        <v>-2.4556154572667133E-2</v>
      </c>
      <c r="M283" s="9">
        <f t="shared" si="16"/>
        <v>-1.356818181818209E-3</v>
      </c>
      <c r="N283" s="9">
        <f t="shared" si="14"/>
        <v>6.6775194873555767E-3</v>
      </c>
      <c r="T283" s="56">
        <f t="shared" si="15"/>
        <v>667.75194873555768</v>
      </c>
    </row>
    <row r="284" spans="1:20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6"/>
        <v>4.1029042497748858E-3</v>
      </c>
      <c r="J284" s="9">
        <f t="shared" si="16"/>
        <v>-8.3777608530084535E-3</v>
      </c>
      <c r="K284" s="9">
        <f t="shared" si="16"/>
        <v>-8.3484213556596076E-3</v>
      </c>
      <c r="L284" s="9">
        <f t="shared" si="16"/>
        <v>-3.7913253323832441E-3</v>
      </c>
      <c r="M284" s="9">
        <f t="shared" si="16"/>
        <v>4.5855976703261803E-2</v>
      </c>
      <c r="N284" s="9">
        <f t="shared" si="14"/>
        <v>8.8228502918046466E-3</v>
      </c>
      <c r="T284" s="56">
        <f t="shared" si="15"/>
        <v>882.28502918046468</v>
      </c>
    </row>
    <row r="285" spans="1:20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6"/>
        <v>1.6580477125169857E-2</v>
      </c>
      <c r="J285" s="9">
        <f t="shared" si="16"/>
        <v>4.8387096774193505E-2</v>
      </c>
      <c r="K285" s="9">
        <f t="shared" si="16"/>
        <v>0</v>
      </c>
      <c r="L285" s="9">
        <f t="shared" si="16"/>
        <v>3.5317398833387026E-2</v>
      </c>
      <c r="M285" s="9">
        <f t="shared" si="16"/>
        <v>-1.9162064983369143E-2</v>
      </c>
      <c r="N285" s="9">
        <f t="shared" si="14"/>
        <v>3.7342151103763391E-3</v>
      </c>
      <c r="T285" s="56">
        <f t="shared" si="15"/>
        <v>373.42151103763393</v>
      </c>
    </row>
    <row r="286" spans="1:20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6"/>
        <v>-1.3116732420515254E-2</v>
      </c>
      <c r="J286" s="9">
        <f t="shared" si="16"/>
        <v>-0.18315018315018317</v>
      </c>
      <c r="K286" s="9">
        <f t="shared" si="16"/>
        <v>1.8301610541727742E-2</v>
      </c>
      <c r="L286" s="9">
        <f t="shared" si="16"/>
        <v>4.264093390263346E-3</v>
      </c>
      <c r="M286" s="9">
        <f t="shared" si="16"/>
        <v>-1.6556621968324414E-3</v>
      </c>
      <c r="N286" s="9">
        <f t="shared" si="14"/>
        <v>-5.6566439472873723E-4</v>
      </c>
      <c r="T286" s="56">
        <f t="shared" si="15"/>
        <v>-56.566439472873725</v>
      </c>
    </row>
    <row r="287" spans="1:20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6"/>
        <v>-1.6968921664534564E-2</v>
      </c>
      <c r="J287" s="9">
        <f t="shared" si="16"/>
        <v>-0.12645739910313902</v>
      </c>
      <c r="K287" s="9">
        <f t="shared" si="16"/>
        <v>1.5097052480230078E-2</v>
      </c>
      <c r="L287" s="9">
        <f t="shared" si="16"/>
        <v>-2.8843351588139887E-2</v>
      </c>
      <c r="M287" s="9">
        <f t="shared" si="16"/>
        <v>-1.3930348258706426E-2</v>
      </c>
      <c r="N287" s="9">
        <f t="shared" si="14"/>
        <v>-9.476971134293322E-3</v>
      </c>
      <c r="T287" s="56">
        <f t="shared" si="15"/>
        <v>-947.69711342933215</v>
      </c>
    </row>
    <row r="288" spans="1:20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6"/>
        <v>-1.4955792857963002E-2</v>
      </c>
      <c r="J288" s="9">
        <f t="shared" si="16"/>
        <v>-4.8254620123203362E-2</v>
      </c>
      <c r="K288" s="9">
        <f t="shared" si="16"/>
        <v>-2.3016997167138786E-2</v>
      </c>
      <c r="L288" s="9">
        <f t="shared" si="16"/>
        <v>-2.0051288404905998E-2</v>
      </c>
      <c r="M288" s="9">
        <f t="shared" si="16"/>
        <v>-1.4127177934746049E-2</v>
      </c>
      <c r="N288" s="9">
        <f t="shared" si="14"/>
        <v>-2.1018790792777641E-2</v>
      </c>
      <c r="T288" s="56">
        <f t="shared" si="15"/>
        <v>-2101.879079277764</v>
      </c>
    </row>
    <row r="289" spans="1:20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6"/>
        <v>-4.0895623876827658E-3</v>
      </c>
      <c r="J289" s="9">
        <f t="shared" si="16"/>
        <v>-3.0204962243797095E-2</v>
      </c>
      <c r="K289" s="9">
        <f t="shared" si="16"/>
        <v>-7.2490032620509126E-4</v>
      </c>
      <c r="L289" s="9">
        <f t="shared" si="16"/>
        <v>-4.1076892307692292E-2</v>
      </c>
      <c r="M289" s="9">
        <f t="shared" si="16"/>
        <v>-7.505936796517898E-3</v>
      </c>
      <c r="N289" s="9">
        <f t="shared" si="14"/>
        <v>-1.2303612759475975E-2</v>
      </c>
      <c r="T289" s="56">
        <f t="shared" si="15"/>
        <v>-1230.3612759475975</v>
      </c>
    </row>
    <row r="290" spans="1:20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6"/>
        <v>4.984198821739394E-3</v>
      </c>
      <c r="J290" s="9">
        <f t="shared" si="16"/>
        <v>3.1145717463848754E-2</v>
      </c>
      <c r="K290" s="9">
        <f t="shared" si="16"/>
        <v>-1.3783061298512922E-2</v>
      </c>
      <c r="L290" s="9">
        <f t="shared" si="16"/>
        <v>2.7274136779267266E-2</v>
      </c>
      <c r="M290" s="9">
        <f t="shared" si="16"/>
        <v>-1.3750773461670418E-3</v>
      </c>
      <c r="N290" s="9">
        <f t="shared" si="14"/>
        <v>3.9721244086496371E-4</v>
      </c>
      <c r="T290" s="56">
        <f t="shared" si="15"/>
        <v>39.72124408649637</v>
      </c>
    </row>
    <row r="291" spans="1:20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6"/>
        <v>-8.8610666278449157E-3</v>
      </c>
      <c r="J291" s="9">
        <f t="shared" si="16"/>
        <v>-4.6386192017259908E-2</v>
      </c>
      <c r="K291" s="9">
        <f t="shared" si="16"/>
        <v>9.1945564842017546E-3</v>
      </c>
      <c r="L291" s="9">
        <f t="shared" si="16"/>
        <v>5.559889201310142E-2</v>
      </c>
      <c r="M291" s="9">
        <f t="shared" si="16"/>
        <v>-5.507745456376778E-3</v>
      </c>
      <c r="N291" s="9">
        <f t="shared" si="14"/>
        <v>1.1285695582735046E-2</v>
      </c>
      <c r="T291" s="56">
        <f t="shared" si="15"/>
        <v>1128.5695582735045</v>
      </c>
    </row>
    <row r="292" spans="1:20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6"/>
        <v>1.5089794559448588E-2</v>
      </c>
      <c r="J292" s="9">
        <f t="shared" si="16"/>
        <v>-2.714932126696834E-2</v>
      </c>
      <c r="K292" s="9">
        <f t="shared" si="16"/>
        <v>4.7011623651179946E-2</v>
      </c>
      <c r="L292" s="9">
        <f t="shared" si="16"/>
        <v>2.6335361818929481E-2</v>
      </c>
      <c r="M292" s="9">
        <f t="shared" si="16"/>
        <v>2.7691312831128911E-2</v>
      </c>
      <c r="N292" s="9">
        <f t="shared" si="14"/>
        <v>3.3372230792807128E-2</v>
      </c>
      <c r="T292" s="56">
        <f t="shared" si="15"/>
        <v>3337.2230792807127</v>
      </c>
    </row>
    <row r="293" spans="1:20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6"/>
        <v>8.2092935763000696E-3</v>
      </c>
      <c r="J293" s="9">
        <f t="shared" si="16"/>
        <v>2.5581395348837299E-2</v>
      </c>
      <c r="K293" s="9">
        <f t="shared" si="16"/>
        <v>1.9491855203619846E-2</v>
      </c>
      <c r="L293" s="9">
        <f t="shared" si="16"/>
        <v>2.3208878915573994E-2</v>
      </c>
      <c r="M293" s="9">
        <f t="shared" si="16"/>
        <v>1.8524721504724839E-2</v>
      </c>
      <c r="N293" s="9">
        <f t="shared" si="14"/>
        <v>2.0249596843603047E-2</v>
      </c>
      <c r="T293" s="56">
        <f t="shared" si="15"/>
        <v>2024.9596843603047</v>
      </c>
    </row>
    <row r="294" spans="1:20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6"/>
        <v>1.2409820693878304E-2</v>
      </c>
      <c r="J294" s="9">
        <f t="shared" si="16"/>
        <v>-1.3605442176870874E-2</v>
      </c>
      <c r="K294" s="9">
        <f t="shared" si="16"/>
        <v>4.1310992102731481E-2</v>
      </c>
      <c r="L294" s="9">
        <f t="shared" si="16"/>
        <v>-6.7625102805363158E-3</v>
      </c>
      <c r="M294" s="9">
        <f t="shared" si="16"/>
        <v>5.1917956349206484E-2</v>
      </c>
      <c r="N294" s="9">
        <f t="shared" si="14"/>
        <v>3.2132559186040306E-2</v>
      </c>
      <c r="T294" s="56">
        <f t="shared" si="15"/>
        <v>3213.2559186040307</v>
      </c>
    </row>
    <row r="295" spans="1:20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6"/>
        <v>-3.3900067100773978E-2</v>
      </c>
      <c r="J295" s="9">
        <f t="shared" si="16"/>
        <v>-7.3563218390804486E-2</v>
      </c>
      <c r="K295" s="9">
        <f t="shared" si="16"/>
        <v>-4.3606557377049104E-2</v>
      </c>
      <c r="L295" s="9">
        <f t="shared" si="16"/>
        <v>-2.6382992907801328E-2</v>
      </c>
      <c r="M295" s="9">
        <f t="shared" si="16"/>
        <v>-3.300845749790815E-2</v>
      </c>
      <c r="N295" s="9">
        <f t="shared" si="14"/>
        <v>-3.8480247570145031E-2</v>
      </c>
      <c r="T295" s="56">
        <f t="shared" si="15"/>
        <v>-3848.0247570145029</v>
      </c>
    </row>
    <row r="296" spans="1:20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6"/>
        <v>5.7716387541086878E-3</v>
      </c>
      <c r="J296" s="9">
        <f t="shared" si="16"/>
        <v>-2.4813895781639062E-3</v>
      </c>
      <c r="K296" s="9">
        <f t="shared" si="16"/>
        <v>3.3938978402468178E-2</v>
      </c>
      <c r="L296" s="9">
        <f t="shared" si="16"/>
        <v>1.2529152280436273E-2</v>
      </c>
      <c r="M296" s="9">
        <f t="shared" si="16"/>
        <v>1.6254551365408876E-3</v>
      </c>
      <c r="N296" s="9">
        <f t="shared" si="14"/>
        <v>1.8141937799252009E-2</v>
      </c>
      <c r="T296" s="56">
        <f t="shared" si="15"/>
        <v>1814.1937799252009</v>
      </c>
    </row>
    <row r="297" spans="1:20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6"/>
        <v>-8.7439453770886688E-3</v>
      </c>
      <c r="J297" s="9">
        <f t="shared" si="16"/>
        <v>-2.9850746268656581E-2</v>
      </c>
      <c r="K297" s="9">
        <f t="shared" si="16"/>
        <v>-6.6316312997349858E-4</v>
      </c>
      <c r="L297" s="9">
        <f t="shared" si="16"/>
        <v>6.4747769784172515E-3</v>
      </c>
      <c r="M297" s="9">
        <f t="shared" si="16"/>
        <v>3.3430737858835879E-2</v>
      </c>
      <c r="N297" s="9">
        <f t="shared" si="14"/>
        <v>9.5332160314133101E-3</v>
      </c>
      <c r="T297" s="56">
        <f t="shared" si="15"/>
        <v>953.32160314133102</v>
      </c>
    </row>
    <row r="298" spans="1:20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6"/>
        <v>-1.1185792081636614E-2</v>
      </c>
      <c r="J298" s="9">
        <f t="shared" si="16"/>
        <v>-0.11794871794871797</v>
      </c>
      <c r="K298" s="9">
        <f t="shared" si="16"/>
        <v>6.9675184793469569E-3</v>
      </c>
      <c r="L298" s="9">
        <f t="shared" si="16"/>
        <v>4.0029451323635445E-3</v>
      </c>
      <c r="M298" s="9">
        <f t="shared" si="16"/>
        <v>-1.6959830402010101E-2</v>
      </c>
      <c r="N298" s="9">
        <f t="shared" si="14"/>
        <v>-7.0494126758600898E-3</v>
      </c>
      <c r="T298" s="56">
        <f t="shared" si="15"/>
        <v>-704.94126758600896</v>
      </c>
    </row>
    <row r="299" spans="1:20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6"/>
        <v>3.6626147357975647E-2</v>
      </c>
      <c r="J299" s="9">
        <f t="shared" si="16"/>
        <v>-1.744186046511631E-2</v>
      </c>
      <c r="K299" s="9">
        <f t="shared" si="16"/>
        <v>-2.7347611202635957E-2</v>
      </c>
      <c r="L299" s="9">
        <f t="shared" si="16"/>
        <v>4.641883612051112E-2</v>
      </c>
      <c r="M299" s="9">
        <f t="shared" si="16"/>
        <v>2.7476071165369653E-2</v>
      </c>
      <c r="N299" s="9">
        <f t="shared" si="14"/>
        <v>4.3480705092711243E-3</v>
      </c>
      <c r="T299" s="56">
        <f t="shared" si="15"/>
        <v>434.80705092711241</v>
      </c>
    </row>
    <row r="300" spans="1:20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6"/>
        <v>5.7817854612984831E-3</v>
      </c>
      <c r="J300" s="9">
        <f t="shared" si="16"/>
        <v>4.2899408284023721E-2</v>
      </c>
      <c r="K300" s="9">
        <f t="shared" si="16"/>
        <v>1.8631436314363148E-2</v>
      </c>
      <c r="L300" s="9">
        <f t="shared" si="16"/>
        <v>-2.2043748048544032E-2</v>
      </c>
      <c r="M300" s="9">
        <f t="shared" si="16"/>
        <v>1.2438121890547826E-3</v>
      </c>
      <c r="N300" s="9">
        <f t="shared" si="14"/>
        <v>6.4935108026722317E-3</v>
      </c>
      <c r="T300" s="56">
        <f t="shared" si="15"/>
        <v>649.35108026722321</v>
      </c>
    </row>
    <row r="301" spans="1:20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6"/>
        <v>1.7026744075378408E-2</v>
      </c>
      <c r="J301" s="9">
        <f t="shared" si="16"/>
        <v>3.5460992907801359E-2</v>
      </c>
      <c r="K301" s="9">
        <f t="shared" si="16"/>
        <v>9.311606252078608E-3</v>
      </c>
      <c r="L301" s="9">
        <f t="shared" si="16"/>
        <v>5.4264558747826985E-2</v>
      </c>
      <c r="M301" s="9">
        <f t="shared" si="16"/>
        <v>2.7018601645385054E-2</v>
      </c>
      <c r="N301" s="9">
        <f t="shared" si="14"/>
        <v>2.4921764702006355E-2</v>
      </c>
      <c r="T301" s="56">
        <f t="shared" si="15"/>
        <v>2492.1764702006353</v>
      </c>
    </row>
    <row r="302" spans="1:20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6"/>
        <v>6.5413301640480093E-3</v>
      </c>
      <c r="J302" s="9">
        <f t="shared" si="16"/>
        <v>4.3835616438356206E-2</v>
      </c>
      <c r="K302" s="9">
        <f t="shared" si="16"/>
        <v>2.7677133443162916E-2</v>
      </c>
      <c r="L302" s="9">
        <f t="shared" si="16"/>
        <v>7.3908541925900018E-3</v>
      </c>
      <c r="M302" s="9">
        <f t="shared" si="16"/>
        <v>-1.4212337465981273E-2</v>
      </c>
      <c r="N302" s="9">
        <f t="shared" si="14"/>
        <v>1.1860960470064741E-2</v>
      </c>
      <c r="T302" s="56">
        <f t="shared" si="15"/>
        <v>1186.096047006474</v>
      </c>
    </row>
    <row r="303" spans="1:20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6"/>
        <v>5.0019524349653732E-3</v>
      </c>
      <c r="J303" s="9">
        <f t="shared" si="16"/>
        <v>-0.10629921259842523</v>
      </c>
      <c r="K303" s="9">
        <f t="shared" si="16"/>
        <v>-3.5268033495734485E-3</v>
      </c>
      <c r="L303" s="9">
        <f t="shared" si="16"/>
        <v>-7.4675748076096227E-3</v>
      </c>
      <c r="M303" s="9">
        <f t="shared" si="16"/>
        <v>4.6012886258459673E-3</v>
      </c>
      <c r="N303" s="9">
        <f t="shared" si="14"/>
        <v>-7.0151505109974479E-3</v>
      </c>
      <c r="T303" s="56">
        <f t="shared" si="15"/>
        <v>-701.51505109974482</v>
      </c>
    </row>
    <row r="304" spans="1:20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6"/>
        <v>-1.6698120189461263E-2</v>
      </c>
      <c r="J304" s="9">
        <f t="shared" si="16"/>
        <v>-7.7826725403817854E-2</v>
      </c>
      <c r="K304" s="9">
        <f t="shared" si="16"/>
        <v>0</v>
      </c>
      <c r="L304" s="9">
        <f t="shared" si="16"/>
        <v>-7.6557812128884573E-3</v>
      </c>
      <c r="M304" s="9">
        <f t="shared" si="16"/>
        <v>-2.2290076335877762E-2</v>
      </c>
      <c r="N304" s="9">
        <f t="shared" si="14"/>
        <v>-1.2109515413531911E-2</v>
      </c>
      <c r="T304" s="56">
        <f t="shared" si="15"/>
        <v>-1210.951541353191</v>
      </c>
    </row>
    <row r="305" spans="1:20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6"/>
        <v>1.3801732978333092E-2</v>
      </c>
      <c r="J305" s="9">
        <f t="shared" si="16"/>
        <v>1.4331210191082855E-2</v>
      </c>
      <c r="K305" s="9">
        <f t="shared" si="16"/>
        <v>1.3191763191763295E-2</v>
      </c>
      <c r="L305" s="9">
        <f t="shared" si="16"/>
        <v>6.2516892790633882E-3</v>
      </c>
      <c r="M305" s="9">
        <f t="shared" si="16"/>
        <v>1.4990630855715059E-2</v>
      </c>
      <c r="N305" s="9">
        <f t="shared" si="14"/>
        <v>1.2400381058374821E-2</v>
      </c>
      <c r="T305" s="56">
        <f t="shared" si="15"/>
        <v>1240.0381058374821</v>
      </c>
    </row>
    <row r="306" spans="1:20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6"/>
        <v>-3.4800200449154328E-3</v>
      </c>
      <c r="J306" s="9">
        <f t="shared" si="16"/>
        <v>-5.0235478806907374E-2</v>
      </c>
      <c r="K306" s="9">
        <f t="shared" si="16"/>
        <v>-9.5271514766592791E-4</v>
      </c>
      <c r="L306" s="9">
        <f t="shared" si="16"/>
        <v>2.9213469154964367E-2</v>
      </c>
      <c r="M306" s="9">
        <f t="shared" si="16"/>
        <v>-8.3076923076923492E-3</v>
      </c>
      <c r="N306" s="9">
        <f t="shared" si="14"/>
        <v>4.0989038189013279E-4</v>
      </c>
      <c r="T306" s="56">
        <f t="shared" si="15"/>
        <v>40.989038189013279</v>
      </c>
    </row>
    <row r="307" spans="1:20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6"/>
        <v>-5.8016632055353234E-3</v>
      </c>
      <c r="J307" s="9">
        <f t="shared" si="16"/>
        <v>-5.1239669421487499E-2</v>
      </c>
      <c r="K307" s="9">
        <f t="shared" si="16"/>
        <v>-1.3985982644182493E-2</v>
      </c>
      <c r="L307" s="9">
        <f t="shared" si="16"/>
        <v>-1.2847418278350009E-4</v>
      </c>
      <c r="M307" s="9">
        <f t="shared" si="16"/>
        <v>-5.2745578653428105E-3</v>
      </c>
      <c r="N307" s="9">
        <f t="shared" si="14"/>
        <v>-1.0463737857116042E-2</v>
      </c>
      <c r="T307" s="56">
        <f t="shared" si="15"/>
        <v>-1046.3737857116041</v>
      </c>
    </row>
    <row r="308" spans="1:20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6"/>
        <v>5.7137504683402174E-3</v>
      </c>
      <c r="J308" s="9">
        <f t="shared" si="16"/>
        <v>7.4912891986062657E-2</v>
      </c>
      <c r="K308" s="9">
        <f t="shared" si="16"/>
        <v>-3.223726627981871E-3</v>
      </c>
      <c r="L308" s="9">
        <f t="shared" si="16"/>
        <v>-5.6518177431423844E-3</v>
      </c>
      <c r="M308" s="9">
        <f t="shared" si="16"/>
        <v>-1.7155364405634255E-2</v>
      </c>
      <c r="N308" s="9">
        <f t="shared" si="14"/>
        <v>-3.9820052536074617E-3</v>
      </c>
      <c r="T308" s="56">
        <f t="shared" si="15"/>
        <v>-398.20052536074616</v>
      </c>
    </row>
    <row r="309" spans="1:20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6"/>
        <v>7.8420415386049047E-3</v>
      </c>
      <c r="J309" s="9">
        <f t="shared" si="16"/>
        <v>3.7277147487844386E-2</v>
      </c>
      <c r="K309" s="9">
        <f t="shared" si="16"/>
        <v>2.0698544631306603E-2</v>
      </c>
      <c r="L309" s="9">
        <f t="shared" si="16"/>
        <v>3.9142201827040424E-2</v>
      </c>
      <c r="M309" s="9">
        <f t="shared" si="16"/>
        <v>-3.1735956839099577E-3</v>
      </c>
      <c r="N309" s="9">
        <f t="shared" si="14"/>
        <v>1.805456411871529E-2</v>
      </c>
      <c r="T309" s="56">
        <f t="shared" si="15"/>
        <v>1805.4564118715289</v>
      </c>
    </row>
    <row r="310" spans="1:20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6"/>
        <v>-9.3427715964957692E-3</v>
      </c>
      <c r="J310" s="9">
        <f t="shared" si="16"/>
        <v>4.0624999999999911E-2</v>
      </c>
      <c r="K310" s="9">
        <f t="shared" si="16"/>
        <v>-2.4397909518311445E-2</v>
      </c>
      <c r="L310" s="9">
        <f t="shared" si="16"/>
        <v>-1.5788214425951907E-2</v>
      </c>
      <c r="M310" s="9">
        <f t="shared" si="16"/>
        <v>-3.4383954154727836E-2</v>
      </c>
      <c r="N310" s="9">
        <f t="shared" si="14"/>
        <v>-2.2420638414848884E-2</v>
      </c>
      <c r="T310" s="56">
        <f t="shared" si="15"/>
        <v>-2242.0638414848886</v>
      </c>
    </row>
    <row r="311" spans="1:20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6"/>
        <v>-2.0344959468661661E-2</v>
      </c>
      <c r="J311" s="9">
        <f t="shared" si="16"/>
        <v>-4.9549549549549599E-2</v>
      </c>
      <c r="K311" s="9">
        <f t="shared" si="16"/>
        <v>-1.9162064983369143E-2</v>
      </c>
      <c r="L311" s="9">
        <f t="shared" si="16"/>
        <v>-1.124161958422687E-2</v>
      </c>
      <c r="M311" s="9">
        <f t="shared" si="16"/>
        <v>-3.0003297065611445E-2</v>
      </c>
      <c r="N311" s="9">
        <f t="shared" si="14"/>
        <v>-2.2349719756522401E-2</v>
      </c>
      <c r="T311" s="56">
        <f t="shared" si="15"/>
        <v>-2234.97197565224</v>
      </c>
    </row>
    <row r="312" spans="1:20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6"/>
        <v>4.57055798895456E-3</v>
      </c>
      <c r="J312" s="9">
        <f t="shared" si="16"/>
        <v>1.4218009478673022E-2</v>
      </c>
      <c r="K312" s="9">
        <f t="shared" si="16"/>
        <v>4.6357283233202651E-3</v>
      </c>
      <c r="L312" s="9">
        <f t="shared" si="16"/>
        <v>2.6315751485893601E-2</v>
      </c>
      <c r="M312" s="9">
        <f t="shared" si="16"/>
        <v>2.7192386131882351E-3</v>
      </c>
      <c r="N312" s="9">
        <f t="shared" si="14"/>
        <v>8.8759001005629598E-3</v>
      </c>
      <c r="T312" s="56">
        <f t="shared" si="15"/>
        <v>887.59001005629602</v>
      </c>
    </row>
    <row r="313" spans="1:20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6"/>
        <v>-2.4265402843601791E-3</v>
      </c>
      <c r="J313" s="9">
        <f t="shared" si="16"/>
        <v>-4.0498442367601251E-2</v>
      </c>
      <c r="K313" s="9">
        <f t="shared" si="16"/>
        <v>-3.9552076466710107E-3</v>
      </c>
      <c r="L313" s="9">
        <f t="shared" si="16"/>
        <v>-5.2277572928929317E-3</v>
      </c>
      <c r="M313" s="9">
        <f t="shared" si="16"/>
        <v>-5.7627118644067998E-3</v>
      </c>
      <c r="N313" s="9">
        <f t="shared" si="14"/>
        <v>-6.5791305772826434E-3</v>
      </c>
      <c r="T313" s="56">
        <f t="shared" si="15"/>
        <v>-657.91305772826433</v>
      </c>
    </row>
    <row r="314" spans="1:20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6"/>
        <v>-3.3541104481015216E-3</v>
      </c>
      <c r="J314" s="9">
        <f t="shared" si="16"/>
        <v>6.4935064935065512E-3</v>
      </c>
      <c r="K314" s="9">
        <f t="shared" si="16"/>
        <v>7.2800134771677794E-3</v>
      </c>
      <c r="L314" s="9">
        <f t="shared" si="16"/>
        <v>-9.634584825690351E-3</v>
      </c>
      <c r="M314" s="9">
        <f t="shared" si="16"/>
        <v>-3.7504602795771502E-3</v>
      </c>
      <c r="N314" s="9">
        <f t="shared" si="14"/>
        <v>5.4862634038961274E-4</v>
      </c>
      <c r="T314" s="56">
        <f t="shared" si="15"/>
        <v>54.862634038961275</v>
      </c>
    </row>
    <row r="315" spans="1:20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6"/>
        <v>6.1015721081885133E-3</v>
      </c>
      <c r="J315" s="9">
        <f t="shared" si="16"/>
        <v>9.3548387096774155E-2</v>
      </c>
      <c r="K315" s="9">
        <f t="shared" si="16"/>
        <v>1.9710906054175359E-2</v>
      </c>
      <c r="L315" s="9">
        <f t="shared" si="16"/>
        <v>-2.5269108647654193E-3</v>
      </c>
      <c r="M315" s="9">
        <f t="shared" si="16"/>
        <v>2.0534566068943771E-3</v>
      </c>
      <c r="N315" s="9">
        <f t="shared" si="14"/>
        <v>1.3657981888332848E-2</v>
      </c>
      <c r="T315" s="56">
        <f t="shared" si="15"/>
        <v>1365.7981888332847</v>
      </c>
    </row>
    <row r="316" spans="1:20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6"/>
        <v>-6.3204176971695114E-3</v>
      </c>
      <c r="J316" s="9">
        <f t="shared" si="16"/>
        <v>7.3746312684366266E-3</v>
      </c>
      <c r="K316" s="9">
        <f t="shared" si="16"/>
        <v>6.4426544316154022E-4</v>
      </c>
      <c r="L316" s="9">
        <f t="shared" si="16"/>
        <v>-2.4065789388186931E-2</v>
      </c>
      <c r="M316" s="9">
        <f t="shared" si="16"/>
        <v>-5.8060107306689979E-3</v>
      </c>
      <c r="N316" s="9">
        <f t="shared" si="14"/>
        <v>-5.8963100839935613E-3</v>
      </c>
      <c r="T316" s="56">
        <f t="shared" si="15"/>
        <v>-589.63100839935612</v>
      </c>
    </row>
    <row r="317" spans="1:20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6"/>
        <v>-7.2188739700945748E-3</v>
      </c>
      <c r="J317" s="9">
        <f t="shared" si="16"/>
        <v>-1.024890190336758E-2</v>
      </c>
      <c r="K317" s="9">
        <f t="shared" si="16"/>
        <v>-3.5414682402276076E-3</v>
      </c>
      <c r="L317" s="9">
        <f t="shared" si="16"/>
        <v>2.5956780300189219E-3</v>
      </c>
      <c r="M317" s="9">
        <f t="shared" si="16"/>
        <v>-5.1529369579891293E-3</v>
      </c>
      <c r="N317" s="9">
        <f t="shared" si="14"/>
        <v>-3.1328512846637568E-3</v>
      </c>
      <c r="T317" s="56">
        <f t="shared" si="15"/>
        <v>-313.28512846637568</v>
      </c>
    </row>
    <row r="318" spans="1:20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6"/>
        <v>6.8679339525681282E-3</v>
      </c>
      <c r="J318" s="9">
        <f t="shared" si="16"/>
        <v>6.8047337278106523E-2</v>
      </c>
      <c r="K318" s="9">
        <f t="shared" si="16"/>
        <v>-8.0775441655074331E-3</v>
      </c>
      <c r="L318" s="9">
        <f t="shared" si="16"/>
        <v>9.1909255663429335E-3</v>
      </c>
      <c r="M318" s="9">
        <f t="shared" si="16"/>
        <v>-3.7983081422067189E-3</v>
      </c>
      <c r="N318" s="9">
        <f t="shared" si="14"/>
        <v>4.6616466003355258E-4</v>
      </c>
      <c r="T318" s="56">
        <f t="shared" si="15"/>
        <v>46.616466003355256</v>
      </c>
    </row>
    <row r="319" spans="1:20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6"/>
        <v>-8.585983858350299E-3</v>
      </c>
      <c r="J319" s="9">
        <f t="shared" si="16"/>
        <v>-6.9252077562326875E-2</v>
      </c>
      <c r="K319" s="9">
        <f t="shared" si="16"/>
        <v>2.6710064276545209E-2</v>
      </c>
      <c r="L319" s="9">
        <f t="shared" si="16"/>
        <v>5.1309646630448569E-4</v>
      </c>
      <c r="M319" s="9">
        <f t="shared" si="16"/>
        <v>-1.0398613518197708E-3</v>
      </c>
      <c r="N319" s="9">
        <f t="shared" si="14"/>
        <v>8.3475859340439666E-3</v>
      </c>
      <c r="T319" s="56">
        <f t="shared" si="15"/>
        <v>834.75859340439661</v>
      </c>
    </row>
    <row r="320" spans="1:20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6"/>
        <v>-3.9260214391563242E-3</v>
      </c>
      <c r="J320" s="9">
        <f t="shared" si="16"/>
        <v>-1.6369047619047561E-2</v>
      </c>
      <c r="K320" s="9">
        <f t="shared" si="16"/>
        <v>1.2690355329949332E-2</v>
      </c>
      <c r="L320" s="9">
        <f t="shared" si="16"/>
        <v>-1.1794846153846295E-2</v>
      </c>
      <c r="M320" s="9">
        <f t="shared" si="16"/>
        <v>1.04094378903552E-3</v>
      </c>
      <c r="N320" s="9">
        <f t="shared" si="14"/>
        <v>2.8455214234662184E-3</v>
      </c>
      <c r="T320" s="56">
        <f t="shared" si="15"/>
        <v>284.55214234662185</v>
      </c>
    </row>
    <row r="321" spans="1:20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6"/>
        <v>-2.4228606758506133E-2</v>
      </c>
      <c r="J321" s="9">
        <f t="shared" si="16"/>
        <v>-2.8744326777609741E-2</v>
      </c>
      <c r="K321" s="9">
        <f t="shared" si="16"/>
        <v>-4.1040068922305828E-2</v>
      </c>
      <c r="L321" s="9">
        <f t="shared" si="16"/>
        <v>9.4706276733100836E-3</v>
      </c>
      <c r="M321" s="9">
        <f t="shared" si="16"/>
        <v>-1.663774696707121E-2</v>
      </c>
      <c r="N321" s="9">
        <f t="shared" si="14"/>
        <v>-2.3002445909377459E-2</v>
      </c>
      <c r="T321" s="56">
        <f t="shared" si="15"/>
        <v>-2300.2445909377457</v>
      </c>
    </row>
    <row r="322" spans="1:20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7">B322/B321 - 1</f>
        <v>5.4947230857573803E-3</v>
      </c>
      <c r="J322" s="9">
        <f t="shared" si="17"/>
        <v>-2.6479750778816147E-2</v>
      </c>
      <c r="K322" s="9">
        <f t="shared" si="17"/>
        <v>-9.8010450898067258E-4</v>
      </c>
      <c r="L322" s="9">
        <f t="shared" si="17"/>
        <v>2.017734276255867E-2</v>
      </c>
      <c r="M322" s="9">
        <f t="shared" si="17"/>
        <v>8.1071199116278247E-3</v>
      </c>
      <c r="N322" s="9">
        <f t="shared" si="14"/>
        <v>4.7025699580179707E-3</v>
      </c>
      <c r="T322" s="56">
        <f t="shared" si="15"/>
        <v>470.25699580179707</v>
      </c>
    </row>
    <row r="323" spans="1:20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7"/>
        <v>1.1402014552830408E-2</v>
      </c>
      <c r="J323" s="9">
        <f t="shared" si="17"/>
        <v>-4.8000000000000265E-3</v>
      </c>
      <c r="K323" s="9">
        <f t="shared" si="17"/>
        <v>8.1752779594506109E-3</v>
      </c>
      <c r="L323" s="9">
        <f t="shared" si="17"/>
        <v>5.8201098193541023E-2</v>
      </c>
      <c r="M323" s="9">
        <f t="shared" si="17"/>
        <v>1.0489160839159961E-3</v>
      </c>
      <c r="N323" s="9">
        <f t="shared" ref="N323:N386" si="18">(J323*$Q$3)+(K323*$Q$4)+(L323*$Q$5)+(M323*$Q$6)</f>
        <v>1.5393769545635778E-2</v>
      </c>
      <c r="T323" s="56">
        <f t="shared" ref="T323:T386" si="19">N323*$W$2</f>
        <v>1539.3769545635778</v>
      </c>
    </row>
    <row r="324" spans="1:20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7"/>
        <v>-7.5351200848917665E-3</v>
      </c>
      <c r="J324" s="9">
        <f t="shared" si="17"/>
        <v>-7.7170418006430763E-2</v>
      </c>
      <c r="K324" s="9">
        <f t="shared" si="17"/>
        <v>-3.5679857281867289E-3</v>
      </c>
      <c r="L324" s="9">
        <f t="shared" si="17"/>
        <v>-1.1904761904761862E-2</v>
      </c>
      <c r="M324" s="9">
        <f t="shared" si="17"/>
        <v>5.2393295577830568E-3</v>
      </c>
      <c r="N324" s="9">
        <f t="shared" si="18"/>
        <v>-6.2732679916230223E-3</v>
      </c>
      <c r="T324" s="56">
        <f t="shared" si="19"/>
        <v>-627.32679916230222</v>
      </c>
    </row>
    <row r="325" spans="1:20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7"/>
        <v>1.7990092697042437E-2</v>
      </c>
      <c r="J325" s="9">
        <f t="shared" si="17"/>
        <v>2.2648083623693305E-2</v>
      </c>
      <c r="K325" s="9">
        <f t="shared" si="17"/>
        <v>4.1341179731158029E-2</v>
      </c>
      <c r="L325" s="9">
        <f t="shared" si="17"/>
        <v>1.9036168674698706E-2</v>
      </c>
      <c r="M325" s="9">
        <f t="shared" si="17"/>
        <v>4.1695273047419601E-3</v>
      </c>
      <c r="N325" s="9">
        <f t="shared" si="18"/>
        <v>2.4794026986568105E-2</v>
      </c>
      <c r="T325" s="56">
        <f t="shared" si="19"/>
        <v>2479.4026986568106</v>
      </c>
    </row>
    <row r="326" spans="1:20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7"/>
        <v>1.8375586583027292E-2</v>
      </c>
      <c r="J326" s="9">
        <f t="shared" si="17"/>
        <v>7.4957410562180415E-2</v>
      </c>
      <c r="K326" s="9">
        <f t="shared" si="17"/>
        <v>3.3135323538605821E-2</v>
      </c>
      <c r="L326" s="9">
        <f t="shared" si="17"/>
        <v>1.0877252048303365E-2</v>
      </c>
      <c r="M326" s="9">
        <f t="shared" si="17"/>
        <v>9.6885813148790412E-3</v>
      </c>
      <c r="N326" s="9">
        <f t="shared" si="18"/>
        <v>2.3740790924606028E-2</v>
      </c>
      <c r="T326" s="56">
        <f t="shared" si="19"/>
        <v>2374.0790924606026</v>
      </c>
    </row>
    <row r="327" spans="1:20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7"/>
        <v>-1.476070624302217E-3</v>
      </c>
      <c r="J327" s="9">
        <f t="shared" si="17"/>
        <v>-3.4865293185419977E-2</v>
      </c>
      <c r="K327" s="9">
        <f t="shared" si="17"/>
        <v>2.4205719340566478E-2</v>
      </c>
      <c r="L327" s="9">
        <f t="shared" si="17"/>
        <v>-1.5204713450292395E-2</v>
      </c>
      <c r="M327" s="9">
        <f t="shared" si="17"/>
        <v>1.6106922549691483E-2</v>
      </c>
      <c r="N327" s="9">
        <f t="shared" si="18"/>
        <v>1.0940443118832882E-2</v>
      </c>
      <c r="T327" s="56">
        <f t="shared" si="19"/>
        <v>1094.0443118832882</v>
      </c>
    </row>
    <row r="328" spans="1:20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7"/>
        <v>1.3247417795887451E-2</v>
      </c>
      <c r="J328" s="9">
        <f t="shared" si="17"/>
        <v>3.9408866995073843E-2</v>
      </c>
      <c r="K328" s="9">
        <f t="shared" si="17"/>
        <v>2.0974979082716727E-2</v>
      </c>
      <c r="L328" s="9">
        <f t="shared" si="17"/>
        <v>5.8195370244491507E-3</v>
      </c>
      <c r="M328" s="9">
        <f t="shared" si="17"/>
        <v>2.563237774030358E-2</v>
      </c>
      <c r="N328" s="9">
        <f t="shared" si="18"/>
        <v>2.0262804663957121E-2</v>
      </c>
      <c r="T328" s="56">
        <f t="shared" si="19"/>
        <v>2026.280466395712</v>
      </c>
    </row>
    <row r="329" spans="1:20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7"/>
        <v>-2.2070926230735033E-3</v>
      </c>
      <c r="J329" s="9">
        <f t="shared" si="17"/>
        <v>-3.3175355450236976E-2</v>
      </c>
      <c r="K329" s="9">
        <f t="shared" si="17"/>
        <v>-3.1828702782734641E-3</v>
      </c>
      <c r="L329" s="9">
        <f t="shared" si="17"/>
        <v>-5.1954420782751587E-3</v>
      </c>
      <c r="M329" s="9">
        <f t="shared" si="17"/>
        <v>1.9730023018744713E-3</v>
      </c>
      <c r="N329" s="9">
        <f t="shared" si="18"/>
        <v>-3.5382471228275979E-3</v>
      </c>
      <c r="T329" s="56">
        <f t="shared" si="19"/>
        <v>-353.82471228275978</v>
      </c>
    </row>
    <row r="330" spans="1:20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7"/>
        <v>-1.5933715742511012E-3</v>
      </c>
      <c r="J330" s="9">
        <f t="shared" si="17"/>
        <v>-3.7581699346405317E-2</v>
      </c>
      <c r="K330" s="9">
        <f t="shared" si="17"/>
        <v>3.4832800149990906E-3</v>
      </c>
      <c r="L330" s="9">
        <f t="shared" si="17"/>
        <v>2.4451014836795126E-2</v>
      </c>
      <c r="M330" s="9">
        <f t="shared" si="17"/>
        <v>8.8612080361405443E-3</v>
      </c>
      <c r="N330" s="9">
        <f t="shared" si="18"/>
        <v>7.2369564176305145E-3</v>
      </c>
      <c r="T330" s="56">
        <f t="shared" si="19"/>
        <v>723.69564176305141</v>
      </c>
    </row>
    <row r="331" spans="1:20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7"/>
        <v>1.3997108578509554E-2</v>
      </c>
      <c r="J331" s="9">
        <f t="shared" si="17"/>
        <v>7.1307300509337868E-2</v>
      </c>
      <c r="K331" s="9">
        <f t="shared" si="17"/>
        <v>-9.2565808504483371E-3</v>
      </c>
      <c r="L331" s="9">
        <f t="shared" si="17"/>
        <v>2.201368374495849E-2</v>
      </c>
      <c r="M331" s="9">
        <f t="shared" si="17"/>
        <v>8.7833441769682441E-3</v>
      </c>
      <c r="N331" s="9">
        <f t="shared" si="18"/>
        <v>6.4376436448473125E-3</v>
      </c>
      <c r="T331" s="56">
        <f t="shared" si="19"/>
        <v>643.76436448473123</v>
      </c>
    </row>
    <row r="332" spans="1:20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7"/>
        <v>1.0082119744845519E-2</v>
      </c>
      <c r="J332" s="9">
        <f t="shared" si="17"/>
        <v>5.3882725832012701E-2</v>
      </c>
      <c r="K332" s="9">
        <f t="shared" si="17"/>
        <v>6.42338686131394E-3</v>
      </c>
      <c r="L332" s="9">
        <f t="shared" si="17"/>
        <v>-1.7004874923533309E-2</v>
      </c>
      <c r="M332" s="9">
        <f t="shared" si="17"/>
        <v>6.1270880361172786E-3</v>
      </c>
      <c r="N332" s="9">
        <f t="shared" si="18"/>
        <v>4.0218118053204303E-3</v>
      </c>
      <c r="T332" s="56">
        <f t="shared" si="19"/>
        <v>402.18118053204302</v>
      </c>
    </row>
    <row r="333" spans="1:20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7"/>
        <v>-1.466517570713699E-3</v>
      </c>
      <c r="J333" s="9">
        <f t="shared" si="17"/>
        <v>3.7593984962406068E-2</v>
      </c>
      <c r="K333" s="9">
        <f t="shared" si="17"/>
        <v>3.4812589648605119E-3</v>
      </c>
      <c r="L333" s="9">
        <f t="shared" si="17"/>
        <v>-2.0758793919487872E-2</v>
      </c>
      <c r="M333" s="9">
        <f t="shared" si="17"/>
        <v>0</v>
      </c>
      <c r="N333" s="9">
        <f t="shared" si="18"/>
        <v>-7.0549300159004078E-4</v>
      </c>
      <c r="T333" s="56">
        <f t="shared" si="19"/>
        <v>-70.549300159004076</v>
      </c>
    </row>
    <row r="334" spans="1:20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7"/>
        <v>-1.0923243560793772E-2</v>
      </c>
      <c r="J334" s="9">
        <f t="shared" si="17"/>
        <v>-7.3913043478260998E-2</v>
      </c>
      <c r="K334" s="9">
        <f t="shared" si="17"/>
        <v>1.7346631974557436E-3</v>
      </c>
      <c r="L334" s="9">
        <f t="shared" si="17"/>
        <v>-1.2248274066740117E-2</v>
      </c>
      <c r="M334" s="9">
        <f t="shared" si="17"/>
        <v>4.8076601023185894E-3</v>
      </c>
      <c r="N334" s="9">
        <f t="shared" si="18"/>
        <v>-3.9224105177104113E-3</v>
      </c>
      <c r="T334" s="56">
        <f t="shared" si="19"/>
        <v>-392.24105177104116</v>
      </c>
    </row>
    <row r="335" spans="1:20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7"/>
        <v>1.9424233424901516E-2</v>
      </c>
      <c r="J335" s="9">
        <f t="shared" si="17"/>
        <v>5.164319248826299E-2</v>
      </c>
      <c r="K335" s="9">
        <f t="shared" si="17"/>
        <v>3.318894469327871E-2</v>
      </c>
      <c r="L335" s="9">
        <f t="shared" si="17"/>
        <v>2.2653510576360336E-3</v>
      </c>
      <c r="M335" s="9">
        <f t="shared" si="17"/>
        <v>2.5837320574162437E-2</v>
      </c>
      <c r="N335" s="9">
        <f t="shared" si="18"/>
        <v>2.5721451120164506E-2</v>
      </c>
      <c r="T335" s="56">
        <f t="shared" si="19"/>
        <v>2572.1451120164506</v>
      </c>
    </row>
    <row r="336" spans="1:20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7"/>
        <v>1.5731257681278255E-2</v>
      </c>
      <c r="J336" s="9">
        <f t="shared" si="17"/>
        <v>4.4642857142858094E-3</v>
      </c>
      <c r="K336" s="9">
        <f t="shared" si="17"/>
        <v>2.9329581824848683E-2</v>
      </c>
      <c r="L336" s="9">
        <f t="shared" si="17"/>
        <v>2.8551630467563704E-3</v>
      </c>
      <c r="M336" s="9">
        <f t="shared" si="17"/>
        <v>-9.6393034825869028E-3</v>
      </c>
      <c r="N336" s="9">
        <f t="shared" si="18"/>
        <v>1.11007676714714E-2</v>
      </c>
      <c r="T336" s="56">
        <f t="shared" si="19"/>
        <v>1110.0767671471401</v>
      </c>
    </row>
    <row r="337" spans="1:20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7"/>
        <v>6.6503544764413558E-3</v>
      </c>
      <c r="J337" s="9">
        <f t="shared" si="17"/>
        <v>6.9629629629629486E-2</v>
      </c>
      <c r="K337" s="9">
        <f t="shared" si="17"/>
        <v>3.7992946431095742E-3</v>
      </c>
      <c r="L337" s="9">
        <f t="shared" si="17"/>
        <v>2.2537958865789243E-3</v>
      </c>
      <c r="M337" s="9">
        <f t="shared" si="17"/>
        <v>1.3814788069073547E-2</v>
      </c>
      <c r="N337" s="9">
        <f t="shared" si="18"/>
        <v>9.7863596689186302E-3</v>
      </c>
      <c r="T337" s="56">
        <f t="shared" si="19"/>
        <v>978.63596689186306</v>
      </c>
    </row>
    <row r="338" spans="1:20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7"/>
        <v>-7.4522548190357751E-3</v>
      </c>
      <c r="J338" s="9">
        <f t="shared" si="17"/>
        <v>-7.0637119113573399E-2</v>
      </c>
      <c r="K338" s="9">
        <f t="shared" si="17"/>
        <v>-2.9737846459159223E-2</v>
      </c>
      <c r="L338" s="9">
        <f t="shared" si="17"/>
        <v>-9.8235769871837242E-3</v>
      </c>
      <c r="M338" s="9">
        <f t="shared" si="17"/>
        <v>6.1938988481295976E-3</v>
      </c>
      <c r="N338" s="9">
        <f t="shared" si="18"/>
        <v>-1.7020432605298189E-2</v>
      </c>
      <c r="T338" s="56">
        <f t="shared" si="19"/>
        <v>-1702.0432605298188</v>
      </c>
    </row>
    <row r="339" spans="1:20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7"/>
        <v>8.1630456233516835E-3</v>
      </c>
      <c r="J339" s="9">
        <f t="shared" si="17"/>
        <v>4.3219076005961199E-2</v>
      </c>
      <c r="K339" s="9">
        <f t="shared" si="17"/>
        <v>-1.7274979584145478E-2</v>
      </c>
      <c r="L339" s="9">
        <f t="shared" si="17"/>
        <v>-3.3349281216864424E-2</v>
      </c>
      <c r="M339" s="9">
        <f t="shared" si="17"/>
        <v>5.2323173141077817E-3</v>
      </c>
      <c r="N339" s="9">
        <f t="shared" si="18"/>
        <v>-1.0712948061707955E-2</v>
      </c>
      <c r="T339" s="56">
        <f t="shared" si="19"/>
        <v>-1071.2948061707955</v>
      </c>
    </row>
    <row r="340" spans="1:20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7"/>
        <v>6.7533900416414383E-3</v>
      </c>
      <c r="J340" s="9">
        <f t="shared" si="17"/>
        <v>1.4285714285713347E-3</v>
      </c>
      <c r="K340" s="9">
        <f t="shared" si="17"/>
        <v>2.9486844343634688E-2</v>
      </c>
      <c r="L340" s="9">
        <f t="shared" si="17"/>
        <v>5.4902866765072389E-2</v>
      </c>
      <c r="M340" s="9">
        <f t="shared" si="17"/>
        <v>-1.5308940600122778E-3</v>
      </c>
      <c r="N340" s="9">
        <f t="shared" si="18"/>
        <v>2.3861813661074972E-2</v>
      </c>
      <c r="T340" s="56">
        <f t="shared" si="19"/>
        <v>2386.1813661074971</v>
      </c>
    </row>
    <row r="341" spans="1:20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7"/>
        <v>-8.7143273794267895E-3</v>
      </c>
      <c r="J341" s="9">
        <f t="shared" si="17"/>
        <v>-7.1326676176890147E-2</v>
      </c>
      <c r="K341" s="9">
        <f t="shared" si="17"/>
        <v>-1.7901431619349206E-2</v>
      </c>
      <c r="L341" s="9">
        <f t="shared" si="17"/>
        <v>5.6265738043976832E-3</v>
      </c>
      <c r="M341" s="9">
        <f t="shared" si="17"/>
        <v>-1.6559367784134582E-2</v>
      </c>
      <c r="N341" s="9">
        <f t="shared" si="18"/>
        <v>-1.5464473611912489E-2</v>
      </c>
      <c r="T341" s="56">
        <f t="shared" si="19"/>
        <v>-1546.4473611912488</v>
      </c>
    </row>
    <row r="342" spans="1:20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7"/>
        <v>-4.1458260892823784E-3</v>
      </c>
      <c r="J342" s="9">
        <f t="shared" si="17"/>
        <v>3.0721966205837781E-3</v>
      </c>
      <c r="K342" s="9">
        <f t="shared" si="17"/>
        <v>-1.0656225462703284E-2</v>
      </c>
      <c r="L342" s="9">
        <f t="shared" si="17"/>
        <v>-4.662664591880139E-4</v>
      </c>
      <c r="M342" s="9">
        <f t="shared" si="17"/>
        <v>6.8600249454318085E-3</v>
      </c>
      <c r="N342" s="9">
        <f t="shared" si="18"/>
        <v>-2.676937435395349E-3</v>
      </c>
      <c r="T342" s="56">
        <f t="shared" si="19"/>
        <v>-267.69374353953492</v>
      </c>
    </row>
    <row r="343" spans="1:20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7"/>
        <v>4.9151267726685877E-3</v>
      </c>
      <c r="J343" s="9">
        <f t="shared" si="17"/>
        <v>-3.0627871362940318E-2</v>
      </c>
      <c r="K343" s="9">
        <f t="shared" si="17"/>
        <v>1.7857171707969632E-2</v>
      </c>
      <c r="L343" s="9">
        <f t="shared" si="17"/>
        <v>2.6239067055393583E-2</v>
      </c>
      <c r="M343" s="9">
        <f t="shared" si="17"/>
        <v>-1.8581913329763777E-3</v>
      </c>
      <c r="N343" s="9">
        <f t="shared" si="18"/>
        <v>1.1194689711625122E-2</v>
      </c>
      <c r="T343" s="56">
        <f t="shared" si="19"/>
        <v>1119.4689711625122</v>
      </c>
    </row>
    <row r="344" spans="1:20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7"/>
        <v>-2.2183616196712608E-3</v>
      </c>
      <c r="J344" s="9">
        <f t="shared" si="17"/>
        <v>-3.1595576619274368E-3</v>
      </c>
      <c r="K344" s="9">
        <f t="shared" si="17"/>
        <v>-1.1974380395432971E-2</v>
      </c>
      <c r="L344" s="9">
        <f t="shared" si="17"/>
        <v>2.4204511363636438E-2</v>
      </c>
      <c r="M344" s="9">
        <f t="shared" si="17"/>
        <v>-1.1479956562209015E-2</v>
      </c>
      <c r="N344" s="9">
        <f t="shared" si="18"/>
        <v>-4.1495337569766259E-3</v>
      </c>
      <c r="T344" s="56">
        <f t="shared" si="19"/>
        <v>-414.95337569766258</v>
      </c>
    </row>
    <row r="345" spans="1:20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7"/>
        <v>2.1250758955677629E-3</v>
      </c>
      <c r="J345" s="9">
        <f t="shared" si="17"/>
        <v>3.6450079239302768E-2</v>
      </c>
      <c r="K345" s="9">
        <f t="shared" si="17"/>
        <v>-1.4374267192784451E-2</v>
      </c>
      <c r="L345" s="9">
        <f t="shared" si="17"/>
        <v>1.3979829601015181E-2</v>
      </c>
      <c r="M345" s="9">
        <f t="shared" si="17"/>
        <v>1.0671688302834603E-2</v>
      </c>
      <c r="N345" s="9">
        <f t="shared" si="18"/>
        <v>1.3515561362655521E-3</v>
      </c>
      <c r="T345" s="56">
        <f t="shared" si="19"/>
        <v>135.15561362655521</v>
      </c>
    </row>
    <row r="346" spans="1:20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7"/>
        <v>2.0225600085534978E-3</v>
      </c>
      <c r="J346" s="9">
        <f t="shared" si="17"/>
        <v>9.1743119266054496E-3</v>
      </c>
      <c r="K346" s="9">
        <f t="shared" si="17"/>
        <v>8.5784956082779473E-4</v>
      </c>
      <c r="L346" s="9">
        <f t="shared" si="17"/>
        <v>2.1889703708177777E-4</v>
      </c>
      <c r="M346" s="9">
        <f t="shared" si="17"/>
        <v>-8.6956829597613083E-3</v>
      </c>
      <c r="N346" s="9">
        <f t="shared" si="18"/>
        <v>-1.7201775818092568E-3</v>
      </c>
      <c r="T346" s="56">
        <f t="shared" si="19"/>
        <v>-172.01775818092568</v>
      </c>
    </row>
    <row r="347" spans="1:20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7"/>
        <v>7.9849903522108967E-3</v>
      </c>
      <c r="J347" s="9">
        <f t="shared" si="17"/>
        <v>5.1515151515151736E-2</v>
      </c>
      <c r="K347" s="9">
        <f t="shared" si="17"/>
        <v>1.7142800000000014E-2</v>
      </c>
      <c r="L347" s="9">
        <f t="shared" si="17"/>
        <v>2.6911704325053964E-2</v>
      </c>
      <c r="M347" s="9">
        <f t="shared" si="17"/>
        <v>1.0964912280701844E-2</v>
      </c>
      <c r="N347" s="9">
        <f t="shared" si="18"/>
        <v>1.8961832124978938E-2</v>
      </c>
      <c r="T347" s="56">
        <f t="shared" si="19"/>
        <v>1896.1832124978939</v>
      </c>
    </row>
    <row r="348" spans="1:20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7"/>
        <v>1.8789862295891524E-3</v>
      </c>
      <c r="J348" s="9">
        <f t="shared" si="17"/>
        <v>-8.5014409221902065E-2</v>
      </c>
      <c r="K348" s="9">
        <f t="shared" si="17"/>
        <v>4.4943907019320717E-2</v>
      </c>
      <c r="L348" s="9">
        <f t="shared" si="17"/>
        <v>-2.0240779154976685E-2</v>
      </c>
      <c r="M348" s="9">
        <f t="shared" si="17"/>
        <v>3.501710567090166E-2</v>
      </c>
      <c r="N348" s="9">
        <f t="shared" si="18"/>
        <v>2.2431013567874383E-2</v>
      </c>
      <c r="T348" s="56">
        <f t="shared" si="19"/>
        <v>2243.1013567874384</v>
      </c>
    </row>
    <row r="349" spans="1:20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7"/>
        <v>2.0691719790089103E-3</v>
      </c>
      <c r="J349" s="9">
        <f t="shared" si="17"/>
        <v>2.0472440944881987E-2</v>
      </c>
      <c r="K349" s="9">
        <f t="shared" si="17"/>
        <v>-2.5806424037461806E-2</v>
      </c>
      <c r="L349" s="9">
        <f t="shared" si="17"/>
        <v>-4.3492551446204786E-3</v>
      </c>
      <c r="M349" s="9">
        <f t="shared" si="17"/>
        <v>4.1915865753539006E-3</v>
      </c>
      <c r="N349" s="9">
        <f t="shared" si="18"/>
        <v>-1.0201643825931639E-2</v>
      </c>
      <c r="T349" s="56">
        <f t="shared" si="19"/>
        <v>-1020.1643825931639</v>
      </c>
    </row>
    <row r="350" spans="1:20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7"/>
        <v>7.4951452898328608E-3</v>
      </c>
      <c r="J350" s="9">
        <f t="shared" si="17"/>
        <v>5.5555555555555358E-2</v>
      </c>
      <c r="K350" s="9">
        <f t="shared" si="17"/>
        <v>-2.0695363096282393E-2</v>
      </c>
      <c r="L350" s="9">
        <f t="shared" si="17"/>
        <v>-2.9704073386480179E-2</v>
      </c>
      <c r="M350" s="9">
        <f t="shared" si="17"/>
        <v>4.7406080876384094E-2</v>
      </c>
      <c r="N350" s="9">
        <f t="shared" si="18"/>
        <v>1.7458739700698823E-3</v>
      </c>
      <c r="T350" s="56">
        <f t="shared" si="19"/>
        <v>174.58739700698823</v>
      </c>
    </row>
    <row r="351" spans="1:20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7"/>
        <v>4.5438688295831309E-3</v>
      </c>
      <c r="J351" s="9">
        <f t="shared" si="17"/>
        <v>-2.9239766081871066E-3</v>
      </c>
      <c r="K351" s="9">
        <f t="shared" si="17"/>
        <v>2.1977964385575532E-2</v>
      </c>
      <c r="L351" s="9">
        <f t="shared" si="17"/>
        <v>7.3157232935447958E-3</v>
      </c>
      <c r="M351" s="9">
        <f t="shared" si="17"/>
        <v>5.6931680702201337E-3</v>
      </c>
      <c r="N351" s="9">
        <f t="shared" si="18"/>
        <v>1.2914980222874631E-2</v>
      </c>
      <c r="T351" s="56">
        <f t="shared" si="19"/>
        <v>1291.4980222874631</v>
      </c>
    </row>
    <row r="352" spans="1:20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7"/>
        <v>-1.4351325305388962E-2</v>
      </c>
      <c r="J352" s="9">
        <f t="shared" si="17"/>
        <v>-2.7859237536656978E-2</v>
      </c>
      <c r="K352" s="9">
        <f t="shared" si="17"/>
        <v>-4.68712434518892E-3</v>
      </c>
      <c r="L352" s="9">
        <f t="shared" si="17"/>
        <v>-4.301673743016754E-2</v>
      </c>
      <c r="M352" s="9">
        <f t="shared" si="17"/>
        <v>0</v>
      </c>
      <c r="N352" s="9">
        <f t="shared" si="18"/>
        <v>-1.210551531820137E-2</v>
      </c>
      <c r="T352" s="56">
        <f t="shared" si="19"/>
        <v>-1210.5515318201371</v>
      </c>
    </row>
    <row r="353" spans="1:20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7"/>
        <v>-6.6943837643577142E-3</v>
      </c>
      <c r="J353" s="9">
        <f t="shared" si="17"/>
        <v>-4.0723981900452455E-2</v>
      </c>
      <c r="K353" s="9">
        <f t="shared" si="17"/>
        <v>-6.3711637878760552E-3</v>
      </c>
      <c r="L353" s="9">
        <f t="shared" si="17"/>
        <v>2.1015761330629434E-3</v>
      </c>
      <c r="M353" s="9">
        <f t="shared" si="17"/>
        <v>2.0379194996932082E-2</v>
      </c>
      <c r="N353" s="9">
        <f t="shared" si="18"/>
        <v>1.6308509261253662E-3</v>
      </c>
      <c r="T353" s="56">
        <f t="shared" si="19"/>
        <v>163.08509261253661</v>
      </c>
    </row>
    <row r="354" spans="1:20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7"/>
        <v>-9.2490777525539025E-3</v>
      </c>
      <c r="J354" s="9">
        <f t="shared" si="17"/>
        <v>-5.3459119496855445E-2</v>
      </c>
      <c r="K354" s="9">
        <f t="shared" si="17"/>
        <v>2.704212509177939E-2</v>
      </c>
      <c r="L354" s="9">
        <f t="shared" si="17"/>
        <v>8.1556563403095694E-4</v>
      </c>
      <c r="M354" s="9">
        <f t="shared" si="17"/>
        <v>-2.1359223893459789E-2</v>
      </c>
      <c r="N354" s="9">
        <f t="shared" si="18"/>
        <v>3.2513462752262095E-3</v>
      </c>
      <c r="T354" s="56">
        <f t="shared" si="19"/>
        <v>325.13462752262092</v>
      </c>
    </row>
    <row r="355" spans="1:20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7"/>
        <v>1.0445289773998612E-2</v>
      </c>
      <c r="J355" s="9">
        <f t="shared" si="17"/>
        <v>8.3056478405316714E-3</v>
      </c>
      <c r="K355" s="9">
        <f t="shared" si="17"/>
        <v>-1.5472312703583069E-2</v>
      </c>
      <c r="L355" s="9">
        <f t="shared" si="17"/>
        <v>1.734571554491926E-2</v>
      </c>
      <c r="M355" s="9">
        <f t="shared" si="17"/>
        <v>9.3537984510714267E-3</v>
      </c>
      <c r="N355" s="9">
        <f t="shared" si="18"/>
        <v>-2.719756802805175E-4</v>
      </c>
      <c r="T355" s="56">
        <f t="shared" si="19"/>
        <v>-27.197568028051752</v>
      </c>
    </row>
    <row r="356" spans="1:20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7"/>
        <v>-7.8304928604330248E-3</v>
      </c>
      <c r="J356" s="9">
        <f t="shared" si="17"/>
        <v>-2.6359143327841839E-2</v>
      </c>
      <c r="K356" s="9">
        <f t="shared" si="17"/>
        <v>2.7568238213371288E-4</v>
      </c>
      <c r="L356" s="9">
        <f t="shared" si="17"/>
        <v>-1.0527497545800513E-2</v>
      </c>
      <c r="M356" s="9">
        <f t="shared" si="17"/>
        <v>5.0547597569570168E-3</v>
      </c>
      <c r="N356" s="9">
        <f t="shared" si="18"/>
        <v>-1.7829716765049191E-3</v>
      </c>
      <c r="T356" s="56">
        <f t="shared" si="19"/>
        <v>-178.2971676504919</v>
      </c>
    </row>
    <row r="357" spans="1:20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7"/>
        <v>-3.71402042711233E-3</v>
      </c>
      <c r="J357" s="9">
        <f t="shared" si="17"/>
        <v>3.5532994923857864E-2</v>
      </c>
      <c r="K357" s="9">
        <f t="shared" si="17"/>
        <v>-1.5711136044959439E-2</v>
      </c>
      <c r="L357" s="9">
        <f t="shared" si="17"/>
        <v>1.237423369522106E-2</v>
      </c>
      <c r="M357" s="9">
        <f t="shared" si="17"/>
        <v>-3.1852443927006258E-2</v>
      </c>
      <c r="N357" s="9">
        <f t="shared" si="18"/>
        <v>-1.237424791309652E-2</v>
      </c>
      <c r="T357" s="56">
        <f t="shared" si="19"/>
        <v>-1237.4247913096519</v>
      </c>
    </row>
    <row r="358" spans="1:20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7"/>
        <v>1.3889884579539657E-2</v>
      </c>
      <c r="J358" s="9">
        <f t="shared" si="17"/>
        <v>-1.7973856209150374E-2</v>
      </c>
      <c r="K358" s="9">
        <f t="shared" si="17"/>
        <v>1.8482218383708116E-2</v>
      </c>
      <c r="L358" s="9">
        <f t="shared" si="17"/>
        <v>5.414665234011129E-2</v>
      </c>
      <c r="M358" s="9">
        <f t="shared" si="17"/>
        <v>1.6161528648685364E-2</v>
      </c>
      <c r="N358" s="9">
        <f t="shared" si="18"/>
        <v>2.3096094524839E-2</v>
      </c>
      <c r="T358" s="56">
        <f t="shared" si="19"/>
        <v>2309.6094524839</v>
      </c>
    </row>
    <row r="359" spans="1:20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7"/>
        <v>1.7959732018171914E-2</v>
      </c>
      <c r="J359" s="9">
        <f t="shared" si="17"/>
        <v>4.991680532445919E-2</v>
      </c>
      <c r="K359" s="9">
        <f t="shared" si="17"/>
        <v>3.1619494957918493E-2</v>
      </c>
      <c r="L359" s="9">
        <f t="shared" si="17"/>
        <v>7.9865659729796867E-2</v>
      </c>
      <c r="M359" s="9">
        <f t="shared" si="17"/>
        <v>1.107637066391276E-2</v>
      </c>
      <c r="N359" s="9">
        <f t="shared" si="18"/>
        <v>3.6020656142419484E-2</v>
      </c>
      <c r="T359" s="56">
        <f t="shared" si="19"/>
        <v>3602.0656142419484</v>
      </c>
    </row>
    <row r="360" spans="1:20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7"/>
        <v>-6.946012120789824E-5</v>
      </c>
      <c r="J360" s="9">
        <f t="shared" si="17"/>
        <v>0</v>
      </c>
      <c r="K360" s="9">
        <f t="shared" si="17"/>
        <v>-7.9957089552238347E-3</v>
      </c>
      <c r="L360" s="9">
        <f t="shared" si="17"/>
        <v>5.0170596082876884E-4</v>
      </c>
      <c r="M360" s="9">
        <f t="shared" si="17"/>
        <v>-2.3314551871603917E-2</v>
      </c>
      <c r="N360" s="9">
        <f t="shared" si="18"/>
        <v>-1.0492093399166147E-2</v>
      </c>
      <c r="T360" s="56">
        <f t="shared" si="19"/>
        <v>-1049.2093399166147</v>
      </c>
    </row>
    <row r="361" spans="1:20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7"/>
        <v>-6.0087178507545191E-3</v>
      </c>
      <c r="J361" s="9">
        <f t="shared" si="17"/>
        <v>-3.1695721077653616E-3</v>
      </c>
      <c r="K361" s="9">
        <f t="shared" si="17"/>
        <v>-6.7168187340994612E-3</v>
      </c>
      <c r="L361" s="9">
        <f t="shared" si="17"/>
        <v>2.2768345720211025E-2</v>
      </c>
      <c r="M361" s="9">
        <f t="shared" si="17"/>
        <v>-2.5021512798389489E-2</v>
      </c>
      <c r="N361" s="9">
        <f t="shared" si="18"/>
        <v>-6.1338317312076666E-3</v>
      </c>
      <c r="T361" s="56">
        <f t="shared" si="19"/>
        <v>-613.38317312076663</v>
      </c>
    </row>
    <row r="362" spans="1:20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7"/>
        <v>-2.5167286894840712E-2</v>
      </c>
      <c r="J362" s="9">
        <f t="shared" si="17"/>
        <v>-6.995230524642293E-2</v>
      </c>
      <c r="K362" s="9">
        <f t="shared" si="17"/>
        <v>-7.6548604908071249E-2</v>
      </c>
      <c r="L362" s="9">
        <f t="shared" si="17"/>
        <v>3.0401088257319797E-2</v>
      </c>
      <c r="M362" s="9">
        <f t="shared" si="17"/>
        <v>-4.2772888331983006E-2</v>
      </c>
      <c r="N362" s="9">
        <f t="shared" si="18"/>
        <v>-4.4696136319084159E-2</v>
      </c>
      <c r="T362" s="56">
        <f t="shared" si="19"/>
        <v>-4469.6136319084162</v>
      </c>
    </row>
    <row r="363" spans="1:20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7"/>
        <v>-3.494842866488046E-3</v>
      </c>
      <c r="J363" s="9">
        <f t="shared" si="17"/>
        <v>3.4188034188034289E-2</v>
      </c>
      <c r="K363" s="9">
        <f t="shared" si="17"/>
        <v>1.6110135211193199E-2</v>
      </c>
      <c r="L363" s="9">
        <f t="shared" si="17"/>
        <v>-4.3875521081183977E-2</v>
      </c>
      <c r="M363" s="9">
        <f t="shared" si="17"/>
        <v>7.7041600091167783E-3</v>
      </c>
      <c r="N363" s="9">
        <f t="shared" si="18"/>
        <v>2.4951063409368924E-3</v>
      </c>
      <c r="T363" s="56">
        <f t="shared" si="19"/>
        <v>249.51063409368925</v>
      </c>
    </row>
    <row r="364" spans="1:20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7"/>
        <v>2.4252942816290979E-2</v>
      </c>
      <c r="J364" s="9">
        <f t="shared" si="17"/>
        <v>2.9752066115702469E-2</v>
      </c>
      <c r="K364" s="9">
        <f t="shared" si="17"/>
        <v>-2.8823869380911749E-4</v>
      </c>
      <c r="L364" s="9">
        <f t="shared" si="17"/>
        <v>-6.24128714156168E-2</v>
      </c>
      <c r="M364" s="9">
        <f t="shared" si="17"/>
        <v>5.6574860655203008E-2</v>
      </c>
      <c r="N364" s="9">
        <f t="shared" si="18"/>
        <v>5.8477798070085615E-3</v>
      </c>
      <c r="T364" s="56">
        <f t="shared" si="19"/>
        <v>584.77798070085612</v>
      </c>
    </row>
    <row r="365" spans="1:20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7"/>
        <v>-2.0807726075504629E-3</v>
      </c>
      <c r="J365" s="9">
        <f t="shared" si="17"/>
        <v>-4.3338683788122112E-2</v>
      </c>
      <c r="K365" s="9">
        <f t="shared" si="17"/>
        <v>2.7970069204152237E-2</v>
      </c>
      <c r="L365" s="9">
        <f t="shared" si="17"/>
        <v>3.3018377046005298E-2</v>
      </c>
      <c r="M365" s="9">
        <f t="shared" si="17"/>
        <v>-1.3024631346588489E-2</v>
      </c>
      <c r="N365" s="9">
        <f t="shared" si="18"/>
        <v>1.3115882957686915E-2</v>
      </c>
      <c r="T365" s="56">
        <f t="shared" si="19"/>
        <v>1311.5882957686915</v>
      </c>
    </row>
    <row r="366" spans="1:20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7"/>
        <v>-1.7155978638607072E-2</v>
      </c>
      <c r="J366" s="9">
        <f t="shared" si="17"/>
        <v>-4.5302013422818699E-2</v>
      </c>
      <c r="K366" s="9">
        <f t="shared" si="17"/>
        <v>-2.3562439070830887E-2</v>
      </c>
      <c r="L366" s="9">
        <f t="shared" si="17"/>
        <v>-5.2415414622341006E-3</v>
      </c>
      <c r="M366" s="9">
        <f t="shared" si="17"/>
        <v>-1.9941350143187653E-2</v>
      </c>
      <c r="N366" s="9">
        <f t="shared" si="18"/>
        <v>-1.9898911588417952E-2</v>
      </c>
      <c r="T366" s="56">
        <f t="shared" si="19"/>
        <v>-1989.8911588417952</v>
      </c>
    </row>
    <row r="367" spans="1:20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7"/>
        <v>-1.5978444764709554E-2</v>
      </c>
      <c r="J367" s="9">
        <f t="shared" si="17"/>
        <v>-6.3268892794376197E-2</v>
      </c>
      <c r="K367" s="9">
        <f t="shared" si="17"/>
        <v>-1.2640103055440832E-2</v>
      </c>
      <c r="L367" s="9">
        <f t="shared" si="17"/>
        <v>-5.3621272304770429E-2</v>
      </c>
      <c r="M367" s="9">
        <f t="shared" si="17"/>
        <v>6.2837526202126348E-3</v>
      </c>
      <c r="N367" s="9">
        <f t="shared" si="18"/>
        <v>-1.7690619689557478E-2</v>
      </c>
      <c r="T367" s="56">
        <f t="shared" si="19"/>
        <v>-1769.0619689557477</v>
      </c>
    </row>
    <row r="368" spans="1:20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7"/>
        <v>-8.8148606360526349E-3</v>
      </c>
      <c r="J368" s="9">
        <f t="shared" si="17"/>
        <v>-8.6303939962476539E-2</v>
      </c>
      <c r="K368" s="9">
        <f t="shared" si="17"/>
        <v>-1.8620861757953633E-2</v>
      </c>
      <c r="L368" s="9">
        <f t="shared" si="17"/>
        <v>-2.8711758268815668E-2</v>
      </c>
      <c r="M368" s="9">
        <f t="shared" si="17"/>
        <v>-1.7543859127450045E-2</v>
      </c>
      <c r="N368" s="9">
        <f t="shared" si="18"/>
        <v>-2.3700094181201108E-2</v>
      </c>
      <c r="T368" s="56">
        <f t="shared" si="19"/>
        <v>-2370.0094181201107</v>
      </c>
    </row>
    <row r="369" spans="1:20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7"/>
        <v>1.9759726135518907E-2</v>
      </c>
      <c r="J369" s="9">
        <f t="shared" si="17"/>
        <v>5.3388090349075989E-2</v>
      </c>
      <c r="K369" s="9">
        <f t="shared" si="17"/>
        <v>8.8935665579614742E-4</v>
      </c>
      <c r="L369" s="9">
        <f t="shared" si="17"/>
        <v>2.4277801233249408E-2</v>
      </c>
      <c r="M369" s="9">
        <f t="shared" si="17"/>
        <v>1.3317160613887324E-2</v>
      </c>
      <c r="N369" s="9">
        <f t="shared" si="18"/>
        <v>1.1920323443378147E-2</v>
      </c>
      <c r="T369" s="56">
        <f t="shared" si="19"/>
        <v>1192.0323443378147</v>
      </c>
    </row>
    <row r="370" spans="1:20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7"/>
        <v>1.7675858593131144E-2</v>
      </c>
      <c r="J370" s="9">
        <f t="shared" si="17"/>
        <v>7.9922027290448394E-2</v>
      </c>
      <c r="K370" s="9">
        <f t="shared" si="17"/>
        <v>-2.6362531182614446E-2</v>
      </c>
      <c r="L370" s="9">
        <f t="shared" si="17"/>
        <v>3.4785538289878293E-2</v>
      </c>
      <c r="M370" s="9">
        <f t="shared" si="17"/>
        <v>9.2592891278375777E-3</v>
      </c>
      <c r="N370" s="9">
        <f t="shared" si="18"/>
        <v>1.8678567286728506E-3</v>
      </c>
      <c r="T370" s="56">
        <f t="shared" si="19"/>
        <v>186.78567286728506</v>
      </c>
    </row>
    <row r="371" spans="1:20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7"/>
        <v>1.9765467473203957E-2</v>
      </c>
      <c r="J371" s="9">
        <f t="shared" si="17"/>
        <v>5.0541516245487417E-2</v>
      </c>
      <c r="K371" s="9">
        <f t="shared" si="17"/>
        <v>8.8226653125238474E-3</v>
      </c>
      <c r="L371" s="9">
        <f t="shared" si="17"/>
        <v>1.8981897593364883E-2</v>
      </c>
      <c r="M371" s="9">
        <f t="shared" si="17"/>
        <v>-2.0716187608278425E-3</v>
      </c>
      <c r="N371" s="9">
        <f t="shared" si="18"/>
        <v>9.6721690933347284E-3</v>
      </c>
      <c r="T371" s="56">
        <f t="shared" si="19"/>
        <v>967.21690933347281</v>
      </c>
    </row>
    <row r="372" spans="1:20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7"/>
        <v>7.319336403291965E-3</v>
      </c>
      <c r="J372" s="9">
        <f t="shared" si="17"/>
        <v>-1.718213058419249E-2</v>
      </c>
      <c r="K372" s="9">
        <f t="shared" si="17"/>
        <v>3.3474065138721532E-2</v>
      </c>
      <c r="L372" s="9">
        <f t="shared" si="17"/>
        <v>2.8306817704519371E-2</v>
      </c>
      <c r="M372" s="9">
        <f t="shared" si="17"/>
        <v>2.0462603189127737E-2</v>
      </c>
      <c r="N372" s="9">
        <f t="shared" si="18"/>
        <v>2.6004367280857258E-2</v>
      </c>
      <c r="T372" s="56">
        <f t="shared" si="19"/>
        <v>2600.4367280857259</v>
      </c>
    </row>
    <row r="373" spans="1:20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20">B373/B372 - 1</f>
        <v>9.6164607636348709E-3</v>
      </c>
      <c r="J373" s="9">
        <f t="shared" si="20"/>
        <v>1.5734265734265618E-2</v>
      </c>
      <c r="K373" s="9">
        <f t="shared" si="20"/>
        <v>-6.4196381674935799E-3</v>
      </c>
      <c r="L373" s="9">
        <f t="shared" si="20"/>
        <v>-2.2366157724241553E-2</v>
      </c>
      <c r="M373" s="9">
        <f t="shared" si="20"/>
        <v>2.0052252252252378E-2</v>
      </c>
      <c r="N373" s="9">
        <f t="shared" si="18"/>
        <v>-5.5967975783142825E-4</v>
      </c>
      <c r="T373" s="56">
        <f t="shared" si="19"/>
        <v>-55.967975783142826</v>
      </c>
    </row>
    <row r="374" spans="1:20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20"/>
        <v>1.5775291629716026E-3</v>
      </c>
      <c r="J374" s="9">
        <f t="shared" si="20"/>
        <v>3.2702237521514688E-2</v>
      </c>
      <c r="K374" s="9">
        <f t="shared" si="20"/>
        <v>9.6916889777294291E-3</v>
      </c>
      <c r="L374" s="9">
        <f t="shared" si="20"/>
        <v>-1.5528054151719983E-3</v>
      </c>
      <c r="M374" s="9">
        <f t="shared" si="20"/>
        <v>-5.128205420410592E-3</v>
      </c>
      <c r="N374" s="9">
        <f t="shared" si="18"/>
        <v>4.1473492068964009E-3</v>
      </c>
      <c r="T374" s="56">
        <f t="shared" si="19"/>
        <v>414.73492068964009</v>
      </c>
    </row>
    <row r="375" spans="1:20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20"/>
        <v>1.3587951335382265E-2</v>
      </c>
      <c r="J375" s="9">
        <f t="shared" si="20"/>
        <v>9.9999999999999867E-2</v>
      </c>
      <c r="K375" s="9">
        <f t="shared" si="20"/>
        <v>1.7161139698628869E-2</v>
      </c>
      <c r="L375" s="9">
        <f t="shared" si="20"/>
        <v>4.7693832483997056E-3</v>
      </c>
      <c r="M375" s="9">
        <f t="shared" si="20"/>
        <v>1.1454811652623853E-2</v>
      </c>
      <c r="N375" s="9">
        <f t="shared" si="18"/>
        <v>1.7112833009850083E-2</v>
      </c>
      <c r="T375" s="56">
        <f t="shared" si="19"/>
        <v>1711.2833009850083</v>
      </c>
    </row>
    <row r="376" spans="1:20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20"/>
        <v>2.3518936944055824E-4</v>
      </c>
      <c r="J376" s="9">
        <f t="shared" si="20"/>
        <v>-9.0909090909090384E-3</v>
      </c>
      <c r="K376" s="9">
        <f t="shared" si="20"/>
        <v>8.5784956082779473E-4</v>
      </c>
      <c r="L376" s="9">
        <f t="shared" si="20"/>
        <v>-1.7335681876558429E-2</v>
      </c>
      <c r="M376" s="9">
        <f t="shared" si="20"/>
        <v>-5.6627972819933703E-4</v>
      </c>
      <c r="N376" s="9">
        <f t="shared" si="18"/>
        <v>-3.7055334459444316E-3</v>
      </c>
      <c r="T376" s="56">
        <f t="shared" si="19"/>
        <v>-370.55334459444316</v>
      </c>
    </row>
    <row r="377" spans="1:20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20"/>
        <v>-2.8803923379884244E-3</v>
      </c>
      <c r="J377" s="9">
        <f t="shared" si="20"/>
        <v>-1.0703363914373099E-2</v>
      </c>
      <c r="K377" s="9">
        <f t="shared" si="20"/>
        <v>-2.6285657142857133E-2</v>
      </c>
      <c r="L377" s="9">
        <f t="shared" si="20"/>
        <v>1.1550246407112663E-3</v>
      </c>
      <c r="M377" s="9">
        <f t="shared" si="20"/>
        <v>-9.6317283181791558E-3</v>
      </c>
      <c r="N377" s="9">
        <f t="shared" si="18"/>
        <v>-1.5022227477315858E-2</v>
      </c>
      <c r="T377" s="56">
        <f t="shared" si="19"/>
        <v>-1502.2227477315857</v>
      </c>
    </row>
    <row r="378" spans="1:20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20"/>
        <v>1.0746349104751696E-2</v>
      </c>
      <c r="J378" s="9">
        <f t="shared" si="20"/>
        <v>8.1916537867078976E-2</v>
      </c>
      <c r="K378" s="9">
        <f t="shared" si="20"/>
        <v>1.2323884253293116E-2</v>
      </c>
      <c r="L378" s="9">
        <f t="shared" si="20"/>
        <v>-8.600787019122591E-3</v>
      </c>
      <c r="M378" s="9">
        <f t="shared" si="20"/>
        <v>4.2906751799389742E-3</v>
      </c>
      <c r="N378" s="9">
        <f t="shared" si="18"/>
        <v>9.2086199574930236E-3</v>
      </c>
      <c r="T378" s="56">
        <f t="shared" si="19"/>
        <v>920.86199574930231</v>
      </c>
    </row>
    <row r="379" spans="1:20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20"/>
        <v>2.0497608612328744E-3</v>
      </c>
      <c r="J379" s="9">
        <f t="shared" si="20"/>
        <v>-1.8571428571428572E-2</v>
      </c>
      <c r="K379" s="9">
        <f t="shared" si="20"/>
        <v>1.7681188405797021E-2</v>
      </c>
      <c r="L379" s="9">
        <f t="shared" si="20"/>
        <v>1.4282755425817362E-2</v>
      </c>
      <c r="M379" s="9">
        <f t="shared" si="20"/>
        <v>-5.9811732845007626E-3</v>
      </c>
      <c r="N379" s="9">
        <f t="shared" si="18"/>
        <v>8.090162453850476E-3</v>
      </c>
      <c r="T379" s="56">
        <f t="shared" si="19"/>
        <v>809.01624538504757</v>
      </c>
    </row>
    <row r="380" spans="1:20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20"/>
        <v>-2.1702976883418712E-3</v>
      </c>
      <c r="J380" s="9">
        <f t="shared" si="20"/>
        <v>-7.2780203784570396E-3</v>
      </c>
      <c r="K380" s="9">
        <f t="shared" si="20"/>
        <v>3.7026771944552728E-3</v>
      </c>
      <c r="L380" s="9">
        <f t="shared" si="20"/>
        <v>-2.8163658240419887E-3</v>
      </c>
      <c r="M380" s="9">
        <f t="shared" si="20"/>
        <v>-5.730687350676944E-3</v>
      </c>
      <c r="N380" s="9">
        <f t="shared" si="18"/>
        <v>-9.8017565142946008E-4</v>
      </c>
      <c r="T380" s="56">
        <f t="shared" si="19"/>
        <v>-98.017565142946012</v>
      </c>
    </row>
    <row r="381" spans="1:20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20"/>
        <v>1.3091775764798141E-2</v>
      </c>
      <c r="J381" s="9">
        <f t="shared" si="20"/>
        <v>7.7712609970674418E-2</v>
      </c>
      <c r="K381" s="9">
        <f t="shared" si="20"/>
        <v>-2.8382518252978439E-4</v>
      </c>
      <c r="L381" s="9">
        <f t="shared" si="20"/>
        <v>1.42259521804593E-2</v>
      </c>
      <c r="M381" s="9">
        <f t="shared" si="20"/>
        <v>-5.763976779136204E-4</v>
      </c>
      <c r="N381" s="9">
        <f t="shared" si="18"/>
        <v>6.4301802991130917E-3</v>
      </c>
      <c r="T381" s="56">
        <f t="shared" si="19"/>
        <v>643.01802991130921</v>
      </c>
    </row>
    <row r="382" spans="1:20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20"/>
        <v>-2.3854569383894297E-3</v>
      </c>
      <c r="J382" s="9">
        <f t="shared" si="20"/>
        <v>-2.1768707482993088E-2</v>
      </c>
      <c r="K382" s="9">
        <f t="shared" si="20"/>
        <v>-1.0218592108997893E-2</v>
      </c>
      <c r="L382" s="9">
        <f t="shared" si="20"/>
        <v>1.0107291770908633E-2</v>
      </c>
      <c r="M382" s="9">
        <f t="shared" si="20"/>
        <v>-9.227191464821316E-3</v>
      </c>
      <c r="N382" s="9">
        <f t="shared" si="18"/>
        <v>-6.433500908463374E-3</v>
      </c>
      <c r="T382" s="56">
        <f t="shared" si="19"/>
        <v>-643.35009084633737</v>
      </c>
    </row>
    <row r="383" spans="1:20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20"/>
        <v>-1.9747691292876013E-2</v>
      </c>
      <c r="J383" s="9">
        <f t="shared" si="20"/>
        <v>-3.8942976356050152E-2</v>
      </c>
      <c r="K383" s="9">
        <f t="shared" si="20"/>
        <v>-1.1470318654153155E-3</v>
      </c>
      <c r="L383" s="9">
        <f t="shared" si="20"/>
        <v>-2.8895251605161376E-2</v>
      </c>
      <c r="M383" s="9">
        <f t="shared" si="20"/>
        <v>-2.6484283280434062E-2</v>
      </c>
      <c r="N383" s="9">
        <f t="shared" si="18"/>
        <v>-1.6187648462401893E-2</v>
      </c>
      <c r="T383" s="56">
        <f t="shared" si="19"/>
        <v>-1618.7648462401894</v>
      </c>
    </row>
    <row r="384" spans="1:20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20"/>
        <v>-5.5263489927240839E-3</v>
      </c>
      <c r="J384" s="9">
        <f t="shared" si="20"/>
        <v>-4.1968162083936278E-2</v>
      </c>
      <c r="K384" s="9">
        <f t="shared" si="20"/>
        <v>3.1581106426579186E-3</v>
      </c>
      <c r="L384" s="9">
        <f t="shared" si="20"/>
        <v>1.5140384658391515E-2</v>
      </c>
      <c r="M384" s="9">
        <f t="shared" si="20"/>
        <v>5.0821523144348735E-3</v>
      </c>
      <c r="N384" s="9">
        <f t="shared" si="18"/>
        <v>3.8754643110080148E-3</v>
      </c>
      <c r="T384" s="56">
        <f t="shared" si="19"/>
        <v>387.5464311008015</v>
      </c>
    </row>
    <row r="385" spans="1:20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20"/>
        <v>5.3625198768481042E-3</v>
      </c>
      <c r="J385" s="9">
        <f t="shared" si="20"/>
        <v>-9.0634441087613649E-3</v>
      </c>
      <c r="K385" s="9">
        <f t="shared" si="20"/>
        <v>5.0085862910299372E-2</v>
      </c>
      <c r="L385" s="9">
        <f t="shared" si="20"/>
        <v>6.007187798844571E-3</v>
      </c>
      <c r="M385" s="9">
        <f t="shared" si="20"/>
        <v>1.8441493707361367E-2</v>
      </c>
      <c r="N385" s="9">
        <f t="shared" si="18"/>
        <v>2.8819351776173972E-2</v>
      </c>
      <c r="T385" s="56">
        <f t="shared" si="19"/>
        <v>2881.9351776173971</v>
      </c>
    </row>
    <row r="386" spans="1:20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20"/>
        <v>-4.5430835759115995E-3</v>
      </c>
      <c r="J386" s="9">
        <f t="shared" si="20"/>
        <v>-6.5548780487804881E-2</v>
      </c>
      <c r="K386" s="9">
        <f t="shared" si="20"/>
        <v>1.0902180727778266E-2</v>
      </c>
      <c r="L386" s="9">
        <f t="shared" si="20"/>
        <v>-2.0385000114846119E-2</v>
      </c>
      <c r="M386" s="9">
        <f t="shared" si="20"/>
        <v>1.7815302697704372E-2</v>
      </c>
      <c r="N386" s="9">
        <f t="shared" si="18"/>
        <v>2.8961330894520633E-3</v>
      </c>
      <c r="T386" s="56">
        <f t="shared" si="19"/>
        <v>289.61330894520631</v>
      </c>
    </row>
    <row r="387" spans="1:20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20"/>
        <v>-1.1570122208887645E-2</v>
      </c>
      <c r="J387" s="9">
        <f t="shared" si="20"/>
        <v>-8.1566068515497303E-3</v>
      </c>
      <c r="K387" s="9">
        <f t="shared" si="20"/>
        <v>-1.3211162038285318E-2</v>
      </c>
      <c r="L387" s="9">
        <f t="shared" si="20"/>
        <v>-1.2086200481635334E-2</v>
      </c>
      <c r="M387" s="9">
        <f t="shared" si="20"/>
        <v>6.3128267611378686E-3</v>
      </c>
      <c r="N387" s="9">
        <f t="shared" ref="N387:N450" si="21">(J387*$Q$3)+(K387*$Q$4)+(L387*$Q$5)+(M387*$Q$6)</f>
        <v>-6.8762453277915869E-3</v>
      </c>
      <c r="T387" s="56">
        <f t="shared" ref="T387:T450" si="22">N387*$W$2</f>
        <v>-687.6245327791587</v>
      </c>
    </row>
    <row r="388" spans="1:20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20"/>
        <v>-6.891657332432688E-3</v>
      </c>
      <c r="J388" s="9">
        <f t="shared" si="20"/>
        <v>-1.8092105263157965E-2</v>
      </c>
      <c r="K388" s="9">
        <f t="shared" si="20"/>
        <v>1.0929235569905327E-3</v>
      </c>
      <c r="L388" s="9">
        <f t="shared" si="20"/>
        <v>-6.702095744680836E-3</v>
      </c>
      <c r="M388" s="9">
        <f t="shared" si="20"/>
        <v>-1.9960079840319889E-3</v>
      </c>
      <c r="N388" s="9">
        <f t="shared" si="21"/>
        <v>-2.3520112066579228E-3</v>
      </c>
      <c r="T388" s="56">
        <f t="shared" si="22"/>
        <v>-235.20112066579227</v>
      </c>
    </row>
    <row r="389" spans="1:20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20"/>
        <v>5.4672096567280892E-3</v>
      </c>
      <c r="J389" s="9">
        <f t="shared" si="20"/>
        <v>1.0050251256281451E-2</v>
      </c>
      <c r="K389" s="9">
        <f t="shared" si="20"/>
        <v>2.4563374032843033E-2</v>
      </c>
      <c r="L389" s="9">
        <f t="shared" si="20"/>
        <v>3.2129162510585729E-4</v>
      </c>
      <c r="M389" s="9">
        <f t="shared" si="20"/>
        <v>4.8570857142857804E-3</v>
      </c>
      <c r="N389" s="9">
        <f t="shared" si="21"/>
        <v>1.3077414916900345E-2</v>
      </c>
      <c r="T389" s="56">
        <f t="shared" si="22"/>
        <v>1307.7414916900345</v>
      </c>
    </row>
    <row r="390" spans="1:20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20"/>
        <v>-5.1377780822386976E-3</v>
      </c>
      <c r="J390" s="9">
        <f t="shared" si="20"/>
        <v>-3.3167495854063977E-3</v>
      </c>
      <c r="K390" s="9">
        <f t="shared" si="20"/>
        <v>-7.432074921894638E-2</v>
      </c>
      <c r="L390" s="9">
        <f t="shared" si="20"/>
        <v>-1.4025759870968768E-2</v>
      </c>
      <c r="M390" s="9">
        <f t="shared" si="20"/>
        <v>8.5308506415038288E-4</v>
      </c>
      <c r="N390" s="9">
        <f t="shared" si="21"/>
        <v>-3.6159401082744826E-2</v>
      </c>
      <c r="T390" s="56">
        <f t="shared" si="22"/>
        <v>-3615.9401082744826</v>
      </c>
    </row>
    <row r="391" spans="1:20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20"/>
        <v>-4.2605567127438349E-3</v>
      </c>
      <c r="J391" s="9">
        <f t="shared" si="20"/>
        <v>-1.9966722129783676E-2</v>
      </c>
      <c r="K391" s="9">
        <f t="shared" si="20"/>
        <v>-1.812952517985611E-2</v>
      </c>
      <c r="L391" s="9">
        <f t="shared" si="20"/>
        <v>-1.6505549636466554E-2</v>
      </c>
      <c r="M391" s="9">
        <f t="shared" si="20"/>
        <v>3.6931788723528758E-2</v>
      </c>
      <c r="N391" s="9">
        <f t="shared" si="21"/>
        <v>-1.3781957476591191E-3</v>
      </c>
      <c r="T391" s="56">
        <f t="shared" si="22"/>
        <v>-137.81957476591191</v>
      </c>
    </row>
    <row r="392" spans="1:20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20"/>
        <v>-5.445728560685259E-3</v>
      </c>
      <c r="J392" s="9">
        <f t="shared" si="20"/>
        <v>8.4889643463499365E-3</v>
      </c>
      <c r="K392" s="9">
        <f t="shared" si="20"/>
        <v>1.7291911409493377E-2</v>
      </c>
      <c r="L392" s="9">
        <f t="shared" si="20"/>
        <v>-3.1909020647013175E-2</v>
      </c>
      <c r="M392" s="9">
        <f t="shared" si="20"/>
        <v>-3.5342493150684828E-2</v>
      </c>
      <c r="N392" s="9">
        <f t="shared" si="21"/>
        <v>-8.7787437230185672E-3</v>
      </c>
      <c r="T392" s="56">
        <f t="shared" si="22"/>
        <v>-877.87437230185674</v>
      </c>
    </row>
    <row r="393" spans="1:20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20"/>
        <v>-6.1969284789278323E-3</v>
      </c>
      <c r="J393" s="9">
        <f t="shared" si="20"/>
        <v>-5.555555555555558E-2</v>
      </c>
      <c r="K393" s="9">
        <f t="shared" si="20"/>
        <v>1.1812158219883351E-2</v>
      </c>
      <c r="L393" s="9">
        <f t="shared" si="20"/>
        <v>-2.6003626824817605E-2</v>
      </c>
      <c r="M393" s="9">
        <f t="shared" si="20"/>
        <v>-1.4200227611482763E-3</v>
      </c>
      <c r="N393" s="9">
        <f t="shared" si="21"/>
        <v>-3.0890387721382749E-3</v>
      </c>
      <c r="T393" s="56">
        <f t="shared" si="22"/>
        <v>-308.90387721382751</v>
      </c>
    </row>
    <row r="394" spans="1:20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20"/>
        <v>-2.8562932904218852E-2</v>
      </c>
      <c r="J394" s="9">
        <f t="shared" si="20"/>
        <v>-1.0695187165775444E-2</v>
      </c>
      <c r="K394" s="9">
        <f t="shared" si="20"/>
        <v>-4.9829158594224321E-2</v>
      </c>
      <c r="L394" s="9">
        <f t="shared" si="20"/>
        <v>-5.7962586464576527E-2</v>
      </c>
      <c r="M394" s="9">
        <f t="shared" si="20"/>
        <v>-2.0762229806598365E-2</v>
      </c>
      <c r="N394" s="9">
        <f t="shared" si="21"/>
        <v>-4.0779066960584531E-2</v>
      </c>
      <c r="T394" s="56">
        <f t="shared" si="22"/>
        <v>-4077.9066960584532</v>
      </c>
    </row>
    <row r="395" spans="1:20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20"/>
        <v>-3.5380543401933862E-3</v>
      </c>
      <c r="J395" s="9">
        <f t="shared" si="20"/>
        <v>-1.9819819819819728E-2</v>
      </c>
      <c r="K395" s="9">
        <f t="shared" si="20"/>
        <v>-6.8924185463714593E-3</v>
      </c>
      <c r="L395" s="9">
        <f t="shared" si="20"/>
        <v>-1.7029149174486613E-2</v>
      </c>
      <c r="M395" s="9">
        <f t="shared" si="20"/>
        <v>7.8420273017716369E-3</v>
      </c>
      <c r="N395" s="9">
        <f t="shared" si="21"/>
        <v>-5.1458009812239743E-3</v>
      </c>
      <c r="T395" s="56">
        <f t="shared" si="22"/>
        <v>-514.58009812239743</v>
      </c>
    </row>
    <row r="396" spans="1:20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20"/>
        <v>-2.2333649546008916E-2</v>
      </c>
      <c r="J396" s="9">
        <f t="shared" si="20"/>
        <v>-4.7794117647058987E-2</v>
      </c>
      <c r="K396" s="9">
        <f t="shared" si="20"/>
        <v>-1.5087206248859397E-3</v>
      </c>
      <c r="L396" s="9">
        <f t="shared" si="20"/>
        <v>-1.3657081091120737E-2</v>
      </c>
      <c r="M396" s="9">
        <f t="shared" si="20"/>
        <v>-2.2478471974683778E-2</v>
      </c>
      <c r="N396" s="9">
        <f t="shared" si="21"/>
        <v>-1.2543587974180904E-2</v>
      </c>
      <c r="T396" s="56">
        <f t="shared" si="22"/>
        <v>-1254.3587974180905</v>
      </c>
    </row>
    <row r="397" spans="1:20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20"/>
        <v>1.0497814495485702E-2</v>
      </c>
      <c r="J397" s="9">
        <f t="shared" si="20"/>
        <v>-1.5444015444015413E-2</v>
      </c>
      <c r="K397" s="9">
        <f t="shared" si="20"/>
        <v>3.0220308250226147E-3</v>
      </c>
      <c r="L397" s="9">
        <f t="shared" si="20"/>
        <v>5.3461512820512924E-2</v>
      </c>
      <c r="M397" s="9">
        <f t="shared" si="20"/>
        <v>4.42222903432965E-3</v>
      </c>
      <c r="N397" s="9">
        <f t="shared" si="21"/>
        <v>1.2606684373460887E-2</v>
      </c>
      <c r="T397" s="56">
        <f t="shared" si="22"/>
        <v>1260.6684373460887</v>
      </c>
    </row>
    <row r="398" spans="1:20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20"/>
        <v>5.2126676970067898E-3</v>
      </c>
      <c r="J398" s="9">
        <f t="shared" si="20"/>
        <v>1.5686274509803866E-2</v>
      </c>
      <c r="K398" s="9">
        <f t="shared" si="20"/>
        <v>7.2311240503502017E-3</v>
      </c>
      <c r="L398" s="9">
        <f t="shared" si="20"/>
        <v>2.4704868557986259E-2</v>
      </c>
      <c r="M398" s="9">
        <f t="shared" si="20"/>
        <v>-1.761138831816722E-3</v>
      </c>
      <c r="N398" s="9">
        <f t="shared" si="21"/>
        <v>8.4509516102000207E-3</v>
      </c>
      <c r="T398" s="56">
        <f t="shared" si="22"/>
        <v>845.09516102000202</v>
      </c>
    </row>
    <row r="399" spans="1:20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20"/>
        <v>-1.8586413631856202E-2</v>
      </c>
      <c r="J399" s="9">
        <f t="shared" si="20"/>
        <v>-5.791505791505791E-2</v>
      </c>
      <c r="K399" s="9">
        <f t="shared" si="20"/>
        <v>2.991026024528054E-4</v>
      </c>
      <c r="L399" s="9">
        <f t="shared" si="20"/>
        <v>-1.0807553829247696E-2</v>
      </c>
      <c r="M399" s="9">
        <f t="shared" si="20"/>
        <v>-2.3228375373618104E-2</v>
      </c>
      <c r="N399" s="9">
        <f t="shared" si="21"/>
        <v>-1.1891180102584104E-2</v>
      </c>
      <c r="T399" s="56">
        <f t="shared" si="22"/>
        <v>-1189.1180102584103</v>
      </c>
    </row>
    <row r="400" spans="1:20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20"/>
        <v>-1.1466869368534249E-2</v>
      </c>
      <c r="J400" s="9">
        <f t="shared" si="20"/>
        <v>-1.6393442622950838E-2</v>
      </c>
      <c r="K400" s="9">
        <f t="shared" si="20"/>
        <v>-1.7942554364310692E-2</v>
      </c>
      <c r="L400" s="9">
        <f t="shared" si="20"/>
        <v>-4.4423459665944298E-3</v>
      </c>
      <c r="M400" s="9">
        <f t="shared" si="20"/>
        <v>-7.2245934008251522E-3</v>
      </c>
      <c r="N400" s="9">
        <f t="shared" si="21"/>
        <v>-1.1949668808653785E-2</v>
      </c>
      <c r="T400" s="56">
        <f t="shared" si="22"/>
        <v>-1194.9668808653785</v>
      </c>
    </row>
    <row r="401" spans="1:20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20"/>
        <v>-1.0408949821359981E-3</v>
      </c>
      <c r="J401" s="9">
        <f t="shared" si="20"/>
        <v>-4.1666666666666741E-2</v>
      </c>
      <c r="K401" s="9">
        <f t="shared" si="20"/>
        <v>6.6991778319120954E-3</v>
      </c>
      <c r="L401" s="9">
        <f t="shared" si="20"/>
        <v>-5.0650990126652751E-3</v>
      </c>
      <c r="M401" s="9">
        <f t="shared" si="20"/>
        <v>2.0618556701030855E-2</v>
      </c>
      <c r="N401" s="9">
        <f t="shared" si="21"/>
        <v>6.1038438988033072E-3</v>
      </c>
      <c r="T401" s="56">
        <f t="shared" si="22"/>
        <v>610.38438988033067</v>
      </c>
    </row>
    <row r="402" spans="1:20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20"/>
        <v>1.7047161309702519E-2</v>
      </c>
      <c r="J402" s="9">
        <f t="shared" si="20"/>
        <v>7.6086956521739246E-2</v>
      </c>
      <c r="K402" s="9">
        <f t="shared" si="20"/>
        <v>4.7186870925987057E-2</v>
      </c>
      <c r="L402" s="9">
        <f t="shared" si="20"/>
        <v>-8.3636606060606411E-3</v>
      </c>
      <c r="M402" s="9">
        <f t="shared" si="20"/>
        <v>2.9114646464646565E-2</v>
      </c>
      <c r="N402" s="9">
        <f t="shared" si="21"/>
        <v>3.2100101560962976E-2</v>
      </c>
      <c r="T402" s="56">
        <f t="shared" si="22"/>
        <v>3210.0101560962976</v>
      </c>
    </row>
    <row r="403" spans="1:20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20"/>
        <v>-2.8058775751310661E-2</v>
      </c>
      <c r="J403" s="9">
        <f t="shared" si="20"/>
        <v>-0.10707070707070709</v>
      </c>
      <c r="K403" s="9">
        <f t="shared" si="20"/>
        <v>-6.6435588285256308E-3</v>
      </c>
      <c r="L403" s="9">
        <f t="shared" si="20"/>
        <v>-1.8090649507166545E-2</v>
      </c>
      <c r="M403" s="9">
        <f t="shared" si="20"/>
        <v>-2.5981438394383494E-2</v>
      </c>
      <c r="N403" s="9">
        <f t="shared" si="21"/>
        <v>-1.9755698246120244E-2</v>
      </c>
      <c r="T403" s="56">
        <f t="shared" si="22"/>
        <v>-1975.5698246120244</v>
      </c>
    </row>
    <row r="404" spans="1:20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20"/>
        <v>-1.604877307604613E-3</v>
      </c>
      <c r="J404" s="9">
        <f t="shared" si="20"/>
        <v>-2.714932126696834E-2</v>
      </c>
      <c r="K404" s="9">
        <f t="shared" si="20"/>
        <v>3.7801687635989678E-2</v>
      </c>
      <c r="L404" s="9">
        <f t="shared" si="20"/>
        <v>-7.0957299366181115E-3</v>
      </c>
      <c r="M404" s="9">
        <f t="shared" si="20"/>
        <v>3.2601065050323896E-3</v>
      </c>
      <c r="N404" s="9">
        <f t="shared" si="21"/>
        <v>1.5212179337033031E-2</v>
      </c>
      <c r="T404" s="56">
        <f t="shared" si="22"/>
        <v>1521.2179337033031</v>
      </c>
    </row>
    <row r="405" spans="1:20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20"/>
        <v>-1.7929328958006363E-2</v>
      </c>
      <c r="J405" s="9">
        <f t="shared" si="20"/>
        <v>-9.0697674418604546E-2</v>
      </c>
      <c r="K405" s="9">
        <f t="shared" si="20"/>
        <v>-4.0067274868794356E-2</v>
      </c>
      <c r="L405" s="9">
        <f t="shared" si="20"/>
        <v>-4.0998043104362059E-2</v>
      </c>
      <c r="M405" s="9">
        <f t="shared" si="20"/>
        <v>2.6588184731946019E-3</v>
      </c>
      <c r="N405" s="9">
        <f t="shared" si="21"/>
        <v>-2.9967120490801719E-2</v>
      </c>
      <c r="T405" s="56">
        <f t="shared" si="22"/>
        <v>-2996.7120490801717</v>
      </c>
    </row>
    <row r="406" spans="1:20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20"/>
        <v>-1.3559322033898091E-3</v>
      </c>
      <c r="J406" s="9">
        <f t="shared" si="20"/>
        <v>1.0230179028132946E-2</v>
      </c>
      <c r="K406" s="9">
        <f t="shared" si="20"/>
        <v>1.2551109897904755E-2</v>
      </c>
      <c r="L406" s="9">
        <f t="shared" si="20"/>
        <v>-1.2419885277026643E-2</v>
      </c>
      <c r="M406" s="9">
        <f t="shared" si="20"/>
        <v>-1.1490866573095726E-2</v>
      </c>
      <c r="N406" s="9">
        <f t="shared" si="21"/>
        <v>2.2827137812974014E-4</v>
      </c>
      <c r="T406" s="56">
        <f t="shared" si="22"/>
        <v>22.827137812974012</v>
      </c>
    </row>
    <row r="407" spans="1:20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20"/>
        <v>1.2481815536805385E-2</v>
      </c>
      <c r="J407" s="9">
        <f t="shared" si="20"/>
        <v>-5.0632911392405333E-3</v>
      </c>
      <c r="K407" s="9">
        <f t="shared" si="20"/>
        <v>5.0446816098207448E-2</v>
      </c>
      <c r="L407" s="9">
        <f t="shared" si="20"/>
        <v>4.1699774401644518E-2</v>
      </c>
      <c r="M407" s="9">
        <f t="shared" si="20"/>
        <v>2.2056692162643499E-2</v>
      </c>
      <c r="N407" s="9">
        <f t="shared" si="21"/>
        <v>3.7404865216353278E-2</v>
      </c>
      <c r="T407" s="56">
        <f t="shared" si="22"/>
        <v>3740.4865216353278</v>
      </c>
    </row>
    <row r="408" spans="1:20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20"/>
        <v>1.2366255735318132E-2</v>
      </c>
      <c r="J408" s="9">
        <f t="shared" si="20"/>
        <v>6.3613231552162697E-2</v>
      </c>
      <c r="K408" s="9">
        <f t="shared" si="20"/>
        <v>3.84201437546694E-3</v>
      </c>
      <c r="L408" s="9">
        <f t="shared" si="20"/>
        <v>-1.0039394839512217E-2</v>
      </c>
      <c r="M408" s="9">
        <f t="shared" si="20"/>
        <v>2.5371798618495145E-2</v>
      </c>
      <c r="N408" s="9">
        <f t="shared" si="21"/>
        <v>1.0513228664214357E-2</v>
      </c>
      <c r="T408" s="56">
        <f t="shared" si="22"/>
        <v>1051.3228664214357</v>
      </c>
    </row>
    <row r="409" spans="1:20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20"/>
        <v>1.1694799788055432E-2</v>
      </c>
      <c r="J409" s="9">
        <f t="shared" si="20"/>
        <v>4.7846889952153138E-2</v>
      </c>
      <c r="K409" s="9">
        <f t="shared" si="20"/>
        <v>1.3668397284396505E-3</v>
      </c>
      <c r="L409" s="9">
        <f t="shared" si="20"/>
        <v>-1.1553786609659333E-3</v>
      </c>
      <c r="M409" s="9">
        <f t="shared" si="20"/>
        <v>-1.4220420932877786E-3</v>
      </c>
      <c r="N409" s="9">
        <f t="shared" si="21"/>
        <v>2.3497340152259798E-3</v>
      </c>
      <c r="T409" s="56">
        <f t="shared" si="22"/>
        <v>234.97340152259798</v>
      </c>
    </row>
    <row r="410" spans="1:20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20"/>
        <v>1.2242340353896264E-2</v>
      </c>
      <c r="J410" s="9">
        <f t="shared" si="20"/>
        <v>0</v>
      </c>
      <c r="K410" s="9">
        <f t="shared" si="20"/>
        <v>2.8119000051351151E-2</v>
      </c>
      <c r="L410" s="9">
        <f t="shared" si="20"/>
        <v>2.9944750801818687E-2</v>
      </c>
      <c r="M410" s="9">
        <f t="shared" si="20"/>
        <v>0</v>
      </c>
      <c r="N410" s="9">
        <f t="shared" si="21"/>
        <v>1.8642500183471758E-2</v>
      </c>
      <c r="T410" s="56">
        <f t="shared" si="22"/>
        <v>1864.2500183471759</v>
      </c>
    </row>
    <row r="411" spans="1:20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20"/>
        <v>5.137065405190544E-3</v>
      </c>
      <c r="J411" s="9">
        <f t="shared" si="20"/>
        <v>-0.1004566210045662</v>
      </c>
      <c r="K411" s="9">
        <f t="shared" si="20"/>
        <v>7.9657461497628645E-4</v>
      </c>
      <c r="L411" s="9">
        <f t="shared" si="20"/>
        <v>-4.2425256331735106E-3</v>
      </c>
      <c r="M411" s="9">
        <f t="shared" si="20"/>
        <v>3.7596096906975296E-2</v>
      </c>
      <c r="N411" s="9">
        <f t="shared" si="21"/>
        <v>5.7659514719689041E-3</v>
      </c>
      <c r="T411" s="56">
        <f t="shared" si="22"/>
        <v>576.59514719689037</v>
      </c>
    </row>
    <row r="412" spans="1:20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20"/>
        <v>-2.3366332993225436E-2</v>
      </c>
      <c r="J412" s="9">
        <f t="shared" si="20"/>
        <v>-5.5837563451776595E-2</v>
      </c>
      <c r="K412" s="9">
        <f t="shared" si="20"/>
        <v>-2.2552375233546584E-2</v>
      </c>
      <c r="L412" s="9">
        <f t="shared" si="20"/>
        <v>-2.5313332381704301E-2</v>
      </c>
      <c r="M412" s="9">
        <f t="shared" si="20"/>
        <v>-1.4273950041174932E-2</v>
      </c>
      <c r="N412" s="9">
        <f t="shared" si="21"/>
        <v>-2.228529851637813E-2</v>
      </c>
      <c r="T412" s="56">
        <f t="shared" si="22"/>
        <v>-2228.529851637813</v>
      </c>
    </row>
    <row r="413" spans="1:20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20"/>
        <v>7.1343190866566264E-3</v>
      </c>
      <c r="J413" s="9">
        <f t="shared" si="20"/>
        <v>2.6881720430107503E-3</v>
      </c>
      <c r="K413" s="9">
        <f t="shared" si="20"/>
        <v>8.4148208469054797E-3</v>
      </c>
      <c r="L413" s="9">
        <f t="shared" si="20"/>
        <v>2.6613512813236095E-2</v>
      </c>
      <c r="M413" s="9">
        <f t="shared" si="20"/>
        <v>-5.8479253689779354E-3</v>
      </c>
      <c r="N413" s="9">
        <f t="shared" si="21"/>
        <v>7.4894029352118412E-3</v>
      </c>
      <c r="T413" s="56">
        <f t="shared" si="22"/>
        <v>748.94029352118412</v>
      </c>
    </row>
    <row r="414" spans="1:20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20"/>
        <v>1.3859165459557898E-2</v>
      </c>
      <c r="J414" s="9">
        <f t="shared" si="20"/>
        <v>-1.6085790884718509E-2</v>
      </c>
      <c r="K414" s="9">
        <f t="shared" si="20"/>
        <v>1.3997199784807624E-2</v>
      </c>
      <c r="L414" s="9">
        <f t="shared" si="20"/>
        <v>1.7658159490498759E-2</v>
      </c>
      <c r="M414" s="9">
        <f t="shared" si="20"/>
        <v>3.6414536795110974E-2</v>
      </c>
      <c r="N414" s="9">
        <f t="shared" si="21"/>
        <v>1.995044329556055E-2</v>
      </c>
      <c r="T414" s="56">
        <f t="shared" si="22"/>
        <v>1995.0443295560549</v>
      </c>
    </row>
    <row r="415" spans="1:20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20"/>
        <v>1.7126318118132922E-2</v>
      </c>
      <c r="J415" s="9">
        <f t="shared" si="20"/>
        <v>8.1743869209809361E-3</v>
      </c>
      <c r="K415" s="9">
        <f t="shared" si="20"/>
        <v>3.689947103262381E-2</v>
      </c>
      <c r="L415" s="9">
        <f t="shared" si="20"/>
        <v>2.0428205256505017E-2</v>
      </c>
      <c r="M415" s="9">
        <f t="shared" si="20"/>
        <v>4.2162189189189236E-2</v>
      </c>
      <c r="N415" s="9">
        <f t="shared" si="21"/>
        <v>3.3747779118787534E-2</v>
      </c>
      <c r="T415" s="56">
        <f t="shared" si="22"/>
        <v>3374.7779118787535</v>
      </c>
    </row>
    <row r="416" spans="1:20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20"/>
        <v>2.1296648723108103E-3</v>
      </c>
      <c r="J416" s="9">
        <f t="shared" si="20"/>
        <v>2.7027027027026751E-3</v>
      </c>
      <c r="K416" s="9">
        <f t="shared" si="20"/>
        <v>-0.1193036067766613</v>
      </c>
      <c r="L416" s="9">
        <f t="shared" si="20"/>
        <v>1.3507031198915387E-2</v>
      </c>
      <c r="M416" s="9">
        <f t="shared" si="20"/>
        <v>-1.9709594924543716E-2</v>
      </c>
      <c r="N416" s="9">
        <f t="shared" si="21"/>
        <v>-5.6762960151942488E-2</v>
      </c>
      <c r="T416" s="56">
        <f t="shared" si="22"/>
        <v>-5676.2960151942489</v>
      </c>
    </row>
    <row r="417" spans="1:20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20"/>
        <v>-9.043144844067541E-6</v>
      </c>
      <c r="J417" s="9">
        <f t="shared" si="20"/>
        <v>0</v>
      </c>
      <c r="K417" s="9">
        <f t="shared" si="20"/>
        <v>2.0348719747167454E-2</v>
      </c>
      <c r="L417" s="9">
        <f t="shared" si="20"/>
        <v>3.093788635247563E-3</v>
      </c>
      <c r="M417" s="9">
        <f t="shared" si="20"/>
        <v>-6.0846297905986502E-3</v>
      </c>
      <c r="N417" s="9">
        <f t="shared" si="21"/>
        <v>7.9502926760952712E-3</v>
      </c>
      <c r="T417" s="56">
        <f t="shared" si="22"/>
        <v>795.0292676095271</v>
      </c>
    </row>
    <row r="418" spans="1:20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20"/>
        <v>1.1846626876469424E-2</v>
      </c>
      <c r="J418" s="9">
        <f t="shared" si="20"/>
        <v>9.7035040431266983E-2</v>
      </c>
      <c r="K418" s="9">
        <f t="shared" si="20"/>
        <v>3.1339318025034313E-3</v>
      </c>
      <c r="L418" s="9">
        <f t="shared" si="20"/>
        <v>-5.9315537628157333E-4</v>
      </c>
      <c r="M418" s="9">
        <f t="shared" si="20"/>
        <v>-2.9278945967526893E-3</v>
      </c>
      <c r="N418" s="9">
        <f t="shared" si="21"/>
        <v>5.2650218784077727E-3</v>
      </c>
      <c r="T418" s="56">
        <f t="shared" si="22"/>
        <v>526.50218784077731</v>
      </c>
    </row>
    <row r="419" spans="1:20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20"/>
        <v>4.6474215747616121E-4</v>
      </c>
      <c r="J419" s="9">
        <f t="shared" si="20"/>
        <v>-1.7199017199017286E-2</v>
      </c>
      <c r="K419" s="9">
        <f t="shared" si="20"/>
        <v>-4.174941896476636E-2</v>
      </c>
      <c r="L419" s="9">
        <f t="shared" si="20"/>
        <v>1.7448083086053279E-2</v>
      </c>
      <c r="M419" s="9">
        <f t="shared" si="20"/>
        <v>-1.0945008300721093E-2</v>
      </c>
      <c r="N419" s="9">
        <f t="shared" si="21"/>
        <v>-1.9441075267101399E-2</v>
      </c>
      <c r="T419" s="56">
        <f t="shared" si="22"/>
        <v>-1944.1075267101398</v>
      </c>
    </row>
    <row r="420" spans="1:20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20"/>
        <v>-8.1292097693448362E-3</v>
      </c>
      <c r="J420" s="9">
        <f t="shared" si="20"/>
        <v>-4.0000000000000036E-2</v>
      </c>
      <c r="K420" s="9">
        <f t="shared" si="20"/>
        <v>-2.1636157579362103E-2</v>
      </c>
      <c r="L420" s="9">
        <f t="shared" si="20"/>
        <v>1.0849288254208167E-2</v>
      </c>
      <c r="M420" s="9">
        <f t="shared" si="20"/>
        <v>-2.6450715963582061E-2</v>
      </c>
      <c r="N420" s="9">
        <f t="shared" si="21"/>
        <v>-1.7501628048945932E-2</v>
      </c>
      <c r="T420" s="56">
        <f t="shared" si="22"/>
        <v>-1750.1628048945931</v>
      </c>
    </row>
    <row r="421" spans="1:20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20"/>
        <v>2.8730456084731237E-3</v>
      </c>
      <c r="J421" s="9">
        <f t="shared" si="20"/>
        <v>-3.1249999999999889E-2</v>
      </c>
      <c r="K421" s="9">
        <f t="shared" si="20"/>
        <v>7.5734630459536323E-3</v>
      </c>
      <c r="L421" s="9">
        <f t="shared" si="20"/>
        <v>-5.0779341009132839E-3</v>
      </c>
      <c r="M421" s="9">
        <f t="shared" si="20"/>
        <v>1.5248100914887708E-2</v>
      </c>
      <c r="N421" s="9">
        <f t="shared" si="21"/>
        <v>5.4044018249627956E-3</v>
      </c>
      <c r="T421" s="56">
        <f t="shared" si="22"/>
        <v>540.44018249627959</v>
      </c>
    </row>
    <row r="422" spans="1:20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20"/>
        <v>8.0825497750458553E-5</v>
      </c>
      <c r="J422" s="9">
        <f t="shared" si="20"/>
        <v>-2.6881720430108613E-3</v>
      </c>
      <c r="K422" s="9">
        <f t="shared" si="20"/>
        <v>-9.0192428754820586E-4</v>
      </c>
      <c r="L422" s="9">
        <f t="shared" si="20"/>
        <v>2.354714097607169E-2</v>
      </c>
      <c r="M422" s="9">
        <f t="shared" si="20"/>
        <v>1.911523809708493E-3</v>
      </c>
      <c r="N422" s="9">
        <f t="shared" si="21"/>
        <v>4.7426108065796507E-3</v>
      </c>
      <c r="T422" s="56">
        <f t="shared" si="22"/>
        <v>474.26108065796507</v>
      </c>
    </row>
    <row r="423" spans="1:20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20"/>
        <v>9.2762212643677788E-3</v>
      </c>
      <c r="J423" s="9">
        <f t="shared" si="20"/>
        <v>2.4258760107816579E-2</v>
      </c>
      <c r="K423" s="9">
        <f t="shared" si="20"/>
        <v>-9.328979837496143E-3</v>
      </c>
      <c r="L423" s="9">
        <f t="shared" si="20"/>
        <v>1.8812375766372957E-2</v>
      </c>
      <c r="M423" s="9">
        <f t="shared" si="20"/>
        <v>8.1771602119706799E-4</v>
      </c>
      <c r="N423" s="9">
        <f t="shared" si="21"/>
        <v>1.0226870381512764E-3</v>
      </c>
      <c r="T423" s="56">
        <f t="shared" si="22"/>
        <v>102.26870381512764</v>
      </c>
    </row>
    <row r="424" spans="1:20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23">B424/B423 - 1</f>
        <v>-1.1486480474762639E-2</v>
      </c>
      <c r="J424" s="9">
        <f t="shared" si="23"/>
        <v>-5.5263157894736792E-2</v>
      </c>
      <c r="K424" s="9">
        <f t="shared" si="23"/>
        <v>2.5516404952394156E-2</v>
      </c>
      <c r="L424" s="9">
        <f t="shared" si="23"/>
        <v>-1.6017830566900315E-2</v>
      </c>
      <c r="M424" s="9">
        <f t="shared" si="23"/>
        <v>-1.3888942976880592E-2</v>
      </c>
      <c r="N424" s="9">
        <f t="shared" si="21"/>
        <v>1.3489753273962886E-3</v>
      </c>
      <c r="T424" s="56">
        <f t="shared" si="22"/>
        <v>134.89753273962884</v>
      </c>
    </row>
    <row r="425" spans="1:20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23"/>
        <v>-8.2446760634371508E-3</v>
      </c>
      <c r="J425" s="9">
        <f t="shared" si="23"/>
        <v>-5.2924791086350953E-2</v>
      </c>
      <c r="K425" s="9">
        <f t="shared" si="23"/>
        <v>-5.9229861328802258E-4</v>
      </c>
      <c r="L425" s="9">
        <f t="shared" si="23"/>
        <v>1.017454228096959E-3</v>
      </c>
      <c r="M425" s="9">
        <f t="shared" si="23"/>
        <v>-1.2427534173640842E-2</v>
      </c>
      <c r="N425" s="9">
        <f t="shared" si="21"/>
        <v>-6.4375433367700186E-3</v>
      </c>
      <c r="T425" s="56">
        <f t="shared" si="22"/>
        <v>-643.75433367700191</v>
      </c>
    </row>
    <row r="426" spans="1:20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23"/>
        <v>-1.0527653240883783E-3</v>
      </c>
      <c r="J426" s="9">
        <f t="shared" si="23"/>
        <v>-3.2352941176470584E-2</v>
      </c>
      <c r="K426" s="9">
        <f t="shared" si="23"/>
        <v>3.5565795165037883E-3</v>
      </c>
      <c r="L426" s="9">
        <f t="shared" si="23"/>
        <v>2.3376622584642792E-2</v>
      </c>
      <c r="M426" s="9">
        <f t="shared" si="23"/>
        <v>-6.9910518451371528E-3</v>
      </c>
      <c r="N426" s="9">
        <f t="shared" si="21"/>
        <v>2.5608226869905885E-3</v>
      </c>
      <c r="T426" s="56">
        <f t="shared" si="22"/>
        <v>256.08226869905883</v>
      </c>
    </row>
    <row r="427" spans="1:20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23"/>
        <v>-1.5462887253565927E-2</v>
      </c>
      <c r="J427" s="9">
        <f t="shared" si="23"/>
        <v>-2.1276595744680771E-2</v>
      </c>
      <c r="K427" s="9">
        <f t="shared" si="23"/>
        <v>-3.8393678724345515E-3</v>
      </c>
      <c r="L427" s="9">
        <f t="shared" si="23"/>
        <v>-3.442951773020797E-2</v>
      </c>
      <c r="M427" s="9">
        <f t="shared" si="23"/>
        <v>-9.0115183898349382E-3</v>
      </c>
      <c r="N427" s="9">
        <f t="shared" si="21"/>
        <v>-1.2380904392821662E-2</v>
      </c>
      <c r="T427" s="56">
        <f t="shared" si="22"/>
        <v>-1238.0904392821662</v>
      </c>
    </row>
    <row r="428" spans="1:20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23"/>
        <v>-1.1756238003838737E-2</v>
      </c>
      <c r="J428" s="9">
        <f t="shared" si="23"/>
        <v>-6.5217391304347894E-2</v>
      </c>
      <c r="K428" s="9">
        <f t="shared" si="23"/>
        <v>-1.1858820041505957E-2</v>
      </c>
      <c r="L428" s="9">
        <f t="shared" si="23"/>
        <v>-3.3828560000000008E-2</v>
      </c>
      <c r="M428" s="9">
        <f t="shared" si="23"/>
        <v>-1.4208582387285063E-3</v>
      </c>
      <c r="N428" s="9">
        <f t="shared" si="21"/>
        <v>-1.578930805551363E-2</v>
      </c>
      <c r="T428" s="56">
        <f t="shared" si="22"/>
        <v>-1578.9308055513629</v>
      </c>
    </row>
    <row r="429" spans="1:20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23"/>
        <v>-1.5061534726501957E-2</v>
      </c>
      <c r="J429" s="9">
        <f t="shared" si="23"/>
        <v>-3.6544850498338777E-2</v>
      </c>
      <c r="K429" s="9">
        <f t="shared" si="23"/>
        <v>-1.2601319375858511E-2</v>
      </c>
      <c r="L429" s="9">
        <f t="shared" si="23"/>
        <v>2.3653891369113111E-4</v>
      </c>
      <c r="M429" s="9">
        <f t="shared" si="23"/>
        <v>-1.678998340324378E-2</v>
      </c>
      <c r="N429" s="9">
        <f t="shared" si="21"/>
        <v>-1.2487523482288175E-2</v>
      </c>
      <c r="T429" s="56">
        <f t="shared" si="22"/>
        <v>-1248.7523482288175</v>
      </c>
    </row>
    <row r="430" spans="1:20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23"/>
        <v>-2.7331936557294711E-2</v>
      </c>
      <c r="J430" s="9">
        <f t="shared" si="23"/>
        <v>-7.9310344827586254E-2</v>
      </c>
      <c r="K430" s="9">
        <f t="shared" si="23"/>
        <v>-1.5192950470981459E-2</v>
      </c>
      <c r="L430" s="9">
        <f t="shared" si="23"/>
        <v>-3.1693484666354799E-2</v>
      </c>
      <c r="M430" s="9">
        <f t="shared" si="23"/>
        <v>-2.2865442051098084E-2</v>
      </c>
      <c r="N430" s="9">
        <f t="shared" si="21"/>
        <v>-2.4000674501921351E-2</v>
      </c>
      <c r="T430" s="56">
        <f t="shared" si="22"/>
        <v>-2400.0674501921353</v>
      </c>
    </row>
    <row r="431" spans="1:20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23"/>
        <v>-5.2145265989590461E-3</v>
      </c>
      <c r="J431" s="9">
        <f t="shared" si="23"/>
        <v>-4.8689138576779034E-2</v>
      </c>
      <c r="K431" s="9">
        <f t="shared" si="23"/>
        <v>8.9478864547980486E-3</v>
      </c>
      <c r="L431" s="9">
        <f t="shared" si="23"/>
        <v>-1.9540303598204467E-3</v>
      </c>
      <c r="M431" s="9">
        <f t="shared" si="23"/>
        <v>-7.1089459187764215E-3</v>
      </c>
      <c r="N431" s="9">
        <f t="shared" si="21"/>
        <v>-9.3139787177684476E-4</v>
      </c>
      <c r="T431" s="56">
        <f t="shared" si="22"/>
        <v>-93.139787177684482</v>
      </c>
    </row>
    <row r="432" spans="1:20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23"/>
        <v>7.2896152376473733E-3</v>
      </c>
      <c r="J432" s="9">
        <f t="shared" si="23"/>
        <v>3.937007874015741E-3</v>
      </c>
      <c r="K432" s="9">
        <f t="shared" si="23"/>
        <v>-1.314987727370398E-2</v>
      </c>
      <c r="L432" s="9">
        <f t="shared" si="23"/>
        <v>-6.118820287335236E-4</v>
      </c>
      <c r="M432" s="9">
        <f t="shared" si="23"/>
        <v>1.5811426014319618E-2</v>
      </c>
      <c r="N432" s="9">
        <f t="shared" si="21"/>
        <v>-1.0995429809168228E-3</v>
      </c>
      <c r="T432" s="56">
        <f t="shared" si="22"/>
        <v>-109.95429809168228</v>
      </c>
    </row>
    <row r="433" spans="1:20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23"/>
        <v>-2.9005806997577932E-2</v>
      </c>
      <c r="J433" s="9">
        <f t="shared" si="23"/>
        <v>-6.6666666666666652E-2</v>
      </c>
      <c r="K433" s="9">
        <f t="shared" si="23"/>
        <v>-7.251317012705305E-2</v>
      </c>
      <c r="L433" s="9">
        <f t="shared" si="23"/>
        <v>-5.2161064091124421E-2</v>
      </c>
      <c r="M433" s="9">
        <f t="shared" si="23"/>
        <v>2.349544856080632E-3</v>
      </c>
      <c r="N433" s="9">
        <f t="shared" si="21"/>
        <v>-4.5691609251907905E-2</v>
      </c>
      <c r="T433" s="56">
        <f t="shared" si="22"/>
        <v>-4569.1609251907903</v>
      </c>
    </row>
    <row r="434" spans="1:20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23"/>
        <v>2.8049085900327952E-4</v>
      </c>
      <c r="J434" s="9">
        <f t="shared" si="23"/>
        <v>8.4033613445378297E-2</v>
      </c>
      <c r="K434" s="9">
        <f t="shared" si="23"/>
        <v>8.6869695957232373E-3</v>
      </c>
      <c r="L434" s="9">
        <f t="shared" si="23"/>
        <v>-2.4673865150556029E-2</v>
      </c>
      <c r="M434" s="9">
        <f t="shared" si="23"/>
        <v>7.6178726159428223E-3</v>
      </c>
      <c r="N434" s="9">
        <f t="shared" si="21"/>
        <v>5.4614057450160132E-3</v>
      </c>
      <c r="T434" s="56">
        <f t="shared" si="22"/>
        <v>546.14057450160135</v>
      </c>
    </row>
    <row r="435" spans="1:20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23"/>
        <v>-1.6824732356564009E-3</v>
      </c>
      <c r="J435" s="9">
        <f t="shared" si="23"/>
        <v>-2.7131782945736593E-2</v>
      </c>
      <c r="K435" s="9">
        <f t="shared" si="23"/>
        <v>-1.0599535919193936E-2</v>
      </c>
      <c r="L435" s="9">
        <f t="shared" si="23"/>
        <v>6.6225165562914245E-3</v>
      </c>
      <c r="M435" s="9">
        <f t="shared" si="23"/>
        <v>-4.1000262896198625E-2</v>
      </c>
      <c r="N435" s="9">
        <f t="shared" si="21"/>
        <v>-1.7101955868525403E-2</v>
      </c>
      <c r="T435" s="56">
        <f t="shared" si="22"/>
        <v>-1710.1955868525404</v>
      </c>
    </row>
    <row r="436" spans="1:20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23"/>
        <v>-1.635150724783041E-3</v>
      </c>
      <c r="J436" s="9">
        <f t="shared" si="23"/>
        <v>-2.7888446215139417E-2</v>
      </c>
      <c r="K436" s="9">
        <f t="shared" si="23"/>
        <v>-4.6870102213922848E-3</v>
      </c>
      <c r="L436" s="9">
        <f t="shared" si="23"/>
        <v>-8.5526578947368037E-3</v>
      </c>
      <c r="M436" s="9">
        <f t="shared" si="23"/>
        <v>-3.6385385081867394E-3</v>
      </c>
      <c r="N436" s="9">
        <f t="shared" si="21"/>
        <v>-6.3056700417868814E-3</v>
      </c>
      <c r="T436" s="56">
        <f t="shared" si="22"/>
        <v>-630.56700417868819</v>
      </c>
    </row>
    <row r="437" spans="1:20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23"/>
        <v>-1.4489258656377513E-2</v>
      </c>
      <c r="J437" s="9">
        <f t="shared" si="23"/>
        <v>4.5081967213114638E-2</v>
      </c>
      <c r="K437" s="9">
        <f t="shared" si="23"/>
        <v>-2.1190716448032276E-2</v>
      </c>
      <c r="L437" s="9">
        <f t="shared" si="23"/>
        <v>-3.64963513336789E-2</v>
      </c>
      <c r="M437" s="9">
        <f t="shared" si="23"/>
        <v>-6.3907180039342038E-3</v>
      </c>
      <c r="N437" s="9">
        <f t="shared" si="21"/>
        <v>-1.6498209708874834E-2</v>
      </c>
      <c r="T437" s="56">
        <f t="shared" si="22"/>
        <v>-1649.8209708874833</v>
      </c>
    </row>
    <row r="438" spans="1:20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23"/>
        <v>6.0358890701468493E-3</v>
      </c>
      <c r="J438" s="9">
        <f t="shared" si="23"/>
        <v>-3.1372549019607732E-2</v>
      </c>
      <c r="K438" s="9">
        <f t="shared" si="23"/>
        <v>-6.529209621993215E-3</v>
      </c>
      <c r="L438" s="9">
        <f t="shared" si="23"/>
        <v>2.7823761097073296E-2</v>
      </c>
      <c r="M438" s="9">
        <f t="shared" si="23"/>
        <v>-5.819387086101746E-3</v>
      </c>
      <c r="N438" s="9">
        <f t="shared" si="21"/>
        <v>-6.8783568729319754E-4</v>
      </c>
      <c r="T438" s="56">
        <f t="shared" si="22"/>
        <v>-68.783568729319754</v>
      </c>
    </row>
    <row r="439" spans="1:20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23"/>
        <v>2.1201556672612254E-2</v>
      </c>
      <c r="J439" s="9">
        <f t="shared" si="23"/>
        <v>-1.619433198380571E-2</v>
      </c>
      <c r="K439" s="9">
        <f t="shared" si="23"/>
        <v>6.7450743687305525E-2</v>
      </c>
      <c r="L439" s="9">
        <f t="shared" si="23"/>
        <v>4.5966227045045827E-2</v>
      </c>
      <c r="M439" s="9">
        <f t="shared" si="23"/>
        <v>2.0640850913149933E-2</v>
      </c>
      <c r="N439" s="9">
        <f t="shared" si="21"/>
        <v>4.4928618743051346E-2</v>
      </c>
      <c r="T439" s="56">
        <f t="shared" si="22"/>
        <v>4492.8618743051347</v>
      </c>
    </row>
    <row r="440" spans="1:20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23"/>
        <v>-1.716883013774706E-3</v>
      </c>
      <c r="J440" s="9">
        <f t="shared" si="23"/>
        <v>-2.0576131687242927E-2</v>
      </c>
      <c r="K440" s="9">
        <f t="shared" si="23"/>
        <v>1.4581917868375927E-2</v>
      </c>
      <c r="L440" s="9">
        <f t="shared" si="23"/>
        <v>1.7937142167694597E-2</v>
      </c>
      <c r="M440" s="9">
        <f t="shared" si="23"/>
        <v>3.6220644846947092E-3</v>
      </c>
      <c r="N440" s="9">
        <f t="shared" si="21"/>
        <v>1.0207104235354352E-2</v>
      </c>
      <c r="T440" s="56">
        <f t="shared" si="22"/>
        <v>1020.7104235354352</v>
      </c>
    </row>
    <row r="441" spans="1:20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23"/>
        <v>-9.6330685647821879E-3</v>
      </c>
      <c r="J441" s="9">
        <f t="shared" si="23"/>
        <v>1.26050420168069E-2</v>
      </c>
      <c r="K441" s="9">
        <f t="shared" si="23"/>
        <v>-1.373363186629295E-2</v>
      </c>
      <c r="L441" s="9">
        <f t="shared" si="23"/>
        <v>-8.3070613583533515E-3</v>
      </c>
      <c r="M441" s="9">
        <f t="shared" si="23"/>
        <v>-5.1127218045112777E-3</v>
      </c>
      <c r="N441" s="9">
        <f t="shared" si="21"/>
        <v>-8.7451110520155358E-3</v>
      </c>
      <c r="T441" s="56">
        <f t="shared" si="22"/>
        <v>-874.51110520155362</v>
      </c>
    </row>
    <row r="442" spans="1:20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23"/>
        <v>-1.0840978900242937E-2</v>
      </c>
      <c r="J442" s="9">
        <f t="shared" si="23"/>
        <v>-2.904564315352709E-2</v>
      </c>
      <c r="K442" s="9">
        <f t="shared" si="23"/>
        <v>-1.1010298284012343E-2</v>
      </c>
      <c r="L442" s="9">
        <f t="shared" si="23"/>
        <v>-2.8303121864410308E-2</v>
      </c>
      <c r="M442" s="9">
        <f t="shared" si="23"/>
        <v>9.0688930429931869E-3</v>
      </c>
      <c r="N442" s="9">
        <f t="shared" si="21"/>
        <v>-9.346872845466014E-3</v>
      </c>
      <c r="T442" s="56">
        <f t="shared" si="22"/>
        <v>-934.6872845466014</v>
      </c>
    </row>
    <row r="443" spans="1:20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23"/>
        <v>4.1809583730794131E-3</v>
      </c>
      <c r="J443" s="9">
        <f t="shared" si="23"/>
        <v>-5.9829059829059728E-2</v>
      </c>
      <c r="K443" s="9">
        <f t="shared" si="23"/>
        <v>1.8664046540142643E-2</v>
      </c>
      <c r="L443" s="9">
        <f t="shared" si="23"/>
        <v>-1.9070010947492388E-2</v>
      </c>
      <c r="M443" s="9">
        <f t="shared" si="23"/>
        <v>-6.8903233406134579E-3</v>
      </c>
      <c r="N443" s="9">
        <f t="shared" si="21"/>
        <v>-4.7373124007131246E-4</v>
      </c>
      <c r="T443" s="56">
        <f t="shared" si="22"/>
        <v>-47.373124007131246</v>
      </c>
    </row>
    <row r="444" spans="1:20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23"/>
        <v>-3.4864684600925955E-3</v>
      </c>
      <c r="J444" s="9">
        <f t="shared" si="23"/>
        <v>-3.1818181818181968E-2</v>
      </c>
      <c r="K444" s="9">
        <f t="shared" si="23"/>
        <v>2.3786530897250691E-2</v>
      </c>
      <c r="L444" s="9">
        <f t="shared" si="23"/>
        <v>-5.7256992203913448E-3</v>
      </c>
      <c r="M444" s="9">
        <f t="shared" si="23"/>
        <v>-3.3182803427885821E-3</v>
      </c>
      <c r="N444" s="9">
        <f t="shared" si="21"/>
        <v>6.9724058659388693E-3</v>
      </c>
      <c r="T444" s="56">
        <f t="shared" si="22"/>
        <v>697.24058659388697</v>
      </c>
    </row>
    <row r="445" spans="1:20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23"/>
        <v>-3.184293522903614E-3</v>
      </c>
      <c r="J445" s="9">
        <f t="shared" si="23"/>
        <v>0.11737089201877926</v>
      </c>
      <c r="K445" s="9">
        <f t="shared" si="23"/>
        <v>-4.2700156985871374E-2</v>
      </c>
      <c r="L445" s="9">
        <f t="shared" si="23"/>
        <v>-4.9550691028544813E-3</v>
      </c>
      <c r="M445" s="9">
        <f t="shared" si="23"/>
        <v>-5.4479417237305316E-3</v>
      </c>
      <c r="N445" s="9">
        <f t="shared" si="21"/>
        <v>-1.5971922380393213E-2</v>
      </c>
      <c r="T445" s="56">
        <f t="shared" si="22"/>
        <v>-1597.1922380393214</v>
      </c>
    </row>
    <row r="446" spans="1:20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23"/>
        <v>4.3135459585941227E-3</v>
      </c>
      <c r="J446" s="9">
        <f t="shared" si="23"/>
        <v>5.0420168067226934E-2</v>
      </c>
      <c r="K446" s="9">
        <f t="shared" si="23"/>
        <v>-1.5086880944572001E-2</v>
      </c>
      <c r="L446" s="9">
        <f t="shared" si="23"/>
        <v>9.4212243840690046E-3</v>
      </c>
      <c r="M446" s="9">
        <f t="shared" si="23"/>
        <v>-6.3907180039342038E-3</v>
      </c>
      <c r="N446" s="9">
        <f t="shared" si="21"/>
        <v>-4.3010585460625137E-3</v>
      </c>
      <c r="T446" s="56">
        <f t="shared" si="22"/>
        <v>-430.1058546062514</v>
      </c>
    </row>
    <row r="447" spans="1:20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23"/>
        <v>2.0370951893759148E-2</v>
      </c>
      <c r="J447" s="9">
        <f t="shared" si="23"/>
        <v>2.4000000000000021E-2</v>
      </c>
      <c r="K447" s="9">
        <f t="shared" si="23"/>
        <v>2.9636995350083462E-2</v>
      </c>
      <c r="L447" s="9">
        <f t="shared" si="23"/>
        <v>2.9066666666666796E-2</v>
      </c>
      <c r="M447" s="9">
        <f t="shared" si="23"/>
        <v>1.4701346725798148E-2</v>
      </c>
      <c r="N447" s="9">
        <f t="shared" si="21"/>
        <v>2.4760385258610362E-2</v>
      </c>
      <c r="T447" s="56">
        <f t="shared" si="22"/>
        <v>2476.0385258610363</v>
      </c>
    </row>
    <row r="448" spans="1:20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23"/>
        <v>-4.3780403057679385E-3</v>
      </c>
      <c r="J448" s="9">
        <f t="shared" si="23"/>
        <v>2.34375E-2</v>
      </c>
      <c r="K448" s="9">
        <f t="shared" si="23"/>
        <v>9.0556597671409556E-3</v>
      </c>
      <c r="L448" s="9">
        <f t="shared" si="23"/>
        <v>-2.3062943767815591E-2</v>
      </c>
      <c r="M448" s="9">
        <f t="shared" si="23"/>
        <v>9.6589191168452437E-3</v>
      </c>
      <c r="N448" s="9">
        <f t="shared" si="21"/>
        <v>3.5320088767038849E-3</v>
      </c>
      <c r="T448" s="56">
        <f t="shared" si="22"/>
        <v>353.20088767038851</v>
      </c>
    </row>
    <row r="449" spans="1:20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23"/>
        <v>-2.0710147673224433E-2</v>
      </c>
      <c r="J449" s="9">
        <f t="shared" si="23"/>
        <v>3.8167938931297218E-3</v>
      </c>
      <c r="K449" s="9">
        <f t="shared" si="23"/>
        <v>-6.4105767176103612E-4</v>
      </c>
      <c r="L449" s="9">
        <f t="shared" si="23"/>
        <v>-3.4084879732496631E-2</v>
      </c>
      <c r="M449" s="9">
        <f t="shared" si="23"/>
        <v>-1.6442421033111443E-2</v>
      </c>
      <c r="N449" s="9">
        <f t="shared" si="21"/>
        <v>-1.1847338514068738E-2</v>
      </c>
      <c r="T449" s="56">
        <f t="shared" si="22"/>
        <v>-1184.7338514068738</v>
      </c>
    </row>
    <row r="450" spans="1:20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23"/>
        <v>6.0074125361464503E-4</v>
      </c>
      <c r="J450" s="9">
        <f t="shared" si="23"/>
        <v>0.11406844106463887</v>
      </c>
      <c r="K450" s="9">
        <f t="shared" si="23"/>
        <v>-1.956382296343806E-2</v>
      </c>
      <c r="L450" s="9">
        <f t="shared" si="23"/>
        <v>3.0207468619869449E-3</v>
      </c>
      <c r="M450" s="9">
        <f t="shared" si="23"/>
        <v>3.3433432618028558E-3</v>
      </c>
      <c r="N450" s="9">
        <f t="shared" si="21"/>
        <v>-1.4931459293769374E-3</v>
      </c>
      <c r="T450" s="56">
        <f t="shared" si="22"/>
        <v>-149.31459293769373</v>
      </c>
    </row>
    <row r="451" spans="1:20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23"/>
        <v>-3.9686173947552916E-3</v>
      </c>
      <c r="J451" s="9">
        <f t="shared" si="23"/>
        <v>-3.4129692832764569E-2</v>
      </c>
      <c r="K451" s="9">
        <f t="shared" si="23"/>
        <v>4.2525678770035658E-3</v>
      </c>
      <c r="L451" s="9">
        <f t="shared" si="23"/>
        <v>-3.4223133433683994E-3</v>
      </c>
      <c r="M451" s="9">
        <f t="shared" si="23"/>
        <v>-1.0905665610764448E-2</v>
      </c>
      <c r="N451" s="9">
        <f t="shared" ref="N451:N497" si="24">(J451*$Q$3)+(K451*$Q$4)+(L451*$Q$5)+(M451*$Q$6)</f>
        <v>-3.7489914488896378E-3</v>
      </c>
      <c r="T451" s="56">
        <f t="shared" ref="T451:T497" si="25">N451*$W$2</f>
        <v>-374.8991448889638</v>
      </c>
    </row>
    <row r="452" spans="1:20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23"/>
        <v>-1.7981017766471541E-2</v>
      </c>
      <c r="J452" s="9">
        <f t="shared" si="23"/>
        <v>2.8268551236749095E-2</v>
      </c>
      <c r="K452" s="9">
        <f t="shared" si="23"/>
        <v>-3.1921888211013383E-2</v>
      </c>
      <c r="L452" s="9">
        <f t="shared" si="23"/>
        <v>-6.6620958793092488E-2</v>
      </c>
      <c r="M452" s="9">
        <f t="shared" si="23"/>
        <v>-1.2251454073418655E-3</v>
      </c>
      <c r="N452" s="9">
        <f t="shared" si="24"/>
        <v>-2.6643157513939624E-2</v>
      </c>
      <c r="T452" s="56">
        <f t="shared" si="25"/>
        <v>-2664.3157513939623</v>
      </c>
    </row>
    <row r="453" spans="1:20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23"/>
        <v>4.4735281572185759E-3</v>
      </c>
      <c r="J453" s="9">
        <f t="shared" si="23"/>
        <v>-4.4673539518900407E-2</v>
      </c>
      <c r="K453" s="9">
        <f t="shared" si="23"/>
        <v>1.9851952215745428E-2</v>
      </c>
      <c r="L453" s="9">
        <f t="shared" si="23"/>
        <v>6.1811040256558591E-3</v>
      </c>
      <c r="M453" s="9">
        <f t="shared" si="23"/>
        <v>2.0545782871947749E-2</v>
      </c>
      <c r="N453" s="9">
        <f t="shared" si="24"/>
        <v>1.409965718785592E-2</v>
      </c>
      <c r="T453" s="56">
        <f t="shared" si="25"/>
        <v>1409.9657187855919</v>
      </c>
    </row>
    <row r="454" spans="1:20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23"/>
        <v>3.7803854957483285E-3</v>
      </c>
      <c r="J454" s="9">
        <f t="shared" si="23"/>
        <v>-3.597122302158251E-3</v>
      </c>
      <c r="K454" s="9">
        <f t="shared" si="23"/>
        <v>3.3322369954548625E-2</v>
      </c>
      <c r="L454" s="9">
        <f t="shared" si="23"/>
        <v>5.2654670791809632E-3</v>
      </c>
      <c r="M454" s="9">
        <f t="shared" si="23"/>
        <v>1.4122626626281054E-2</v>
      </c>
      <c r="N454" s="9">
        <f t="shared" si="24"/>
        <v>2.0105091768159476E-2</v>
      </c>
      <c r="T454" s="56">
        <f t="shared" si="25"/>
        <v>2010.5091768159475</v>
      </c>
    </row>
    <row r="455" spans="1:20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23"/>
        <v>1.3712906021709603E-2</v>
      </c>
      <c r="J455" s="9">
        <f t="shared" si="23"/>
        <v>7.2202166064982976E-3</v>
      </c>
      <c r="K455" s="9">
        <f t="shared" si="23"/>
        <v>1.1174968071519853E-2</v>
      </c>
      <c r="L455" s="9">
        <f t="shared" si="23"/>
        <v>2.1823656838775296E-3</v>
      </c>
      <c r="M455" s="9">
        <f t="shared" si="23"/>
        <v>2.6962962962962855E-2</v>
      </c>
      <c r="N455" s="9">
        <f t="shared" si="24"/>
        <v>1.3915108488173209E-2</v>
      </c>
      <c r="T455" s="56">
        <f t="shared" si="25"/>
        <v>1391.5108488173209</v>
      </c>
    </row>
    <row r="456" spans="1:20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23"/>
        <v>4.2750267189162194E-4</v>
      </c>
      <c r="J456" s="9">
        <f t="shared" si="23"/>
        <v>0.10035842293906794</v>
      </c>
      <c r="K456" s="9">
        <f t="shared" si="23"/>
        <v>8.5254499526363769E-3</v>
      </c>
      <c r="L456" s="9">
        <f t="shared" si="23"/>
        <v>-2.1631795367238471E-2</v>
      </c>
      <c r="M456" s="9">
        <f t="shared" si="23"/>
        <v>2.8845931909993183E-4</v>
      </c>
      <c r="N456" s="9">
        <f t="shared" si="24"/>
        <v>4.6145523479220532E-3</v>
      </c>
      <c r="T456" s="56">
        <f t="shared" si="25"/>
        <v>461.45523479220532</v>
      </c>
    </row>
    <row r="457" spans="1:20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23"/>
        <v>7.5900169910567694E-3</v>
      </c>
      <c r="J457" s="9">
        <f t="shared" si="23"/>
        <v>-1.9543973941368087E-2</v>
      </c>
      <c r="K457" s="9">
        <f t="shared" si="23"/>
        <v>-1.09580773025022E-2</v>
      </c>
      <c r="L457" s="9">
        <f t="shared" si="23"/>
        <v>1.7510031421724692E-2</v>
      </c>
      <c r="M457" s="9">
        <f t="shared" si="23"/>
        <v>6.922469392700803E-3</v>
      </c>
      <c r="N457" s="9">
        <f t="shared" si="24"/>
        <v>-3.2958638103921514E-4</v>
      </c>
      <c r="T457" s="56">
        <f t="shared" si="25"/>
        <v>-32.958638103921515</v>
      </c>
    </row>
    <row r="458" spans="1:20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23"/>
        <v>-1.0905455757171945E-3</v>
      </c>
      <c r="J458" s="9">
        <f t="shared" si="23"/>
        <v>-4.9833887043189362E-2</v>
      </c>
      <c r="K458" s="9">
        <f t="shared" si="23"/>
        <v>1.076289965178856E-2</v>
      </c>
      <c r="L458" s="9">
        <f t="shared" si="23"/>
        <v>9.3335131981917563E-3</v>
      </c>
      <c r="M458" s="9">
        <f t="shared" si="23"/>
        <v>-6.874878258378625E-3</v>
      </c>
      <c r="N458" s="9">
        <f t="shared" si="24"/>
        <v>2.1558496532701477E-3</v>
      </c>
      <c r="T458" s="56">
        <f t="shared" si="25"/>
        <v>215.58496532701477</v>
      </c>
    </row>
    <row r="459" spans="1:20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23"/>
        <v>1.3596158706090433E-2</v>
      </c>
      <c r="J459" s="9">
        <f t="shared" si="23"/>
        <v>-2.4475524475524368E-2</v>
      </c>
      <c r="K459" s="9">
        <f t="shared" si="23"/>
        <v>4.3219574068274369E-2</v>
      </c>
      <c r="L459" s="9">
        <f t="shared" si="23"/>
        <v>1.8494423038497798E-2</v>
      </c>
      <c r="M459" s="9">
        <f t="shared" si="23"/>
        <v>1.5287079047423102E-2</v>
      </c>
      <c r="N459" s="9">
        <f t="shared" si="24"/>
        <v>2.6510040428873741E-2</v>
      </c>
      <c r="T459" s="56">
        <f t="shared" si="25"/>
        <v>2651.004042887374</v>
      </c>
    </row>
    <row r="460" spans="1:20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23"/>
        <v>-4.9665902064426337E-3</v>
      </c>
      <c r="J460" s="9">
        <f t="shared" si="23"/>
        <v>-6.4516129032258118E-2</v>
      </c>
      <c r="K460" s="9">
        <f t="shared" si="23"/>
        <v>1.4410086628337204E-2</v>
      </c>
      <c r="L460" s="9">
        <f t="shared" si="23"/>
        <v>-1.8441907176675043E-3</v>
      </c>
      <c r="M460" s="9">
        <f t="shared" si="23"/>
        <v>3.4090624031515304E-3</v>
      </c>
      <c r="N460" s="9">
        <f t="shared" si="24"/>
        <v>3.9126131085507939E-3</v>
      </c>
      <c r="T460" s="56">
        <f t="shared" si="25"/>
        <v>391.26131085507939</v>
      </c>
    </row>
    <row r="461" spans="1:20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23"/>
        <v>1.6698071603255427E-2</v>
      </c>
      <c r="J461" s="9">
        <f t="shared" si="23"/>
        <v>3.4482758620689724E-2</v>
      </c>
      <c r="K461" s="9">
        <f t="shared" si="23"/>
        <v>6.5107130360844145E-3</v>
      </c>
      <c r="L461" s="9">
        <f t="shared" si="23"/>
        <v>2.2739624463621322E-3</v>
      </c>
      <c r="M461" s="9">
        <f t="shared" si="23"/>
        <v>6.5118629671574446E-3</v>
      </c>
      <c r="N461" s="9">
        <f t="shared" si="24"/>
        <v>7.0623101766921336E-3</v>
      </c>
      <c r="T461" s="56">
        <f t="shared" si="25"/>
        <v>706.23101766921332</v>
      </c>
    </row>
    <row r="462" spans="1:20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23"/>
        <v>1.1425698456199784E-2</v>
      </c>
      <c r="J462" s="9">
        <f t="shared" si="23"/>
        <v>7.4074074074073071E-3</v>
      </c>
      <c r="K462" s="9">
        <f t="shared" si="23"/>
        <v>2.1170304097047898E-2</v>
      </c>
      <c r="L462" s="9">
        <f t="shared" si="23"/>
        <v>2.4107346459474321E-3</v>
      </c>
      <c r="M462" s="9">
        <f t="shared" si="23"/>
        <v>1.8565401366115397E-2</v>
      </c>
      <c r="N462" s="9">
        <f t="shared" si="24"/>
        <v>1.5948774553066026E-2</v>
      </c>
      <c r="T462" s="56">
        <f t="shared" si="25"/>
        <v>1594.8774553066025</v>
      </c>
    </row>
    <row r="463" spans="1:20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23"/>
        <v>5.5362242560699215E-3</v>
      </c>
      <c r="J463" s="9">
        <f t="shared" si="23"/>
        <v>-5.1470588235294157E-2</v>
      </c>
      <c r="K463" s="9">
        <f t="shared" si="23"/>
        <v>6.4209588252231775E-2</v>
      </c>
      <c r="L463" s="9">
        <f t="shared" si="23"/>
        <v>-1.3297524026099294E-2</v>
      </c>
      <c r="M463" s="9">
        <f t="shared" si="23"/>
        <v>-6.6279482636826259E-3</v>
      </c>
      <c r="N463" s="9">
        <f t="shared" si="24"/>
        <v>2.1672896017414945E-2</v>
      </c>
      <c r="T463" s="56">
        <f t="shared" si="25"/>
        <v>2167.2896017414946</v>
      </c>
    </row>
    <row r="464" spans="1:20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23"/>
        <v>-9.1116173120728838E-3</v>
      </c>
      <c r="J464" s="9">
        <f t="shared" si="23"/>
        <v>5.4263565891472965E-2</v>
      </c>
      <c r="K464" s="9">
        <f t="shared" si="23"/>
        <v>-1.2445860726349123E-2</v>
      </c>
      <c r="L464" s="9">
        <f t="shared" si="23"/>
        <v>-2.3942623655914042E-2</v>
      </c>
      <c r="M464" s="9">
        <f t="shared" si="23"/>
        <v>-8.0623016941256953E-3</v>
      </c>
      <c r="N464" s="9">
        <f t="shared" si="24"/>
        <v>-1.0094674271703973E-2</v>
      </c>
      <c r="T464" s="56">
        <f t="shared" si="25"/>
        <v>-1009.4674271703973</v>
      </c>
    </row>
    <row r="465" spans="1:20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23"/>
        <v>1.1122523844460774E-2</v>
      </c>
      <c r="J465" s="9">
        <f t="shared" si="23"/>
        <v>-3.6764705882353921E-3</v>
      </c>
      <c r="K465" s="9">
        <f t="shared" si="23"/>
        <v>5.4794520547951642E-4</v>
      </c>
      <c r="L465" s="9">
        <f t="shared" si="23"/>
        <v>3.187423525633859E-2</v>
      </c>
      <c r="M465" s="9">
        <f t="shared" si="23"/>
        <v>1.3452914798206095E-2</v>
      </c>
      <c r="N465" s="9">
        <f t="shared" si="24"/>
        <v>1.047347330378356E-2</v>
      </c>
      <c r="T465" s="56">
        <f t="shared" si="25"/>
        <v>1047.347330378356</v>
      </c>
    </row>
    <row r="466" spans="1:20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23"/>
        <v>3.9956657185427069E-3</v>
      </c>
      <c r="J466" s="9">
        <f t="shared" si="23"/>
        <v>8.1180811808118092E-2</v>
      </c>
      <c r="K466" s="9">
        <f t="shared" si="23"/>
        <v>-5.4764512595838477E-3</v>
      </c>
      <c r="L466" s="9">
        <f t="shared" si="23"/>
        <v>-3.8861252669039059E-2</v>
      </c>
      <c r="M466" s="9">
        <f t="shared" si="23"/>
        <v>6.9137168141593097E-3</v>
      </c>
      <c r="N466" s="9">
        <f t="shared" si="24"/>
        <v>-4.1034979659668458E-3</v>
      </c>
      <c r="T466" s="56">
        <f t="shared" si="25"/>
        <v>-410.3497965966846</v>
      </c>
    </row>
    <row r="467" spans="1:20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23"/>
        <v>2.039990363767763E-2</v>
      </c>
      <c r="J467" s="9">
        <f t="shared" si="23"/>
        <v>0.13993174061433433</v>
      </c>
      <c r="K467" s="9">
        <f t="shared" si="23"/>
        <v>1.5418529735682807E-2</v>
      </c>
      <c r="L467" s="9">
        <f t="shared" si="23"/>
        <v>-5.776066607348973E-3</v>
      </c>
      <c r="M467" s="9">
        <f t="shared" si="23"/>
        <v>1.8950782751991246E-2</v>
      </c>
      <c r="N467" s="9">
        <f t="shared" si="24"/>
        <v>1.8464946915901559E-2</v>
      </c>
      <c r="T467" s="56">
        <f t="shared" si="25"/>
        <v>1846.494691590156</v>
      </c>
    </row>
    <row r="468" spans="1:20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23"/>
        <v>5.477278736826241E-3</v>
      </c>
      <c r="J468" s="9">
        <f t="shared" si="23"/>
        <v>-5.3892215568862145E-2</v>
      </c>
      <c r="K468" s="9">
        <f t="shared" si="23"/>
        <v>1.7353551590196581E-2</v>
      </c>
      <c r="L468" s="9">
        <f t="shared" si="23"/>
        <v>1.2959973765528376E-2</v>
      </c>
      <c r="M468" s="9">
        <f t="shared" si="23"/>
        <v>1.8598464614472343E-2</v>
      </c>
      <c r="N468" s="9">
        <f t="shared" si="24"/>
        <v>1.3286021574592733E-2</v>
      </c>
      <c r="T468" s="56">
        <f t="shared" si="25"/>
        <v>1328.6021574592733</v>
      </c>
    </row>
    <row r="469" spans="1:20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23"/>
        <v>1.8126831467428106E-2</v>
      </c>
      <c r="J469" s="9">
        <f t="shared" si="23"/>
        <v>3.4810126582278444E-2</v>
      </c>
      <c r="K469" s="9">
        <f t="shared" si="23"/>
        <v>4.8240991471215189E-2</v>
      </c>
      <c r="L469" s="9">
        <f t="shared" si="23"/>
        <v>8.5294411764704758E-3</v>
      </c>
      <c r="M469" s="9">
        <f t="shared" si="23"/>
        <v>3.1489784824297873E-2</v>
      </c>
      <c r="N469" s="9">
        <f t="shared" si="24"/>
        <v>3.4601776173744214E-2</v>
      </c>
      <c r="T469" s="56">
        <f t="shared" si="25"/>
        <v>3460.1776173744215</v>
      </c>
    </row>
    <row r="470" spans="1:20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23"/>
        <v>2.2970055903026587E-3</v>
      </c>
      <c r="J470" s="9">
        <f t="shared" si="23"/>
        <v>-5.8103975535168217E-2</v>
      </c>
      <c r="K470" s="9">
        <f t="shared" si="23"/>
        <v>1.3221357069852058E-2</v>
      </c>
      <c r="L470" s="9">
        <f t="shared" si="23"/>
        <v>2.0705715348331433E-2</v>
      </c>
      <c r="M470" s="9">
        <f t="shared" si="23"/>
        <v>1.6675243714725507E-2</v>
      </c>
      <c r="N470" s="9">
        <f t="shared" si="24"/>
        <v>1.2188128088758955E-2</v>
      </c>
      <c r="T470" s="56">
        <f t="shared" si="25"/>
        <v>1218.8128088758954</v>
      </c>
    </row>
    <row r="471" spans="1:20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23"/>
        <v>1.4587992747420619E-2</v>
      </c>
      <c r="J471" s="9">
        <f t="shared" si="23"/>
        <v>6.8181818181818121E-2</v>
      </c>
      <c r="K471" s="9">
        <f t="shared" si="23"/>
        <v>-3.5131494862307155E-3</v>
      </c>
      <c r="L471" s="9">
        <f t="shared" si="23"/>
        <v>7.1432857142861295E-4</v>
      </c>
      <c r="M471" s="9">
        <f t="shared" si="23"/>
        <v>8.5793588549241129E-3</v>
      </c>
      <c r="N471" s="9">
        <f t="shared" si="24"/>
        <v>4.5448470110500405E-3</v>
      </c>
      <c r="T471" s="56">
        <f t="shared" si="25"/>
        <v>454.48470110500404</v>
      </c>
    </row>
    <row r="472" spans="1:20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23"/>
        <v>-4.6990093980188163E-3</v>
      </c>
      <c r="J472" s="9">
        <f t="shared" si="23"/>
        <v>-7.5987841945288737E-2</v>
      </c>
      <c r="K472" s="9">
        <f t="shared" si="23"/>
        <v>-1.8886930719892447E-2</v>
      </c>
      <c r="L472" s="9">
        <f t="shared" si="23"/>
        <v>3.483218980019176E-2</v>
      </c>
      <c r="M472" s="9">
        <f t="shared" si="23"/>
        <v>4.428323632015907E-2</v>
      </c>
      <c r="N472" s="9">
        <f t="shared" si="24"/>
        <v>7.952897934870036E-3</v>
      </c>
      <c r="T472" s="56">
        <f t="shared" si="25"/>
        <v>795.28979348700364</v>
      </c>
    </row>
    <row r="473" spans="1:20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23"/>
        <v>2.7762080971217129E-2</v>
      </c>
      <c r="J473" s="9">
        <f t="shared" si="23"/>
        <v>0.17763157894736836</v>
      </c>
      <c r="K473" s="9">
        <f t="shared" si="23"/>
        <v>-0.10472274396105619</v>
      </c>
      <c r="L473" s="9">
        <f t="shared" si="23"/>
        <v>-3.7108498747647878E-2</v>
      </c>
      <c r="M473" s="9">
        <f t="shared" si="23"/>
        <v>5.6540390199310453E-2</v>
      </c>
      <c r="N473" s="9">
        <f t="shared" si="24"/>
        <v>-2.8703238524843307E-2</v>
      </c>
      <c r="T473" s="56">
        <f t="shared" si="25"/>
        <v>-2870.3238524843305</v>
      </c>
    </row>
    <row r="474" spans="1:20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23"/>
        <v>2.3766450285551688E-3</v>
      </c>
      <c r="J474" s="9">
        <f t="shared" si="23"/>
        <v>0.12849162011173187</v>
      </c>
      <c r="K474" s="9">
        <f t="shared" si="23"/>
        <v>-3.4404528830144221E-3</v>
      </c>
      <c r="L474" s="9">
        <f t="shared" si="23"/>
        <v>-2.1489970423067217E-2</v>
      </c>
      <c r="M474" s="9">
        <f t="shared" si="23"/>
        <v>-2.5169978465758747E-2</v>
      </c>
      <c r="N474" s="9">
        <f t="shared" si="24"/>
        <v>-6.9726104161109623E-3</v>
      </c>
      <c r="T474" s="56">
        <f t="shared" si="25"/>
        <v>-697.26104161109618</v>
      </c>
    </row>
    <row r="475" spans="1:20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26">B475/B474 - 1</f>
        <v>4.2465850378654579E-3</v>
      </c>
      <c r="J475" s="9">
        <f t="shared" si="26"/>
        <v>2.7227722772277252E-2</v>
      </c>
      <c r="K475" s="9">
        <f t="shared" si="26"/>
        <v>1.1507538061423128E-2</v>
      </c>
      <c r="L475" s="9">
        <f t="shared" si="26"/>
        <v>2.2254713517362301E-2</v>
      </c>
      <c r="M475" s="9">
        <f t="shared" si="26"/>
        <v>4.8848334549973504E-3</v>
      </c>
      <c r="N475" s="9">
        <f t="shared" si="24"/>
        <v>1.2456171006225937E-2</v>
      </c>
      <c r="T475" s="56">
        <f t="shared" si="25"/>
        <v>1245.6171006225936</v>
      </c>
    </row>
    <row r="476" spans="1:20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26"/>
        <v>1.7266896891958705E-3</v>
      </c>
      <c r="J476" s="9">
        <f t="shared" si="26"/>
        <v>-3.1325301204819467E-2</v>
      </c>
      <c r="K476" s="9">
        <f t="shared" si="26"/>
        <v>3.3276507394766952E-2</v>
      </c>
      <c r="L476" s="9">
        <f t="shared" si="26"/>
        <v>-2.2772801489544525E-2</v>
      </c>
      <c r="M476" s="9">
        <f t="shared" si="26"/>
        <v>-9.027777568801465E-3</v>
      </c>
      <c r="N476" s="9">
        <f t="shared" si="24"/>
        <v>6.1452696988548109E-3</v>
      </c>
      <c r="T476" s="56">
        <f t="shared" si="25"/>
        <v>614.52696988548109</v>
      </c>
    </row>
    <row r="477" spans="1:20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26"/>
        <v>9.2341787737004744E-4</v>
      </c>
      <c r="J477" s="9">
        <f t="shared" si="26"/>
        <v>2.4875621890549926E-3</v>
      </c>
      <c r="K477" s="9">
        <f t="shared" si="26"/>
        <v>1.3212193051902466E-2</v>
      </c>
      <c r="L477" s="9">
        <f t="shared" si="26"/>
        <v>-7.4747468500038217E-3</v>
      </c>
      <c r="M477" s="9">
        <f t="shared" si="26"/>
        <v>-2.3125460800619946E-2</v>
      </c>
      <c r="N477" s="9">
        <f t="shared" si="24"/>
        <v>-2.3627226273778886E-3</v>
      </c>
      <c r="T477" s="56">
        <f t="shared" si="25"/>
        <v>-236.27226273778885</v>
      </c>
    </row>
    <row r="478" spans="1:20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26"/>
        <v>-2.0357955593824917E-2</v>
      </c>
      <c r="J478" s="9">
        <f t="shared" si="26"/>
        <v>-6.2034739454094434E-2</v>
      </c>
      <c r="K478" s="9">
        <f t="shared" si="26"/>
        <v>-4.0749795143988132E-2</v>
      </c>
      <c r="L478" s="9">
        <f t="shared" si="26"/>
        <v>-1.1222710997892626E-2</v>
      </c>
      <c r="M478" s="9">
        <f t="shared" si="26"/>
        <v>-1.8412266857962711E-2</v>
      </c>
      <c r="N478" s="9">
        <f t="shared" si="24"/>
        <v>-2.920736704446672E-2</v>
      </c>
      <c r="T478" s="56">
        <f t="shared" si="25"/>
        <v>-2920.7367044466719</v>
      </c>
    </row>
    <row r="479" spans="1:20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26"/>
        <v>-8.9240869627610353E-3</v>
      </c>
      <c r="J479" s="9">
        <f t="shared" si="26"/>
        <v>1.0582010582010692E-2</v>
      </c>
      <c r="K479" s="9">
        <f t="shared" si="26"/>
        <v>1.5859472787893791E-2</v>
      </c>
      <c r="L479" s="9">
        <f t="shared" si="26"/>
        <v>-1.463554382669574E-2</v>
      </c>
      <c r="M479" s="9">
        <f t="shared" si="26"/>
        <v>1.0231474061668244E-2</v>
      </c>
      <c r="N479" s="9">
        <f t="shared" si="24"/>
        <v>7.8081967368140654E-3</v>
      </c>
      <c r="T479" s="56">
        <f t="shared" si="25"/>
        <v>780.81967368140658</v>
      </c>
    </row>
    <row r="480" spans="1:20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26"/>
        <v>2.1321074017429664E-2</v>
      </c>
      <c r="J480" s="9">
        <f t="shared" si="26"/>
        <v>8.6387434554973996E-2</v>
      </c>
      <c r="K480" s="9">
        <f t="shared" si="26"/>
        <v>3.7635964249678411E-2</v>
      </c>
      <c r="L480" s="9">
        <f t="shared" si="26"/>
        <v>6.4110272926177325E-2</v>
      </c>
      <c r="M480" s="9">
        <f t="shared" si="26"/>
        <v>1.205666717972731E-3</v>
      </c>
      <c r="N480" s="9">
        <f t="shared" si="24"/>
        <v>3.4439310240731269E-2</v>
      </c>
      <c r="T480" s="56">
        <f t="shared" si="25"/>
        <v>3443.931024073127</v>
      </c>
    </row>
    <row r="481" spans="1:20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26"/>
        <v>3.632915991031993E-4</v>
      </c>
      <c r="J481" s="9">
        <f t="shared" si="26"/>
        <v>8.43373493975903E-2</v>
      </c>
      <c r="K481" s="9">
        <f t="shared" si="26"/>
        <v>6.7168187340993502E-3</v>
      </c>
      <c r="L481" s="9">
        <f t="shared" si="26"/>
        <v>-3.2189175789619329E-2</v>
      </c>
      <c r="M481" s="9">
        <f t="shared" si="26"/>
        <v>-1.661844894026987E-2</v>
      </c>
      <c r="N481" s="9">
        <f t="shared" si="24"/>
        <v>-4.183933939780604E-3</v>
      </c>
      <c r="T481" s="56">
        <f t="shared" si="25"/>
        <v>-418.39339397806037</v>
      </c>
    </row>
    <row r="482" spans="1:20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26"/>
        <v>5.6156884975819832E-3</v>
      </c>
      <c r="J482" s="9">
        <f t="shared" si="26"/>
        <v>4.0000000000000036E-2</v>
      </c>
      <c r="K482" s="9">
        <f t="shared" si="26"/>
        <v>-1.0141472907887028E-2</v>
      </c>
      <c r="L482" s="9">
        <f t="shared" si="26"/>
        <v>1.9426049422783809E-2</v>
      </c>
      <c r="M482" s="9">
        <f t="shared" si="26"/>
        <v>2.3756966752046749E-2</v>
      </c>
      <c r="N482" s="9">
        <f t="shared" si="24"/>
        <v>8.4486371016216245E-3</v>
      </c>
      <c r="T482" s="56">
        <f t="shared" si="25"/>
        <v>844.86371016216242</v>
      </c>
    </row>
    <row r="483" spans="1:20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26"/>
        <v>-1.0860374167635523E-2</v>
      </c>
      <c r="J483" s="9">
        <f t="shared" si="26"/>
        <v>-2.1367521367521292E-2</v>
      </c>
      <c r="K483" s="9">
        <f t="shared" si="26"/>
        <v>9.9757077379347692E-3</v>
      </c>
      <c r="L483" s="9">
        <f t="shared" si="26"/>
        <v>-1.5013628483338981E-2</v>
      </c>
      <c r="M483" s="9">
        <f t="shared" si="26"/>
        <v>-5.0238996417200088E-3</v>
      </c>
      <c r="N483" s="9">
        <f t="shared" si="24"/>
        <v>-1.0892031754892173E-3</v>
      </c>
      <c r="T483" s="56">
        <f t="shared" si="25"/>
        <v>-108.92031754892173</v>
      </c>
    </row>
    <row r="484" spans="1:20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26"/>
        <v>2.1371517110568838E-4</v>
      </c>
      <c r="J484" s="9">
        <f t="shared" si="26"/>
        <v>-1.3100436681222849E-2</v>
      </c>
      <c r="K484" s="9">
        <f t="shared" si="26"/>
        <v>2.1623091874615419E-2</v>
      </c>
      <c r="L484" s="9">
        <f t="shared" si="26"/>
        <v>-1.9346313087513667E-2</v>
      </c>
      <c r="M484" s="9">
        <f t="shared" si="26"/>
        <v>2.0678071651839325E-2</v>
      </c>
      <c r="N484" s="9">
        <f t="shared" si="24"/>
        <v>1.1409528387564861E-2</v>
      </c>
      <c r="T484" s="56">
        <f t="shared" si="25"/>
        <v>1140.952838756486</v>
      </c>
    </row>
    <row r="485" spans="1:20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26"/>
        <v>-1.6844279444103161E-2</v>
      </c>
      <c r="J485" s="9">
        <f t="shared" si="26"/>
        <v>-2.2123893805309214E-3</v>
      </c>
      <c r="K485" s="9">
        <f t="shared" si="26"/>
        <v>-5.6441050431147222E-2</v>
      </c>
      <c r="L485" s="9">
        <f t="shared" si="26"/>
        <v>-2.8994214377867977E-2</v>
      </c>
      <c r="M485" s="9">
        <f t="shared" si="26"/>
        <v>-2.8268314999568833E-3</v>
      </c>
      <c r="N485" s="9">
        <f t="shared" si="24"/>
        <v>-3.2155984488603455E-2</v>
      </c>
      <c r="T485" s="56">
        <f t="shared" si="25"/>
        <v>-3215.5984488603453</v>
      </c>
    </row>
    <row r="486" spans="1:20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26"/>
        <v>-8.2223288750441492E-3</v>
      </c>
      <c r="J486" s="9">
        <f t="shared" si="26"/>
        <v>-5.3215077605321515E-2</v>
      </c>
      <c r="K486" s="9">
        <f t="shared" si="26"/>
        <v>2.9354665484501163E-2</v>
      </c>
      <c r="L486" s="9">
        <f t="shared" si="26"/>
        <v>-7.2341233302427588E-3</v>
      </c>
      <c r="M486" s="9">
        <f t="shared" si="26"/>
        <v>-1.5119370889706052E-2</v>
      </c>
      <c r="N486" s="9">
        <f t="shared" si="24"/>
        <v>4.5662096547990803E-3</v>
      </c>
      <c r="T486" s="56">
        <f t="shared" si="25"/>
        <v>456.62096547990802</v>
      </c>
    </row>
    <row r="487" spans="1:20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26"/>
        <v>8.0531030011961047E-3</v>
      </c>
      <c r="J487" s="9">
        <f t="shared" si="26"/>
        <v>2.3419203747072626E-2</v>
      </c>
      <c r="K487" s="9">
        <f t="shared" si="26"/>
        <v>1.8025343988450127E-2</v>
      </c>
      <c r="L487" s="9">
        <f t="shared" si="26"/>
        <v>-9.4573798449612001E-3</v>
      </c>
      <c r="M487" s="9">
        <f t="shared" si="26"/>
        <v>1.5351475542131787E-2</v>
      </c>
      <c r="N487" s="9">
        <f t="shared" si="24"/>
        <v>1.1996331675803485E-2</v>
      </c>
      <c r="T487" s="56">
        <f t="shared" si="25"/>
        <v>1199.6331675803485</v>
      </c>
    </row>
    <row r="488" spans="1:20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26"/>
        <v>4.1574204066845422E-3</v>
      </c>
      <c r="J488" s="9">
        <f t="shared" si="26"/>
        <v>-2.517162471395884E-2</v>
      </c>
      <c r="K488" s="9">
        <f t="shared" si="26"/>
        <v>-1.4534857293869052E-2</v>
      </c>
      <c r="L488" s="9">
        <f t="shared" si="26"/>
        <v>-1.5182360544410134E-2</v>
      </c>
      <c r="M488" s="9">
        <f t="shared" si="26"/>
        <v>4.7247103839020976E-3</v>
      </c>
      <c r="N488" s="9">
        <f t="shared" si="24"/>
        <v>-9.4183260116504144E-3</v>
      </c>
      <c r="T488" s="56">
        <f t="shared" si="25"/>
        <v>-941.83260116504141</v>
      </c>
    </row>
    <row r="489" spans="1:20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26"/>
        <v>1.2077861163227066E-2</v>
      </c>
      <c r="J489" s="9">
        <f t="shared" si="26"/>
        <v>1.4084507042253724E-2</v>
      </c>
      <c r="K489" s="9">
        <f t="shared" si="26"/>
        <v>-2.145400854239532E-3</v>
      </c>
      <c r="L489" s="9">
        <f t="shared" si="26"/>
        <v>3.6554403577698791E-2</v>
      </c>
      <c r="M489" s="9">
        <f t="shared" si="26"/>
        <v>-2.1161486507441429E-2</v>
      </c>
      <c r="N489" s="9">
        <f t="shared" si="24"/>
        <v>7.0122973101222671E-4</v>
      </c>
      <c r="T489" s="56">
        <f t="shared" si="25"/>
        <v>70.122973101222669</v>
      </c>
    </row>
    <row r="490" spans="1:20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26"/>
        <v>-2.1737386700890315E-2</v>
      </c>
      <c r="J490" s="9">
        <f t="shared" si="26"/>
        <v>-7.4074074074074181E-2</v>
      </c>
      <c r="K490" s="9">
        <f t="shared" si="26"/>
        <v>-3.5205510217831582E-2</v>
      </c>
      <c r="L490" s="9">
        <f t="shared" si="26"/>
        <v>-2.3765761671791452E-2</v>
      </c>
      <c r="M490" s="9">
        <f t="shared" si="26"/>
        <v>-4.8042276049909294E-2</v>
      </c>
      <c r="N490" s="9">
        <f t="shared" si="24"/>
        <v>-3.8712018451058997E-2</v>
      </c>
      <c r="T490" s="56">
        <f t="shared" si="25"/>
        <v>-3871.2018451058998</v>
      </c>
    </row>
    <row r="491" spans="1:20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26"/>
        <v>1.3847891840677029E-3</v>
      </c>
      <c r="J491" s="9">
        <f t="shared" si="26"/>
        <v>7.2500000000000009E-2</v>
      </c>
      <c r="K491" s="9">
        <f t="shared" si="26"/>
        <v>-1.0027882449700209E-2</v>
      </c>
      <c r="L491" s="9">
        <f t="shared" si="26"/>
        <v>1.3193089781469824E-2</v>
      </c>
      <c r="M491" s="9">
        <f t="shared" si="26"/>
        <v>-4.289729894278782E-3</v>
      </c>
      <c r="N491" s="9">
        <f t="shared" si="24"/>
        <v>4.6415188564523694E-4</v>
      </c>
      <c r="T491" s="56">
        <f t="shared" si="25"/>
        <v>46.415188564523696</v>
      </c>
    </row>
    <row r="492" spans="1:20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26"/>
        <v>2.1689290003275241E-2</v>
      </c>
      <c r="J492" s="9">
        <f t="shared" si="26"/>
        <v>2.0979020979021046E-2</v>
      </c>
      <c r="K492" s="9">
        <f t="shared" si="26"/>
        <v>-1.6882666941961944E-3</v>
      </c>
      <c r="L492" s="9">
        <f t="shared" si="26"/>
        <v>7.8127435184392136E-2</v>
      </c>
      <c r="M492" s="9">
        <f t="shared" si="26"/>
        <v>2.7622909975238308E-2</v>
      </c>
      <c r="N492" s="9">
        <f t="shared" si="24"/>
        <v>2.4201591066012683E-2</v>
      </c>
      <c r="T492" s="56">
        <f t="shared" si="25"/>
        <v>2420.1591066012684</v>
      </c>
    </row>
    <row r="493" spans="1:20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26"/>
        <v>9.8575244879786084E-3</v>
      </c>
      <c r="J493" s="9">
        <f t="shared" si="26"/>
        <v>9.3607305936073137E-2</v>
      </c>
      <c r="K493" s="9">
        <f t="shared" si="26"/>
        <v>-4.2276775648251164E-3</v>
      </c>
      <c r="L493" s="9">
        <f t="shared" si="26"/>
        <v>8.7706825835793811E-3</v>
      </c>
      <c r="M493" s="9">
        <f t="shared" si="26"/>
        <v>1.5536399889923613E-2</v>
      </c>
      <c r="N493" s="9">
        <f t="shared" si="24"/>
        <v>9.1929668763253147E-3</v>
      </c>
      <c r="T493" s="56">
        <f t="shared" si="25"/>
        <v>919.29668763253153</v>
      </c>
    </row>
    <row r="494" spans="1:20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26"/>
        <v>-2.3040905764194486E-2</v>
      </c>
      <c r="J494" s="9">
        <f t="shared" si="26"/>
        <v>-1.8789144050104345E-2</v>
      </c>
      <c r="K494" s="9">
        <f t="shared" si="26"/>
        <v>-3.028598752980538E-2</v>
      </c>
      <c r="L494" s="9">
        <f t="shared" si="26"/>
        <v>-2.7223544628076191E-2</v>
      </c>
      <c r="M494" s="9">
        <f t="shared" si="26"/>
        <v>-2.33122632345798E-2</v>
      </c>
      <c r="N494" s="9">
        <f t="shared" si="24"/>
        <v>-2.700653948690682E-2</v>
      </c>
      <c r="T494" s="56">
        <f t="shared" si="25"/>
        <v>-2700.6539486906818</v>
      </c>
    </row>
    <row r="495" spans="1:20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26"/>
        <v>-2.2293626008628165E-3</v>
      </c>
      <c r="J495" s="9">
        <f t="shared" si="26"/>
        <v>-4.8936170212766084E-2</v>
      </c>
      <c r="K495" s="9">
        <f t="shared" si="26"/>
        <v>1.2259253488572819E-2</v>
      </c>
      <c r="L495" s="9">
        <f t="shared" si="26"/>
        <v>-1.8315018315018361E-2</v>
      </c>
      <c r="M495" s="9">
        <f t="shared" si="26"/>
        <v>9.944554700533903E-4</v>
      </c>
      <c r="N495" s="9">
        <f t="shared" si="24"/>
        <v>-2.9481146276819065E-4</v>
      </c>
      <c r="T495" s="56">
        <f t="shared" si="25"/>
        <v>-29.481146276819064</v>
      </c>
    </row>
    <row r="496" spans="1:20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26"/>
        <v>-5.3642342171202895E-3</v>
      </c>
      <c r="J496" s="9">
        <f t="shared" si="26"/>
        <v>-2.9082774049216997E-2</v>
      </c>
      <c r="K496" s="9">
        <f t="shared" si="26"/>
        <v>-2.3068627450980594E-3</v>
      </c>
      <c r="L496" s="9">
        <f t="shared" si="26"/>
        <v>2.0149223880596923E-2</v>
      </c>
      <c r="M496" s="9">
        <f t="shared" si="26"/>
        <v>-1.0183805771674548E-2</v>
      </c>
      <c r="N496" s="9">
        <f t="shared" si="24"/>
        <v>-1.5175238931379566E-3</v>
      </c>
      <c r="T496" s="56">
        <f t="shared" si="25"/>
        <v>-151.75238931379567</v>
      </c>
    </row>
    <row r="497" spans="1:20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26"/>
        <v>-6.1298361132837709E-3</v>
      </c>
      <c r="J497" s="9">
        <f t="shared" si="26"/>
        <v>2.7649769585253559E-2</v>
      </c>
      <c r="K497" s="9">
        <f t="shared" si="26"/>
        <v>-5.491271993715241E-3</v>
      </c>
      <c r="L497" s="9">
        <f t="shared" si="26"/>
        <v>-1.463028572436853E-3</v>
      </c>
      <c r="M497" s="9">
        <f t="shared" si="26"/>
        <v>-1.129224648894589E-2</v>
      </c>
      <c r="N497" s="9">
        <f t="shared" si="24"/>
        <v>-4.7688635790803183E-3</v>
      </c>
      <c r="T497" s="56">
        <f t="shared" si="25"/>
        <v>-476.88635790803181</v>
      </c>
    </row>
  </sheetData>
  <mergeCells count="8">
    <mergeCell ref="V14:W14"/>
    <mergeCell ref="P9:S11"/>
    <mergeCell ref="V18:W23"/>
    <mergeCell ref="H1:N1"/>
    <mergeCell ref="V6:W9"/>
    <mergeCell ref="P1:S1"/>
    <mergeCell ref="T1:T2"/>
    <mergeCell ref="V1:W1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0BE4D-2B0E-4760-BEF2-FCE86A26A949}">
  <dimension ref="A1:K496"/>
  <sheetViews>
    <sheetView topLeftCell="A4" workbookViewId="0">
      <selection activeCell="A18" sqref="A18:B22"/>
    </sheetView>
  </sheetViews>
  <sheetFormatPr defaultRowHeight="14.5" x14ac:dyDescent="0.35"/>
  <cols>
    <col min="1" max="1" width="22.54296875" customWidth="1"/>
    <col min="2" max="2" width="16.6328125" customWidth="1"/>
    <col min="4" max="4" width="14.453125" style="1" bestFit="1" customWidth="1"/>
    <col min="5" max="5" width="12.6328125" style="1" bestFit="1" customWidth="1"/>
    <col min="6" max="6" width="2.54296875" style="1" customWidth="1"/>
    <col min="7" max="7" width="15.08984375" style="1" bestFit="1" customWidth="1"/>
    <col min="8" max="8" width="1.7265625" customWidth="1"/>
    <col min="9" max="9" width="15.90625" style="1" bestFit="1" customWidth="1"/>
    <col min="10" max="10" width="2.453125" customWidth="1"/>
    <col min="11" max="11" width="12" bestFit="1" customWidth="1"/>
  </cols>
  <sheetData>
    <row r="1" spans="1:11" x14ac:dyDescent="0.35">
      <c r="A1" s="4" t="s">
        <v>119</v>
      </c>
      <c r="B1" s="56">
        <f>'Q14'!W2</f>
        <v>100000</v>
      </c>
      <c r="D1" s="7" t="s">
        <v>125</v>
      </c>
      <c r="E1" s="7" t="s">
        <v>126</v>
      </c>
      <c r="G1" s="7" t="s">
        <v>127</v>
      </c>
      <c r="I1" s="7" t="s">
        <v>129</v>
      </c>
      <c r="K1" s="4" t="s">
        <v>130</v>
      </c>
    </row>
    <row r="2" spans="1:11" x14ac:dyDescent="0.35">
      <c r="A2" s="4" t="s">
        <v>128</v>
      </c>
      <c r="B2">
        <f>'Q7'!AE7</f>
        <v>1.8197255754258578E-2</v>
      </c>
      <c r="D2" s="57">
        <v>0.42223256910256157</v>
      </c>
      <c r="E2" s="57">
        <f>_xlfn.NORM.S.INV(D2)</f>
        <v>-0.19618529384336555</v>
      </c>
      <c r="G2" s="57">
        <f>E2*$B$2</f>
        <v>-3.5700339672920939E-3</v>
      </c>
      <c r="I2" s="58">
        <f>G2+$B$3</f>
        <v>-2.8608988906644638E-3</v>
      </c>
      <c r="K2" s="56">
        <f>I2*$B$1</f>
        <v>-286.0898890664464</v>
      </c>
    </row>
    <row r="3" spans="1:11" x14ac:dyDescent="0.35">
      <c r="A3" s="4" t="s">
        <v>27</v>
      </c>
      <c r="B3">
        <f>'Q7'!AE3</f>
        <v>7.0913507662763008E-4</v>
      </c>
      <c r="D3" s="57">
        <v>0.99870820365294177</v>
      </c>
      <c r="E3" s="57">
        <f t="shared" ref="E3:E66" si="0">_xlfn.NORM.S.INV(D3)</f>
        <v>3.0133752122550037</v>
      </c>
      <c r="G3" s="57">
        <f t="shared" ref="G3:G66" si="1">E3*$B$2</f>
        <v>5.4835159420947528E-2</v>
      </c>
      <c r="I3" s="58">
        <f t="shared" ref="I3:I66" si="2">G3+$B$3</f>
        <v>5.5544294497575156E-2</v>
      </c>
      <c r="K3" s="56">
        <f t="shared" ref="K3:K66" si="3">I3*$B$1</f>
        <v>5554.4294497575156</v>
      </c>
    </row>
    <row r="4" spans="1:11" x14ac:dyDescent="0.35">
      <c r="A4" s="4"/>
      <c r="D4" s="57">
        <v>0.77196167817089278</v>
      </c>
      <c r="E4" s="57">
        <f t="shared" si="0"/>
        <v>0.74532272948606215</v>
      </c>
      <c r="G4" s="57">
        <f t="shared" si="1"/>
        <v>1.3562828327919954E-2</v>
      </c>
      <c r="I4" s="58">
        <f t="shared" si="2"/>
        <v>1.4271963404547585E-2</v>
      </c>
      <c r="K4" s="56">
        <f t="shared" si="3"/>
        <v>1427.1963404547585</v>
      </c>
    </row>
    <row r="5" spans="1:11" x14ac:dyDescent="0.35">
      <c r="A5" s="66" t="s">
        <v>132</v>
      </c>
      <c r="B5" s="66"/>
      <c r="D5" s="57">
        <v>0.42660386139158879</v>
      </c>
      <c r="E5" s="57">
        <f t="shared" si="0"/>
        <v>-0.18502717272551186</v>
      </c>
      <c r="G5" s="57">
        <f t="shared" si="1"/>
        <v>-3.3669867835735166E-3</v>
      </c>
      <c r="I5" s="58">
        <f t="shared" si="2"/>
        <v>-2.6578517069458865E-3</v>
      </c>
      <c r="K5" s="56">
        <f t="shared" si="3"/>
        <v>-265.78517069458866</v>
      </c>
    </row>
    <row r="6" spans="1:11" x14ac:dyDescent="0.35">
      <c r="A6" s="4" t="s">
        <v>117</v>
      </c>
      <c r="B6" s="51">
        <f>_xlfn.PERCENTILE.INC(K2:K496,0.01)</f>
        <v>-4418.3378077818697</v>
      </c>
      <c r="D6" s="57">
        <v>0.55179708130987781</v>
      </c>
      <c r="E6" s="57">
        <f t="shared" si="0"/>
        <v>0.13020297946037407</v>
      </c>
      <c r="G6" s="57">
        <f t="shared" si="1"/>
        <v>2.3693369172069034E-3</v>
      </c>
      <c r="I6" s="58">
        <f t="shared" si="2"/>
        <v>3.0784719938345335E-3</v>
      </c>
      <c r="K6" s="56">
        <f t="shared" si="3"/>
        <v>307.84719938345336</v>
      </c>
    </row>
    <row r="7" spans="1:11" x14ac:dyDescent="0.35">
      <c r="A7" s="4" t="s">
        <v>118</v>
      </c>
      <c r="B7" s="51">
        <f>_xlfn.PERCENTILE.INC(K2:K496,0.05)</f>
        <v>-2757.0215455812963</v>
      </c>
      <c r="D7" s="57">
        <v>0.27702464104253799</v>
      </c>
      <c r="E7" s="57">
        <f t="shared" si="0"/>
        <v>-0.59170330640430724</v>
      </c>
      <c r="G7" s="57">
        <f t="shared" si="1"/>
        <v>-1.0767376397279607E-2</v>
      </c>
      <c r="I7" s="58">
        <f t="shared" si="2"/>
        <v>-1.0058241320651976E-2</v>
      </c>
      <c r="K7" s="56">
        <f t="shared" si="3"/>
        <v>-1005.8241320651977</v>
      </c>
    </row>
    <row r="8" spans="1:11" ht="15" thickBot="1" x14ac:dyDescent="0.4">
      <c r="D8" s="57">
        <v>0.22091636124597691</v>
      </c>
      <c r="E8" s="57">
        <f t="shared" si="0"/>
        <v>-0.7691020648737682</v>
      </c>
      <c r="G8" s="57">
        <f t="shared" si="1"/>
        <v>-1.3995546975636333E-2</v>
      </c>
      <c r="I8" s="58">
        <f t="shared" si="2"/>
        <v>-1.3286411899008702E-2</v>
      </c>
      <c r="K8" s="56">
        <f t="shared" si="3"/>
        <v>-1328.6411899008701</v>
      </c>
    </row>
    <row r="9" spans="1:11" x14ac:dyDescent="0.35">
      <c r="A9" s="70" t="str">
        <f>_xlfn.CONCAT("Temos 1% de chance de perder mais do que R$ ",-1*ROUND(B6,2)," em 1 dia e 5% de chance de perder R$ ",-1*ROUND(B7,2)," em 1 dia")</f>
        <v>Temos 1% de chance de perder mais do que R$ 4418.34 em 1 dia e 5% de chance de perder R$ 2757.02 em 1 dia</v>
      </c>
      <c r="B9" s="71"/>
      <c r="D9" s="57">
        <v>0.1548295892926379</v>
      </c>
      <c r="E9" s="57">
        <f t="shared" si="0"/>
        <v>-1.0159374398383614</v>
      </c>
      <c r="G9" s="57">
        <f t="shared" si="1"/>
        <v>-1.8487273423065349E-2</v>
      </c>
      <c r="I9" s="58">
        <f t="shared" si="2"/>
        <v>-1.7778138346437718E-2</v>
      </c>
      <c r="K9" s="56">
        <f t="shared" si="3"/>
        <v>-1777.8138346437718</v>
      </c>
    </row>
    <row r="10" spans="1:11" x14ac:dyDescent="0.35">
      <c r="A10" s="72"/>
      <c r="B10" s="73"/>
      <c r="D10" s="57">
        <v>0.4251696703901009</v>
      </c>
      <c r="E10" s="57">
        <f t="shared" si="0"/>
        <v>-0.18868546937194114</v>
      </c>
      <c r="G10" s="57">
        <f t="shared" si="1"/>
        <v>-3.4335577432735367E-3</v>
      </c>
      <c r="I10" s="58">
        <f t="shared" si="2"/>
        <v>-2.7244226666459067E-3</v>
      </c>
      <c r="K10" s="56">
        <f t="shared" si="3"/>
        <v>-272.44226666459065</v>
      </c>
    </row>
    <row r="11" spans="1:11" x14ac:dyDescent="0.35">
      <c r="A11" s="72"/>
      <c r="B11" s="73"/>
      <c r="D11" s="57">
        <v>0.21919105411462536</v>
      </c>
      <c r="E11" s="57">
        <f t="shared" si="0"/>
        <v>-0.77492816506262419</v>
      </c>
      <c r="G11" s="57">
        <f t="shared" si="1"/>
        <v>-1.4101566010822878E-2</v>
      </c>
      <c r="I11" s="58">
        <f t="shared" si="2"/>
        <v>-1.3392430934195249E-2</v>
      </c>
      <c r="K11" s="56">
        <f t="shared" si="3"/>
        <v>-1339.2430934195249</v>
      </c>
    </row>
    <row r="12" spans="1:11" ht="15" thickBot="1" x14ac:dyDescent="0.4">
      <c r="A12" s="74"/>
      <c r="B12" s="75"/>
      <c r="D12" s="57">
        <v>0.34225896528659605</v>
      </c>
      <c r="E12" s="57">
        <f t="shared" si="0"/>
        <v>-0.40630579146756213</v>
      </c>
      <c r="G12" s="57">
        <f t="shared" si="1"/>
        <v>-7.3936504017716809E-3</v>
      </c>
      <c r="I12" s="58">
        <f t="shared" si="2"/>
        <v>-6.6845153251440508E-3</v>
      </c>
      <c r="K12" s="56">
        <f t="shared" si="3"/>
        <v>-668.45153251440513</v>
      </c>
    </row>
    <row r="13" spans="1:11" x14ac:dyDescent="0.35">
      <c r="D13" s="57">
        <v>0.16377253772726375</v>
      </c>
      <c r="E13" s="57">
        <f t="shared" si="0"/>
        <v>-0.97907064373006858</v>
      </c>
      <c r="G13" s="57">
        <f t="shared" si="1"/>
        <v>-1.7816398905442642E-2</v>
      </c>
      <c r="I13" s="58">
        <f t="shared" si="2"/>
        <v>-1.7107263828815011E-2</v>
      </c>
      <c r="K13" s="56">
        <f t="shared" si="3"/>
        <v>-1710.726382881501</v>
      </c>
    </row>
    <row r="14" spans="1:11" x14ac:dyDescent="0.35">
      <c r="A14" s="66" t="s">
        <v>131</v>
      </c>
      <c r="B14" s="66"/>
      <c r="D14" s="57">
        <v>0.57889514588120539</v>
      </c>
      <c r="E14" s="57">
        <f t="shared" si="0"/>
        <v>0.19906780095169213</v>
      </c>
      <c r="G14" s="57">
        <f t="shared" si="1"/>
        <v>3.622487686355781E-3</v>
      </c>
      <c r="I14" s="58">
        <f t="shared" si="2"/>
        <v>4.3316227629834111E-3</v>
      </c>
      <c r="K14" s="56">
        <f t="shared" si="3"/>
        <v>433.16227629834111</v>
      </c>
    </row>
    <row r="15" spans="1:11" x14ac:dyDescent="0.35">
      <c r="A15" s="4" t="s">
        <v>117</v>
      </c>
      <c r="B15" s="56">
        <f>'Q14'!W3</f>
        <v>-4363.9305863672907</v>
      </c>
      <c r="D15" s="57">
        <v>0.72742949130782852</v>
      </c>
      <c r="E15" s="57">
        <f t="shared" si="0"/>
        <v>0.60505716048272029</v>
      </c>
      <c r="G15" s="57">
        <f t="shared" si="1"/>
        <v>1.1010379895249538E-2</v>
      </c>
      <c r="I15" s="58">
        <f t="shared" si="2"/>
        <v>1.1719514971877169E-2</v>
      </c>
      <c r="K15" s="56">
        <f t="shared" si="3"/>
        <v>1171.951497187717</v>
      </c>
    </row>
    <row r="16" spans="1:11" x14ac:dyDescent="0.35">
      <c r="A16" s="4" t="s">
        <v>118</v>
      </c>
      <c r="B16" s="56">
        <f>'Q14'!W4</f>
        <v>-2955.5777946280296</v>
      </c>
      <c r="D16" s="57">
        <v>0.16723881282288466</v>
      </c>
      <c r="E16" s="57">
        <f t="shared" si="0"/>
        <v>-0.96513414690598187</v>
      </c>
      <c r="G16" s="57">
        <f t="shared" si="1"/>
        <v>-1.7562792908416322E-2</v>
      </c>
      <c r="I16" s="58">
        <f t="shared" si="2"/>
        <v>-1.6853657831788691E-2</v>
      </c>
      <c r="K16" s="56">
        <f t="shared" si="3"/>
        <v>-1685.3657831788692</v>
      </c>
    </row>
    <row r="17" spans="1:11" ht="15" thickBot="1" x14ac:dyDescent="0.4">
      <c r="D17" s="57">
        <v>1.5114488445329144E-2</v>
      </c>
      <c r="E17" s="57">
        <f t="shared" si="0"/>
        <v>-2.1670770847173864</v>
      </c>
      <c r="G17" s="57">
        <f t="shared" si="1"/>
        <v>-3.9434855949795365E-2</v>
      </c>
      <c r="I17" s="58">
        <f t="shared" si="2"/>
        <v>-3.8725720873167738E-2</v>
      </c>
      <c r="K17" s="56">
        <f t="shared" si="3"/>
        <v>-3872.5720873167738</v>
      </c>
    </row>
    <row r="18" spans="1:11" ht="14.5" customHeight="1" x14ac:dyDescent="0.35">
      <c r="A18" s="83" t="s">
        <v>842</v>
      </c>
      <c r="B18" s="83"/>
      <c r="D18" s="57">
        <v>0.77101143381306425</v>
      </c>
      <c r="E18" s="57">
        <f t="shared" si="0"/>
        <v>0.74218190179306187</v>
      </c>
      <c r="G18" s="57">
        <f t="shared" si="1"/>
        <v>1.3505673883110371E-2</v>
      </c>
      <c r="I18" s="58">
        <f t="shared" si="2"/>
        <v>1.4214808959738E-2</v>
      </c>
      <c r="K18" s="56">
        <f t="shared" si="3"/>
        <v>1421.4808959738</v>
      </c>
    </row>
    <row r="19" spans="1:11" x14ac:dyDescent="0.35">
      <c r="A19" s="84"/>
      <c r="B19" s="84"/>
      <c r="D19" s="57">
        <v>0.54963461098124655</v>
      </c>
      <c r="E19" s="57">
        <f t="shared" si="0"/>
        <v>0.1247382458558359</v>
      </c>
      <c r="G19" s="57">
        <f t="shared" si="1"/>
        <v>2.2698937621762312E-3</v>
      </c>
      <c r="I19" s="58">
        <f t="shared" si="2"/>
        <v>2.9790288388038613E-3</v>
      </c>
      <c r="K19" s="56">
        <f t="shared" si="3"/>
        <v>297.90288388038613</v>
      </c>
    </row>
    <row r="20" spans="1:11" x14ac:dyDescent="0.35">
      <c r="A20" s="84"/>
      <c r="B20" s="84"/>
      <c r="D20" s="57">
        <v>0.66715643692772908</v>
      </c>
      <c r="E20" s="57">
        <f t="shared" si="0"/>
        <v>0.43207469436729923</v>
      </c>
      <c r="G20" s="57">
        <f t="shared" si="1"/>
        <v>7.8625737183448518E-3</v>
      </c>
      <c r="I20" s="58">
        <f t="shared" si="2"/>
        <v>8.571708794972481E-3</v>
      </c>
      <c r="K20" s="56">
        <f t="shared" si="3"/>
        <v>857.17087949724805</v>
      </c>
    </row>
    <row r="21" spans="1:11" x14ac:dyDescent="0.35">
      <c r="A21" s="84"/>
      <c r="B21" s="84"/>
      <c r="D21" s="57">
        <v>0.84301394614927494</v>
      </c>
      <c r="E21" s="57">
        <f t="shared" si="0"/>
        <v>1.0069223145381447</v>
      </c>
      <c r="G21" s="57">
        <f t="shared" si="1"/>
        <v>1.8323222882320619E-2</v>
      </c>
      <c r="I21" s="58">
        <f t="shared" si="2"/>
        <v>1.903235795894825E-2</v>
      </c>
      <c r="K21" s="56">
        <f t="shared" si="3"/>
        <v>1903.2357958948251</v>
      </c>
    </row>
    <row r="22" spans="1:11" x14ac:dyDescent="0.35">
      <c r="A22" s="84"/>
      <c r="B22" s="84"/>
      <c r="D22" s="57">
        <v>0.67487452378991541</v>
      </c>
      <c r="E22" s="57">
        <f t="shared" si="0"/>
        <v>0.45341358997094255</v>
      </c>
      <c r="G22" s="57">
        <f t="shared" si="1"/>
        <v>8.2508830591577747E-3</v>
      </c>
      <c r="I22" s="58">
        <f t="shared" si="2"/>
        <v>8.9600181357854039E-3</v>
      </c>
      <c r="K22" s="56">
        <f t="shared" si="3"/>
        <v>896.00181357854035</v>
      </c>
    </row>
    <row r="23" spans="1:11" x14ac:dyDescent="0.35">
      <c r="D23" s="57">
        <v>0.11709574811510515</v>
      </c>
      <c r="E23" s="57">
        <f t="shared" si="0"/>
        <v>-1.1896308977351429</v>
      </c>
      <c r="G23" s="57">
        <f t="shared" si="1"/>
        <v>-2.1648017699254625E-2</v>
      </c>
      <c r="I23" s="58">
        <f t="shared" si="2"/>
        <v>-2.0938882622626994E-2</v>
      </c>
      <c r="K23" s="56">
        <f t="shared" si="3"/>
        <v>-2093.8882622626993</v>
      </c>
    </row>
    <row r="24" spans="1:11" x14ac:dyDescent="0.35">
      <c r="D24" s="57">
        <v>0.64693638730756009</v>
      </c>
      <c r="E24" s="57">
        <f t="shared" si="0"/>
        <v>0.37706241001645913</v>
      </c>
      <c r="G24" s="57">
        <f t="shared" si="1"/>
        <v>6.8615011103866181E-3</v>
      </c>
      <c r="I24" s="58">
        <f t="shared" si="2"/>
        <v>7.5706361870142482E-3</v>
      </c>
      <c r="K24" s="56">
        <f t="shared" si="3"/>
        <v>757.06361870142484</v>
      </c>
    </row>
    <row r="25" spans="1:11" x14ac:dyDescent="0.35">
      <c r="D25" s="57">
        <v>0.96991965491011678</v>
      </c>
      <c r="E25" s="57">
        <f t="shared" si="0"/>
        <v>1.8796141002070066</v>
      </c>
      <c r="G25" s="57">
        <f t="shared" si="1"/>
        <v>3.4203818500777514E-2</v>
      </c>
      <c r="I25" s="58">
        <f t="shared" si="2"/>
        <v>3.4912953577405141E-2</v>
      </c>
      <c r="K25" s="56">
        <f t="shared" si="3"/>
        <v>3491.2953577405142</v>
      </c>
    </row>
    <row r="26" spans="1:11" x14ac:dyDescent="0.35">
      <c r="D26" s="57">
        <v>0.76861513689057481</v>
      </c>
      <c r="E26" s="57">
        <f t="shared" si="0"/>
        <v>0.73429375005650777</v>
      </c>
      <c r="G26" s="57">
        <f t="shared" si="1"/>
        <v>1.3362131168531896E-2</v>
      </c>
      <c r="I26" s="58">
        <f t="shared" si="2"/>
        <v>1.4071266245159527E-2</v>
      </c>
      <c r="K26" s="56">
        <f t="shared" si="3"/>
        <v>1407.1266245159527</v>
      </c>
    </row>
    <row r="27" spans="1:11" x14ac:dyDescent="0.35">
      <c r="D27" s="57">
        <v>0.66373323884487034</v>
      </c>
      <c r="E27" s="57">
        <f t="shared" si="0"/>
        <v>0.42267345930679567</v>
      </c>
      <c r="G27" s="57">
        <f t="shared" si="1"/>
        <v>7.6914970395429664E-3</v>
      </c>
      <c r="I27" s="58">
        <f t="shared" si="2"/>
        <v>8.4006321161705956E-3</v>
      </c>
      <c r="K27" s="56">
        <f t="shared" si="3"/>
        <v>840.06321161705955</v>
      </c>
    </row>
    <row r="28" spans="1:11" x14ac:dyDescent="0.35">
      <c r="D28" s="57">
        <v>0.41739527957168543</v>
      </c>
      <c r="E28" s="57">
        <f t="shared" si="0"/>
        <v>-0.20856151150557856</v>
      </c>
      <c r="G28" s="57">
        <f t="shared" si="1"/>
        <v>-3.7952471653617558E-3</v>
      </c>
      <c r="I28" s="58">
        <f t="shared" si="2"/>
        <v>-3.0861120887341257E-3</v>
      </c>
      <c r="K28" s="56">
        <f t="shared" si="3"/>
        <v>-308.61120887341258</v>
      </c>
    </row>
    <row r="29" spans="1:11" x14ac:dyDescent="0.35">
      <c r="D29" s="57">
        <v>0.71422940658077705</v>
      </c>
      <c r="E29" s="57">
        <f t="shared" si="0"/>
        <v>0.56578317276947476</v>
      </c>
      <c r="G29" s="57">
        <f t="shared" si="1"/>
        <v>1.0295701096341999E-2</v>
      </c>
      <c r="I29" s="58">
        <f t="shared" si="2"/>
        <v>1.1004836172969629E-2</v>
      </c>
      <c r="K29" s="56">
        <f t="shared" si="3"/>
        <v>1100.4836172969628</v>
      </c>
    </row>
    <row r="30" spans="1:11" x14ac:dyDescent="0.35">
      <c r="D30" s="57">
        <v>0.42497777762309641</v>
      </c>
      <c r="E30" s="57">
        <f t="shared" si="0"/>
        <v>-0.18917513491026389</v>
      </c>
      <c r="G30" s="57">
        <f t="shared" si="1"/>
        <v>-3.4424683123084423E-3</v>
      </c>
      <c r="I30" s="58">
        <f t="shared" si="2"/>
        <v>-2.7333332356808122E-3</v>
      </c>
      <c r="K30" s="56">
        <f t="shared" si="3"/>
        <v>-273.3333235680812</v>
      </c>
    </row>
    <row r="31" spans="1:11" x14ac:dyDescent="0.35">
      <c r="D31" s="57">
        <v>1.1718214373272251E-2</v>
      </c>
      <c r="E31" s="57">
        <f t="shared" si="0"/>
        <v>-2.2662443150153608</v>
      </c>
      <c r="G31" s="57">
        <f t="shared" si="1"/>
        <v>-4.1239427401969064E-2</v>
      </c>
      <c r="I31" s="58">
        <f t="shared" si="2"/>
        <v>-4.0530292325341437E-2</v>
      </c>
      <c r="K31" s="56">
        <f t="shared" si="3"/>
        <v>-4053.0292325341438</v>
      </c>
    </row>
    <row r="32" spans="1:11" x14ac:dyDescent="0.35">
      <c r="D32" s="57">
        <v>0.78542671855468693</v>
      </c>
      <c r="E32" s="57">
        <f t="shared" si="0"/>
        <v>0.79065290898857876</v>
      </c>
      <c r="G32" s="57">
        <f t="shared" si="1"/>
        <v>1.4387713197713699E-2</v>
      </c>
      <c r="I32" s="58">
        <f t="shared" si="2"/>
        <v>1.509684827434133E-2</v>
      </c>
      <c r="K32" s="56">
        <f t="shared" si="3"/>
        <v>1509.684827434133</v>
      </c>
    </row>
    <row r="33" spans="4:11" x14ac:dyDescent="0.35">
      <c r="D33" s="57">
        <v>0.73933639273112894</v>
      </c>
      <c r="E33" s="57">
        <f t="shared" si="0"/>
        <v>0.64130088470453062</v>
      </c>
      <c r="G33" s="57">
        <f t="shared" si="1"/>
        <v>1.1669916214400637E-2</v>
      </c>
      <c r="I33" s="58">
        <f t="shared" si="2"/>
        <v>1.2379051291028266E-2</v>
      </c>
      <c r="K33" s="56">
        <f t="shared" si="3"/>
        <v>1237.9051291028265</v>
      </c>
    </row>
    <row r="34" spans="4:11" x14ac:dyDescent="0.35">
      <c r="D34" s="57">
        <v>0.86145284806191791</v>
      </c>
      <c r="E34" s="57">
        <f t="shared" si="0"/>
        <v>1.0868699148918506</v>
      </c>
      <c r="G34" s="57">
        <f t="shared" si="1"/>
        <v>1.977804981289626E-2</v>
      </c>
      <c r="I34" s="58">
        <f t="shared" si="2"/>
        <v>2.0487184889523891E-2</v>
      </c>
      <c r="K34" s="56">
        <f t="shared" si="3"/>
        <v>2048.7184889523892</v>
      </c>
    </row>
    <row r="35" spans="4:11" x14ac:dyDescent="0.35">
      <c r="D35" s="57">
        <v>0.15108970454366455</v>
      </c>
      <c r="E35" s="57">
        <f t="shared" si="0"/>
        <v>-1.0317709969303146</v>
      </c>
      <c r="G35" s="57">
        <f t="shared" si="1"/>
        <v>-1.8775400710967276E-2</v>
      </c>
      <c r="I35" s="58">
        <f t="shared" si="2"/>
        <v>-1.8066265634339645E-2</v>
      </c>
      <c r="K35" s="56">
        <f t="shared" si="3"/>
        <v>-1806.6265634339645</v>
      </c>
    </row>
    <row r="36" spans="4:11" x14ac:dyDescent="0.35">
      <c r="D36" s="57">
        <v>0.59356975212436269</v>
      </c>
      <c r="E36" s="57">
        <f t="shared" si="0"/>
        <v>0.23673742938859405</v>
      </c>
      <c r="G36" s="57">
        <f t="shared" si="1"/>
        <v>4.3079715491899772E-3</v>
      </c>
      <c r="I36" s="58">
        <f t="shared" si="2"/>
        <v>5.0171066258176073E-3</v>
      </c>
      <c r="K36" s="56">
        <f t="shared" si="3"/>
        <v>501.71066258176074</v>
      </c>
    </row>
    <row r="37" spans="4:11" x14ac:dyDescent="0.35">
      <c r="D37" s="57">
        <v>0.65839929535679387</v>
      </c>
      <c r="E37" s="57">
        <f t="shared" si="0"/>
        <v>0.40809843455118544</v>
      </c>
      <c r="G37" s="57">
        <f t="shared" si="1"/>
        <v>7.4262715864404768E-3</v>
      </c>
      <c r="I37" s="58">
        <f t="shared" si="2"/>
        <v>8.1354066630681069E-3</v>
      </c>
      <c r="K37" s="56">
        <f t="shared" si="3"/>
        <v>813.54066630681064</v>
      </c>
    </row>
    <row r="38" spans="4:11" x14ac:dyDescent="0.35">
      <c r="D38" s="57">
        <v>0.93864398559195938</v>
      </c>
      <c r="E38" s="57">
        <f t="shared" si="0"/>
        <v>1.5434896004449314</v>
      </c>
      <c r="G38" s="57">
        <f t="shared" si="1"/>
        <v>2.8087275013334804E-2</v>
      </c>
      <c r="I38" s="58">
        <f t="shared" si="2"/>
        <v>2.8796410089962435E-2</v>
      </c>
      <c r="K38" s="56">
        <f t="shared" si="3"/>
        <v>2879.6410089962433</v>
      </c>
    </row>
    <row r="39" spans="4:11" x14ac:dyDescent="0.35">
      <c r="D39" s="57">
        <v>0.76748864947394835</v>
      </c>
      <c r="E39" s="57">
        <f t="shared" si="0"/>
        <v>0.73060132733945704</v>
      </c>
      <c r="G39" s="57">
        <f t="shared" si="1"/>
        <v>1.3294939207996889E-2</v>
      </c>
      <c r="I39" s="58">
        <f t="shared" si="2"/>
        <v>1.400407428462452E-2</v>
      </c>
      <c r="K39" s="56">
        <f t="shared" si="3"/>
        <v>1400.4074284624521</v>
      </c>
    </row>
    <row r="40" spans="4:11" x14ac:dyDescent="0.35">
      <c r="D40" s="57">
        <v>0.55446140741796002</v>
      </c>
      <c r="E40" s="57">
        <f t="shared" si="0"/>
        <v>0.13694131073182506</v>
      </c>
      <c r="G40" s="57">
        <f t="shared" si="1"/>
        <v>2.4919560547104155E-3</v>
      </c>
      <c r="I40" s="58">
        <f t="shared" si="2"/>
        <v>3.2010911313380456E-3</v>
      </c>
      <c r="K40" s="56">
        <f t="shared" si="3"/>
        <v>320.10911313380456</v>
      </c>
    </row>
    <row r="41" spans="4:11" x14ac:dyDescent="0.35">
      <c r="D41" s="57">
        <v>0.9813300383990462</v>
      </c>
      <c r="E41" s="57">
        <f t="shared" si="0"/>
        <v>2.082027880018638</v>
      </c>
      <c r="G41" s="57">
        <f t="shared" si="1"/>
        <v>3.7887193820195952E-2</v>
      </c>
      <c r="I41" s="58">
        <f t="shared" si="2"/>
        <v>3.859632889682358E-2</v>
      </c>
      <c r="K41" s="56">
        <f t="shared" si="3"/>
        <v>3859.6328896823579</v>
      </c>
    </row>
    <row r="42" spans="4:11" x14ac:dyDescent="0.35">
      <c r="D42" s="57">
        <v>0.8552278446847319</v>
      </c>
      <c r="E42" s="57">
        <f t="shared" si="0"/>
        <v>1.0591218051049596</v>
      </c>
      <c r="G42" s="57">
        <f t="shared" si="1"/>
        <v>1.9273110362406958E-2</v>
      </c>
      <c r="I42" s="58">
        <f t="shared" si="2"/>
        <v>1.9982245439034589E-2</v>
      </c>
      <c r="K42" s="56">
        <f t="shared" si="3"/>
        <v>1998.2245439034589</v>
      </c>
    </row>
    <row r="43" spans="4:11" x14ac:dyDescent="0.35">
      <c r="D43" s="57">
        <v>7.0585973535344237E-3</v>
      </c>
      <c r="E43" s="57">
        <f t="shared" si="0"/>
        <v>-2.4542674359743533</v>
      </c>
      <c r="G43" s="57">
        <f t="shared" si="1"/>
        <v>-4.4660932221773746E-2</v>
      </c>
      <c r="I43" s="58">
        <f t="shared" si="2"/>
        <v>-4.3951797145146118E-2</v>
      </c>
      <c r="K43" s="56">
        <f t="shared" si="3"/>
        <v>-4395.179714514612</v>
      </c>
    </row>
    <row r="44" spans="4:11" x14ac:dyDescent="0.35">
      <c r="D44" s="57">
        <v>0.99079412273313006</v>
      </c>
      <c r="E44" s="57">
        <f t="shared" si="0"/>
        <v>2.3572317057786019</v>
      </c>
      <c r="G44" s="57">
        <f t="shared" si="1"/>
        <v>4.2895148222100429E-2</v>
      </c>
      <c r="I44" s="58">
        <f t="shared" si="2"/>
        <v>4.3604283298728057E-2</v>
      </c>
      <c r="K44" s="56">
        <f t="shared" si="3"/>
        <v>4360.428329872806</v>
      </c>
    </row>
    <row r="45" spans="4:11" x14ac:dyDescent="0.35">
      <c r="D45" s="57">
        <v>0.60630340930230542</v>
      </c>
      <c r="E45" s="57">
        <f t="shared" si="0"/>
        <v>0.26969724345727492</v>
      </c>
      <c r="G45" s="57">
        <f t="shared" si="1"/>
        <v>4.9077497154105722E-3</v>
      </c>
      <c r="I45" s="58">
        <f t="shared" si="2"/>
        <v>5.6168847920382023E-3</v>
      </c>
      <c r="K45" s="56">
        <f t="shared" si="3"/>
        <v>561.68847920382018</v>
      </c>
    </row>
    <row r="46" spans="4:11" x14ac:dyDescent="0.35">
      <c r="D46" s="57">
        <v>0.48982522617889923</v>
      </c>
      <c r="E46" s="57">
        <f t="shared" si="0"/>
        <v>-2.5507141363024722E-2</v>
      </c>
      <c r="G46" s="57">
        <f t="shared" si="1"/>
        <v>-4.641599749429886E-4</v>
      </c>
      <c r="I46" s="58">
        <f t="shared" si="2"/>
        <v>2.4497510168464148E-4</v>
      </c>
      <c r="K46" s="56">
        <f t="shared" si="3"/>
        <v>24.497510168464149</v>
      </c>
    </row>
    <row r="47" spans="4:11" x14ac:dyDescent="0.35">
      <c r="D47" s="57">
        <v>0.43287996570796328</v>
      </c>
      <c r="E47" s="57">
        <f t="shared" si="0"/>
        <v>-0.1690466710723165</v>
      </c>
      <c r="G47" s="57">
        <f t="shared" si="1"/>
        <v>-3.0761855079089683E-3</v>
      </c>
      <c r="I47" s="58">
        <f t="shared" si="2"/>
        <v>-2.3670504312813382E-3</v>
      </c>
      <c r="K47" s="56">
        <f t="shared" si="3"/>
        <v>-236.70504312813381</v>
      </c>
    </row>
    <row r="48" spans="4:11" x14ac:dyDescent="0.35">
      <c r="D48" s="57">
        <v>7.4101187005536917E-2</v>
      </c>
      <c r="E48" s="57">
        <f t="shared" si="0"/>
        <v>-1.4459102592906599</v>
      </c>
      <c r="G48" s="57">
        <f t="shared" si="1"/>
        <v>-2.6311598786018475E-2</v>
      </c>
      <c r="I48" s="58">
        <f t="shared" si="2"/>
        <v>-2.5602463709390844E-2</v>
      </c>
      <c r="K48" s="56">
        <f t="shared" si="3"/>
        <v>-2560.2463709390845</v>
      </c>
    </row>
    <row r="49" spans="4:11" x14ac:dyDescent="0.35">
      <c r="D49" s="57">
        <v>0.55924881881745026</v>
      </c>
      <c r="E49" s="57">
        <f t="shared" si="0"/>
        <v>0.14906497575331343</v>
      </c>
      <c r="G49" s="57">
        <f t="shared" si="1"/>
        <v>2.7125734877853983E-3</v>
      </c>
      <c r="I49" s="58">
        <f t="shared" si="2"/>
        <v>3.4217085644130283E-3</v>
      </c>
      <c r="K49" s="56">
        <f t="shared" si="3"/>
        <v>342.17085644130282</v>
      </c>
    </row>
    <row r="50" spans="4:11" x14ac:dyDescent="0.35">
      <c r="D50" s="57">
        <v>0.62739244982773956</v>
      </c>
      <c r="E50" s="57">
        <f t="shared" si="0"/>
        <v>0.32495503882248034</v>
      </c>
      <c r="G50" s="57">
        <f t="shared" si="1"/>
        <v>5.9132899500876999E-3</v>
      </c>
      <c r="I50" s="58">
        <f t="shared" si="2"/>
        <v>6.62242502671533E-3</v>
      </c>
      <c r="K50" s="56">
        <f t="shared" si="3"/>
        <v>662.24250267153298</v>
      </c>
    </row>
    <row r="51" spans="4:11" x14ac:dyDescent="0.35">
      <c r="D51" s="57">
        <v>0.43549309537521819</v>
      </c>
      <c r="E51" s="57">
        <f t="shared" si="0"/>
        <v>-0.16240594348507431</v>
      </c>
      <c r="G51" s="57">
        <f t="shared" si="1"/>
        <v>-2.9553424896095618E-3</v>
      </c>
      <c r="I51" s="58">
        <f t="shared" si="2"/>
        <v>-2.2462074129819317E-3</v>
      </c>
      <c r="K51" s="56">
        <f t="shared" si="3"/>
        <v>-224.62074129819317</v>
      </c>
    </row>
    <row r="52" spans="4:11" x14ac:dyDescent="0.35">
      <c r="D52" s="57">
        <v>0.99612360566240898</v>
      </c>
      <c r="E52" s="57">
        <f t="shared" si="0"/>
        <v>2.6626505213536347</v>
      </c>
      <c r="G52" s="57">
        <f t="shared" si="1"/>
        <v>4.8452932521282029E-2</v>
      </c>
      <c r="I52" s="58">
        <f t="shared" si="2"/>
        <v>4.9162067597909656E-2</v>
      </c>
      <c r="K52" s="56">
        <f t="shared" si="3"/>
        <v>4916.2067597909654</v>
      </c>
    </row>
    <row r="53" spans="4:11" x14ac:dyDescent="0.35">
      <c r="D53" s="57">
        <v>0.30035057605271709</v>
      </c>
      <c r="E53" s="57">
        <f t="shared" si="0"/>
        <v>-0.52339248594253163</v>
      </c>
      <c r="G53" s="57">
        <f t="shared" si="1"/>
        <v>-9.5243069265534362E-3</v>
      </c>
      <c r="I53" s="58">
        <f t="shared" si="2"/>
        <v>-8.8151718499258069E-3</v>
      </c>
      <c r="K53" s="56">
        <f t="shared" si="3"/>
        <v>-881.51718499258072</v>
      </c>
    </row>
    <row r="54" spans="4:11" x14ac:dyDescent="0.35">
      <c r="D54" s="57">
        <v>0.7862706247034692</v>
      </c>
      <c r="E54" s="57">
        <f t="shared" si="0"/>
        <v>0.7935477672424317</v>
      </c>
      <c r="G54" s="57">
        <f t="shared" si="1"/>
        <v>1.4440391673731387E-2</v>
      </c>
      <c r="I54" s="58">
        <f t="shared" si="2"/>
        <v>1.5149526750359018E-2</v>
      </c>
      <c r="K54" s="56">
        <f t="shared" si="3"/>
        <v>1514.9526750359018</v>
      </c>
    </row>
    <row r="55" spans="4:11" x14ac:dyDescent="0.35">
      <c r="D55" s="57">
        <v>0.96403434906426488</v>
      </c>
      <c r="E55" s="57">
        <f t="shared" si="0"/>
        <v>1.7995526595280151</v>
      </c>
      <c r="G55" s="57">
        <f t="shared" si="1"/>
        <v>3.2746919988687499E-2</v>
      </c>
      <c r="I55" s="58">
        <f t="shared" si="2"/>
        <v>3.3456055065315127E-2</v>
      </c>
      <c r="K55" s="56">
        <f t="shared" si="3"/>
        <v>3345.6055065315127</v>
      </c>
    </row>
    <row r="56" spans="4:11" x14ac:dyDescent="0.35">
      <c r="D56" s="57">
        <v>0.43389623492868667</v>
      </c>
      <c r="E56" s="57">
        <f t="shared" si="0"/>
        <v>-0.16646316361641153</v>
      </c>
      <c r="G56" s="57">
        <f t="shared" si="1"/>
        <v>-3.0291727619908321E-3</v>
      </c>
      <c r="I56" s="58">
        <f t="shared" si="2"/>
        <v>-2.320037685363202E-3</v>
      </c>
      <c r="K56" s="56">
        <f t="shared" si="3"/>
        <v>-232.00376853632019</v>
      </c>
    </row>
    <row r="57" spans="4:11" x14ac:dyDescent="0.35">
      <c r="D57" s="57">
        <v>0.88852496531251923</v>
      </c>
      <c r="E57" s="57">
        <f t="shared" si="0"/>
        <v>1.2187210928676553</v>
      </c>
      <c r="G57" s="57">
        <f t="shared" si="1"/>
        <v>2.2177379420022243E-2</v>
      </c>
      <c r="I57" s="58">
        <f t="shared" si="2"/>
        <v>2.2886514496649874E-2</v>
      </c>
      <c r="K57" s="56">
        <f t="shared" si="3"/>
        <v>2288.6514496649875</v>
      </c>
    </row>
    <row r="58" spans="4:11" x14ac:dyDescent="0.35">
      <c r="D58" s="57">
        <v>0.23744500685955383</v>
      </c>
      <c r="E58" s="57">
        <f t="shared" si="0"/>
        <v>-0.7145453668557662</v>
      </c>
      <c r="G58" s="57">
        <f t="shared" si="1"/>
        <v>-1.3002764788694898E-2</v>
      </c>
      <c r="I58" s="58">
        <f t="shared" si="2"/>
        <v>-1.2293629712067267E-2</v>
      </c>
      <c r="K58" s="56">
        <f t="shared" si="3"/>
        <v>-1229.3629712067266</v>
      </c>
    </row>
    <row r="59" spans="4:11" x14ac:dyDescent="0.35">
      <c r="D59" s="57">
        <v>0.72942421565465787</v>
      </c>
      <c r="E59" s="57">
        <f t="shared" si="0"/>
        <v>0.61107252397394629</v>
      </c>
      <c r="G59" s="57">
        <f t="shared" si="1"/>
        <v>1.1119843003154207E-2</v>
      </c>
      <c r="I59" s="58">
        <f t="shared" si="2"/>
        <v>1.1828978079781838E-2</v>
      </c>
      <c r="K59" s="56">
        <f t="shared" si="3"/>
        <v>1182.8978079781839</v>
      </c>
    </row>
    <row r="60" spans="4:11" x14ac:dyDescent="0.35">
      <c r="D60" s="57">
        <v>0.87476873363617103</v>
      </c>
      <c r="E60" s="57">
        <f t="shared" si="0"/>
        <v>1.1492266544214702</v>
      </c>
      <c r="G60" s="57">
        <f t="shared" si="1"/>
        <v>2.0912771350118434E-2</v>
      </c>
      <c r="I60" s="58">
        <f t="shared" si="2"/>
        <v>2.1621906426746065E-2</v>
      </c>
      <c r="K60" s="56">
        <f t="shared" si="3"/>
        <v>2162.1906426746064</v>
      </c>
    </row>
    <row r="61" spans="4:11" x14ac:dyDescent="0.35">
      <c r="D61" s="57">
        <v>0.81658856250595058</v>
      </c>
      <c r="E61" s="57">
        <f t="shared" si="0"/>
        <v>0.90244057566287428</v>
      </c>
      <c r="G61" s="57">
        <f t="shared" si="1"/>
        <v>1.6421941958357663E-2</v>
      </c>
      <c r="I61" s="58">
        <f t="shared" si="2"/>
        <v>1.7131077034985294E-2</v>
      </c>
      <c r="K61" s="56">
        <f t="shared" si="3"/>
        <v>1713.1077034985294</v>
      </c>
    </row>
    <row r="62" spans="4:11" x14ac:dyDescent="0.35">
      <c r="D62" s="57">
        <v>0.42569347433440463</v>
      </c>
      <c r="E62" s="57">
        <f t="shared" si="0"/>
        <v>-0.1873490739104274</v>
      </c>
      <c r="G62" s="57">
        <f t="shared" si="1"/>
        <v>-3.4092390132715407E-3</v>
      </c>
      <c r="I62" s="58">
        <f t="shared" si="2"/>
        <v>-2.7001039366439106E-3</v>
      </c>
      <c r="K62" s="56">
        <f t="shared" si="3"/>
        <v>-270.01039366439107</v>
      </c>
    </row>
    <row r="63" spans="4:11" x14ac:dyDescent="0.35">
      <c r="D63" s="57">
        <v>0.68118713964706568</v>
      </c>
      <c r="E63" s="57">
        <f t="shared" si="0"/>
        <v>0.47102102501780463</v>
      </c>
      <c r="G63" s="57">
        <f t="shared" si="1"/>
        <v>8.5712900578820191E-3</v>
      </c>
      <c r="I63" s="58">
        <f t="shared" si="2"/>
        <v>9.2804251345096483E-3</v>
      </c>
      <c r="K63" s="56">
        <f t="shared" si="3"/>
        <v>928.04251345096486</v>
      </c>
    </row>
    <row r="64" spans="4:11" x14ac:dyDescent="0.35">
      <c r="D64" s="57">
        <v>0.60799710290532283</v>
      </c>
      <c r="E64" s="57">
        <f t="shared" si="0"/>
        <v>0.27410257609625843</v>
      </c>
      <c r="G64" s="57">
        <f t="shared" si="1"/>
        <v>4.9879146801247382E-3</v>
      </c>
      <c r="I64" s="58">
        <f t="shared" si="2"/>
        <v>5.6970497567523683E-3</v>
      </c>
      <c r="K64" s="56">
        <f t="shared" si="3"/>
        <v>569.70497567523682</v>
      </c>
    </row>
    <row r="65" spans="4:11" x14ac:dyDescent="0.35">
      <c r="D65" s="57">
        <v>0.87331534175662828</v>
      </c>
      <c r="E65" s="57">
        <f t="shared" si="0"/>
        <v>1.1422038008012929</v>
      </c>
      <c r="G65" s="57">
        <f t="shared" si="1"/>
        <v>2.0784974686667346E-2</v>
      </c>
      <c r="I65" s="58">
        <f t="shared" si="2"/>
        <v>2.1494109763294977E-2</v>
      </c>
      <c r="K65" s="56">
        <f t="shared" si="3"/>
        <v>2149.4109763294978</v>
      </c>
    </row>
    <row r="66" spans="4:11" x14ac:dyDescent="0.35">
      <c r="D66" s="57">
        <v>0.3610017649626468</v>
      </c>
      <c r="E66" s="57">
        <f t="shared" si="0"/>
        <v>-0.35578240087081775</v>
      </c>
      <c r="G66" s="57">
        <f t="shared" si="1"/>
        <v>-6.4742633415104207E-3</v>
      </c>
      <c r="I66" s="58">
        <f t="shared" si="2"/>
        <v>-5.7651282648827906E-3</v>
      </c>
      <c r="K66" s="56">
        <f t="shared" si="3"/>
        <v>-576.51282648827907</v>
      </c>
    </row>
    <row r="67" spans="4:11" x14ac:dyDescent="0.35">
      <c r="D67" s="57">
        <v>0.50506160232280217</v>
      </c>
      <c r="E67" s="57">
        <f t="shared" ref="E67:E130" si="4">_xlfn.NORM.S.INV(D67)</f>
        <v>1.2687895911016173E-2</v>
      </c>
      <c r="G67" s="57">
        <f t="shared" ref="G67:G130" si="5">E67*$B$2</f>
        <v>2.3088488687617294E-4</v>
      </c>
      <c r="I67" s="58">
        <f t="shared" ref="I67:I130" si="6">G67+$B$3</f>
        <v>9.4001996350380305E-4</v>
      </c>
      <c r="K67" s="56">
        <f t="shared" ref="K67:K130" si="7">I67*$B$1</f>
        <v>94.00199635038031</v>
      </c>
    </row>
    <row r="68" spans="4:11" x14ac:dyDescent="0.35">
      <c r="D68" s="57">
        <v>0.70671690788511643</v>
      </c>
      <c r="E68" s="57">
        <f t="shared" si="4"/>
        <v>0.5438187799226174</v>
      </c>
      <c r="G68" s="57">
        <f t="shared" si="5"/>
        <v>9.8960094222207296E-3</v>
      </c>
      <c r="I68" s="58">
        <f t="shared" si="6"/>
        <v>1.0605144498848359E-2</v>
      </c>
      <c r="K68" s="56">
        <f t="shared" si="7"/>
        <v>1060.5144498848358</v>
      </c>
    </row>
    <row r="69" spans="4:11" x14ac:dyDescent="0.35">
      <c r="D69" s="57">
        <v>0.43546227282956118</v>
      </c>
      <c r="E69" s="57">
        <f t="shared" si="4"/>
        <v>-0.16248423029714762</v>
      </c>
      <c r="G69" s="57">
        <f t="shared" si="5"/>
        <v>-2.9567670947510455E-3</v>
      </c>
      <c r="I69" s="58">
        <f t="shared" si="6"/>
        <v>-2.2476320181234154E-3</v>
      </c>
      <c r="K69" s="56">
        <f t="shared" si="7"/>
        <v>-224.76320181234155</v>
      </c>
    </row>
    <row r="70" spans="4:11" x14ac:dyDescent="0.35">
      <c r="D70" s="57">
        <v>0.9407843872079642</v>
      </c>
      <c r="E70" s="57">
        <f t="shared" si="4"/>
        <v>1.5613922659200201</v>
      </c>
      <c r="G70" s="57">
        <f t="shared" si="5"/>
        <v>2.8413054395667926E-2</v>
      </c>
      <c r="I70" s="58">
        <f t="shared" si="6"/>
        <v>2.9122189472295557E-2</v>
      </c>
      <c r="K70" s="56">
        <f t="shared" si="7"/>
        <v>2912.2189472295559</v>
      </c>
    </row>
    <row r="71" spans="4:11" x14ac:dyDescent="0.35">
      <c r="D71" s="57">
        <v>0.915775924994777</v>
      </c>
      <c r="E71" s="57">
        <f t="shared" si="4"/>
        <v>1.3772073501929818</v>
      </c>
      <c r="G71" s="57">
        <f t="shared" si="5"/>
        <v>2.5061394378106446E-2</v>
      </c>
      <c r="I71" s="58">
        <f t="shared" si="6"/>
        <v>2.5770529454734077E-2</v>
      </c>
      <c r="K71" s="56">
        <f t="shared" si="7"/>
        <v>2577.0529454734078</v>
      </c>
    </row>
    <row r="72" spans="4:11" x14ac:dyDescent="0.35">
      <c r="D72" s="57">
        <v>0.98857365326480995</v>
      </c>
      <c r="E72" s="57">
        <f t="shared" si="4"/>
        <v>2.275888341248828</v>
      </c>
      <c r="G72" s="57">
        <f t="shared" si="5"/>
        <v>4.1414922213840244E-2</v>
      </c>
      <c r="I72" s="58">
        <f t="shared" si="6"/>
        <v>4.2124057290467871E-2</v>
      </c>
      <c r="K72" s="56">
        <f t="shared" si="7"/>
        <v>4212.4057290467872</v>
      </c>
    </row>
    <row r="73" spans="4:11" x14ac:dyDescent="0.35">
      <c r="D73" s="57">
        <v>0.97088741214423913</v>
      </c>
      <c r="E73" s="57">
        <f t="shared" si="4"/>
        <v>1.8939987505702767</v>
      </c>
      <c r="G73" s="57">
        <f t="shared" si="5"/>
        <v>3.4465579662373527E-2</v>
      </c>
      <c r="I73" s="58">
        <f t="shared" si="6"/>
        <v>3.5174714739001155E-2</v>
      </c>
      <c r="K73" s="56">
        <f t="shared" si="7"/>
        <v>3517.4714739001156</v>
      </c>
    </row>
    <row r="74" spans="4:11" x14ac:dyDescent="0.35">
      <c r="D74" s="57">
        <v>0.63633845223966767</v>
      </c>
      <c r="E74" s="57">
        <f t="shared" si="4"/>
        <v>0.34868861082388258</v>
      </c>
      <c r="G74" s="57">
        <f t="shared" si="5"/>
        <v>6.345175829759327E-3</v>
      </c>
      <c r="I74" s="58">
        <f t="shared" si="6"/>
        <v>7.0543109063869571E-3</v>
      </c>
      <c r="K74" s="56">
        <f t="shared" si="7"/>
        <v>705.43109063869576</v>
      </c>
    </row>
    <row r="75" spans="4:11" x14ac:dyDescent="0.35">
      <c r="D75" s="57">
        <v>0.82310763073338244</v>
      </c>
      <c r="E75" s="57">
        <f t="shared" si="4"/>
        <v>0.92727313607111672</v>
      </c>
      <c r="G75" s="57">
        <f t="shared" si="5"/>
        <v>1.6873826411139527E-2</v>
      </c>
      <c r="I75" s="58">
        <f t="shared" si="6"/>
        <v>1.7582961487767158E-2</v>
      </c>
      <c r="K75" s="56">
        <f t="shared" si="7"/>
        <v>1758.2961487767157</v>
      </c>
    </row>
    <row r="76" spans="4:11" x14ac:dyDescent="0.35">
      <c r="D76" s="57">
        <v>6.0289667320262752E-2</v>
      </c>
      <c r="E76" s="57">
        <f t="shared" si="4"/>
        <v>-1.5523465108827703</v>
      </c>
      <c r="G76" s="57">
        <f t="shared" si="5"/>
        <v>-2.824844647776472E-2</v>
      </c>
      <c r="I76" s="58">
        <f t="shared" si="6"/>
        <v>-2.7539311401137089E-2</v>
      </c>
      <c r="K76" s="56">
        <f t="shared" si="7"/>
        <v>-2753.9311401137088</v>
      </c>
    </row>
    <row r="77" spans="4:11" x14ac:dyDescent="0.35">
      <c r="D77" s="57">
        <v>0.55806341316059516</v>
      </c>
      <c r="E77" s="57">
        <f t="shared" si="4"/>
        <v>0.14606107598652915</v>
      </c>
      <c r="G77" s="57">
        <f t="shared" si="5"/>
        <v>2.657910755469067E-3</v>
      </c>
      <c r="I77" s="58">
        <f t="shared" si="6"/>
        <v>3.367045832096697E-3</v>
      </c>
      <c r="K77" s="56">
        <f t="shared" si="7"/>
        <v>336.70458320966969</v>
      </c>
    </row>
    <row r="78" spans="4:11" x14ac:dyDescent="0.35">
      <c r="D78" s="57">
        <v>0.92252630554714432</v>
      </c>
      <c r="E78" s="57">
        <f t="shared" si="4"/>
        <v>1.4222717076025668</v>
      </c>
      <c r="G78" s="57">
        <f t="shared" si="5"/>
        <v>2.5881442015289982E-2</v>
      </c>
      <c r="I78" s="58">
        <f t="shared" si="6"/>
        <v>2.6590577091917613E-2</v>
      </c>
      <c r="K78" s="56">
        <f t="shared" si="7"/>
        <v>2659.0577091917612</v>
      </c>
    </row>
    <row r="79" spans="4:11" x14ac:dyDescent="0.35">
      <c r="D79" s="57">
        <v>0.19445864188197615</v>
      </c>
      <c r="E79" s="57">
        <f t="shared" si="4"/>
        <v>-0.86158253757025649</v>
      </c>
      <c r="G79" s="57">
        <f t="shared" si="5"/>
        <v>-1.5678437789569056E-2</v>
      </c>
      <c r="I79" s="58">
        <f t="shared" si="6"/>
        <v>-1.4969302712941425E-2</v>
      </c>
      <c r="K79" s="56">
        <f t="shared" si="7"/>
        <v>-1496.9302712941426</v>
      </c>
    </row>
    <row r="80" spans="4:11" x14ac:dyDescent="0.35">
      <c r="D80" s="57">
        <v>0.47520925311605211</v>
      </c>
      <c r="E80" s="57">
        <f t="shared" si="4"/>
        <v>-6.2181234544530936E-2</v>
      </c>
      <c r="G80" s="57">
        <f t="shared" si="5"/>
        <v>-1.1315278281223678E-3</v>
      </c>
      <c r="I80" s="58">
        <f t="shared" si="6"/>
        <v>-4.223927514947377E-4</v>
      </c>
      <c r="K80" s="56">
        <f t="shared" si="7"/>
        <v>-42.239275149473769</v>
      </c>
    </row>
    <row r="81" spans="4:11" x14ac:dyDescent="0.35">
      <c r="D81" s="57">
        <v>0.66647739100492598</v>
      </c>
      <c r="E81" s="57">
        <f t="shared" si="4"/>
        <v>0.43020679717476756</v>
      </c>
      <c r="G81" s="57">
        <f t="shared" si="5"/>
        <v>7.8285831154096923E-3</v>
      </c>
      <c r="I81" s="58">
        <f t="shared" si="6"/>
        <v>8.5377181920373232E-3</v>
      </c>
      <c r="K81" s="56">
        <f t="shared" si="7"/>
        <v>853.77181920373232</v>
      </c>
    </row>
    <row r="82" spans="4:11" x14ac:dyDescent="0.35">
      <c r="D82" s="57">
        <v>0.29288048526789401</v>
      </c>
      <c r="E82" s="57">
        <f t="shared" si="4"/>
        <v>-0.54498916363765992</v>
      </c>
      <c r="G82" s="57">
        <f t="shared" si="5"/>
        <v>-9.917307194013977E-3</v>
      </c>
      <c r="I82" s="58">
        <f t="shared" si="6"/>
        <v>-9.2081721173863477E-3</v>
      </c>
      <c r="K82" s="56">
        <f t="shared" si="7"/>
        <v>-920.8172117386348</v>
      </c>
    </row>
    <row r="83" spans="4:11" x14ac:dyDescent="0.35">
      <c r="D83" s="57">
        <v>0.71616984502770242</v>
      </c>
      <c r="E83" s="57">
        <f t="shared" si="4"/>
        <v>0.57150066462140936</v>
      </c>
      <c r="G83" s="57">
        <f t="shared" si="5"/>
        <v>1.0399743757844544E-2</v>
      </c>
      <c r="I83" s="58">
        <f t="shared" si="6"/>
        <v>1.1108878834472175E-2</v>
      </c>
      <c r="K83" s="56">
        <f t="shared" si="7"/>
        <v>1110.8878834472175</v>
      </c>
    </row>
    <row r="84" spans="4:11" x14ac:dyDescent="0.35">
      <c r="D84" s="57">
        <v>0.57340874544735176</v>
      </c>
      <c r="E84" s="57">
        <f t="shared" si="4"/>
        <v>0.18505931906138451</v>
      </c>
      <c r="G84" s="57">
        <f t="shared" si="5"/>
        <v>3.3675717586689534E-3</v>
      </c>
      <c r="I84" s="58">
        <f t="shared" si="6"/>
        <v>4.076706835296583E-3</v>
      </c>
      <c r="K84" s="56">
        <f t="shared" si="7"/>
        <v>407.67068352965828</v>
      </c>
    </row>
    <row r="85" spans="4:11" x14ac:dyDescent="0.35">
      <c r="D85" s="57">
        <v>0.17455339662823666</v>
      </c>
      <c r="E85" s="57">
        <f t="shared" si="4"/>
        <v>-0.93632322602641516</v>
      </c>
      <c r="G85" s="57">
        <f t="shared" si="5"/>
        <v>-1.7038513212655138E-2</v>
      </c>
      <c r="I85" s="58">
        <f t="shared" si="6"/>
        <v>-1.6329378136027507E-2</v>
      </c>
      <c r="K85" s="56">
        <f t="shared" si="7"/>
        <v>-1632.9378136027508</v>
      </c>
    </row>
    <row r="86" spans="4:11" x14ac:dyDescent="0.35">
      <c r="D86" s="57">
        <v>0.60652314055786316</v>
      </c>
      <c r="E86" s="57">
        <f t="shared" si="4"/>
        <v>0.27026847186974745</v>
      </c>
      <c r="G86" s="57">
        <f t="shared" si="5"/>
        <v>4.9181445049264342E-3</v>
      </c>
      <c r="I86" s="58">
        <f t="shared" si="6"/>
        <v>5.6272795815540642E-3</v>
      </c>
      <c r="K86" s="56">
        <f t="shared" si="7"/>
        <v>562.72795815540644</v>
      </c>
    </row>
    <row r="87" spans="4:11" x14ac:dyDescent="0.35">
      <c r="D87" s="57">
        <v>0.19455118273547678</v>
      </c>
      <c r="E87" s="57">
        <f t="shared" si="4"/>
        <v>-0.86124637120503345</v>
      </c>
      <c r="G87" s="57">
        <f t="shared" si="5"/>
        <v>-1.5672320484245113E-2</v>
      </c>
      <c r="I87" s="58">
        <f t="shared" si="6"/>
        <v>-1.4963185407617482E-2</v>
      </c>
      <c r="K87" s="56">
        <f t="shared" si="7"/>
        <v>-1496.3185407617482</v>
      </c>
    </row>
    <row r="88" spans="4:11" x14ac:dyDescent="0.35">
      <c r="D88" s="57">
        <v>0.8784916309160643</v>
      </c>
      <c r="E88" s="57">
        <f t="shared" si="4"/>
        <v>1.1674796093655357</v>
      </c>
      <c r="G88" s="57">
        <f t="shared" si="5"/>
        <v>2.1244925039506552E-2</v>
      </c>
      <c r="I88" s="58">
        <f t="shared" si="6"/>
        <v>2.1954060116134183E-2</v>
      </c>
      <c r="K88" s="56">
        <f t="shared" si="7"/>
        <v>2195.4060116134183</v>
      </c>
    </row>
    <row r="89" spans="4:11" x14ac:dyDescent="0.35">
      <c r="D89" s="57">
        <v>0.20297675266706627</v>
      </c>
      <c r="E89" s="57">
        <f t="shared" si="4"/>
        <v>-0.83103562333707715</v>
      </c>
      <c r="G89" s="57">
        <f t="shared" si="5"/>
        <v>-1.5122567778764492E-2</v>
      </c>
      <c r="I89" s="58">
        <f t="shared" si="6"/>
        <v>-1.4413432702136863E-2</v>
      </c>
      <c r="K89" s="56">
        <f t="shared" si="7"/>
        <v>-1441.3432702136863</v>
      </c>
    </row>
    <row r="90" spans="4:11" x14ac:dyDescent="0.35">
      <c r="D90" s="57">
        <v>0.35879102488859849</v>
      </c>
      <c r="E90" s="57">
        <f t="shared" si="4"/>
        <v>-0.36169220898409343</v>
      </c>
      <c r="G90" s="57">
        <f t="shared" si="5"/>
        <v>-6.5818056312062908E-3</v>
      </c>
      <c r="I90" s="58">
        <f t="shared" si="6"/>
        <v>-5.8726705545786607E-3</v>
      </c>
      <c r="K90" s="56">
        <f t="shared" si="7"/>
        <v>-587.26705545786604</v>
      </c>
    </row>
    <row r="91" spans="4:11" x14ac:dyDescent="0.35">
      <c r="D91" s="57">
        <v>0.5066690647001505</v>
      </c>
      <c r="E91" s="57">
        <f t="shared" si="4"/>
        <v>1.6717644817012368E-2</v>
      </c>
      <c r="G91" s="57">
        <f t="shared" si="5"/>
        <v>3.0421525834402942E-4</v>
      </c>
      <c r="I91" s="58">
        <f t="shared" si="6"/>
        <v>1.0133503349716595E-3</v>
      </c>
      <c r="K91" s="56">
        <f t="shared" si="7"/>
        <v>101.33503349716595</v>
      </c>
    </row>
    <row r="92" spans="4:11" x14ac:dyDescent="0.35">
      <c r="D92" s="57">
        <v>0.34100576512281244</v>
      </c>
      <c r="E92" s="57">
        <f t="shared" si="4"/>
        <v>-0.40971976394330223</v>
      </c>
      <c r="G92" s="57">
        <f t="shared" si="5"/>
        <v>-7.4557753320507224E-3</v>
      </c>
      <c r="I92" s="58">
        <f t="shared" si="6"/>
        <v>-6.7466402554230923E-3</v>
      </c>
      <c r="K92" s="56">
        <f t="shared" si="7"/>
        <v>-674.66402554230922</v>
      </c>
    </row>
    <row r="93" spans="4:11" x14ac:dyDescent="0.35">
      <c r="D93" s="57">
        <v>0.8814931648340637</v>
      </c>
      <c r="E93" s="57">
        <f t="shared" si="4"/>
        <v>1.1824841011306011</v>
      </c>
      <c r="G93" s="57">
        <f t="shared" si="5"/>
        <v>2.1517965613618115E-2</v>
      </c>
      <c r="I93" s="58">
        <f t="shared" si="6"/>
        <v>2.2227100690245746E-2</v>
      </c>
      <c r="K93" s="56">
        <f t="shared" si="7"/>
        <v>2222.7100690245748</v>
      </c>
    </row>
    <row r="94" spans="4:11" x14ac:dyDescent="0.35">
      <c r="D94" s="57">
        <v>0.40654956777173956</v>
      </c>
      <c r="E94" s="57">
        <f t="shared" si="4"/>
        <v>-0.23642985021317736</v>
      </c>
      <c r="G94" s="57">
        <f t="shared" si="5"/>
        <v>-4.3023744522702355E-3</v>
      </c>
      <c r="I94" s="58">
        <f t="shared" si="6"/>
        <v>-3.5932393756426054E-3</v>
      </c>
      <c r="K94" s="56">
        <f t="shared" si="7"/>
        <v>-359.32393756426052</v>
      </c>
    </row>
    <row r="95" spans="4:11" x14ac:dyDescent="0.35">
      <c r="D95" s="57">
        <v>0.72253126425217773</v>
      </c>
      <c r="E95" s="57">
        <f t="shared" si="4"/>
        <v>0.59037767937938201</v>
      </c>
      <c r="G95" s="57">
        <f t="shared" si="5"/>
        <v>1.0743253623272286E-2</v>
      </c>
      <c r="I95" s="58">
        <f t="shared" si="6"/>
        <v>1.1452388699899917E-2</v>
      </c>
      <c r="K95" s="56">
        <f t="shared" si="7"/>
        <v>1145.2388699899916</v>
      </c>
    </row>
    <row r="96" spans="4:11" x14ac:dyDescent="0.35">
      <c r="D96" s="57">
        <v>0.4380858416020208</v>
      </c>
      <c r="E96" s="57">
        <f t="shared" si="4"/>
        <v>-0.1558240878312252</v>
      </c>
      <c r="G96" s="57">
        <f t="shared" si="5"/>
        <v>-2.8355707789388569E-3</v>
      </c>
      <c r="I96" s="58">
        <f t="shared" si="6"/>
        <v>-2.1264357023112268E-3</v>
      </c>
      <c r="K96" s="56">
        <f t="shared" si="7"/>
        <v>-212.64357023112268</v>
      </c>
    </row>
    <row r="97" spans="4:11" x14ac:dyDescent="0.35">
      <c r="D97" s="57">
        <v>0.19647567870223459</v>
      </c>
      <c r="E97" s="57">
        <f t="shared" si="4"/>
        <v>-0.85427730771636845</v>
      </c>
      <c r="G97" s="57">
        <f t="shared" si="5"/>
        <v>-1.5545502653574211E-2</v>
      </c>
      <c r="I97" s="58">
        <f t="shared" si="6"/>
        <v>-1.483636757694658E-2</v>
      </c>
      <c r="K97" s="56">
        <f t="shared" si="7"/>
        <v>-1483.6367576946579</v>
      </c>
    </row>
    <row r="98" spans="4:11" x14ac:dyDescent="0.35">
      <c r="D98" s="57">
        <v>0.60823138379232122</v>
      </c>
      <c r="E98" s="57">
        <f t="shared" si="4"/>
        <v>0.27471236268683169</v>
      </c>
      <c r="G98" s="57">
        <f t="shared" si="5"/>
        <v>4.9990111226689178E-3</v>
      </c>
      <c r="I98" s="58">
        <f t="shared" si="6"/>
        <v>5.7081461992965479E-3</v>
      </c>
      <c r="K98" s="56">
        <f t="shared" si="7"/>
        <v>570.81461992965478</v>
      </c>
    </row>
    <row r="99" spans="4:11" x14ac:dyDescent="0.35">
      <c r="D99" s="57">
        <v>9.7336818294435745E-2</v>
      </c>
      <c r="E99" s="57">
        <f t="shared" si="4"/>
        <v>-1.2968766361852797</v>
      </c>
      <c r="G99" s="57">
        <f t="shared" si="5"/>
        <v>-2.3599595830386091E-2</v>
      </c>
      <c r="I99" s="58">
        <f t="shared" si="6"/>
        <v>-2.289046075375846E-2</v>
      </c>
      <c r="K99" s="56">
        <f t="shared" si="7"/>
        <v>-2289.0460753758462</v>
      </c>
    </row>
    <row r="100" spans="4:11" x14ac:dyDescent="0.35">
      <c r="D100" s="57">
        <v>0.69228474033639753</v>
      </c>
      <c r="E100" s="57">
        <f t="shared" si="4"/>
        <v>0.50233695353976726</v>
      </c>
      <c r="G100" s="57">
        <f t="shared" si="5"/>
        <v>9.1411540183782541E-3</v>
      </c>
      <c r="I100" s="58">
        <f t="shared" si="6"/>
        <v>9.8502890950058833E-3</v>
      </c>
      <c r="K100" s="56">
        <f t="shared" si="7"/>
        <v>985.02890950058838</v>
      </c>
    </row>
    <row r="101" spans="4:11" x14ac:dyDescent="0.35">
      <c r="D101" s="57">
        <v>0.36947821035579231</v>
      </c>
      <c r="E101" s="57">
        <f t="shared" si="4"/>
        <v>-0.3332356353673715</v>
      </c>
      <c r="G101" s="57">
        <f t="shared" si="5"/>
        <v>-6.0639740832129146E-3</v>
      </c>
      <c r="I101" s="58">
        <f t="shared" si="6"/>
        <v>-5.3548390065852845E-3</v>
      </c>
      <c r="K101" s="56">
        <f t="shared" si="7"/>
        <v>-535.48390065852846</v>
      </c>
    </row>
    <row r="102" spans="4:11" x14ac:dyDescent="0.35">
      <c r="D102" s="57">
        <v>9.847793873233901E-2</v>
      </c>
      <c r="E102" s="57">
        <f t="shared" si="4"/>
        <v>-1.290273030245582</v>
      </c>
      <c r="G102" s="57">
        <f t="shared" si="5"/>
        <v>-2.3479428324201069E-2</v>
      </c>
      <c r="I102" s="58">
        <f t="shared" si="6"/>
        <v>-2.2770293247573438E-2</v>
      </c>
      <c r="K102" s="56">
        <f t="shared" si="7"/>
        <v>-2277.0293247573436</v>
      </c>
    </row>
    <row r="103" spans="4:11" x14ac:dyDescent="0.35">
      <c r="D103" s="57">
        <v>0.28646833192103638</v>
      </c>
      <c r="E103" s="57">
        <f t="shared" si="4"/>
        <v>-0.56373181217089685</v>
      </c>
      <c r="G103" s="57">
        <f t="shared" si="5"/>
        <v>-1.0258371962885468E-2</v>
      </c>
      <c r="I103" s="58">
        <f t="shared" si="6"/>
        <v>-9.5492368862578371E-3</v>
      </c>
      <c r="K103" s="56">
        <f t="shared" si="7"/>
        <v>-954.92368862578371</v>
      </c>
    </row>
    <row r="104" spans="4:11" x14ac:dyDescent="0.35">
      <c r="D104" s="57">
        <v>0.36437893599599969</v>
      </c>
      <c r="E104" s="57">
        <f t="shared" si="4"/>
        <v>-0.34677831170923196</v>
      </c>
      <c r="G104" s="57">
        <f t="shared" si="5"/>
        <v>-6.3104136282028959E-3</v>
      </c>
      <c r="I104" s="58">
        <f t="shared" si="6"/>
        <v>-5.6012785515752658E-3</v>
      </c>
      <c r="K104" s="56">
        <f t="shared" si="7"/>
        <v>-560.1278551575266</v>
      </c>
    </row>
    <row r="105" spans="4:11" x14ac:dyDescent="0.35">
      <c r="D105" s="57">
        <v>0.90605613026775</v>
      </c>
      <c r="E105" s="57">
        <f t="shared" si="4"/>
        <v>1.3168534888024948</v>
      </c>
      <c r="G105" s="57">
        <f t="shared" si="5"/>
        <v>2.396311972662668E-2</v>
      </c>
      <c r="I105" s="58">
        <f t="shared" si="6"/>
        <v>2.4672254803254311E-2</v>
      </c>
      <c r="K105" s="56">
        <f t="shared" si="7"/>
        <v>2467.2254803254314</v>
      </c>
    </row>
    <row r="106" spans="4:11" x14ac:dyDescent="0.35">
      <c r="D106" s="57">
        <v>0.26911232489999526</v>
      </c>
      <c r="E106" s="57">
        <f t="shared" si="4"/>
        <v>-0.6154998780915284</v>
      </c>
      <c r="G106" s="57">
        <f t="shared" si="5"/>
        <v>-1.1200408698346518E-2</v>
      </c>
      <c r="I106" s="58">
        <f t="shared" si="6"/>
        <v>-1.0491273621718887E-2</v>
      </c>
      <c r="K106" s="56">
        <f t="shared" si="7"/>
        <v>-1049.1273621718888</v>
      </c>
    </row>
    <row r="107" spans="4:11" x14ac:dyDescent="0.35">
      <c r="D107" s="57">
        <v>8.3089811391412027E-2</v>
      </c>
      <c r="E107" s="57">
        <f t="shared" si="4"/>
        <v>-1.3845842741291632</v>
      </c>
      <c r="G107" s="57">
        <f t="shared" si="5"/>
        <v>-2.5195634149652851E-2</v>
      </c>
      <c r="I107" s="58">
        <f t="shared" si="6"/>
        <v>-2.448649907302522E-2</v>
      </c>
      <c r="K107" s="56">
        <f t="shared" si="7"/>
        <v>-2448.649907302522</v>
      </c>
    </row>
    <row r="108" spans="4:11" x14ac:dyDescent="0.35">
      <c r="D108" s="57">
        <v>0.58378752091167274</v>
      </c>
      <c r="E108" s="57">
        <f t="shared" si="4"/>
        <v>0.21159250360446075</v>
      </c>
      <c r="G108" s="57">
        <f t="shared" si="5"/>
        <v>3.8504029037742522E-3</v>
      </c>
      <c r="I108" s="58">
        <f t="shared" si="6"/>
        <v>4.5595379804018819E-3</v>
      </c>
      <c r="K108" s="56">
        <f t="shared" si="7"/>
        <v>455.95379804018819</v>
      </c>
    </row>
    <row r="109" spans="4:11" x14ac:dyDescent="0.35">
      <c r="D109" s="57">
        <v>0.48679525372041643</v>
      </c>
      <c r="E109" s="57">
        <f t="shared" si="4"/>
        <v>-3.3105436483536137E-2</v>
      </c>
      <c r="G109" s="57">
        <f t="shared" si="5"/>
        <v>-6.0242809454726987E-4</v>
      </c>
      <c r="I109" s="58">
        <f t="shared" si="6"/>
        <v>1.0670698208036021E-4</v>
      </c>
      <c r="K109" s="56">
        <f t="shared" si="7"/>
        <v>10.67069820803602</v>
      </c>
    </row>
    <row r="110" spans="4:11" x14ac:dyDescent="0.35">
      <c r="D110" s="57">
        <v>0.81982252482698159</v>
      </c>
      <c r="E110" s="57">
        <f t="shared" si="4"/>
        <v>0.9146889435630644</v>
      </c>
      <c r="G110" s="57">
        <f t="shared" si="5"/>
        <v>1.6644828641609672E-2</v>
      </c>
      <c r="I110" s="58">
        <f t="shared" si="6"/>
        <v>1.7353963718237303E-2</v>
      </c>
      <c r="K110" s="56">
        <f t="shared" si="7"/>
        <v>1735.3963718237303</v>
      </c>
    </row>
    <row r="111" spans="4:11" x14ac:dyDescent="0.35">
      <c r="D111" s="57">
        <v>0.46385161354153959</v>
      </c>
      <c r="E111" s="57">
        <f t="shared" si="4"/>
        <v>-9.073491475607702E-2</v>
      </c>
      <c r="G111" s="57">
        <f t="shared" si="5"/>
        <v>-1.651126449657184E-3</v>
      </c>
      <c r="I111" s="58">
        <f t="shared" si="6"/>
        <v>-9.4199137302955396E-4</v>
      </c>
      <c r="K111" s="56">
        <f t="shared" si="7"/>
        <v>-94.199137302955393</v>
      </c>
    </row>
    <row r="112" spans="4:11" x14ac:dyDescent="0.35">
      <c r="D112" s="57">
        <v>0.8709977893387052</v>
      </c>
      <c r="E112" s="57">
        <f t="shared" si="4"/>
        <v>1.1311203947721786</v>
      </c>
      <c r="G112" s="57">
        <f t="shared" si="5"/>
        <v>2.0583287112527261E-2</v>
      </c>
      <c r="I112" s="58">
        <f t="shared" si="6"/>
        <v>2.1292422189154891E-2</v>
      </c>
      <c r="K112" s="56">
        <f t="shared" si="7"/>
        <v>2129.242218915489</v>
      </c>
    </row>
    <row r="113" spans="4:11" x14ac:dyDescent="0.35">
      <c r="D113" s="57">
        <v>0.98815275848137873</v>
      </c>
      <c r="E113" s="57">
        <f t="shared" si="4"/>
        <v>2.2620472682795252</v>
      </c>
      <c r="G113" s="57">
        <f t="shared" si="5"/>
        <v>4.1163052669104486E-2</v>
      </c>
      <c r="I113" s="58">
        <f t="shared" si="6"/>
        <v>4.1872187745732113E-2</v>
      </c>
      <c r="K113" s="56">
        <f t="shared" si="7"/>
        <v>4187.2187745732117</v>
      </c>
    </row>
    <row r="114" spans="4:11" x14ac:dyDescent="0.35">
      <c r="D114" s="57">
        <v>0.13318063216910048</v>
      </c>
      <c r="E114" s="57">
        <f t="shared" si="4"/>
        <v>-1.1114812314668074</v>
      </c>
      <c r="G114" s="57">
        <f t="shared" si="5"/>
        <v>-2.0225908235059771E-2</v>
      </c>
      <c r="I114" s="58">
        <f t="shared" si="6"/>
        <v>-1.951677315843214E-2</v>
      </c>
      <c r="K114" s="56">
        <f t="shared" si="7"/>
        <v>-1951.677315843214</v>
      </c>
    </row>
    <row r="115" spans="4:11" x14ac:dyDescent="0.35">
      <c r="D115" s="57">
        <v>1.0769662704884997E-2</v>
      </c>
      <c r="E115" s="57">
        <f t="shared" si="4"/>
        <v>-2.2983948668031546</v>
      </c>
      <c r="G115" s="57">
        <f t="shared" si="5"/>
        <v>-4.1824479215492087E-2</v>
      </c>
      <c r="I115" s="58">
        <f t="shared" si="6"/>
        <v>-4.111534413886446E-2</v>
      </c>
      <c r="K115" s="56">
        <f t="shared" si="7"/>
        <v>-4111.5344138864457</v>
      </c>
    </row>
    <row r="116" spans="4:11" x14ac:dyDescent="0.35">
      <c r="D116" s="57">
        <v>0.86789292442869226</v>
      </c>
      <c r="E116" s="57">
        <f t="shared" si="4"/>
        <v>1.1164860196977944</v>
      </c>
      <c r="G116" s="57">
        <f t="shared" si="5"/>
        <v>2.0316981646494946E-2</v>
      </c>
      <c r="I116" s="58">
        <f t="shared" si="6"/>
        <v>2.1026116723122577E-2</v>
      </c>
      <c r="K116" s="56">
        <f t="shared" si="7"/>
        <v>2102.6116723122577</v>
      </c>
    </row>
    <row r="117" spans="4:11" x14ac:dyDescent="0.35">
      <c r="D117" s="57">
        <v>0.89605912291498024</v>
      </c>
      <c r="E117" s="57">
        <f t="shared" si="4"/>
        <v>1.2594114547076063</v>
      </c>
      <c r="G117" s="57">
        <f t="shared" si="5"/>
        <v>2.2917832341157154E-2</v>
      </c>
      <c r="I117" s="58">
        <f t="shared" si="6"/>
        <v>2.3626967417784785E-2</v>
      </c>
      <c r="K117" s="56">
        <f t="shared" si="7"/>
        <v>2362.6967417784786</v>
      </c>
    </row>
    <row r="118" spans="4:11" x14ac:dyDescent="0.35">
      <c r="D118" s="57">
        <v>0.88168940948473251</v>
      </c>
      <c r="E118" s="57">
        <f t="shared" si="4"/>
        <v>1.1834744136575992</v>
      </c>
      <c r="G118" s="57">
        <f t="shared" si="5"/>
        <v>2.1535986583948542E-2</v>
      </c>
      <c r="I118" s="58">
        <f t="shared" si="6"/>
        <v>2.2245121660576173E-2</v>
      </c>
      <c r="K118" s="56">
        <f t="shared" si="7"/>
        <v>2224.5121660576174</v>
      </c>
    </row>
    <row r="119" spans="4:11" x14ac:dyDescent="0.35">
      <c r="D119" s="57">
        <v>0.41780357237945764</v>
      </c>
      <c r="E119" s="57">
        <f t="shared" si="4"/>
        <v>-0.2075156845577889</v>
      </c>
      <c r="G119" s="57">
        <f t="shared" si="5"/>
        <v>-3.7762159849181322E-3</v>
      </c>
      <c r="I119" s="58">
        <f t="shared" si="6"/>
        <v>-3.0670809082905021E-3</v>
      </c>
      <c r="K119" s="56">
        <f t="shared" si="7"/>
        <v>-306.70809082905021</v>
      </c>
    </row>
    <row r="120" spans="4:11" x14ac:dyDescent="0.35">
      <c r="D120" s="57">
        <v>0.84805976874153677</v>
      </c>
      <c r="E120" s="57">
        <f t="shared" si="4"/>
        <v>1.0281474728477564</v>
      </c>
      <c r="G120" s="57">
        <f t="shared" si="5"/>
        <v>1.8709462516505251E-2</v>
      </c>
      <c r="I120" s="58">
        <f t="shared" si="6"/>
        <v>1.9418597593132882E-2</v>
      </c>
      <c r="K120" s="56">
        <f t="shared" si="7"/>
        <v>1941.8597593132881</v>
      </c>
    </row>
    <row r="121" spans="4:11" x14ac:dyDescent="0.35">
      <c r="D121" s="57">
        <v>9.421805303072972E-2</v>
      </c>
      <c r="E121" s="57">
        <f t="shared" si="4"/>
        <v>-1.3152196111321077</v>
      </c>
      <c r="G121" s="57">
        <f t="shared" si="5"/>
        <v>-2.3933387636787477E-2</v>
      </c>
      <c r="I121" s="58">
        <f t="shared" si="6"/>
        <v>-2.3224252560159846E-2</v>
      </c>
      <c r="K121" s="56">
        <f t="shared" si="7"/>
        <v>-2322.4252560159848</v>
      </c>
    </row>
    <row r="122" spans="4:11" x14ac:dyDescent="0.35">
      <c r="D122" s="57">
        <v>0.24705438990577788</v>
      </c>
      <c r="E122" s="57">
        <f t="shared" si="4"/>
        <v>-0.6837884202143234</v>
      </c>
      <c r="G122" s="57">
        <f t="shared" si="5"/>
        <v>-1.2443072764440479E-2</v>
      </c>
      <c r="I122" s="58">
        <f t="shared" si="6"/>
        <v>-1.1733937687812848E-2</v>
      </c>
      <c r="K122" s="56">
        <f t="shared" si="7"/>
        <v>-1173.3937687812847</v>
      </c>
    </row>
    <row r="123" spans="4:11" x14ac:dyDescent="0.35">
      <c r="D123" s="57">
        <v>0.25827812102769832</v>
      </c>
      <c r="E123" s="57">
        <f t="shared" si="4"/>
        <v>-0.64866297334183998</v>
      </c>
      <c r="G123" s="57">
        <f t="shared" si="5"/>
        <v>-1.1803886024219275E-2</v>
      </c>
      <c r="I123" s="58">
        <f t="shared" si="6"/>
        <v>-1.1094750947591644E-2</v>
      </c>
      <c r="K123" s="56">
        <f t="shared" si="7"/>
        <v>-1109.4750947591644</v>
      </c>
    </row>
    <row r="124" spans="4:11" x14ac:dyDescent="0.35">
      <c r="D124" s="57">
        <v>0.54691219515743539</v>
      </c>
      <c r="E124" s="57">
        <f t="shared" si="4"/>
        <v>0.11786375834751811</v>
      </c>
      <c r="G124" s="57">
        <f t="shared" si="5"/>
        <v>2.1447969548079164E-3</v>
      </c>
      <c r="I124" s="58">
        <f t="shared" si="6"/>
        <v>2.8539320314355464E-3</v>
      </c>
      <c r="K124" s="56">
        <f t="shared" si="7"/>
        <v>285.39320314355467</v>
      </c>
    </row>
    <row r="125" spans="4:11" x14ac:dyDescent="0.35">
      <c r="D125" s="57">
        <v>0.10565520195634381</v>
      </c>
      <c r="E125" s="57">
        <f t="shared" si="4"/>
        <v>-1.2499702807782991</v>
      </c>
      <c r="G125" s="57">
        <f t="shared" si="5"/>
        <v>-2.2746028884545112E-2</v>
      </c>
      <c r="I125" s="58">
        <f t="shared" si="6"/>
        <v>-2.2036893807917481E-2</v>
      </c>
      <c r="K125" s="56">
        <f t="shared" si="7"/>
        <v>-2203.6893807917481</v>
      </c>
    </row>
    <row r="126" spans="4:11" x14ac:dyDescent="0.35">
      <c r="D126" s="57">
        <v>0.75893215052577168</v>
      </c>
      <c r="E126" s="57">
        <f t="shared" si="4"/>
        <v>0.70287171612095389</v>
      </c>
      <c r="G126" s="57">
        <f t="shared" si="5"/>
        <v>1.279033638068763E-2</v>
      </c>
      <c r="I126" s="58">
        <f t="shared" si="6"/>
        <v>1.3499471457315261E-2</v>
      </c>
      <c r="K126" s="56">
        <f t="shared" si="7"/>
        <v>1349.947145731526</v>
      </c>
    </row>
    <row r="127" spans="4:11" x14ac:dyDescent="0.35">
      <c r="D127" s="57">
        <v>0.67793165036823433</v>
      </c>
      <c r="E127" s="57">
        <f t="shared" si="4"/>
        <v>0.46192277736345322</v>
      </c>
      <c r="G127" s="57">
        <f t="shared" si="5"/>
        <v>8.4057269184002036E-3</v>
      </c>
      <c r="I127" s="58">
        <f t="shared" si="6"/>
        <v>9.1148619950278328E-3</v>
      </c>
      <c r="K127" s="56">
        <f t="shared" si="7"/>
        <v>911.48619950278328</v>
      </c>
    </row>
    <row r="128" spans="4:11" x14ac:dyDescent="0.35">
      <c r="D128" s="57">
        <v>0.81094747009958645</v>
      </c>
      <c r="E128" s="57">
        <f t="shared" si="4"/>
        <v>0.88139315766729864</v>
      </c>
      <c r="G128" s="57">
        <f t="shared" si="5"/>
        <v>1.6038936710125389E-2</v>
      </c>
      <c r="I128" s="58">
        <f t="shared" si="6"/>
        <v>1.674807178675302E-2</v>
      </c>
      <c r="K128" s="56">
        <f t="shared" si="7"/>
        <v>1674.8071786753021</v>
      </c>
    </row>
    <row r="129" spans="4:11" x14ac:dyDescent="0.35">
      <c r="D129" s="57">
        <v>2.3220853830171473E-3</v>
      </c>
      <c r="E129" s="57">
        <f t="shared" si="4"/>
        <v>-2.8307313727003796</v>
      </c>
      <c r="G129" s="57">
        <f t="shared" si="5"/>
        <v>-5.1511542760632266E-2</v>
      </c>
      <c r="I129" s="58">
        <f t="shared" si="6"/>
        <v>-5.0802407684004638E-2</v>
      </c>
      <c r="K129" s="56">
        <f t="shared" si="7"/>
        <v>-5080.2407684004638</v>
      </c>
    </row>
    <row r="130" spans="4:11" x14ac:dyDescent="0.35">
      <c r="D130" s="57">
        <v>0.75473242922322037</v>
      </c>
      <c r="E130" s="57">
        <f t="shared" si="4"/>
        <v>0.68945792598445566</v>
      </c>
      <c r="G130" s="57">
        <f t="shared" si="5"/>
        <v>1.254624221093982E-2</v>
      </c>
      <c r="I130" s="58">
        <f t="shared" si="6"/>
        <v>1.3255377287567451E-2</v>
      </c>
      <c r="K130" s="56">
        <f t="shared" si="7"/>
        <v>1325.5377287567451</v>
      </c>
    </row>
    <row r="131" spans="4:11" x14ac:dyDescent="0.35">
      <c r="D131" s="57">
        <v>0.48651116133475703</v>
      </c>
      <c r="E131" s="57">
        <f t="shared" ref="E131:E194" si="8">_xlfn.NORM.S.INV(D131)</f>
        <v>-3.3817949288356644E-2</v>
      </c>
      <c r="G131" s="57">
        <f t="shared" ref="G131:G194" si="9">E131*$B$2</f>
        <v>-6.1539387228477273E-4</v>
      </c>
      <c r="I131" s="58">
        <f t="shared" ref="I131:I194" si="10">G131+$B$3</f>
        <v>9.3741204342857355E-5</v>
      </c>
      <c r="K131" s="56">
        <f t="shared" ref="K131:K194" si="11">I131*$B$1</f>
        <v>9.3741204342857358</v>
      </c>
    </row>
    <row r="132" spans="4:11" x14ac:dyDescent="0.35">
      <c r="D132" s="57">
        <v>9.0537041789352513E-3</v>
      </c>
      <c r="E132" s="57">
        <f t="shared" si="8"/>
        <v>-2.3634144180950756</v>
      </c>
      <c r="G132" s="57">
        <f t="shared" si="9"/>
        <v>-4.3007656619378304E-2</v>
      </c>
      <c r="I132" s="58">
        <f t="shared" si="10"/>
        <v>-4.2298521542750676E-2</v>
      </c>
      <c r="K132" s="56">
        <f t="shared" si="11"/>
        <v>-4229.8521542750677</v>
      </c>
    </row>
    <row r="133" spans="4:11" x14ac:dyDescent="0.35">
      <c r="D133" s="57">
        <v>0.7724371438098051</v>
      </c>
      <c r="E133" s="57">
        <f t="shared" si="8"/>
        <v>0.74689704077008179</v>
      </c>
      <c r="G133" s="57">
        <f t="shared" si="9"/>
        <v>1.3591476472992074E-2</v>
      </c>
      <c r="I133" s="58">
        <f t="shared" si="10"/>
        <v>1.4300611549619705E-2</v>
      </c>
      <c r="K133" s="56">
        <f t="shared" si="11"/>
        <v>1430.0611549619705</v>
      </c>
    </row>
    <row r="134" spans="4:11" x14ac:dyDescent="0.35">
      <c r="D134" s="57">
        <v>0.91952005849652763</v>
      </c>
      <c r="E134" s="57">
        <f t="shared" si="8"/>
        <v>1.4018505388826432</v>
      </c>
      <c r="G134" s="57">
        <f t="shared" si="9"/>
        <v>2.5509832785292667E-2</v>
      </c>
      <c r="I134" s="58">
        <f t="shared" si="10"/>
        <v>2.6218967861920298E-2</v>
      </c>
      <c r="K134" s="56">
        <f t="shared" si="11"/>
        <v>2621.89678619203</v>
      </c>
    </row>
    <row r="135" spans="4:11" x14ac:dyDescent="0.35">
      <c r="D135" s="57">
        <v>0.33776544496132566</v>
      </c>
      <c r="E135" s="57">
        <f t="shared" si="8"/>
        <v>-0.41856935486927527</v>
      </c>
      <c r="G135" s="57">
        <f t="shared" si="9"/>
        <v>-7.6168136014512205E-3</v>
      </c>
      <c r="I135" s="58">
        <f t="shared" si="10"/>
        <v>-6.9076785248235904E-3</v>
      </c>
      <c r="K135" s="56">
        <f t="shared" si="11"/>
        <v>-690.76785248235899</v>
      </c>
    </row>
    <row r="136" spans="4:11" x14ac:dyDescent="0.35">
      <c r="D136" s="57">
        <v>0.1410014774190228</v>
      </c>
      <c r="E136" s="57">
        <f t="shared" si="8"/>
        <v>-1.0758307552628628</v>
      </c>
      <c r="G136" s="57">
        <f t="shared" si="9"/>
        <v>-1.9577167401815483E-2</v>
      </c>
      <c r="I136" s="58">
        <f t="shared" si="10"/>
        <v>-1.8868032325187852E-2</v>
      </c>
      <c r="K136" s="56">
        <f t="shared" si="11"/>
        <v>-1886.8032325187853</v>
      </c>
    </row>
    <row r="137" spans="4:11" x14ac:dyDescent="0.35">
      <c r="D137" s="57">
        <v>0.94385988129705212</v>
      </c>
      <c r="E137" s="57">
        <f t="shared" si="8"/>
        <v>1.5880269842948895</v>
      </c>
      <c r="G137" s="57">
        <f t="shared" si="9"/>
        <v>2.8897733177878075E-2</v>
      </c>
      <c r="I137" s="58">
        <f t="shared" si="10"/>
        <v>2.9606868254505706E-2</v>
      </c>
      <c r="K137" s="56">
        <f t="shared" si="11"/>
        <v>2960.6868254505707</v>
      </c>
    </row>
    <row r="138" spans="4:11" x14ac:dyDescent="0.35">
      <c r="D138" s="57">
        <v>0.61628362629057798</v>
      </c>
      <c r="E138" s="57">
        <f t="shared" si="8"/>
        <v>0.29573463147901902</v>
      </c>
      <c r="G138" s="57">
        <f t="shared" si="9"/>
        <v>5.3815587244151189E-3</v>
      </c>
      <c r="I138" s="58">
        <f t="shared" si="10"/>
        <v>6.0906938010427489E-3</v>
      </c>
      <c r="K138" s="56">
        <f t="shared" si="11"/>
        <v>609.06938010427484</v>
      </c>
    </row>
    <row r="139" spans="4:11" x14ac:dyDescent="0.35">
      <c r="D139" s="57">
        <v>0.64629977680734818</v>
      </c>
      <c r="E139" s="57">
        <f t="shared" si="8"/>
        <v>0.37534964872864568</v>
      </c>
      <c r="G139" s="57">
        <f t="shared" si="9"/>
        <v>6.8303335551862833E-3</v>
      </c>
      <c r="I139" s="58">
        <f t="shared" si="10"/>
        <v>7.5394686318139134E-3</v>
      </c>
      <c r="K139" s="56">
        <f t="shared" si="11"/>
        <v>753.94686318139134</v>
      </c>
    </row>
    <row r="140" spans="4:11" x14ac:dyDescent="0.35">
      <c r="D140" s="57">
        <v>0.42237415980093107</v>
      </c>
      <c r="E140" s="57">
        <f t="shared" si="8"/>
        <v>-0.19582349517607414</v>
      </c>
      <c r="G140" s="57">
        <f t="shared" si="9"/>
        <v>-3.5634502244118421E-3</v>
      </c>
      <c r="I140" s="58">
        <f t="shared" si="10"/>
        <v>-2.854315147784212E-3</v>
      </c>
      <c r="K140" s="56">
        <f t="shared" si="11"/>
        <v>-285.43151477842122</v>
      </c>
    </row>
    <row r="141" spans="4:11" x14ac:dyDescent="0.35">
      <c r="D141" s="57">
        <v>0.95648715781705951</v>
      </c>
      <c r="E141" s="57">
        <f t="shared" si="8"/>
        <v>1.7113003360445276</v>
      </c>
      <c r="G141" s="57">
        <f t="shared" si="9"/>
        <v>3.1140969887350919E-2</v>
      </c>
      <c r="I141" s="58">
        <f t="shared" si="10"/>
        <v>3.1850104963978547E-2</v>
      </c>
      <c r="K141" s="56">
        <f t="shared" si="11"/>
        <v>3185.0104963978547</v>
      </c>
    </row>
    <row r="142" spans="4:11" x14ac:dyDescent="0.35">
      <c r="D142" s="57">
        <v>0.79940586868053598</v>
      </c>
      <c r="E142" s="57">
        <f t="shared" si="8"/>
        <v>0.83950093874148946</v>
      </c>
      <c r="G142" s="57">
        <f t="shared" si="9"/>
        <v>1.5276613288219047E-2</v>
      </c>
      <c r="I142" s="58">
        <f t="shared" si="10"/>
        <v>1.5985748364846678E-2</v>
      </c>
      <c r="K142" s="56">
        <f t="shared" si="11"/>
        <v>1598.5748364846679</v>
      </c>
    </row>
    <row r="143" spans="4:11" x14ac:dyDescent="0.35">
      <c r="D143" s="57">
        <v>0.79881816761547375</v>
      </c>
      <c r="E143" s="57">
        <f t="shared" si="8"/>
        <v>0.83740729829999982</v>
      </c>
      <c r="G143" s="57">
        <f t="shared" si="9"/>
        <v>1.5238514777647802E-2</v>
      </c>
      <c r="I143" s="58">
        <f t="shared" si="10"/>
        <v>1.5947649854275433E-2</v>
      </c>
      <c r="K143" s="56">
        <f t="shared" si="11"/>
        <v>1594.7649854275433</v>
      </c>
    </row>
    <row r="144" spans="4:11" x14ac:dyDescent="0.35">
      <c r="D144" s="57">
        <v>0.7636140946083243</v>
      </c>
      <c r="E144" s="57">
        <f t="shared" si="8"/>
        <v>0.71797644483521439</v>
      </c>
      <c r="G144" s="57">
        <f t="shared" si="9"/>
        <v>1.3065200992199722E-2</v>
      </c>
      <c r="I144" s="58">
        <f t="shared" si="10"/>
        <v>1.3774336068827352E-2</v>
      </c>
      <c r="K144" s="56">
        <f t="shared" si="11"/>
        <v>1377.4336068827351</v>
      </c>
    </row>
    <row r="145" spans="4:11" x14ac:dyDescent="0.35">
      <c r="D145" s="57">
        <v>0.85754062587707069</v>
      </c>
      <c r="E145" s="57">
        <f t="shared" si="8"/>
        <v>1.0693349926231441</v>
      </c>
      <c r="G145" s="57">
        <f t="shared" si="9"/>
        <v>1.9458962347741564E-2</v>
      </c>
      <c r="I145" s="58">
        <f t="shared" si="10"/>
        <v>2.0168097424369195E-2</v>
      </c>
      <c r="K145" s="56">
        <f t="shared" si="11"/>
        <v>2016.8097424369196</v>
      </c>
    </row>
    <row r="146" spans="4:11" x14ac:dyDescent="0.35">
      <c r="D146" s="57">
        <v>0.36969748172587469</v>
      </c>
      <c r="E146" s="57">
        <f t="shared" si="8"/>
        <v>-0.33265467945006227</v>
      </c>
      <c r="G146" s="57">
        <f t="shared" si="9"/>
        <v>-6.0534022798036883E-3</v>
      </c>
      <c r="I146" s="58">
        <f t="shared" si="10"/>
        <v>-5.3442672031760582E-3</v>
      </c>
      <c r="K146" s="56">
        <f t="shared" si="11"/>
        <v>-534.42672031760583</v>
      </c>
    </row>
    <row r="147" spans="4:11" x14ac:dyDescent="0.35">
      <c r="D147" s="57">
        <v>0.54074198101880055</v>
      </c>
      <c r="E147" s="57">
        <f t="shared" si="8"/>
        <v>0.10230317157896748</v>
      </c>
      <c r="G147" s="57">
        <f t="shared" si="9"/>
        <v>1.8616369776942687E-3</v>
      </c>
      <c r="I147" s="58">
        <f t="shared" si="10"/>
        <v>2.5707720543218988E-3</v>
      </c>
      <c r="K147" s="56">
        <f t="shared" si="11"/>
        <v>257.07720543218988</v>
      </c>
    </row>
    <row r="148" spans="4:11" x14ac:dyDescent="0.35">
      <c r="D148" s="57">
        <v>0.4423419926286779</v>
      </c>
      <c r="E148" s="57">
        <f t="shared" si="8"/>
        <v>-0.14503405346683604</v>
      </c>
      <c r="G148" s="57">
        <f t="shared" si="9"/>
        <v>-2.6392217640128285E-3</v>
      </c>
      <c r="I148" s="58">
        <f t="shared" si="10"/>
        <v>-1.9300866873851984E-3</v>
      </c>
      <c r="K148" s="56">
        <f t="shared" si="11"/>
        <v>-193.00866873851984</v>
      </c>
    </row>
    <row r="149" spans="4:11" x14ac:dyDescent="0.35">
      <c r="D149" s="57">
        <v>0.88591274449115875</v>
      </c>
      <c r="E149" s="57">
        <f t="shared" si="8"/>
        <v>1.2050745826129861</v>
      </c>
      <c r="G149" s="57">
        <f t="shared" si="9"/>
        <v>2.1929050382764916E-2</v>
      </c>
      <c r="I149" s="58">
        <f t="shared" si="10"/>
        <v>2.2638185459392546E-2</v>
      </c>
      <c r="K149" s="56">
        <f t="shared" si="11"/>
        <v>2263.8185459392548</v>
      </c>
    </row>
    <row r="150" spans="4:11" x14ac:dyDescent="0.35">
      <c r="D150" s="57">
        <v>0.98382413985173156</v>
      </c>
      <c r="E150" s="57">
        <f t="shared" si="8"/>
        <v>2.140037698033983</v>
      </c>
      <c r="G150" s="57">
        <f t="shared" si="9"/>
        <v>3.8942813314879178E-2</v>
      </c>
      <c r="I150" s="58">
        <f t="shared" si="10"/>
        <v>3.9651948391506806E-2</v>
      </c>
      <c r="K150" s="56">
        <f t="shared" si="11"/>
        <v>3965.1948391506808</v>
      </c>
    </row>
    <row r="151" spans="4:11" x14ac:dyDescent="0.35">
      <c r="D151" s="57">
        <v>0.68366442032832597</v>
      </c>
      <c r="E151" s="57">
        <f t="shared" si="8"/>
        <v>0.47797055952533735</v>
      </c>
      <c r="G151" s="57">
        <f t="shared" si="9"/>
        <v>8.6977525146886368E-3</v>
      </c>
      <c r="I151" s="58">
        <f t="shared" si="10"/>
        <v>9.406887591316266E-3</v>
      </c>
      <c r="K151" s="56">
        <f t="shared" si="11"/>
        <v>940.68875913162663</v>
      </c>
    </row>
    <row r="152" spans="4:11" x14ac:dyDescent="0.35">
      <c r="D152" s="57">
        <v>0.65655523101536006</v>
      </c>
      <c r="E152" s="57">
        <f t="shared" si="8"/>
        <v>0.40307977594530231</v>
      </c>
      <c r="G152" s="57">
        <f t="shared" si="9"/>
        <v>7.3349457722459111E-3</v>
      </c>
      <c r="I152" s="58">
        <f t="shared" si="10"/>
        <v>8.0440808488735412E-3</v>
      </c>
      <c r="K152" s="56">
        <f t="shared" si="11"/>
        <v>804.40808488735411</v>
      </c>
    </row>
    <row r="153" spans="4:11" x14ac:dyDescent="0.35">
      <c r="D153" s="57">
        <v>7.5577441674913759E-2</v>
      </c>
      <c r="E153" s="57">
        <f t="shared" si="8"/>
        <v>-1.4354641280941756</v>
      </c>
      <c r="G153" s="57">
        <f t="shared" si="9"/>
        <v>-2.612150786499351E-2</v>
      </c>
      <c r="I153" s="58">
        <f t="shared" si="10"/>
        <v>-2.5412372788365879E-2</v>
      </c>
      <c r="K153" s="56">
        <f t="shared" si="11"/>
        <v>-2541.2372788365878</v>
      </c>
    </row>
    <row r="154" spans="4:11" x14ac:dyDescent="0.35">
      <c r="D154" s="57">
        <v>0.66724970097949754</v>
      </c>
      <c r="E154" s="57">
        <f t="shared" si="8"/>
        <v>0.43233135969260933</v>
      </c>
      <c r="G154" s="57">
        <f t="shared" si="9"/>
        <v>7.8672443229127701E-3</v>
      </c>
      <c r="I154" s="58">
        <f t="shared" si="10"/>
        <v>8.5763793995403993E-3</v>
      </c>
      <c r="K154" s="56">
        <f t="shared" si="11"/>
        <v>857.63793995403989</v>
      </c>
    </row>
    <row r="155" spans="4:11" x14ac:dyDescent="0.35">
      <c r="D155" s="57">
        <v>0.31756962349473106</v>
      </c>
      <c r="E155" s="57">
        <f t="shared" si="8"/>
        <v>-0.47450582239648553</v>
      </c>
      <c r="G155" s="57">
        <f t="shared" si="9"/>
        <v>-8.6347038070336453E-3</v>
      </c>
      <c r="I155" s="58">
        <f t="shared" si="10"/>
        <v>-7.9255687304060143E-3</v>
      </c>
      <c r="K155" s="56">
        <f t="shared" si="11"/>
        <v>-792.55687304060143</v>
      </c>
    </row>
    <row r="156" spans="4:11" x14ac:dyDescent="0.35">
      <c r="D156" s="57">
        <v>0.99055741228021188</v>
      </c>
      <c r="E156" s="57">
        <f t="shared" si="8"/>
        <v>2.3477898031180406</v>
      </c>
      <c r="G156" s="57">
        <f t="shared" si="9"/>
        <v>4.2723331504579382E-2</v>
      </c>
      <c r="I156" s="58">
        <f t="shared" si="10"/>
        <v>4.3432466581207009E-2</v>
      </c>
      <c r="K156" s="56">
        <f t="shared" si="11"/>
        <v>4343.2466581207009</v>
      </c>
    </row>
    <row r="157" spans="4:11" x14ac:dyDescent="0.35">
      <c r="D157" s="57">
        <v>0.2351344219877296</v>
      </c>
      <c r="E157" s="57">
        <f t="shared" si="8"/>
        <v>-0.7220416937127544</v>
      </c>
      <c r="G157" s="57">
        <f t="shared" si="9"/>
        <v>-1.3139177365729031E-2</v>
      </c>
      <c r="I157" s="58">
        <f t="shared" si="10"/>
        <v>-1.2430042289101401E-2</v>
      </c>
      <c r="K157" s="56">
        <f t="shared" si="11"/>
        <v>-1243.0042289101402</v>
      </c>
    </row>
    <row r="158" spans="4:11" x14ac:dyDescent="0.35">
      <c r="D158" s="57">
        <v>0.87593136955208029</v>
      </c>
      <c r="E158" s="57">
        <f t="shared" si="8"/>
        <v>1.1548856394239722</v>
      </c>
      <c r="G158" s="57">
        <f t="shared" si="9"/>
        <v>2.1015749347518476E-2</v>
      </c>
      <c r="I158" s="58">
        <f t="shared" si="10"/>
        <v>2.1724884424146107E-2</v>
      </c>
      <c r="K158" s="56">
        <f t="shared" si="11"/>
        <v>2172.4884424146107</v>
      </c>
    </row>
    <row r="159" spans="4:11" x14ac:dyDescent="0.35">
      <c r="D159" s="57">
        <v>0.28161637019621322</v>
      </c>
      <c r="E159" s="57">
        <f t="shared" si="8"/>
        <v>-0.57804647806907372</v>
      </c>
      <c r="G159" s="57">
        <f t="shared" si="9"/>
        <v>-1.0518859599271357E-2</v>
      </c>
      <c r="I159" s="58">
        <f t="shared" si="10"/>
        <v>-9.8097245226437257E-3</v>
      </c>
      <c r="K159" s="56">
        <f t="shared" si="11"/>
        <v>-980.97245226437258</v>
      </c>
    </row>
    <row r="160" spans="4:11" x14ac:dyDescent="0.35">
      <c r="D160" s="57">
        <v>0.99611252668266526</v>
      </c>
      <c r="E160" s="57">
        <f t="shared" si="8"/>
        <v>2.6616899166048666</v>
      </c>
      <c r="G160" s="57">
        <f t="shared" si="9"/>
        <v>4.8435452150989947E-2</v>
      </c>
      <c r="I160" s="58">
        <f t="shared" si="10"/>
        <v>4.9144587227617574E-2</v>
      </c>
      <c r="K160" s="56">
        <f t="shared" si="11"/>
        <v>4914.4587227617576</v>
      </c>
    </row>
    <row r="161" spans="4:11" x14ac:dyDescent="0.35">
      <c r="D161" s="57">
        <v>0.40915818054915065</v>
      </c>
      <c r="E161" s="57">
        <f t="shared" si="8"/>
        <v>-0.2297109814705568</v>
      </c>
      <c r="G161" s="57">
        <f t="shared" si="9"/>
        <v>-4.180109479381475E-3</v>
      </c>
      <c r="I161" s="58">
        <f t="shared" si="10"/>
        <v>-3.470974402753845E-3</v>
      </c>
      <c r="K161" s="56">
        <f t="shared" si="11"/>
        <v>-347.09744027538449</v>
      </c>
    </row>
    <row r="162" spans="4:11" x14ac:dyDescent="0.35">
      <c r="D162" s="57">
        <v>0.58469562069651537</v>
      </c>
      <c r="E162" s="57">
        <f t="shared" si="8"/>
        <v>0.2139208782390121</v>
      </c>
      <c r="G162" s="57">
        <f t="shared" si="9"/>
        <v>3.8927729324909114E-3</v>
      </c>
      <c r="I162" s="58">
        <f t="shared" si="10"/>
        <v>4.601908009118541E-3</v>
      </c>
      <c r="K162" s="56">
        <f t="shared" si="11"/>
        <v>460.19080091185413</v>
      </c>
    </row>
    <row r="163" spans="4:11" x14ac:dyDescent="0.35">
      <c r="D163" s="57">
        <v>0.68790167449320594</v>
      </c>
      <c r="E163" s="57">
        <f t="shared" si="8"/>
        <v>0.48991132190283715</v>
      </c>
      <c r="G163" s="57">
        <f t="shared" si="9"/>
        <v>8.9150416215728299E-3</v>
      </c>
      <c r="I163" s="58">
        <f t="shared" si="10"/>
        <v>9.6241766982004609E-3</v>
      </c>
      <c r="K163" s="56">
        <f t="shared" si="11"/>
        <v>962.41766982004606</v>
      </c>
    </row>
    <row r="164" spans="4:11" x14ac:dyDescent="0.35">
      <c r="D164" s="57">
        <v>0.83666491724461467</v>
      </c>
      <c r="E164" s="57">
        <f t="shared" si="8"/>
        <v>0.98084300858145246</v>
      </c>
      <c r="G164" s="57">
        <f t="shared" si="9"/>
        <v>1.7848651081933131E-2</v>
      </c>
      <c r="I164" s="58">
        <f t="shared" si="10"/>
        <v>1.8557786158560761E-2</v>
      </c>
      <c r="K164" s="56">
        <f t="shared" si="11"/>
        <v>1855.7786158560762</v>
      </c>
    </row>
    <row r="165" spans="4:11" x14ac:dyDescent="0.35">
      <c r="D165" s="57">
        <v>1.5739241760601708E-3</v>
      </c>
      <c r="E165" s="57">
        <f t="shared" si="8"/>
        <v>-2.9529187195930291</v>
      </c>
      <c r="G165" s="57">
        <f t="shared" si="9"/>
        <v>-5.3735017161972119E-2</v>
      </c>
      <c r="I165" s="58">
        <f t="shared" si="10"/>
        <v>-5.3025882085344492E-2</v>
      </c>
      <c r="K165" s="56">
        <f t="shared" si="11"/>
        <v>-5302.5882085344492</v>
      </c>
    </row>
    <row r="166" spans="4:11" x14ac:dyDescent="0.35">
      <c r="D166" s="57">
        <v>0.34715182038410997</v>
      </c>
      <c r="E166" s="57">
        <f t="shared" si="8"/>
        <v>-0.39302144727217819</v>
      </c>
      <c r="G166" s="57">
        <f t="shared" si="9"/>
        <v>-7.1519117929206791E-3</v>
      </c>
      <c r="I166" s="58">
        <f t="shared" si="10"/>
        <v>-6.4427767162930491E-3</v>
      </c>
      <c r="K166" s="56">
        <f t="shared" si="11"/>
        <v>-644.2776716293049</v>
      </c>
    </row>
    <row r="167" spans="4:11" x14ac:dyDescent="0.35">
      <c r="D167" s="57">
        <v>0.36883473377419018</v>
      </c>
      <c r="E167" s="57">
        <f t="shared" si="8"/>
        <v>-0.33494116641282184</v>
      </c>
      <c r="G167" s="57">
        <f t="shared" si="9"/>
        <v>-6.0950100678438023E-3</v>
      </c>
      <c r="I167" s="58">
        <f t="shared" si="10"/>
        <v>-5.3858749912161722E-3</v>
      </c>
      <c r="K167" s="56">
        <f t="shared" si="11"/>
        <v>-538.58749912161727</v>
      </c>
    </row>
    <row r="168" spans="4:11" x14ac:dyDescent="0.35">
      <c r="D168" s="57">
        <v>0.24930585692617768</v>
      </c>
      <c r="E168" s="57">
        <f t="shared" si="8"/>
        <v>-0.67667573728128216</v>
      </c>
      <c r="G168" s="57">
        <f t="shared" si="9"/>
        <v>-1.2313641454008978E-2</v>
      </c>
      <c r="I168" s="58">
        <f t="shared" si="10"/>
        <v>-1.1604506377381349E-2</v>
      </c>
      <c r="K168" s="56">
        <f t="shared" si="11"/>
        <v>-1160.4506377381349</v>
      </c>
    </row>
    <row r="169" spans="4:11" x14ac:dyDescent="0.35">
      <c r="D169" s="57">
        <v>0.87376444899853956</v>
      </c>
      <c r="E169" s="57">
        <f t="shared" si="8"/>
        <v>1.1443678825946288</v>
      </c>
      <c r="G169" s="57">
        <f t="shared" si="9"/>
        <v>2.0824355036533813E-2</v>
      </c>
      <c r="I169" s="58">
        <f t="shared" si="10"/>
        <v>2.1533490113161444E-2</v>
      </c>
      <c r="K169" s="56">
        <f t="shared" si="11"/>
        <v>2153.3490113161442</v>
      </c>
    </row>
    <row r="170" spans="4:11" x14ac:dyDescent="0.35">
      <c r="D170" s="57">
        <v>0.5034039839447414</v>
      </c>
      <c r="E170" s="57">
        <f t="shared" si="8"/>
        <v>8.5326259384564482E-3</v>
      </c>
      <c r="G170" s="57">
        <f t="shared" si="9"/>
        <v>1.5527037645751259E-4</v>
      </c>
      <c r="I170" s="58">
        <f t="shared" si="10"/>
        <v>8.644054530851427E-4</v>
      </c>
      <c r="K170" s="56">
        <f t="shared" si="11"/>
        <v>86.440545308514274</v>
      </c>
    </row>
    <row r="171" spans="4:11" x14ac:dyDescent="0.35">
      <c r="D171" s="57">
        <v>0.57743049747387831</v>
      </c>
      <c r="E171" s="57">
        <f t="shared" si="8"/>
        <v>0.19532438907151273</v>
      </c>
      <c r="G171" s="57">
        <f t="shared" si="9"/>
        <v>3.5543678629786262E-3</v>
      </c>
      <c r="I171" s="58">
        <f t="shared" si="10"/>
        <v>4.2635029396062563E-3</v>
      </c>
      <c r="K171" s="56">
        <f t="shared" si="11"/>
        <v>426.35029396062561</v>
      </c>
    </row>
    <row r="172" spans="4:11" x14ac:dyDescent="0.35">
      <c r="D172" s="57">
        <v>0.92822055209771448</v>
      </c>
      <c r="E172" s="57">
        <f t="shared" si="8"/>
        <v>1.4626656279015275</v>
      </c>
      <c r="G172" s="57">
        <f t="shared" si="9"/>
        <v>2.6616500513887309E-2</v>
      </c>
      <c r="I172" s="58">
        <f t="shared" si="10"/>
        <v>2.732563559051494E-2</v>
      </c>
      <c r="K172" s="56">
        <f t="shared" si="11"/>
        <v>2732.5635590514939</v>
      </c>
    </row>
    <row r="173" spans="4:11" x14ac:dyDescent="0.35">
      <c r="D173" s="57">
        <v>0.42836401278764835</v>
      </c>
      <c r="E173" s="57">
        <f t="shared" si="8"/>
        <v>-0.18054080159883773</v>
      </c>
      <c r="G173" s="57">
        <f t="shared" si="9"/>
        <v>-3.285347140772906E-3</v>
      </c>
      <c r="I173" s="58">
        <f t="shared" si="10"/>
        <v>-2.5762120641452759E-3</v>
      </c>
      <c r="K173" s="56">
        <f t="shared" si="11"/>
        <v>-257.62120641452759</v>
      </c>
    </row>
    <row r="174" spans="4:11" x14ac:dyDescent="0.35">
      <c r="D174" s="57">
        <v>0.16947337729782985</v>
      </c>
      <c r="E174" s="57">
        <f t="shared" si="8"/>
        <v>-0.95624839584394927</v>
      </c>
      <c r="G174" s="57">
        <f t="shared" si="9"/>
        <v>-1.7401096623771841E-2</v>
      </c>
      <c r="I174" s="58">
        <f t="shared" si="10"/>
        <v>-1.669196154714421E-2</v>
      </c>
      <c r="K174" s="56">
        <f t="shared" si="11"/>
        <v>-1669.196154714421</v>
      </c>
    </row>
    <row r="175" spans="4:11" x14ac:dyDescent="0.35">
      <c r="D175" s="57">
        <v>0.4134664110906926</v>
      </c>
      <c r="E175" s="57">
        <f t="shared" si="8"/>
        <v>-0.21863700771310213</v>
      </c>
      <c r="G175" s="57">
        <f t="shared" si="9"/>
        <v>-3.9785935467011252E-3</v>
      </c>
      <c r="I175" s="58">
        <f t="shared" si="10"/>
        <v>-3.2694584700734951E-3</v>
      </c>
      <c r="K175" s="56">
        <f t="shared" si="11"/>
        <v>-326.94584700734953</v>
      </c>
    </row>
    <row r="176" spans="4:11" x14ac:dyDescent="0.35">
      <c r="D176" s="57">
        <v>6.5370862228542492E-2</v>
      </c>
      <c r="E176" s="57">
        <f t="shared" si="8"/>
        <v>-1.5111834239384165</v>
      </c>
      <c r="G176" s="57">
        <f t="shared" si="9"/>
        <v>-2.7499391257003531E-2</v>
      </c>
      <c r="I176" s="58">
        <f t="shared" si="10"/>
        <v>-2.67902561803759E-2</v>
      </c>
      <c r="K176" s="56">
        <f t="shared" si="11"/>
        <v>-2679.02561803759</v>
      </c>
    </row>
    <row r="177" spans="4:11" x14ac:dyDescent="0.35">
      <c r="D177" s="57">
        <v>9.5993404516441672E-2</v>
      </c>
      <c r="E177" s="57">
        <f t="shared" si="8"/>
        <v>-1.3047241088924442</v>
      </c>
      <c r="G177" s="57">
        <f t="shared" si="9"/>
        <v>-2.3742398298262926E-2</v>
      </c>
      <c r="I177" s="58">
        <f t="shared" si="10"/>
        <v>-2.3033263221635295E-2</v>
      </c>
      <c r="K177" s="56">
        <f t="shared" si="11"/>
        <v>-2303.3263221635293</v>
      </c>
    </row>
    <row r="178" spans="4:11" x14ac:dyDescent="0.35">
      <c r="D178" s="57">
        <v>0.35983675929825165</v>
      </c>
      <c r="E178" s="57">
        <f t="shared" si="8"/>
        <v>-0.35889516256584797</v>
      </c>
      <c r="G178" s="57">
        <f t="shared" si="9"/>
        <v>-6.5309070621769449E-3</v>
      </c>
      <c r="I178" s="58">
        <f t="shared" si="10"/>
        <v>-5.8217719855493148E-3</v>
      </c>
      <c r="K178" s="56">
        <f t="shared" si="11"/>
        <v>-582.17719855493146</v>
      </c>
    </row>
    <row r="179" spans="4:11" x14ac:dyDescent="0.35">
      <c r="D179" s="57">
        <v>0.28895665092536094</v>
      </c>
      <c r="E179" s="57">
        <f t="shared" si="8"/>
        <v>-0.55643531612744435</v>
      </c>
      <c r="G179" s="57">
        <f t="shared" si="9"/>
        <v>-1.0125595758272828E-2</v>
      </c>
      <c r="I179" s="58">
        <f t="shared" si="10"/>
        <v>-9.4164606816451966E-3</v>
      </c>
      <c r="K179" s="56">
        <f t="shared" si="11"/>
        <v>-941.64606816451965</v>
      </c>
    </row>
    <row r="180" spans="4:11" x14ac:dyDescent="0.35">
      <c r="D180" s="57">
        <v>0.86369881973998353</v>
      </c>
      <c r="E180" s="57">
        <f t="shared" si="8"/>
        <v>1.0970892923573974</v>
      </c>
      <c r="G180" s="57">
        <f t="shared" si="9"/>
        <v>1.9964014438286121E-2</v>
      </c>
      <c r="I180" s="58">
        <f t="shared" si="10"/>
        <v>2.0673149514913752E-2</v>
      </c>
      <c r="K180" s="56">
        <f t="shared" si="11"/>
        <v>2067.3149514913753</v>
      </c>
    </row>
    <row r="181" spans="4:11" x14ac:dyDescent="0.35">
      <c r="D181" s="57">
        <v>9.1650928755985239E-3</v>
      </c>
      <c r="E181" s="57">
        <f t="shared" si="8"/>
        <v>-2.358879925575132</v>
      </c>
      <c r="G181" s="57">
        <f t="shared" si="9"/>
        <v>-4.2925141299277117E-2</v>
      </c>
      <c r="I181" s="58">
        <f t="shared" si="10"/>
        <v>-4.2216006222649489E-2</v>
      </c>
      <c r="K181" s="56">
        <f t="shared" si="11"/>
        <v>-4221.6006222649494</v>
      </c>
    </row>
    <row r="182" spans="4:11" x14ac:dyDescent="0.35">
      <c r="D182" s="57">
        <v>0.21588524398072795</v>
      </c>
      <c r="E182" s="57">
        <f t="shared" si="8"/>
        <v>-0.78616558040676643</v>
      </c>
      <c r="G182" s="57">
        <f t="shared" si="9"/>
        <v>-1.4306056131857064E-2</v>
      </c>
      <c r="I182" s="58">
        <f t="shared" si="10"/>
        <v>-1.3596921055229434E-2</v>
      </c>
      <c r="K182" s="56">
        <f t="shared" si="11"/>
        <v>-1359.6921055229434</v>
      </c>
    </row>
    <row r="183" spans="4:11" x14ac:dyDescent="0.35">
      <c r="D183" s="57">
        <v>0.96126722537998543</v>
      </c>
      <c r="E183" s="57">
        <f t="shared" si="8"/>
        <v>1.7655846970278726</v>
      </c>
      <c r="G183" s="57">
        <f t="shared" si="9"/>
        <v>3.2128796287621345E-2</v>
      </c>
      <c r="I183" s="58">
        <f t="shared" si="10"/>
        <v>3.2837931364248972E-2</v>
      </c>
      <c r="K183" s="56">
        <f t="shared" si="11"/>
        <v>3283.7931364248971</v>
      </c>
    </row>
    <row r="184" spans="4:11" x14ac:dyDescent="0.35">
      <c r="D184" s="57">
        <v>0.52941346208052908</v>
      </c>
      <c r="E184" s="57">
        <f t="shared" si="8"/>
        <v>7.3795540095719148E-2</v>
      </c>
      <c r="G184" s="57">
        <f t="shared" si="9"/>
        <v>1.3428763166454449E-3</v>
      </c>
      <c r="I184" s="58">
        <f t="shared" si="10"/>
        <v>2.052011393273075E-3</v>
      </c>
      <c r="K184" s="56">
        <f t="shared" si="11"/>
        <v>205.20113932730749</v>
      </c>
    </row>
    <row r="185" spans="4:11" x14ac:dyDescent="0.35">
      <c r="D185" s="57">
        <v>0.57599689780975805</v>
      </c>
      <c r="E185" s="57">
        <f t="shared" si="8"/>
        <v>0.19166298205970467</v>
      </c>
      <c r="G185" s="57">
        <f t="shared" si="9"/>
        <v>3.4877403031643192E-3</v>
      </c>
      <c r="I185" s="58">
        <f t="shared" si="10"/>
        <v>4.1968753797919488E-3</v>
      </c>
      <c r="K185" s="56">
        <f t="shared" si="11"/>
        <v>419.68753797919487</v>
      </c>
    </row>
    <row r="186" spans="4:11" x14ac:dyDescent="0.35">
      <c r="D186" s="57">
        <v>0.68904983373416273</v>
      </c>
      <c r="E186" s="57">
        <f t="shared" si="8"/>
        <v>0.49315887637577921</v>
      </c>
      <c r="G186" s="57">
        <f t="shared" si="9"/>
        <v>8.9741382008928436E-3</v>
      </c>
      <c r="I186" s="58">
        <f t="shared" si="10"/>
        <v>9.6832732775204745E-3</v>
      </c>
      <c r="K186" s="56">
        <f t="shared" si="11"/>
        <v>968.32732775204749</v>
      </c>
    </row>
    <row r="187" spans="4:11" x14ac:dyDescent="0.35">
      <c r="D187" s="57">
        <v>0.81993040466062594</v>
      </c>
      <c r="E187" s="57">
        <f t="shared" si="8"/>
        <v>0.91509989390690738</v>
      </c>
      <c r="G187" s="57">
        <f t="shared" si="9"/>
        <v>1.6652306810118884E-2</v>
      </c>
      <c r="I187" s="58">
        <f t="shared" si="10"/>
        <v>1.7361441886746515E-2</v>
      </c>
      <c r="K187" s="56">
        <f t="shared" si="11"/>
        <v>1736.1441886746516</v>
      </c>
    </row>
    <row r="188" spans="4:11" x14ac:dyDescent="0.35">
      <c r="D188" s="57">
        <v>0.45076582420752664</v>
      </c>
      <c r="E188" s="57">
        <f t="shared" si="8"/>
        <v>-0.12372672795050862</v>
      </c>
      <c r="G188" s="57">
        <f t="shared" si="9"/>
        <v>-2.2514869121529786E-3</v>
      </c>
      <c r="I188" s="58">
        <f t="shared" si="10"/>
        <v>-1.5423518355253485E-3</v>
      </c>
      <c r="K188" s="56">
        <f t="shared" si="11"/>
        <v>-154.23518355253486</v>
      </c>
    </row>
    <row r="189" spans="4:11" x14ac:dyDescent="0.35">
      <c r="D189" s="57">
        <v>0.94517862403141073</v>
      </c>
      <c r="E189" s="57">
        <f t="shared" si="8"/>
        <v>1.5998009323278495</v>
      </c>
      <c r="G189" s="57">
        <f t="shared" si="9"/>
        <v>2.9111986721471198E-2</v>
      </c>
      <c r="I189" s="58">
        <f t="shared" si="10"/>
        <v>2.9821121798098829E-2</v>
      </c>
      <c r="K189" s="56">
        <f t="shared" si="11"/>
        <v>2982.1121798098829</v>
      </c>
    </row>
    <row r="190" spans="4:11" x14ac:dyDescent="0.35">
      <c r="D190" s="57">
        <v>0.75480954398792144</v>
      </c>
      <c r="E190" s="57">
        <f t="shared" si="8"/>
        <v>0.68970310630487497</v>
      </c>
      <c r="G190" s="57">
        <f t="shared" si="9"/>
        <v>1.2550703819936402E-2</v>
      </c>
      <c r="I190" s="58">
        <f t="shared" si="10"/>
        <v>1.3259838896564031E-2</v>
      </c>
      <c r="K190" s="56">
        <f t="shared" si="11"/>
        <v>1325.9838896564031</v>
      </c>
    </row>
    <row r="191" spans="4:11" x14ac:dyDescent="0.35">
      <c r="D191" s="57">
        <v>9.8420986199383553E-2</v>
      </c>
      <c r="E191" s="57">
        <f t="shared" si="8"/>
        <v>-1.2906012786724728</v>
      </c>
      <c r="G191" s="57">
        <f t="shared" si="9"/>
        <v>-2.3485401544776133E-2</v>
      </c>
      <c r="I191" s="58">
        <f t="shared" si="10"/>
        <v>-2.2776266468148502E-2</v>
      </c>
      <c r="K191" s="56">
        <f t="shared" si="11"/>
        <v>-2277.6266468148501</v>
      </c>
    </row>
    <row r="192" spans="4:11" x14ac:dyDescent="0.35">
      <c r="D192" s="57">
        <v>0.19258746833502838</v>
      </c>
      <c r="E192" s="57">
        <f t="shared" si="8"/>
        <v>-0.86840083726962969</v>
      </c>
      <c r="G192" s="57">
        <f t="shared" si="9"/>
        <v>-1.5802512133007734E-2</v>
      </c>
      <c r="I192" s="58">
        <f t="shared" si="10"/>
        <v>-1.5093377056380104E-2</v>
      </c>
      <c r="K192" s="56">
        <f t="shared" si="11"/>
        <v>-1509.3377056380104</v>
      </c>
    </row>
    <row r="193" spans="4:11" x14ac:dyDescent="0.35">
      <c r="D193" s="57">
        <v>8.657682456616056E-2</v>
      </c>
      <c r="E193" s="57">
        <f t="shared" si="8"/>
        <v>-1.3621401828166537</v>
      </c>
      <c r="G193" s="57">
        <f t="shared" si="9"/>
        <v>-2.4787213279867184E-2</v>
      </c>
      <c r="I193" s="58">
        <f t="shared" si="10"/>
        <v>-2.4078078203239553E-2</v>
      </c>
      <c r="K193" s="56">
        <f t="shared" si="11"/>
        <v>-2407.8078203239552</v>
      </c>
    </row>
    <row r="194" spans="4:11" x14ac:dyDescent="0.35">
      <c r="D194" s="57">
        <v>0.380842462891964</v>
      </c>
      <c r="E194" s="57">
        <f t="shared" si="8"/>
        <v>-0.30326892524285914</v>
      </c>
      <c r="G194" s="57">
        <f t="shared" si="9"/>
        <v>-5.5186621949634331E-3</v>
      </c>
      <c r="I194" s="58">
        <f t="shared" si="10"/>
        <v>-4.809527118335803E-3</v>
      </c>
      <c r="K194" s="56">
        <f t="shared" si="11"/>
        <v>-480.95271183358028</v>
      </c>
    </row>
    <row r="195" spans="4:11" x14ac:dyDescent="0.35">
      <c r="D195" s="57">
        <v>0.5174071206800871</v>
      </c>
      <c r="E195" s="57">
        <f t="shared" ref="E195:E258" si="12">_xlfn.NORM.S.INV(D195)</f>
        <v>4.3647035314387177E-2</v>
      </c>
      <c r="G195" s="57">
        <f t="shared" ref="G195:G258" si="13">E195*$B$2</f>
        <v>7.942562645310594E-4</v>
      </c>
      <c r="I195" s="58">
        <f t="shared" ref="I195:I258" si="14">G195+$B$3</f>
        <v>1.5033913411586896E-3</v>
      </c>
      <c r="K195" s="56">
        <f t="shared" ref="K195:K258" si="15">I195*$B$1</f>
        <v>150.33913411586897</v>
      </c>
    </row>
    <row r="196" spans="4:11" x14ac:dyDescent="0.35">
      <c r="D196" s="57">
        <v>9.6580910780638018E-2</v>
      </c>
      <c r="E196" s="57">
        <f t="shared" si="12"/>
        <v>-1.3012823641498572</v>
      </c>
      <c r="G196" s="57">
        <f t="shared" si="13"/>
        <v>-2.3679767988941197E-2</v>
      </c>
      <c r="I196" s="58">
        <f t="shared" si="14"/>
        <v>-2.2970632912313566E-2</v>
      </c>
      <c r="K196" s="56">
        <f t="shared" si="15"/>
        <v>-2297.0632912313567</v>
      </c>
    </row>
    <row r="197" spans="4:11" x14ac:dyDescent="0.35">
      <c r="D197" s="57">
        <v>0.62093599297091717</v>
      </c>
      <c r="E197" s="57">
        <f t="shared" si="12"/>
        <v>0.30793996592520229</v>
      </c>
      <c r="G197" s="57">
        <f t="shared" si="13"/>
        <v>5.6036623168985774E-3</v>
      </c>
      <c r="I197" s="58">
        <f t="shared" si="14"/>
        <v>6.3127973935262075E-3</v>
      </c>
      <c r="K197" s="56">
        <f t="shared" si="15"/>
        <v>631.27973935262071</v>
      </c>
    </row>
    <row r="198" spans="4:11" x14ac:dyDescent="0.35">
      <c r="D198" s="57">
        <v>0.8323791333256465</v>
      </c>
      <c r="E198" s="57">
        <f t="shared" si="12"/>
        <v>0.96360951753135249</v>
      </c>
      <c r="G198" s="57">
        <f t="shared" si="13"/>
        <v>1.7535048837755737E-2</v>
      </c>
      <c r="I198" s="58">
        <f t="shared" si="14"/>
        <v>1.8244183914383368E-2</v>
      </c>
      <c r="K198" s="56">
        <f t="shared" si="15"/>
        <v>1824.4183914383368</v>
      </c>
    </row>
    <row r="199" spans="4:11" x14ac:dyDescent="0.35">
      <c r="D199" s="57">
        <v>0.47998136362418431</v>
      </c>
      <c r="E199" s="57">
        <f t="shared" si="12"/>
        <v>-5.0200356775492741E-2</v>
      </c>
      <c r="G199" s="57">
        <f t="shared" si="13"/>
        <v>-9.1350873119866894E-4</v>
      </c>
      <c r="I199" s="58">
        <f t="shared" si="14"/>
        <v>-2.0437365457103885E-4</v>
      </c>
      <c r="K199" s="56">
        <f t="shared" si="15"/>
        <v>-20.437365457103887</v>
      </c>
    </row>
    <row r="200" spans="4:11" x14ac:dyDescent="0.35">
      <c r="D200" s="57">
        <v>5.9615741315018789E-2</v>
      </c>
      <c r="E200" s="57">
        <f t="shared" si="12"/>
        <v>-1.5580074477282693</v>
      </c>
      <c r="G200" s="57">
        <f t="shared" si="13"/>
        <v>-2.835145999335097E-2</v>
      </c>
      <c r="I200" s="58">
        <f t="shared" si="14"/>
        <v>-2.7642324916723339E-2</v>
      </c>
      <c r="K200" s="56">
        <f t="shared" si="15"/>
        <v>-2764.2324916723337</v>
      </c>
    </row>
    <row r="201" spans="4:11" x14ac:dyDescent="0.35">
      <c r="D201" s="57">
        <v>0.22678467035210481</v>
      </c>
      <c r="E201" s="57">
        <f t="shared" si="12"/>
        <v>-0.74947768973794515</v>
      </c>
      <c r="G201" s="57">
        <f t="shared" si="13"/>
        <v>-1.3638437202272247E-2</v>
      </c>
      <c r="I201" s="58">
        <f t="shared" si="14"/>
        <v>-1.2929302125644616E-2</v>
      </c>
      <c r="K201" s="56">
        <f t="shared" si="15"/>
        <v>-1292.9302125644617</v>
      </c>
    </row>
    <row r="202" spans="4:11" x14ac:dyDescent="0.35">
      <c r="D202" s="57">
        <v>0.90430585205440306</v>
      </c>
      <c r="E202" s="57">
        <f t="shared" si="12"/>
        <v>1.3064831782627762</v>
      </c>
      <c r="G202" s="57">
        <f t="shared" si="13"/>
        <v>2.377440853348434E-2</v>
      </c>
      <c r="I202" s="58">
        <f t="shared" si="14"/>
        <v>2.4483543610111971E-2</v>
      </c>
      <c r="K202" s="56">
        <f t="shared" si="15"/>
        <v>2448.3543610111969</v>
      </c>
    </row>
    <row r="203" spans="4:11" x14ac:dyDescent="0.35">
      <c r="D203" s="57">
        <v>9.0843425785362308E-2</v>
      </c>
      <c r="E203" s="57">
        <f t="shared" si="12"/>
        <v>-1.3355792027019229</v>
      </c>
      <c r="G203" s="57">
        <f t="shared" si="13"/>
        <v>-2.4303876331635652E-2</v>
      </c>
      <c r="I203" s="58">
        <f t="shared" si="14"/>
        <v>-2.3594741255008021E-2</v>
      </c>
      <c r="K203" s="56">
        <f t="shared" si="15"/>
        <v>-2359.4741255008021</v>
      </c>
    </row>
    <row r="204" spans="4:11" x14ac:dyDescent="0.35">
      <c r="D204" s="57">
        <v>0.62914057268123891</v>
      </c>
      <c r="E204" s="57">
        <f t="shared" si="12"/>
        <v>0.32957799132760268</v>
      </c>
      <c r="G204" s="57">
        <f t="shared" si="13"/>
        <v>5.9974149991632014E-3</v>
      </c>
      <c r="I204" s="58">
        <f t="shared" si="14"/>
        <v>6.7065500757908314E-3</v>
      </c>
      <c r="K204" s="56">
        <f t="shared" si="15"/>
        <v>670.65500757908319</v>
      </c>
    </row>
    <row r="205" spans="4:11" x14ac:dyDescent="0.35">
      <c r="D205" s="57">
        <v>0.45135877604370001</v>
      </c>
      <c r="E205" s="57">
        <f t="shared" si="12"/>
        <v>-0.12222913621650712</v>
      </c>
      <c r="G205" s="57">
        <f t="shared" si="13"/>
        <v>-2.2242348523538896E-3</v>
      </c>
      <c r="I205" s="58">
        <f t="shared" si="14"/>
        <v>-1.5150997757262595E-3</v>
      </c>
      <c r="K205" s="56">
        <f t="shared" si="15"/>
        <v>-151.50997757262596</v>
      </c>
    </row>
    <row r="206" spans="4:11" x14ac:dyDescent="0.35">
      <c r="D206" s="57">
        <v>0.4741101020975812</v>
      </c>
      <c r="E206" s="57">
        <f t="shared" si="12"/>
        <v>-6.494196959951852E-2</v>
      </c>
      <c r="G206" s="57">
        <f t="shared" si="13"/>
        <v>-1.1817656299877241E-3</v>
      </c>
      <c r="I206" s="58">
        <f t="shared" si="14"/>
        <v>-4.72630553360094E-4</v>
      </c>
      <c r="K206" s="56">
        <f t="shared" si="15"/>
        <v>-47.263055336009401</v>
      </c>
    </row>
    <row r="207" spans="4:11" x14ac:dyDescent="0.35">
      <c r="D207" s="57">
        <v>0.30902674637559691</v>
      </c>
      <c r="E207" s="57">
        <f t="shared" si="12"/>
        <v>-0.49861094545426138</v>
      </c>
      <c r="G207" s="57">
        <f t="shared" si="13"/>
        <v>-9.0733508963038688E-3</v>
      </c>
      <c r="I207" s="58">
        <f t="shared" si="14"/>
        <v>-8.3642158196762378E-3</v>
      </c>
      <c r="K207" s="56">
        <f t="shared" si="15"/>
        <v>-836.42158196762375</v>
      </c>
    </row>
    <row r="208" spans="4:11" x14ac:dyDescent="0.35">
      <c r="D208" s="57">
        <v>0.74979593406730383</v>
      </c>
      <c r="E208" s="57">
        <f t="shared" si="12"/>
        <v>0.67384772122703573</v>
      </c>
      <c r="G208" s="57">
        <f t="shared" si="13"/>
        <v>1.2262179322592706E-2</v>
      </c>
      <c r="I208" s="58">
        <f t="shared" si="14"/>
        <v>1.2971314399220335E-2</v>
      </c>
      <c r="K208" s="56">
        <f t="shared" si="15"/>
        <v>1297.1314399220335</v>
      </c>
    </row>
    <row r="209" spans="4:11" x14ac:dyDescent="0.35">
      <c r="D209" s="57">
        <v>0.32993832640942478</v>
      </c>
      <c r="E209" s="57">
        <f t="shared" si="12"/>
        <v>-0.4400834711256994</v>
      </c>
      <c r="G209" s="57">
        <f t="shared" si="13"/>
        <v>-8.0083114772962222E-3</v>
      </c>
      <c r="I209" s="58">
        <f t="shared" si="14"/>
        <v>-7.2991764006685922E-3</v>
      </c>
      <c r="K209" s="56">
        <f t="shared" si="15"/>
        <v>-729.91764006685924</v>
      </c>
    </row>
    <row r="210" spans="4:11" x14ac:dyDescent="0.35">
      <c r="D210" s="57">
        <v>0.58020577190961964</v>
      </c>
      <c r="E210" s="57">
        <f t="shared" si="12"/>
        <v>0.20241992080829019</v>
      </c>
      <c r="G210" s="57">
        <f t="shared" si="13"/>
        <v>3.6834870687052243E-3</v>
      </c>
      <c r="I210" s="58">
        <f t="shared" si="14"/>
        <v>4.3926221453328539E-3</v>
      </c>
      <c r="K210" s="56">
        <f t="shared" si="15"/>
        <v>439.26221453328537</v>
      </c>
    </row>
    <row r="211" spans="4:11" x14ac:dyDescent="0.35">
      <c r="D211" s="57">
        <v>0.65273205752399699</v>
      </c>
      <c r="E211" s="57">
        <f t="shared" si="12"/>
        <v>0.39270702030080024</v>
      </c>
      <c r="G211" s="57">
        <f t="shared" si="13"/>
        <v>7.146190084906477E-3</v>
      </c>
      <c r="I211" s="58">
        <f t="shared" si="14"/>
        <v>7.8553251615341071E-3</v>
      </c>
      <c r="K211" s="56">
        <f t="shared" si="15"/>
        <v>785.53251615341071</v>
      </c>
    </row>
    <row r="212" spans="4:11" x14ac:dyDescent="0.35">
      <c r="D212" s="57">
        <v>0.12353028025393986</v>
      </c>
      <c r="E212" s="57">
        <f t="shared" si="12"/>
        <v>-1.1575185609386798</v>
      </c>
      <c r="G212" s="57">
        <f t="shared" si="13"/>
        <v>-2.1063661293702501E-2</v>
      </c>
      <c r="I212" s="58">
        <f t="shared" si="14"/>
        <v>-2.035452621707487E-2</v>
      </c>
      <c r="K212" s="56">
        <f t="shared" si="15"/>
        <v>-2035.452621707487</v>
      </c>
    </row>
    <row r="213" spans="4:11" x14ac:dyDescent="0.35">
      <c r="D213" s="57">
        <v>0.2373347944416232</v>
      </c>
      <c r="E213" s="57">
        <f t="shared" si="12"/>
        <v>-0.7149020197737932</v>
      </c>
      <c r="G213" s="57">
        <f t="shared" si="13"/>
        <v>-1.3009254893059739E-2</v>
      </c>
      <c r="I213" s="58">
        <f t="shared" si="14"/>
        <v>-1.2300119816432108E-2</v>
      </c>
      <c r="K213" s="56">
        <f t="shared" si="15"/>
        <v>-1230.0119816432107</v>
      </c>
    </row>
    <row r="214" spans="4:11" x14ac:dyDescent="0.35">
      <c r="D214" s="57">
        <v>5.7173914759025557E-2</v>
      </c>
      <c r="E214" s="57">
        <f t="shared" si="12"/>
        <v>-1.5789486772121224</v>
      </c>
      <c r="G214" s="57">
        <f t="shared" si="13"/>
        <v>-2.8732532902077265E-2</v>
      </c>
      <c r="I214" s="58">
        <f t="shared" si="14"/>
        <v>-2.8023397825449634E-2</v>
      </c>
      <c r="K214" s="56">
        <f t="shared" si="15"/>
        <v>-2802.3397825449633</v>
      </c>
    </row>
    <row r="215" spans="4:11" x14ac:dyDescent="0.35">
      <c r="D215" s="57">
        <v>0.31380355815896555</v>
      </c>
      <c r="E215" s="57">
        <f t="shared" si="12"/>
        <v>-0.48509759733630448</v>
      </c>
      <c r="G215" s="57">
        <f t="shared" si="13"/>
        <v>-8.8274450445050782E-3</v>
      </c>
      <c r="I215" s="58">
        <f t="shared" si="14"/>
        <v>-8.118309967877449E-3</v>
      </c>
      <c r="K215" s="56">
        <f t="shared" si="15"/>
        <v>-811.83099678774488</v>
      </c>
    </row>
    <row r="216" spans="4:11" x14ac:dyDescent="0.35">
      <c r="D216" s="57">
        <v>0.46303129010751298</v>
      </c>
      <c r="E216" s="57">
        <f t="shared" si="12"/>
        <v>-9.2799837369300364E-2</v>
      </c>
      <c r="G216" s="57">
        <f t="shared" si="13"/>
        <v>-1.6887023745627613E-3</v>
      </c>
      <c r="I216" s="58">
        <f t="shared" si="14"/>
        <v>-9.7956729793513119E-4</v>
      </c>
      <c r="K216" s="56">
        <f t="shared" si="15"/>
        <v>-97.956729793513119</v>
      </c>
    </row>
    <row r="217" spans="4:11" x14ac:dyDescent="0.35">
      <c r="D217" s="57">
        <v>0.74381688779152511</v>
      </c>
      <c r="E217" s="57">
        <f t="shared" si="12"/>
        <v>0.65515770186208455</v>
      </c>
      <c r="G217" s="57">
        <f t="shared" si="13"/>
        <v>1.1922072260156643E-2</v>
      </c>
      <c r="I217" s="58">
        <f t="shared" si="14"/>
        <v>1.2631207336784273E-2</v>
      </c>
      <c r="K217" s="56">
        <f t="shared" si="15"/>
        <v>1263.1207336784273</v>
      </c>
    </row>
    <row r="218" spans="4:11" x14ac:dyDescent="0.35">
      <c r="D218" s="57">
        <v>0.83242182712862167</v>
      </c>
      <c r="E218" s="57">
        <f t="shared" si="12"/>
        <v>0.96377978082107518</v>
      </c>
      <c r="G218" s="57">
        <f t="shared" si="13"/>
        <v>1.7538147162384381E-2</v>
      </c>
      <c r="I218" s="58">
        <f t="shared" si="14"/>
        <v>1.8247282239012012E-2</v>
      </c>
      <c r="K218" s="56">
        <f t="shared" si="15"/>
        <v>1824.7282239012011</v>
      </c>
    </row>
    <row r="219" spans="4:11" x14ac:dyDescent="0.35">
      <c r="D219" s="57">
        <v>0.27162340177483379</v>
      </c>
      <c r="E219" s="57">
        <f t="shared" si="12"/>
        <v>-0.60791054770960096</v>
      </c>
      <c r="G219" s="57">
        <f t="shared" si="13"/>
        <v>-1.106230371238302E-2</v>
      </c>
      <c r="I219" s="58">
        <f t="shared" si="14"/>
        <v>-1.0353168635755389E-2</v>
      </c>
      <c r="K219" s="56">
        <f t="shared" si="15"/>
        <v>-1035.3168635755389</v>
      </c>
    </row>
    <row r="220" spans="4:11" x14ac:dyDescent="0.35">
      <c r="D220" s="57">
        <v>0.65129110591993722</v>
      </c>
      <c r="E220" s="57">
        <f t="shared" si="12"/>
        <v>0.38880853294173717</v>
      </c>
      <c r="G220" s="57">
        <f t="shared" si="13"/>
        <v>7.0752483133788629E-3</v>
      </c>
      <c r="I220" s="58">
        <f t="shared" si="14"/>
        <v>7.784383390006493E-3</v>
      </c>
      <c r="K220" s="56">
        <f t="shared" si="15"/>
        <v>778.43833900064931</v>
      </c>
    </row>
    <row r="221" spans="4:11" x14ac:dyDescent="0.35">
      <c r="D221" s="57">
        <v>0.36369815797775862</v>
      </c>
      <c r="E221" s="57">
        <f t="shared" si="12"/>
        <v>-0.34859109245366648</v>
      </c>
      <c r="G221" s="57">
        <f t="shared" si="13"/>
        <v>-6.3434012630357662E-3</v>
      </c>
      <c r="I221" s="58">
        <f t="shared" si="14"/>
        <v>-5.6342661864081361E-3</v>
      </c>
      <c r="K221" s="56">
        <f t="shared" si="15"/>
        <v>-563.42661864081356</v>
      </c>
    </row>
    <row r="222" spans="4:11" x14ac:dyDescent="0.35">
      <c r="D222" s="57">
        <v>9.5591749417271554E-2</v>
      </c>
      <c r="E222" s="57">
        <f t="shared" si="12"/>
        <v>-1.307086019489887</v>
      </c>
      <c r="G222" s="57">
        <f t="shared" si="13"/>
        <v>-2.3785378589473286E-2</v>
      </c>
      <c r="I222" s="58">
        <f t="shared" si="14"/>
        <v>-2.3076243512845655E-2</v>
      </c>
      <c r="K222" s="56">
        <f t="shared" si="15"/>
        <v>-2307.6243512845654</v>
      </c>
    </row>
    <row r="223" spans="4:11" x14ac:dyDescent="0.35">
      <c r="D223" s="57">
        <v>0.77308313968965958</v>
      </c>
      <c r="E223" s="57">
        <f t="shared" si="12"/>
        <v>0.74903896485649535</v>
      </c>
      <c r="G223" s="57">
        <f t="shared" si="13"/>
        <v>1.3630453613398749E-2</v>
      </c>
      <c r="I223" s="58">
        <f t="shared" si="14"/>
        <v>1.433958869002638E-2</v>
      </c>
      <c r="K223" s="56">
        <f t="shared" si="15"/>
        <v>1433.958869002638</v>
      </c>
    </row>
    <row r="224" spans="4:11" x14ac:dyDescent="0.35">
      <c r="D224" s="57">
        <v>0.6268800516816001</v>
      </c>
      <c r="E224" s="57">
        <f t="shared" si="12"/>
        <v>0.32360130923374331</v>
      </c>
      <c r="G224" s="57">
        <f t="shared" si="13"/>
        <v>5.8886557865393445E-3</v>
      </c>
      <c r="I224" s="58">
        <f t="shared" si="14"/>
        <v>6.5977908631669746E-3</v>
      </c>
      <c r="K224" s="56">
        <f t="shared" si="15"/>
        <v>659.77908631669743</v>
      </c>
    </row>
    <row r="225" spans="4:11" x14ac:dyDescent="0.35">
      <c r="D225" s="57">
        <v>3.4701424279408588E-3</v>
      </c>
      <c r="E225" s="57">
        <f t="shared" si="12"/>
        <v>-2.6996960613378818</v>
      </c>
      <c r="G225" s="57">
        <f t="shared" si="13"/>
        <v>-4.9127059686929986E-2</v>
      </c>
      <c r="I225" s="58">
        <f t="shared" si="14"/>
        <v>-4.8417924610302358E-2</v>
      </c>
      <c r="K225" s="56">
        <f t="shared" si="15"/>
        <v>-4841.7924610302362</v>
      </c>
    </row>
    <row r="226" spans="4:11" x14ac:dyDescent="0.35">
      <c r="D226" s="57">
        <v>0.29365887860577478</v>
      </c>
      <c r="E226" s="57">
        <f t="shared" si="12"/>
        <v>-0.54272703511868181</v>
      </c>
      <c r="G226" s="57">
        <f t="shared" si="13"/>
        <v>-9.8761426628051294E-3</v>
      </c>
      <c r="I226" s="58">
        <f t="shared" si="14"/>
        <v>-9.1670075861775002E-3</v>
      </c>
      <c r="K226" s="56">
        <f t="shared" si="15"/>
        <v>-916.70075861775001</v>
      </c>
    </row>
    <row r="227" spans="4:11" x14ac:dyDescent="0.35">
      <c r="D227" s="57">
        <v>0.625320459565189</v>
      </c>
      <c r="E227" s="57">
        <f t="shared" si="12"/>
        <v>0.31948458226508697</v>
      </c>
      <c r="G227" s="57">
        <f t="shared" si="13"/>
        <v>5.8137426530202518E-3</v>
      </c>
      <c r="I227" s="58">
        <f t="shared" si="14"/>
        <v>6.5228777296478819E-3</v>
      </c>
      <c r="K227" s="56">
        <f t="shared" si="15"/>
        <v>652.28777296478813</v>
      </c>
    </row>
    <row r="228" spans="4:11" x14ac:dyDescent="0.35">
      <c r="D228" s="57">
        <v>0.12448042999433595</v>
      </c>
      <c r="E228" s="57">
        <f t="shared" si="12"/>
        <v>-1.1528770334003415</v>
      </c>
      <c r="G228" s="57">
        <f t="shared" si="13"/>
        <v>-2.0979198229996925E-2</v>
      </c>
      <c r="I228" s="58">
        <f t="shared" si="14"/>
        <v>-2.0270063153369294E-2</v>
      </c>
      <c r="K228" s="56">
        <f t="shared" si="15"/>
        <v>-2027.0063153369294</v>
      </c>
    </row>
    <row r="229" spans="4:11" x14ac:dyDescent="0.35">
      <c r="D229" s="57">
        <v>0.31702278111995164</v>
      </c>
      <c r="E229" s="57">
        <f t="shared" si="12"/>
        <v>-0.47604044763110703</v>
      </c>
      <c r="G229" s="57">
        <f t="shared" si="13"/>
        <v>-8.6626297749149914E-3</v>
      </c>
      <c r="I229" s="58">
        <f t="shared" si="14"/>
        <v>-7.9534946982873604E-3</v>
      </c>
      <c r="K229" s="56">
        <f t="shared" si="15"/>
        <v>-795.34946982873601</v>
      </c>
    </row>
    <row r="230" spans="4:11" x14ac:dyDescent="0.35">
      <c r="D230" s="57">
        <v>0.58143138451456722</v>
      </c>
      <c r="E230" s="57">
        <f t="shared" si="12"/>
        <v>0.20555666488149713</v>
      </c>
      <c r="G230" s="57">
        <f t="shared" si="13"/>
        <v>3.7405672028410259E-3</v>
      </c>
      <c r="I230" s="58">
        <f t="shared" si="14"/>
        <v>4.4497022794686564E-3</v>
      </c>
      <c r="K230" s="56">
        <f t="shared" si="15"/>
        <v>444.97022794686563</v>
      </c>
    </row>
    <row r="231" spans="4:11" x14ac:dyDescent="0.35">
      <c r="D231" s="57">
        <v>0.69552323740246758</v>
      </c>
      <c r="E231" s="57">
        <f t="shared" si="12"/>
        <v>0.5115678011949335</v>
      </c>
      <c r="G231" s="57">
        <f t="shared" si="13"/>
        <v>9.3091301139879117E-3</v>
      </c>
      <c r="I231" s="58">
        <f t="shared" si="14"/>
        <v>1.0018265190615543E-2</v>
      </c>
      <c r="K231" s="56">
        <f t="shared" si="15"/>
        <v>1001.8265190615542</v>
      </c>
    </row>
    <row r="232" spans="4:11" x14ac:dyDescent="0.35">
      <c r="D232" s="57">
        <v>0.69486081617806028</v>
      </c>
      <c r="E232" s="57">
        <f t="shared" si="12"/>
        <v>0.50967614562504149</v>
      </c>
      <c r="G232" s="57">
        <f t="shared" si="13"/>
        <v>9.2747071737836195E-3</v>
      </c>
      <c r="I232" s="58">
        <f t="shared" si="14"/>
        <v>9.9838422504112505E-3</v>
      </c>
      <c r="K232" s="56">
        <f t="shared" si="15"/>
        <v>998.38422504112509</v>
      </c>
    </row>
    <row r="233" spans="4:11" x14ac:dyDescent="0.35">
      <c r="D233" s="57">
        <v>0.55277123956434016</v>
      </c>
      <c r="E233" s="57">
        <f t="shared" si="12"/>
        <v>0.13266601558402669</v>
      </c>
      <c r="G233" s="57">
        <f t="shared" si="13"/>
        <v>2.4141574154809878E-3</v>
      </c>
      <c r="I233" s="58">
        <f t="shared" si="14"/>
        <v>3.1232924921086179E-3</v>
      </c>
      <c r="K233" s="56">
        <f t="shared" si="15"/>
        <v>312.3292492108618</v>
      </c>
    </row>
    <row r="234" spans="4:11" x14ac:dyDescent="0.35">
      <c r="D234" s="57">
        <v>0.48436411423095505</v>
      </c>
      <c r="E234" s="57">
        <f t="shared" si="12"/>
        <v>-3.92033930414738E-2</v>
      </c>
      <c r="G234" s="57">
        <f t="shared" si="13"/>
        <v>-7.1339416961041979E-4</v>
      </c>
      <c r="I234" s="58">
        <f t="shared" si="14"/>
        <v>-4.2590929827897089E-6</v>
      </c>
      <c r="K234" s="56">
        <f t="shared" si="15"/>
        <v>-0.42590929827897089</v>
      </c>
    </row>
    <row r="235" spans="4:11" x14ac:dyDescent="0.35">
      <c r="D235" s="57">
        <v>0.75146755379055219</v>
      </c>
      <c r="E235" s="57">
        <f t="shared" si="12"/>
        <v>0.67911516811285677</v>
      </c>
      <c r="G235" s="57">
        <f t="shared" si="13"/>
        <v>1.2358032400745964E-2</v>
      </c>
      <c r="I235" s="58">
        <f t="shared" si="14"/>
        <v>1.3067167477373593E-2</v>
      </c>
      <c r="K235" s="56">
        <f t="shared" si="15"/>
        <v>1306.7167477373594</v>
      </c>
    </row>
    <row r="236" spans="4:11" x14ac:dyDescent="0.35">
      <c r="D236" s="57">
        <v>0.91191312301414917</v>
      </c>
      <c r="E236" s="57">
        <f t="shared" si="12"/>
        <v>1.352630342366717</v>
      </c>
      <c r="G236" s="57">
        <f t="shared" si="13"/>
        <v>2.461416028101749E-2</v>
      </c>
      <c r="I236" s="58">
        <f t="shared" si="14"/>
        <v>2.5323295357645121E-2</v>
      </c>
      <c r="K236" s="56">
        <f t="shared" si="15"/>
        <v>2532.329535764512</v>
      </c>
    </row>
    <row r="237" spans="4:11" x14ac:dyDescent="0.35">
      <c r="D237" s="57">
        <v>0.24980284764818905</v>
      </c>
      <c r="E237" s="57">
        <f t="shared" si="12"/>
        <v>-0.67511029193281757</v>
      </c>
      <c r="G237" s="57">
        <f t="shared" si="13"/>
        <v>-1.2285154644633653E-2</v>
      </c>
      <c r="I237" s="58">
        <f t="shared" si="14"/>
        <v>-1.1576019568006024E-2</v>
      </c>
      <c r="K237" s="56">
        <f t="shared" si="15"/>
        <v>-1157.6019568006025</v>
      </c>
    </row>
    <row r="238" spans="4:11" x14ac:dyDescent="0.35">
      <c r="D238" s="57">
        <v>3.8337642138602801E-3</v>
      </c>
      <c r="E238" s="57">
        <f t="shared" si="12"/>
        <v>-2.6663698685241846</v>
      </c>
      <c r="G238" s="57">
        <f t="shared" si="13"/>
        <v>-4.8520614432983403E-2</v>
      </c>
      <c r="I238" s="58">
        <f t="shared" si="14"/>
        <v>-4.7811479356355775E-2</v>
      </c>
      <c r="K238" s="56">
        <f t="shared" si="15"/>
        <v>-4781.1479356355776</v>
      </c>
    </row>
    <row r="239" spans="4:11" x14ac:dyDescent="0.35">
      <c r="D239" s="57">
        <v>0.41736384837062857</v>
      </c>
      <c r="E239" s="57">
        <f t="shared" si="12"/>
        <v>-0.20864203080875704</v>
      </c>
      <c r="G239" s="57">
        <f t="shared" si="13"/>
        <v>-3.7967123957148496E-3</v>
      </c>
      <c r="I239" s="58">
        <f t="shared" si="14"/>
        <v>-3.0875773190872195E-3</v>
      </c>
      <c r="K239" s="56">
        <f t="shared" si="15"/>
        <v>-308.75773190872195</v>
      </c>
    </row>
    <row r="240" spans="4:11" x14ac:dyDescent="0.35">
      <c r="D240" s="57">
        <v>0.58631974294344569</v>
      </c>
      <c r="E240" s="57">
        <f t="shared" si="12"/>
        <v>0.21808804220570757</v>
      </c>
      <c r="G240" s="57">
        <f t="shared" si="13"/>
        <v>3.9686038809627995E-3</v>
      </c>
      <c r="I240" s="58">
        <f t="shared" si="14"/>
        <v>4.6777389575904296E-3</v>
      </c>
      <c r="K240" s="56">
        <f t="shared" si="15"/>
        <v>467.77389575904294</v>
      </c>
    </row>
    <row r="241" spans="4:11" x14ac:dyDescent="0.35">
      <c r="D241" s="57">
        <v>0.86840367432138799</v>
      </c>
      <c r="E241" s="57">
        <f t="shared" si="12"/>
        <v>1.1188769179937395</v>
      </c>
      <c r="G241" s="57">
        <f t="shared" si="13"/>
        <v>2.0360489434268679E-2</v>
      </c>
      <c r="I241" s="58">
        <f t="shared" si="14"/>
        <v>2.106962451089631E-2</v>
      </c>
      <c r="K241" s="56">
        <f t="shared" si="15"/>
        <v>2106.962451089631</v>
      </c>
    </row>
    <row r="242" spans="4:11" x14ac:dyDescent="0.35">
      <c r="D242" s="57">
        <v>0.12192941725550954</v>
      </c>
      <c r="E242" s="57">
        <f t="shared" si="12"/>
        <v>-1.1653957557662442</v>
      </c>
      <c r="G242" s="57">
        <f t="shared" si="13"/>
        <v>-2.1207004622605812E-2</v>
      </c>
      <c r="I242" s="58">
        <f t="shared" si="14"/>
        <v>-2.0497869545978181E-2</v>
      </c>
      <c r="K242" s="56">
        <f t="shared" si="15"/>
        <v>-2049.7869545978183</v>
      </c>
    </row>
    <row r="243" spans="4:11" x14ac:dyDescent="0.35">
      <c r="D243" s="57">
        <v>0.2175851271779321</v>
      </c>
      <c r="E243" s="57">
        <f t="shared" si="12"/>
        <v>-0.78037487139997141</v>
      </c>
      <c r="G243" s="57">
        <f t="shared" si="13"/>
        <v>-1.4200681119061928E-2</v>
      </c>
      <c r="I243" s="58">
        <f t="shared" si="14"/>
        <v>-1.3491546042434299E-2</v>
      </c>
      <c r="K243" s="56">
        <f t="shared" si="15"/>
        <v>-1349.15460424343</v>
      </c>
    </row>
    <row r="244" spans="4:11" x14ac:dyDescent="0.35">
      <c r="D244" s="57">
        <v>0.82869461776085218</v>
      </c>
      <c r="E244" s="57">
        <f t="shared" si="12"/>
        <v>0.94901936231693362</v>
      </c>
      <c r="G244" s="57">
        <f t="shared" si="13"/>
        <v>1.7269548051824627E-2</v>
      </c>
      <c r="I244" s="58">
        <f t="shared" si="14"/>
        <v>1.7978683128452258E-2</v>
      </c>
      <c r="K244" s="56">
        <f t="shared" si="15"/>
        <v>1797.8683128452258</v>
      </c>
    </row>
    <row r="245" spans="4:11" x14ac:dyDescent="0.35">
      <c r="D245" s="57">
        <v>0.93140034283028117</v>
      </c>
      <c r="E245" s="57">
        <f t="shared" si="12"/>
        <v>1.4863017867175916</v>
      </c>
      <c r="G245" s="57">
        <f t="shared" si="13"/>
        <v>2.7046613740911499E-2</v>
      </c>
      <c r="I245" s="58">
        <f t="shared" si="14"/>
        <v>2.775574881753913E-2</v>
      </c>
      <c r="K245" s="56">
        <f t="shared" si="15"/>
        <v>2775.5748817539129</v>
      </c>
    </row>
    <row r="246" spans="4:11" x14ac:dyDescent="0.35">
      <c r="D246" s="57">
        <v>0.58716373961850687</v>
      </c>
      <c r="E246" s="57">
        <f t="shared" si="12"/>
        <v>0.22025505598134243</v>
      </c>
      <c r="G246" s="57">
        <f t="shared" si="13"/>
        <v>4.0080375848610284E-3</v>
      </c>
      <c r="I246" s="58">
        <f t="shared" si="14"/>
        <v>4.7171726614886585E-3</v>
      </c>
      <c r="K246" s="56">
        <f t="shared" si="15"/>
        <v>471.71726614886586</v>
      </c>
    </row>
    <row r="247" spans="4:11" x14ac:dyDescent="0.35">
      <c r="D247" s="57">
        <v>0.87840777322412322</v>
      </c>
      <c r="E247" s="57">
        <f t="shared" si="12"/>
        <v>1.1670641762677891</v>
      </c>
      <c r="G247" s="57">
        <f t="shared" si="13"/>
        <v>2.1237365297178075E-2</v>
      </c>
      <c r="I247" s="58">
        <f t="shared" si="14"/>
        <v>2.1946500373805706E-2</v>
      </c>
      <c r="K247" s="56">
        <f t="shared" si="15"/>
        <v>2194.6500373805707</v>
      </c>
    </row>
    <row r="248" spans="4:11" x14ac:dyDescent="0.35">
      <c r="D248" s="57">
        <v>3.652166733863782E-2</v>
      </c>
      <c r="E248" s="57">
        <f t="shared" si="12"/>
        <v>-1.792559828187128</v>
      </c>
      <c r="G248" s="57">
        <f t="shared" si="13"/>
        <v>-3.2619669648330983E-2</v>
      </c>
      <c r="I248" s="58">
        <f t="shared" si="14"/>
        <v>-3.1910534571703356E-2</v>
      </c>
      <c r="K248" s="56">
        <f t="shared" si="15"/>
        <v>-3191.0534571703356</v>
      </c>
    </row>
    <row r="249" spans="4:11" x14ac:dyDescent="0.35">
      <c r="D249" s="57">
        <v>7.1455246071239986E-2</v>
      </c>
      <c r="E249" s="57">
        <f t="shared" si="12"/>
        <v>-1.4650382138230389</v>
      </c>
      <c r="G249" s="57">
        <f t="shared" si="13"/>
        <v>-2.6659675066700004E-2</v>
      </c>
      <c r="I249" s="58">
        <f t="shared" si="14"/>
        <v>-2.5950539990072373E-2</v>
      </c>
      <c r="K249" s="56">
        <f t="shared" si="15"/>
        <v>-2595.0539990072375</v>
      </c>
    </row>
    <row r="250" spans="4:11" x14ac:dyDescent="0.35">
      <c r="D250" s="57">
        <v>0.50384053327864731</v>
      </c>
      <c r="E250" s="57">
        <f t="shared" si="12"/>
        <v>9.626938004641131E-3</v>
      </c>
      <c r="G250" s="57">
        <f t="shared" si="13"/>
        <v>1.7518385300084642E-4</v>
      </c>
      <c r="I250" s="58">
        <f t="shared" si="14"/>
        <v>8.8431892962847645E-4</v>
      </c>
      <c r="K250" s="56">
        <f t="shared" si="15"/>
        <v>88.431892962847641</v>
      </c>
    </row>
    <row r="251" spans="4:11" x14ac:dyDescent="0.35">
      <c r="D251" s="57">
        <v>0.1553022412737799</v>
      </c>
      <c r="E251" s="57">
        <f t="shared" si="12"/>
        <v>-1.0139544608793654</v>
      </c>
      <c r="G251" s="57">
        <f t="shared" si="13"/>
        <v>-1.8451188647793184E-2</v>
      </c>
      <c r="I251" s="58">
        <f t="shared" si="14"/>
        <v>-1.7742053571165553E-2</v>
      </c>
      <c r="K251" s="56">
        <f t="shared" si="15"/>
        <v>-1774.2053571165552</v>
      </c>
    </row>
    <row r="252" spans="4:11" x14ac:dyDescent="0.35">
      <c r="D252" s="57">
        <v>0.86717752765896161</v>
      </c>
      <c r="E252" s="57">
        <f t="shared" si="12"/>
        <v>1.1131478293751702</v>
      </c>
      <c r="G252" s="57">
        <f t="shared" si="13"/>
        <v>2.0256235743437764E-2</v>
      </c>
      <c r="I252" s="58">
        <f t="shared" si="14"/>
        <v>2.0965370820065395E-2</v>
      </c>
      <c r="K252" s="56">
        <f t="shared" si="15"/>
        <v>2096.5370820065395</v>
      </c>
    </row>
    <row r="253" spans="4:11" x14ac:dyDescent="0.35">
      <c r="D253" s="57">
        <v>0.58544829662142328</v>
      </c>
      <c r="E253" s="57">
        <f t="shared" si="12"/>
        <v>0.21585162376140274</v>
      </c>
      <c r="G253" s="57">
        <f t="shared" si="13"/>
        <v>3.9279072025582441E-3</v>
      </c>
      <c r="I253" s="58">
        <f t="shared" si="14"/>
        <v>4.6370422791858741E-3</v>
      </c>
      <c r="K253" s="56">
        <f t="shared" si="15"/>
        <v>463.70422791858743</v>
      </c>
    </row>
    <row r="254" spans="4:11" x14ac:dyDescent="0.35">
      <c r="D254" s="57">
        <v>0.62635752486692553</v>
      </c>
      <c r="E254" s="57">
        <f t="shared" si="12"/>
        <v>0.32222143066148534</v>
      </c>
      <c r="G254" s="57">
        <f t="shared" si="13"/>
        <v>5.8635457832501457E-3</v>
      </c>
      <c r="I254" s="58">
        <f t="shared" si="14"/>
        <v>6.5726808598777758E-3</v>
      </c>
      <c r="K254" s="56">
        <f t="shared" si="15"/>
        <v>657.26808598777757</v>
      </c>
    </row>
    <row r="255" spans="4:11" x14ac:dyDescent="0.35">
      <c r="D255" s="57">
        <v>0.31375007314721404</v>
      </c>
      <c r="E255" s="57">
        <f t="shared" si="12"/>
        <v>-0.48524840969645439</v>
      </c>
      <c r="G255" s="57">
        <f t="shared" si="13"/>
        <v>-8.8301894155936294E-3</v>
      </c>
      <c r="I255" s="58">
        <f t="shared" si="14"/>
        <v>-8.1210543389660002E-3</v>
      </c>
      <c r="K255" s="56">
        <f t="shared" si="15"/>
        <v>-812.10543389660006</v>
      </c>
    </row>
    <row r="256" spans="4:11" x14ac:dyDescent="0.35">
      <c r="D256" s="57">
        <v>0.40730809321606976</v>
      </c>
      <c r="E256" s="57">
        <f t="shared" si="12"/>
        <v>-0.23447506821232889</v>
      </c>
      <c r="G256" s="57">
        <f t="shared" si="13"/>
        <v>-4.2668027842569746E-3</v>
      </c>
      <c r="I256" s="58">
        <f t="shared" si="14"/>
        <v>-3.5576677076293445E-3</v>
      </c>
      <c r="K256" s="56">
        <f t="shared" si="15"/>
        <v>-355.76677076293447</v>
      </c>
    </row>
    <row r="257" spans="4:11" x14ac:dyDescent="0.35">
      <c r="D257" s="57">
        <v>0.46092748905233127</v>
      </c>
      <c r="E257" s="57">
        <f t="shared" si="12"/>
        <v>-9.809736721252825E-2</v>
      </c>
      <c r="G257" s="57">
        <f t="shared" si="13"/>
        <v>-1.7851028799857965E-3</v>
      </c>
      <c r="I257" s="58">
        <f t="shared" si="14"/>
        <v>-1.0759678033581664E-3</v>
      </c>
      <c r="K257" s="56">
        <f t="shared" si="15"/>
        <v>-107.59678033581663</v>
      </c>
    </row>
    <row r="258" spans="4:11" x14ac:dyDescent="0.35">
      <c r="D258" s="57">
        <v>0.28736162852056812</v>
      </c>
      <c r="E258" s="57">
        <f t="shared" si="12"/>
        <v>-0.56110896492970475</v>
      </c>
      <c r="G258" s="57">
        <f t="shared" si="13"/>
        <v>-1.0210643340833145E-2</v>
      </c>
      <c r="I258" s="58">
        <f t="shared" si="14"/>
        <v>-9.5015082642055139E-3</v>
      </c>
      <c r="K258" s="56">
        <f t="shared" si="15"/>
        <v>-950.15082642055143</v>
      </c>
    </row>
    <row r="259" spans="4:11" x14ac:dyDescent="0.35">
      <c r="D259" s="57">
        <v>0.26961581500873244</v>
      </c>
      <c r="E259" s="57">
        <f t="shared" ref="E259:E322" si="16">_xlfn.NORM.S.INV(D259)</f>
        <v>-0.61397532922342679</v>
      </c>
      <c r="G259" s="57">
        <f t="shared" ref="G259:G322" si="17">E259*$B$2</f>
        <v>-1.1172666092683808E-2</v>
      </c>
      <c r="I259" s="58">
        <f t="shared" ref="I259:I322" si="18">G259+$B$3</f>
        <v>-1.0463531016056179E-2</v>
      </c>
      <c r="K259" s="56">
        <f t="shared" ref="K259:K322" si="19">I259*$B$1</f>
        <v>-1046.3531016056179</v>
      </c>
    </row>
    <row r="260" spans="4:11" x14ac:dyDescent="0.35">
      <c r="D260" s="57">
        <v>4.8154848576691611E-2</v>
      </c>
      <c r="E260" s="57">
        <f t="shared" si="16"/>
        <v>-1.6630136800589437</v>
      </c>
      <c r="G260" s="57">
        <f t="shared" si="17"/>
        <v>-3.0262285258863347E-2</v>
      </c>
      <c r="I260" s="58">
        <f t="shared" si="18"/>
        <v>-2.9553150182235716E-2</v>
      </c>
      <c r="K260" s="56">
        <f t="shared" si="19"/>
        <v>-2955.3150182235718</v>
      </c>
    </row>
    <row r="261" spans="4:11" x14ac:dyDescent="0.35">
      <c r="D261" s="57">
        <v>0.14333603833981978</v>
      </c>
      <c r="E261" s="57">
        <f t="shared" si="16"/>
        <v>-1.0654505834600259</v>
      </c>
      <c r="G261" s="57">
        <f t="shared" si="17"/>
        <v>-1.9388276760746115E-2</v>
      </c>
      <c r="I261" s="58">
        <f t="shared" si="18"/>
        <v>-1.8679141684118484E-2</v>
      </c>
      <c r="K261" s="56">
        <f t="shared" si="19"/>
        <v>-1867.9141684118483</v>
      </c>
    </row>
    <row r="262" spans="4:11" x14ac:dyDescent="0.35">
      <c r="D262" s="57">
        <v>0.13798025941483094</v>
      </c>
      <c r="E262" s="57">
        <f t="shared" si="16"/>
        <v>-1.0894385965097175</v>
      </c>
      <c r="G262" s="57">
        <f t="shared" si="17"/>
        <v>-1.9824792769247847E-2</v>
      </c>
      <c r="I262" s="58">
        <f t="shared" si="18"/>
        <v>-1.9115657692620216E-2</v>
      </c>
      <c r="K262" s="56">
        <f t="shared" si="19"/>
        <v>-1911.5657692620216</v>
      </c>
    </row>
    <row r="263" spans="4:11" x14ac:dyDescent="0.35">
      <c r="D263" s="57">
        <v>0.9213593726164433</v>
      </c>
      <c r="E263" s="57">
        <f t="shared" si="16"/>
        <v>1.4142747259525346</v>
      </c>
      <c r="G263" s="57">
        <f t="shared" si="17"/>
        <v>2.5735918894942235E-2</v>
      </c>
      <c r="I263" s="58">
        <f t="shared" si="18"/>
        <v>2.6445053971569866E-2</v>
      </c>
      <c r="K263" s="56">
        <f t="shared" si="19"/>
        <v>2644.5053971569864</v>
      </c>
    </row>
    <row r="264" spans="4:11" x14ac:dyDescent="0.35">
      <c r="D264" s="57">
        <v>0.5671157696316439</v>
      </c>
      <c r="E264" s="57">
        <f t="shared" si="16"/>
        <v>0.16903582732579445</v>
      </c>
      <c r="G264" s="57">
        <f t="shared" si="17"/>
        <v>3.0759881814801725E-3</v>
      </c>
      <c r="I264" s="58">
        <f t="shared" si="18"/>
        <v>3.7851232581078025E-3</v>
      </c>
      <c r="K264" s="56">
        <f t="shared" si="19"/>
        <v>378.51232581078023</v>
      </c>
    </row>
    <row r="265" spans="4:11" x14ac:dyDescent="0.35">
      <c r="D265" s="57">
        <v>0.26489338316417299</v>
      </c>
      <c r="E265" s="57">
        <f t="shared" si="16"/>
        <v>-0.62833155204091451</v>
      </c>
      <c r="G265" s="57">
        <f t="shared" si="17"/>
        <v>-1.1433909950958755E-2</v>
      </c>
      <c r="I265" s="58">
        <f t="shared" si="18"/>
        <v>-1.0724774874331124E-2</v>
      </c>
      <c r="K265" s="56">
        <f t="shared" si="19"/>
        <v>-1072.4774874331124</v>
      </c>
    </row>
    <row r="266" spans="4:11" x14ac:dyDescent="0.35">
      <c r="D266" s="57">
        <v>0.39216360817403084</v>
      </c>
      <c r="E266" s="57">
        <f t="shared" si="16"/>
        <v>-0.27368433603902442</v>
      </c>
      <c r="G266" s="57">
        <f t="shared" si="17"/>
        <v>-4.9803038588365758E-3</v>
      </c>
      <c r="I266" s="58">
        <f t="shared" si="18"/>
        <v>-4.2711687822089457E-3</v>
      </c>
      <c r="K266" s="56">
        <f t="shared" si="19"/>
        <v>-427.11687822089459</v>
      </c>
    </row>
    <row r="267" spans="4:11" x14ac:dyDescent="0.35">
      <c r="D267" s="57">
        <v>0.8047368466645527</v>
      </c>
      <c r="E267" s="57">
        <f t="shared" si="16"/>
        <v>0.85866329477732239</v>
      </c>
      <c r="G267" s="57">
        <f t="shared" si="17"/>
        <v>1.5625315581857261E-2</v>
      </c>
      <c r="I267" s="58">
        <f t="shared" si="18"/>
        <v>1.6334450658484892E-2</v>
      </c>
      <c r="K267" s="56">
        <f t="shared" si="19"/>
        <v>1633.4450658484891</v>
      </c>
    </row>
    <row r="268" spans="4:11" x14ac:dyDescent="0.35">
      <c r="D268" s="57">
        <v>0.80063021923497502</v>
      </c>
      <c r="E268" s="57">
        <f t="shared" si="16"/>
        <v>0.84387445972116482</v>
      </c>
      <c r="G268" s="57">
        <f t="shared" si="17"/>
        <v>1.5356199368032815E-2</v>
      </c>
      <c r="I268" s="58">
        <f t="shared" si="18"/>
        <v>1.6065334444660444E-2</v>
      </c>
      <c r="K268" s="56">
        <f t="shared" si="19"/>
        <v>1606.5334444660446</v>
      </c>
    </row>
    <row r="269" spans="4:11" x14ac:dyDescent="0.35">
      <c r="D269" s="57">
        <v>0.82297409227993823</v>
      </c>
      <c r="E269" s="57">
        <f t="shared" si="16"/>
        <v>0.92675873292792565</v>
      </c>
      <c r="G269" s="57">
        <f t="shared" si="17"/>
        <v>1.6864465685582083E-2</v>
      </c>
      <c r="I269" s="58">
        <f t="shared" si="18"/>
        <v>1.7573600762209714E-2</v>
      </c>
      <c r="K269" s="56">
        <f t="shared" si="19"/>
        <v>1757.3600762209715</v>
      </c>
    </row>
    <row r="270" spans="4:11" x14ac:dyDescent="0.35">
      <c r="D270" s="57">
        <v>0.23845093099894266</v>
      </c>
      <c r="E270" s="57">
        <f t="shared" si="16"/>
        <v>-0.71129433393709107</v>
      </c>
      <c r="G270" s="57">
        <f t="shared" si="17"/>
        <v>-1.2943604911208254E-2</v>
      </c>
      <c r="I270" s="58">
        <f t="shared" si="18"/>
        <v>-1.2234469834580625E-2</v>
      </c>
      <c r="K270" s="56">
        <f t="shared" si="19"/>
        <v>-1223.4469834580625</v>
      </c>
    </row>
    <row r="271" spans="4:11" x14ac:dyDescent="0.35">
      <c r="D271" s="57">
        <v>0.91893531111860527</v>
      </c>
      <c r="E271" s="57">
        <f t="shared" si="16"/>
        <v>1.3979456867010787</v>
      </c>
      <c r="G271" s="57">
        <f t="shared" si="17"/>
        <v>2.5438775191462162E-2</v>
      </c>
      <c r="I271" s="58">
        <f t="shared" si="18"/>
        <v>2.6147910268089793E-2</v>
      </c>
      <c r="K271" s="56">
        <f t="shared" si="19"/>
        <v>2614.7910268089795</v>
      </c>
    </row>
    <row r="272" spans="4:11" x14ac:dyDescent="0.35">
      <c r="D272" s="57">
        <v>0.55988928543721905</v>
      </c>
      <c r="E272" s="57">
        <f t="shared" si="16"/>
        <v>0.15068852051857051</v>
      </c>
      <c r="G272" s="57">
        <f t="shared" si="17"/>
        <v>2.7421175471072693E-3</v>
      </c>
      <c r="I272" s="58">
        <f t="shared" si="18"/>
        <v>3.4512526237348994E-3</v>
      </c>
      <c r="K272" s="56">
        <f t="shared" si="19"/>
        <v>345.12526237348993</v>
      </c>
    </row>
    <row r="273" spans="4:11" x14ac:dyDescent="0.35">
      <c r="D273" s="57">
        <v>0.17640348966978503</v>
      </c>
      <c r="E273" s="57">
        <f t="shared" si="16"/>
        <v>-0.92915844517371105</v>
      </c>
      <c r="G273" s="57">
        <f t="shared" si="17"/>
        <v>-1.6908133863055268E-2</v>
      </c>
      <c r="I273" s="58">
        <f t="shared" si="18"/>
        <v>-1.6198998786427637E-2</v>
      </c>
      <c r="K273" s="56">
        <f t="shared" si="19"/>
        <v>-1619.8998786427637</v>
      </c>
    </row>
    <row r="274" spans="4:11" x14ac:dyDescent="0.35">
      <c r="D274" s="57">
        <v>0.20617124859708957</v>
      </c>
      <c r="E274" s="57">
        <f t="shared" si="16"/>
        <v>-0.81977831155167247</v>
      </c>
      <c r="G274" s="57">
        <f t="shared" si="17"/>
        <v>-1.4917715597100053E-2</v>
      </c>
      <c r="I274" s="58">
        <f t="shared" si="18"/>
        <v>-1.4208580520472424E-2</v>
      </c>
      <c r="K274" s="56">
        <f t="shared" si="19"/>
        <v>-1420.8580520472424</v>
      </c>
    </row>
    <row r="275" spans="4:11" x14ac:dyDescent="0.35">
      <c r="D275" s="57">
        <v>0.95457340440920913</v>
      </c>
      <c r="E275" s="57">
        <f t="shared" si="16"/>
        <v>1.6909141981122568</v>
      </c>
      <c r="G275" s="57">
        <f t="shared" si="17"/>
        <v>3.0769998121555796E-2</v>
      </c>
      <c r="I275" s="58">
        <f t="shared" si="18"/>
        <v>3.1479133198183427E-2</v>
      </c>
      <c r="K275" s="56">
        <f t="shared" si="19"/>
        <v>3147.9133198183426</v>
      </c>
    </row>
    <row r="276" spans="4:11" x14ac:dyDescent="0.35">
      <c r="D276" s="57">
        <v>0.50521761073721805</v>
      </c>
      <c r="E276" s="57">
        <f t="shared" si="16"/>
        <v>1.3078983471763179E-2</v>
      </c>
      <c r="G276" s="57">
        <f t="shared" si="17"/>
        <v>2.3800160724139535E-4</v>
      </c>
      <c r="I276" s="58">
        <f t="shared" si="18"/>
        <v>9.4713668386902543E-4</v>
      </c>
      <c r="K276" s="56">
        <f t="shared" si="19"/>
        <v>94.71366838690254</v>
      </c>
    </row>
    <row r="277" spans="4:11" x14ac:dyDescent="0.35">
      <c r="D277" s="57">
        <v>0.70509138374899327</v>
      </c>
      <c r="E277" s="57">
        <f t="shared" si="16"/>
        <v>0.53910090307587255</v>
      </c>
      <c r="G277" s="57">
        <f t="shared" si="17"/>
        <v>9.810157010623417E-3</v>
      </c>
      <c r="I277" s="58">
        <f t="shared" si="18"/>
        <v>1.0519292087251046E-2</v>
      </c>
      <c r="K277" s="56">
        <f t="shared" si="19"/>
        <v>1051.9292087251047</v>
      </c>
    </row>
    <row r="278" spans="4:11" x14ac:dyDescent="0.35">
      <c r="D278" s="57">
        <v>0.49247221987784495</v>
      </c>
      <c r="E278" s="57">
        <f t="shared" si="16"/>
        <v>-1.8870466384467575E-2</v>
      </c>
      <c r="G278" s="57">
        <f t="shared" si="17"/>
        <v>-3.4339070300029562E-4</v>
      </c>
      <c r="I278" s="58">
        <f t="shared" si="18"/>
        <v>3.6574437362733446E-4</v>
      </c>
      <c r="K278" s="56">
        <f t="shared" si="19"/>
        <v>36.574437362733448</v>
      </c>
    </row>
    <row r="279" spans="4:11" x14ac:dyDescent="0.35">
      <c r="D279" s="57">
        <v>0.95497674102545915</v>
      </c>
      <c r="E279" s="57">
        <f t="shared" si="16"/>
        <v>1.6951523792703249</v>
      </c>
      <c r="G279" s="57">
        <f t="shared" si="17"/>
        <v>3.084712138802204E-2</v>
      </c>
      <c r="I279" s="58">
        <f t="shared" si="18"/>
        <v>3.1556256464649671E-2</v>
      </c>
      <c r="K279" s="56">
        <f t="shared" si="19"/>
        <v>3155.6256464649668</v>
      </c>
    </row>
    <row r="280" spans="4:11" x14ac:dyDescent="0.35">
      <c r="D280" s="57">
        <v>3.9269243104680163E-2</v>
      </c>
      <c r="E280" s="57">
        <f t="shared" si="16"/>
        <v>-1.7592297906355592</v>
      </c>
      <c r="G280" s="57">
        <f t="shared" si="17"/>
        <v>-3.2013154430706042E-2</v>
      </c>
      <c r="I280" s="58">
        <f t="shared" si="18"/>
        <v>-3.1304019354078415E-2</v>
      </c>
      <c r="K280" s="56">
        <f t="shared" si="19"/>
        <v>-3130.4019354078414</v>
      </c>
    </row>
    <row r="281" spans="4:11" x14ac:dyDescent="0.35">
      <c r="D281" s="57">
        <v>0.3175447663128006</v>
      </c>
      <c r="E281" s="57">
        <f t="shared" si="16"/>
        <v>-0.47457555581661753</v>
      </c>
      <c r="G281" s="57">
        <f t="shared" si="17"/>
        <v>-8.6359727639144061E-3</v>
      </c>
      <c r="I281" s="58">
        <f t="shared" si="18"/>
        <v>-7.9268376872867752E-3</v>
      </c>
      <c r="K281" s="56">
        <f t="shared" si="19"/>
        <v>-792.68376872867748</v>
      </c>
    </row>
    <row r="282" spans="4:11" x14ac:dyDescent="0.35">
      <c r="D282" s="57">
        <v>0.93902772537798984</v>
      </c>
      <c r="E282" s="57">
        <f t="shared" si="16"/>
        <v>1.546662918286047</v>
      </c>
      <c r="G282" s="57">
        <f t="shared" si="17"/>
        <v>2.8145020689679133E-2</v>
      </c>
      <c r="I282" s="58">
        <f t="shared" si="18"/>
        <v>2.8854155766306764E-2</v>
      </c>
      <c r="K282" s="56">
        <f t="shared" si="19"/>
        <v>2885.4155766306762</v>
      </c>
    </row>
    <row r="283" spans="4:11" x14ac:dyDescent="0.35">
      <c r="D283" s="57">
        <v>0.9961703873418305</v>
      </c>
      <c r="E283" s="57">
        <f t="shared" si="16"/>
        <v>2.6667340569232674</v>
      </c>
      <c r="G283" s="57">
        <f t="shared" si="17"/>
        <v>4.8527241662424253E-2</v>
      </c>
      <c r="I283" s="58">
        <f t="shared" si="18"/>
        <v>4.9236376739051881E-2</v>
      </c>
      <c r="K283" s="56">
        <f t="shared" si="19"/>
        <v>4923.6376739051884</v>
      </c>
    </row>
    <row r="284" spans="4:11" x14ac:dyDescent="0.35">
      <c r="D284" s="57">
        <v>0.16101023662384772</v>
      </c>
      <c r="E284" s="57">
        <f t="shared" si="16"/>
        <v>-0.99031439393636123</v>
      </c>
      <c r="G284" s="57">
        <f t="shared" si="17"/>
        <v>-1.8021004303583547E-2</v>
      </c>
      <c r="I284" s="58">
        <f t="shared" si="18"/>
        <v>-1.7311869226955916E-2</v>
      </c>
      <c r="K284" s="56">
        <f t="shared" si="19"/>
        <v>-1731.1869226955916</v>
      </c>
    </row>
    <row r="285" spans="4:11" x14ac:dyDescent="0.35">
      <c r="D285" s="57">
        <v>0.10258242604552115</v>
      </c>
      <c r="E285" s="57">
        <f t="shared" si="16"/>
        <v>-1.2669732579638873</v>
      </c>
      <c r="G285" s="57">
        <f t="shared" si="17"/>
        <v>-2.3055436408975085E-2</v>
      </c>
      <c r="I285" s="58">
        <f t="shared" si="18"/>
        <v>-2.2346301332347454E-2</v>
      </c>
      <c r="K285" s="56">
        <f t="shared" si="19"/>
        <v>-2234.6301332347452</v>
      </c>
    </row>
    <row r="286" spans="4:11" x14ac:dyDescent="0.35">
      <c r="D286" s="57">
        <v>0.52366431492183696</v>
      </c>
      <c r="E286" s="57">
        <f t="shared" si="16"/>
        <v>5.9352469455812268E-2</v>
      </c>
      <c r="G286" s="57">
        <f t="shared" si="17"/>
        <v>1.0800520663342362E-3</v>
      </c>
      <c r="I286" s="58">
        <f t="shared" si="18"/>
        <v>1.7891871429618663E-3</v>
      </c>
      <c r="K286" s="56">
        <f t="shared" si="19"/>
        <v>178.91871429618664</v>
      </c>
    </row>
    <row r="287" spans="4:11" x14ac:dyDescent="0.35">
      <c r="D287" s="57">
        <v>0.7859139483111387</v>
      </c>
      <c r="E287" s="57">
        <f t="shared" si="16"/>
        <v>0.79232344719981029</v>
      </c>
      <c r="G287" s="57">
        <f t="shared" si="17"/>
        <v>1.4418112408790741E-2</v>
      </c>
      <c r="I287" s="58">
        <f t="shared" si="18"/>
        <v>1.5127247485418372E-2</v>
      </c>
      <c r="K287" s="56">
        <f t="shared" si="19"/>
        <v>1512.7247485418372</v>
      </c>
    </row>
    <row r="288" spans="4:11" x14ac:dyDescent="0.35">
      <c r="D288" s="57">
        <v>3.1657073632727073E-3</v>
      </c>
      <c r="E288" s="57">
        <f t="shared" si="16"/>
        <v>-2.7301050468572083</v>
      </c>
      <c r="G288" s="57">
        <f t="shared" si="17"/>
        <v>-4.9680419773652722E-2</v>
      </c>
      <c r="I288" s="58">
        <f t="shared" si="18"/>
        <v>-4.8971284697025094E-2</v>
      </c>
      <c r="K288" s="56">
        <f t="shared" si="19"/>
        <v>-4897.1284697025094</v>
      </c>
    </row>
    <row r="289" spans="4:11" x14ac:dyDescent="0.35">
      <c r="D289" s="57">
        <v>0.54607277832679613</v>
      </c>
      <c r="E289" s="57">
        <f t="shared" si="16"/>
        <v>0.11574524946007009</v>
      </c>
      <c r="G289" s="57">
        <f t="shared" si="17"/>
        <v>2.1062459067653552E-3</v>
      </c>
      <c r="I289" s="58">
        <f t="shared" si="18"/>
        <v>2.8153809833929852E-3</v>
      </c>
      <c r="K289" s="56">
        <f t="shared" si="19"/>
        <v>281.53809833929853</v>
      </c>
    </row>
    <row r="290" spans="4:11" x14ac:dyDescent="0.35">
      <c r="D290" s="57">
        <v>0.73935969046089001</v>
      </c>
      <c r="E290" s="57">
        <f t="shared" si="16"/>
        <v>0.64137261770277054</v>
      </c>
      <c r="G290" s="57">
        <f t="shared" si="17"/>
        <v>1.1671221558115629E-2</v>
      </c>
      <c r="I290" s="58">
        <f t="shared" si="18"/>
        <v>1.238035663474326E-2</v>
      </c>
      <c r="K290" s="56">
        <f t="shared" si="19"/>
        <v>1238.0356634743259</v>
      </c>
    </row>
    <row r="291" spans="4:11" x14ac:dyDescent="0.35">
      <c r="D291" s="57">
        <v>0.45050917697668624</v>
      </c>
      <c r="E291" s="57">
        <f t="shared" si="16"/>
        <v>-0.12437501615609943</v>
      </c>
      <c r="G291" s="57">
        <f t="shared" si="17"/>
        <v>-2.2632839784325841E-3</v>
      </c>
      <c r="I291" s="58">
        <f t="shared" si="18"/>
        <v>-1.5541489018049541E-3</v>
      </c>
      <c r="K291" s="56">
        <f t="shared" si="19"/>
        <v>-155.41489018049541</v>
      </c>
    </row>
    <row r="292" spans="4:11" x14ac:dyDescent="0.35">
      <c r="D292" s="57">
        <v>0.37566528232670571</v>
      </c>
      <c r="E292" s="57">
        <f t="shared" si="16"/>
        <v>-0.31688539476017269</v>
      </c>
      <c r="G292" s="57">
        <f t="shared" si="17"/>
        <v>-5.7664445732400534E-3</v>
      </c>
      <c r="I292" s="58">
        <f t="shared" si="18"/>
        <v>-5.0573094966124233E-3</v>
      </c>
      <c r="K292" s="56">
        <f t="shared" si="19"/>
        <v>-505.73094966124233</v>
      </c>
    </row>
    <row r="293" spans="4:11" x14ac:dyDescent="0.35">
      <c r="D293" s="57">
        <v>0.40951875317070874</v>
      </c>
      <c r="E293" s="57">
        <f t="shared" si="16"/>
        <v>-0.22878309531069455</v>
      </c>
      <c r="G293" s="57">
        <f t="shared" si="17"/>
        <v>-4.1632244976196253E-3</v>
      </c>
      <c r="I293" s="58">
        <f t="shared" si="18"/>
        <v>-3.4540894209919952E-3</v>
      </c>
      <c r="K293" s="56">
        <f t="shared" si="19"/>
        <v>-345.40894209919952</v>
      </c>
    </row>
    <row r="294" spans="4:11" x14ac:dyDescent="0.35">
      <c r="D294" s="57">
        <v>0.34419607711083477</v>
      </c>
      <c r="E294" s="57">
        <f t="shared" si="16"/>
        <v>-0.40103798991879985</v>
      </c>
      <c r="G294" s="57">
        <f t="shared" si="17"/>
        <v>-7.2977908697261741E-3</v>
      </c>
      <c r="I294" s="58">
        <f t="shared" si="18"/>
        <v>-6.588655793098544E-3</v>
      </c>
      <c r="K294" s="56">
        <f t="shared" si="19"/>
        <v>-658.86557930985441</v>
      </c>
    </row>
    <row r="295" spans="4:11" x14ac:dyDescent="0.35">
      <c r="D295" s="57">
        <v>5.5322922698706867E-2</v>
      </c>
      <c r="E295" s="57">
        <f t="shared" si="16"/>
        <v>-1.5952969586679715</v>
      </c>
      <c r="G295" s="57">
        <f t="shared" si="17"/>
        <v>-2.9030026760871953E-2</v>
      </c>
      <c r="I295" s="58">
        <f t="shared" si="18"/>
        <v>-2.8320891684244322E-2</v>
      </c>
      <c r="K295" s="56">
        <f t="shared" si="19"/>
        <v>-2832.089168424432</v>
      </c>
    </row>
    <row r="296" spans="4:11" x14ac:dyDescent="0.35">
      <c r="D296" s="57">
        <v>0.75424654103898936</v>
      </c>
      <c r="E296" s="57">
        <f t="shared" si="16"/>
        <v>0.68791403472696722</v>
      </c>
      <c r="G296" s="57">
        <f t="shared" si="17"/>
        <v>1.251814762687054E-2</v>
      </c>
      <c r="I296" s="58">
        <f t="shared" si="18"/>
        <v>1.3227282703498169E-2</v>
      </c>
      <c r="K296" s="56">
        <f t="shared" si="19"/>
        <v>1322.728270349817</v>
      </c>
    </row>
    <row r="297" spans="4:11" x14ac:dyDescent="0.35">
      <c r="D297" s="57">
        <v>0.25199460822538</v>
      </c>
      <c r="E297" s="57">
        <f t="shared" si="16"/>
        <v>-0.66822619561891761</v>
      </c>
      <c r="G297" s="57">
        <f t="shared" si="17"/>
        <v>-1.2159882983372667E-2</v>
      </c>
      <c r="I297" s="58">
        <f t="shared" si="18"/>
        <v>-1.1450747906745037E-2</v>
      </c>
      <c r="K297" s="56">
        <f t="shared" si="19"/>
        <v>-1145.0747906745037</v>
      </c>
    </row>
    <row r="298" spans="4:11" x14ac:dyDescent="0.35">
      <c r="D298" s="57">
        <v>0.36843579911063851</v>
      </c>
      <c r="E298" s="57">
        <f t="shared" si="16"/>
        <v>-0.33599902963124118</v>
      </c>
      <c r="G298" s="57">
        <f t="shared" si="17"/>
        <v>-6.1142602753824016E-3</v>
      </c>
      <c r="I298" s="58">
        <f t="shared" si="18"/>
        <v>-5.4051251987547715E-3</v>
      </c>
      <c r="K298" s="56">
        <f t="shared" si="19"/>
        <v>-540.5125198754771</v>
      </c>
    </row>
    <row r="299" spans="4:11" x14ac:dyDescent="0.35">
      <c r="D299" s="57">
        <v>0.74823014709670155</v>
      </c>
      <c r="E299" s="57">
        <f t="shared" si="16"/>
        <v>0.6689306682328563</v>
      </c>
      <c r="G299" s="57">
        <f t="shared" si="17"/>
        <v>1.2172702451700381E-2</v>
      </c>
      <c r="I299" s="58">
        <f t="shared" si="18"/>
        <v>1.288183752832801E-2</v>
      </c>
      <c r="K299" s="56">
        <f t="shared" si="19"/>
        <v>1288.183752832801</v>
      </c>
    </row>
    <row r="300" spans="4:11" x14ac:dyDescent="0.35">
      <c r="D300" s="57">
        <v>0.22426261998123065</v>
      </c>
      <c r="E300" s="57">
        <f t="shared" si="16"/>
        <v>-0.75787596528517787</v>
      </c>
      <c r="G300" s="57">
        <f t="shared" si="17"/>
        <v>-1.3791262770299977E-2</v>
      </c>
      <c r="I300" s="58">
        <f t="shared" si="18"/>
        <v>-1.3082127693672348E-2</v>
      </c>
      <c r="K300" s="56">
        <f t="shared" si="19"/>
        <v>-1308.2127693672348</v>
      </c>
    </row>
    <row r="301" spans="4:11" x14ac:dyDescent="0.35">
      <c r="D301" s="57">
        <v>0.98455802623931998</v>
      </c>
      <c r="E301" s="57">
        <f t="shared" si="16"/>
        <v>2.1585647814493072</v>
      </c>
      <c r="G301" s="57">
        <f t="shared" si="17"/>
        <v>3.9279955390168313E-2</v>
      </c>
      <c r="I301" s="58">
        <f t="shared" si="18"/>
        <v>3.998909046679594E-2</v>
      </c>
      <c r="K301" s="56">
        <f t="shared" si="19"/>
        <v>3998.9090466795942</v>
      </c>
    </row>
    <row r="302" spans="4:11" x14ac:dyDescent="0.35">
      <c r="D302" s="57">
        <v>0.83273009710762314</v>
      </c>
      <c r="E302" s="57">
        <f t="shared" si="16"/>
        <v>0.96500999460528303</v>
      </c>
      <c r="G302" s="57">
        <f t="shared" si="17"/>
        <v>1.7560533677248025E-2</v>
      </c>
      <c r="I302" s="58">
        <f t="shared" si="18"/>
        <v>1.8269668753875656E-2</v>
      </c>
      <c r="K302" s="56">
        <f t="shared" si="19"/>
        <v>1826.9668753875656</v>
      </c>
    </row>
    <row r="303" spans="4:11" x14ac:dyDescent="0.35">
      <c r="D303" s="57">
        <v>0.94755024073788707</v>
      </c>
      <c r="E303" s="57">
        <f t="shared" si="16"/>
        <v>1.6215510144285146</v>
      </c>
      <c r="G303" s="57">
        <f t="shared" si="17"/>
        <v>2.9507778528133122E-2</v>
      </c>
      <c r="I303" s="58">
        <f t="shared" si="18"/>
        <v>3.0216913604760753E-2</v>
      </c>
      <c r="K303" s="56">
        <f t="shared" si="19"/>
        <v>3021.6913604760753</v>
      </c>
    </row>
    <row r="304" spans="4:11" x14ac:dyDescent="0.35">
      <c r="D304" s="57">
        <v>0.57957147961783628</v>
      </c>
      <c r="E304" s="57">
        <f t="shared" si="16"/>
        <v>0.20079734278636102</v>
      </c>
      <c r="G304" s="57">
        <f t="shared" si="17"/>
        <v>3.6539606014589403E-3</v>
      </c>
      <c r="I304" s="58">
        <f t="shared" si="18"/>
        <v>4.3630956780865704E-3</v>
      </c>
      <c r="K304" s="56">
        <f t="shared" si="19"/>
        <v>436.30956780865705</v>
      </c>
    </row>
    <row r="305" spans="4:11" x14ac:dyDescent="0.35">
      <c r="D305" s="57">
        <v>0.92709938743095233</v>
      </c>
      <c r="E305" s="57">
        <f t="shared" si="16"/>
        <v>1.4545234924159172</v>
      </c>
      <c r="G305" s="57">
        <f t="shared" si="17"/>
        <v>2.6468335992069832E-2</v>
      </c>
      <c r="I305" s="58">
        <f t="shared" si="18"/>
        <v>2.7177471068697463E-2</v>
      </c>
      <c r="K305" s="56">
        <f t="shared" si="19"/>
        <v>2717.7471068697464</v>
      </c>
    </row>
    <row r="306" spans="4:11" x14ac:dyDescent="0.35">
      <c r="D306" s="57">
        <v>0.99798745440517456</v>
      </c>
      <c r="E306" s="57">
        <f t="shared" si="16"/>
        <v>2.8761886109755705</v>
      </c>
      <c r="G306" s="57">
        <f t="shared" si="17"/>
        <v>5.2338739751408188E-2</v>
      </c>
      <c r="I306" s="58">
        <f t="shared" si="18"/>
        <v>5.3047874828035815E-2</v>
      </c>
      <c r="K306" s="56">
        <f t="shared" si="19"/>
        <v>5304.787482803582</v>
      </c>
    </row>
    <row r="307" spans="4:11" x14ac:dyDescent="0.35">
      <c r="D307" s="57">
        <v>0.19008885053473801</v>
      </c>
      <c r="E307" s="57">
        <f t="shared" si="16"/>
        <v>-0.87756892166508249</v>
      </c>
      <c r="G307" s="57">
        <f t="shared" si="17"/>
        <v>-1.5969346109528416E-2</v>
      </c>
      <c r="I307" s="58">
        <f t="shared" si="18"/>
        <v>-1.5260211032900785E-2</v>
      </c>
      <c r="K307" s="56">
        <f t="shared" si="19"/>
        <v>-1526.0211032900786</v>
      </c>
    </row>
    <row r="308" spans="4:11" x14ac:dyDescent="0.35">
      <c r="D308" s="57">
        <v>0.51797492996573313</v>
      </c>
      <c r="E308" s="57">
        <f t="shared" si="16"/>
        <v>4.5071723273279608E-2</v>
      </c>
      <c r="G308" s="57">
        <f t="shared" si="17"/>
        <v>8.2018167568903761E-4</v>
      </c>
      <c r="I308" s="58">
        <f t="shared" si="18"/>
        <v>1.5293167523166677E-3</v>
      </c>
      <c r="K308" s="56">
        <f t="shared" si="19"/>
        <v>152.93167523166676</v>
      </c>
    </row>
    <row r="309" spans="4:11" x14ac:dyDescent="0.35">
      <c r="D309" s="57">
        <v>0.5401102083251581</v>
      </c>
      <c r="E309" s="57">
        <f t="shared" si="16"/>
        <v>0.10071137247363354</v>
      </c>
      <c r="G309" s="57">
        <f t="shared" si="17"/>
        <v>1.8326706022651069E-3</v>
      </c>
      <c r="I309" s="58">
        <f t="shared" si="18"/>
        <v>2.541805678892737E-3</v>
      </c>
      <c r="K309" s="56">
        <f t="shared" si="19"/>
        <v>254.1805678892737</v>
      </c>
    </row>
    <row r="310" spans="4:11" x14ac:dyDescent="0.35">
      <c r="D310" s="57">
        <v>0.42932191491001415</v>
      </c>
      <c r="E310" s="57">
        <f t="shared" si="16"/>
        <v>-0.17810077956063505</v>
      </c>
      <c r="G310" s="57">
        <f t="shared" si="17"/>
        <v>-3.2409454356977048E-3</v>
      </c>
      <c r="I310" s="58">
        <f t="shared" si="18"/>
        <v>-2.5318103590700747E-3</v>
      </c>
      <c r="K310" s="56">
        <f t="shared" si="19"/>
        <v>-253.18103590700747</v>
      </c>
    </row>
    <row r="311" spans="4:11" x14ac:dyDescent="0.35">
      <c r="D311" s="57">
        <v>0.79340271227343984</v>
      </c>
      <c r="E311" s="57">
        <f t="shared" si="16"/>
        <v>0.81828481383410367</v>
      </c>
      <c r="G311" s="57">
        <f t="shared" si="17"/>
        <v>1.4890538037165052E-2</v>
      </c>
      <c r="I311" s="58">
        <f t="shared" si="18"/>
        <v>1.5599673113792682E-2</v>
      </c>
      <c r="K311" s="56">
        <f t="shared" si="19"/>
        <v>1559.9673113792683</v>
      </c>
    </row>
    <row r="312" spans="4:11" x14ac:dyDescent="0.35">
      <c r="D312" s="57">
        <v>0.24036632959760484</v>
      </c>
      <c r="E312" s="57">
        <f t="shared" si="16"/>
        <v>-0.70512466353358749</v>
      </c>
      <c r="G312" s="57">
        <f t="shared" si="17"/>
        <v>-1.2831333840956218E-2</v>
      </c>
      <c r="I312" s="58">
        <f t="shared" si="18"/>
        <v>-1.2122198764328587E-2</v>
      </c>
      <c r="K312" s="56">
        <f t="shared" si="19"/>
        <v>-1212.2198764328587</v>
      </c>
    </row>
    <row r="313" spans="4:11" x14ac:dyDescent="0.35">
      <c r="D313" s="57">
        <v>0.34788565935664573</v>
      </c>
      <c r="E313" s="57">
        <f t="shared" si="16"/>
        <v>-0.39103506289391937</v>
      </c>
      <c r="G313" s="57">
        <f t="shared" si="17"/>
        <v>-7.1157650483632392E-3</v>
      </c>
      <c r="I313" s="58">
        <f t="shared" si="18"/>
        <v>-6.4066299717356091E-3</v>
      </c>
      <c r="K313" s="56">
        <f t="shared" si="19"/>
        <v>-640.66299717356094</v>
      </c>
    </row>
    <row r="314" spans="4:11" x14ac:dyDescent="0.35">
      <c r="D314" s="57">
        <v>0.59765795355110374</v>
      </c>
      <c r="E314" s="57">
        <f t="shared" si="16"/>
        <v>0.24728961808938574</v>
      </c>
      <c r="G314" s="57">
        <f t="shared" si="17"/>
        <v>4.4999924257454809E-3</v>
      </c>
      <c r="I314" s="58">
        <f t="shared" si="18"/>
        <v>5.209127502373111E-3</v>
      </c>
      <c r="K314" s="56">
        <f t="shared" si="19"/>
        <v>520.91275023731112</v>
      </c>
    </row>
    <row r="315" spans="4:11" x14ac:dyDescent="0.35">
      <c r="D315" s="57">
        <v>2.5052407743293981E-2</v>
      </c>
      <c r="E315" s="57">
        <f t="shared" si="16"/>
        <v>-1.9590680706328825</v>
      </c>
      <c r="G315" s="57">
        <f t="shared" si="17"/>
        <v>-3.564966272130847E-2</v>
      </c>
      <c r="I315" s="58">
        <f t="shared" si="18"/>
        <v>-3.4940527644680842E-2</v>
      </c>
      <c r="K315" s="56">
        <f t="shared" si="19"/>
        <v>-3494.0527644680842</v>
      </c>
    </row>
    <row r="316" spans="4:11" x14ac:dyDescent="0.35">
      <c r="D316" s="57">
        <v>0.87671972030947964</v>
      </c>
      <c r="E316" s="57">
        <f t="shared" si="16"/>
        <v>1.1587439769929664</v>
      </c>
      <c r="G316" s="57">
        <f t="shared" si="17"/>
        <v>2.1085960503047726E-2</v>
      </c>
      <c r="I316" s="58">
        <f t="shared" si="18"/>
        <v>2.1795095579675357E-2</v>
      </c>
      <c r="K316" s="56">
        <f t="shared" si="19"/>
        <v>2179.5095579675358</v>
      </c>
    </row>
    <row r="317" spans="4:11" x14ac:dyDescent="0.35">
      <c r="D317" s="57">
        <v>0.2729228540744405</v>
      </c>
      <c r="E317" s="57">
        <f t="shared" si="16"/>
        <v>-0.60399689255201139</v>
      </c>
      <c r="G317" s="57">
        <f t="shared" si="17"/>
        <v>-1.099108592854639E-2</v>
      </c>
      <c r="I317" s="58">
        <f t="shared" si="18"/>
        <v>-1.0281950851918759E-2</v>
      </c>
      <c r="K317" s="56">
        <f t="shared" si="19"/>
        <v>-1028.1950851918759</v>
      </c>
    </row>
    <row r="318" spans="4:11" x14ac:dyDescent="0.35">
      <c r="D318" s="57">
        <v>0.85702633939896766</v>
      </c>
      <c r="E318" s="57">
        <f t="shared" si="16"/>
        <v>1.0670542899622595</v>
      </c>
      <c r="G318" s="57">
        <f t="shared" si="17"/>
        <v>1.9417459818122026E-2</v>
      </c>
      <c r="I318" s="58">
        <f t="shared" si="18"/>
        <v>2.0126594894749657E-2</v>
      </c>
      <c r="K318" s="56">
        <f t="shared" si="19"/>
        <v>2012.6594894749658</v>
      </c>
    </row>
    <row r="319" spans="4:11" x14ac:dyDescent="0.35">
      <c r="D319" s="57">
        <v>0.54206422811212274</v>
      </c>
      <c r="E319" s="57">
        <f t="shared" si="16"/>
        <v>0.10563551716377766</v>
      </c>
      <c r="G319" s="57">
        <f t="shared" si="17"/>
        <v>1.9222765225626337E-3</v>
      </c>
      <c r="I319" s="58">
        <f t="shared" si="18"/>
        <v>2.6314115991902635E-3</v>
      </c>
      <c r="K319" s="56">
        <f t="shared" si="19"/>
        <v>263.14115991902634</v>
      </c>
    </row>
    <row r="320" spans="4:11" x14ac:dyDescent="0.35">
      <c r="D320" s="57">
        <v>0.32432964730029734</v>
      </c>
      <c r="E320" s="57">
        <f t="shared" si="16"/>
        <v>-0.45562551159811288</v>
      </c>
      <c r="G320" s="57">
        <f t="shared" si="17"/>
        <v>-8.2911339627157674E-3</v>
      </c>
      <c r="I320" s="58">
        <f t="shared" si="18"/>
        <v>-7.5819988860881373E-3</v>
      </c>
      <c r="K320" s="56">
        <f t="shared" si="19"/>
        <v>-758.19988860881369</v>
      </c>
    </row>
    <row r="321" spans="4:11" x14ac:dyDescent="0.35">
      <c r="D321" s="57">
        <v>0.86681536270193738</v>
      </c>
      <c r="E321" s="57">
        <f t="shared" si="16"/>
        <v>1.1114626121565141</v>
      </c>
      <c r="G321" s="57">
        <f t="shared" si="17"/>
        <v>2.0225569414708395E-2</v>
      </c>
      <c r="I321" s="58">
        <f t="shared" si="18"/>
        <v>2.0934704491336026E-2</v>
      </c>
      <c r="K321" s="56">
        <f t="shared" si="19"/>
        <v>2093.4704491336024</v>
      </c>
    </row>
    <row r="322" spans="4:11" x14ac:dyDescent="0.35">
      <c r="D322" s="57">
        <v>0.8070576167332989</v>
      </c>
      <c r="E322" s="57">
        <f t="shared" si="16"/>
        <v>0.86710447933855417</v>
      </c>
      <c r="G322" s="57">
        <f t="shared" si="17"/>
        <v>1.5778921976186893E-2</v>
      </c>
      <c r="I322" s="58">
        <f t="shared" si="18"/>
        <v>1.6488057052814524E-2</v>
      </c>
      <c r="K322" s="56">
        <f t="shared" si="19"/>
        <v>1648.8057052814524</v>
      </c>
    </row>
    <row r="323" spans="4:11" x14ac:dyDescent="0.35">
      <c r="D323" s="57">
        <v>0.1343527730854015</v>
      </c>
      <c r="E323" s="57">
        <f t="shared" ref="E323:E386" si="20">_xlfn.NORM.S.INV(D323)</f>
        <v>-1.1060484572397349</v>
      </c>
      <c r="G323" s="57">
        <f t="shared" ref="G323:G386" si="21">E323*$B$2</f>
        <v>-2.0127046652994588E-2</v>
      </c>
      <c r="I323" s="58">
        <f t="shared" ref="I323:I386" si="22">G323+$B$3</f>
        <v>-1.9417911576366957E-2</v>
      </c>
      <c r="K323" s="56">
        <f t="shared" ref="K323:K386" si="23">I323*$B$1</f>
        <v>-1941.7911576366957</v>
      </c>
    </row>
    <row r="324" spans="4:11" x14ac:dyDescent="0.35">
      <c r="D324" s="57">
        <v>0.40763934480986996</v>
      </c>
      <c r="E324" s="57">
        <f t="shared" si="20"/>
        <v>-0.23362168724169746</v>
      </c>
      <c r="G324" s="57">
        <f t="shared" si="21"/>
        <v>-4.2512735924785773E-3</v>
      </c>
      <c r="I324" s="58">
        <f t="shared" si="22"/>
        <v>-3.5421385158509473E-3</v>
      </c>
      <c r="K324" s="56">
        <f t="shared" si="23"/>
        <v>-354.21385158509474</v>
      </c>
    </row>
    <row r="325" spans="4:11" x14ac:dyDescent="0.35">
      <c r="D325" s="57">
        <v>0.16838012733073593</v>
      </c>
      <c r="E325" s="57">
        <f t="shared" si="20"/>
        <v>-0.96058623073877292</v>
      </c>
      <c r="G325" s="57">
        <f t="shared" si="21"/>
        <v>-1.7480033314772693E-2</v>
      </c>
      <c r="I325" s="58">
        <f t="shared" si="22"/>
        <v>-1.6770898238145062E-2</v>
      </c>
      <c r="K325" s="56">
        <f t="shared" si="23"/>
        <v>-1677.0898238145062</v>
      </c>
    </row>
    <row r="326" spans="4:11" x14ac:dyDescent="0.35">
      <c r="D326" s="57">
        <v>0.32755592718560866</v>
      </c>
      <c r="E326" s="57">
        <f t="shared" si="20"/>
        <v>-0.44667206508588342</v>
      </c>
      <c r="G326" s="57">
        <f t="shared" si="21"/>
        <v>-8.1282058066506537E-3</v>
      </c>
      <c r="I326" s="58">
        <f t="shared" si="22"/>
        <v>-7.4190707300230236E-3</v>
      </c>
      <c r="K326" s="56">
        <f t="shared" si="23"/>
        <v>-741.90707300230235</v>
      </c>
    </row>
    <row r="327" spans="4:11" x14ac:dyDescent="0.35">
      <c r="D327" s="57">
        <v>0.24827957552547897</v>
      </c>
      <c r="E327" s="57">
        <f t="shared" si="20"/>
        <v>-0.67991362955937951</v>
      </c>
      <c r="G327" s="57">
        <f t="shared" si="21"/>
        <v>-1.2372562207898254E-2</v>
      </c>
      <c r="I327" s="58">
        <f t="shared" si="22"/>
        <v>-1.1663427131270623E-2</v>
      </c>
      <c r="K327" s="56">
        <f t="shared" si="23"/>
        <v>-1166.3427131270623</v>
      </c>
    </row>
    <row r="328" spans="4:11" x14ac:dyDescent="0.35">
      <c r="D328" s="57">
        <v>0.46820520595131954</v>
      </c>
      <c r="E328" s="57">
        <f t="shared" si="20"/>
        <v>-7.9782287546036446E-2</v>
      </c>
      <c r="G328" s="57">
        <f t="shared" si="21"/>
        <v>-1.4518186911350241E-3</v>
      </c>
      <c r="I328" s="58">
        <f t="shared" si="22"/>
        <v>-7.4268361450739403E-4</v>
      </c>
      <c r="K328" s="56">
        <f t="shared" si="23"/>
        <v>-74.268361450739405</v>
      </c>
    </row>
    <row r="329" spans="4:11" x14ac:dyDescent="0.35">
      <c r="D329" s="57">
        <v>0.88340352040254733</v>
      </c>
      <c r="E329" s="57">
        <f t="shared" si="20"/>
        <v>1.1921741702075714</v>
      </c>
      <c r="G329" s="57">
        <f t="shared" si="21"/>
        <v>2.1694298278888174E-2</v>
      </c>
      <c r="I329" s="58">
        <f t="shared" si="22"/>
        <v>2.2403433355515805E-2</v>
      </c>
      <c r="K329" s="56">
        <f t="shared" si="23"/>
        <v>2240.3433355515804</v>
      </c>
    </row>
    <row r="330" spans="4:11" x14ac:dyDescent="0.35">
      <c r="D330" s="57">
        <v>7.8071239361507061E-2</v>
      </c>
      <c r="E330" s="57">
        <f t="shared" si="20"/>
        <v>-1.4181654076945225</v>
      </c>
      <c r="G330" s="57">
        <f t="shared" si="21"/>
        <v>-2.580671862565961E-2</v>
      </c>
      <c r="I330" s="58">
        <f t="shared" si="22"/>
        <v>-2.5097583549031979E-2</v>
      </c>
      <c r="K330" s="56">
        <f t="shared" si="23"/>
        <v>-2509.7583549031979</v>
      </c>
    </row>
    <row r="331" spans="4:11" x14ac:dyDescent="0.35">
      <c r="D331" s="57">
        <v>9.1879207404685803E-2</v>
      </c>
      <c r="E331" s="57">
        <f t="shared" si="20"/>
        <v>-1.3292714956151694</v>
      </c>
      <c r="G331" s="57">
        <f t="shared" si="21"/>
        <v>-2.4189093372555048E-2</v>
      </c>
      <c r="I331" s="58">
        <f t="shared" si="22"/>
        <v>-2.3479958295927417E-2</v>
      </c>
      <c r="K331" s="56">
        <f t="shared" si="23"/>
        <v>-2347.9958295927418</v>
      </c>
    </row>
    <row r="332" spans="4:11" x14ac:dyDescent="0.35">
      <c r="D332" s="57">
        <v>0.42845622941804506</v>
      </c>
      <c r="E332" s="57">
        <f t="shared" si="20"/>
        <v>-0.1803058556902204</v>
      </c>
      <c r="G332" s="57">
        <f t="shared" si="21"/>
        <v>-3.2810717699853797E-3</v>
      </c>
      <c r="I332" s="58">
        <f t="shared" si="22"/>
        <v>-2.5719366933577496E-3</v>
      </c>
      <c r="K332" s="56">
        <f t="shared" si="23"/>
        <v>-257.19366933577498</v>
      </c>
    </row>
    <row r="333" spans="4:11" x14ac:dyDescent="0.35">
      <c r="D333" s="57">
        <v>0.65515783334948607</v>
      </c>
      <c r="E333" s="57">
        <f t="shared" si="20"/>
        <v>0.39928348666484509</v>
      </c>
      <c r="G333" s="57">
        <f t="shared" si="21"/>
        <v>7.2658637252922802E-3</v>
      </c>
      <c r="I333" s="58">
        <f t="shared" si="22"/>
        <v>7.9749988019199095E-3</v>
      </c>
      <c r="K333" s="56">
        <f t="shared" si="23"/>
        <v>797.499880191991</v>
      </c>
    </row>
    <row r="334" spans="4:11" x14ac:dyDescent="0.35">
      <c r="D334" s="57">
        <v>0.50368583850695592</v>
      </c>
      <c r="E334" s="57">
        <f t="shared" si="20"/>
        <v>9.2391584611593545E-3</v>
      </c>
      <c r="G334" s="57">
        <f t="shared" si="21"/>
        <v>1.681273294718389E-4</v>
      </c>
      <c r="I334" s="58">
        <f t="shared" si="22"/>
        <v>8.7726240609946901E-4</v>
      </c>
      <c r="K334" s="56">
        <f t="shared" si="23"/>
        <v>87.726240609946899</v>
      </c>
    </row>
    <row r="335" spans="4:11" x14ac:dyDescent="0.35">
      <c r="D335" s="57">
        <v>0.7569496067937771</v>
      </c>
      <c r="E335" s="57">
        <f t="shared" si="20"/>
        <v>0.6965239139406747</v>
      </c>
      <c r="G335" s="57">
        <f t="shared" si="21"/>
        <v>1.2674823800935649E-2</v>
      </c>
      <c r="I335" s="58">
        <f t="shared" si="22"/>
        <v>1.338395887756328E-2</v>
      </c>
      <c r="K335" s="56">
        <f t="shared" si="23"/>
        <v>1338.395887756328</v>
      </c>
    </row>
    <row r="336" spans="4:11" x14ac:dyDescent="0.35">
      <c r="D336" s="57">
        <v>0.76312888287121783</v>
      </c>
      <c r="E336" s="57">
        <f t="shared" si="20"/>
        <v>0.7164035002422402</v>
      </c>
      <c r="G336" s="57">
        <f t="shared" si="21"/>
        <v>1.3036577717154092E-2</v>
      </c>
      <c r="I336" s="58">
        <f t="shared" si="22"/>
        <v>1.3745712793781721E-2</v>
      </c>
      <c r="K336" s="56">
        <f t="shared" si="23"/>
        <v>1374.5712793781722</v>
      </c>
    </row>
    <row r="337" spans="4:11" x14ac:dyDescent="0.35">
      <c r="D337" s="57">
        <v>3.2490927267226688E-2</v>
      </c>
      <c r="E337" s="57">
        <f t="shared" si="20"/>
        <v>-1.8453829296741187</v>
      </c>
      <c r="G337" s="57">
        <f t="shared" si="21"/>
        <v>-3.358090513582291E-2</v>
      </c>
      <c r="I337" s="58">
        <f t="shared" si="22"/>
        <v>-3.2871770059195282E-2</v>
      </c>
      <c r="K337" s="56">
        <f t="shared" si="23"/>
        <v>-3287.1770059195283</v>
      </c>
    </row>
    <row r="338" spans="4:11" x14ac:dyDescent="0.35">
      <c r="D338" s="57">
        <v>3.9237362674250487E-2</v>
      </c>
      <c r="E338" s="57">
        <f t="shared" si="20"/>
        <v>-1.759605458744764</v>
      </c>
      <c r="G338" s="57">
        <f t="shared" si="21"/>
        <v>-3.201999055936796E-2</v>
      </c>
      <c r="I338" s="58">
        <f t="shared" si="22"/>
        <v>-3.1310855482740332E-2</v>
      </c>
      <c r="K338" s="56">
        <f t="shared" si="23"/>
        <v>-3131.085548274033</v>
      </c>
    </row>
    <row r="339" spans="4:11" x14ac:dyDescent="0.35">
      <c r="D339" s="57">
        <v>5.7252278802451984E-2</v>
      </c>
      <c r="E339" s="57">
        <f t="shared" si="20"/>
        <v>-1.5782658074820641</v>
      </c>
      <c r="G339" s="57">
        <f t="shared" si="21"/>
        <v>-2.8720106546952551E-2</v>
      </c>
      <c r="I339" s="58">
        <f t="shared" si="22"/>
        <v>-2.801097147032492E-2</v>
      </c>
      <c r="K339" s="56">
        <f t="shared" si="23"/>
        <v>-2801.0971470324921</v>
      </c>
    </row>
    <row r="340" spans="4:11" x14ac:dyDescent="0.35">
      <c r="D340" s="57">
        <v>0.50608389271516541</v>
      </c>
      <c r="E340" s="57">
        <f t="shared" si="20"/>
        <v>1.5250648650814637E-2</v>
      </c>
      <c r="G340" s="57">
        <f t="shared" si="21"/>
        <v>2.7751995391721247E-4</v>
      </c>
      <c r="I340" s="58">
        <f t="shared" si="22"/>
        <v>9.8665503054484261E-4</v>
      </c>
      <c r="K340" s="56">
        <f t="shared" si="23"/>
        <v>98.665503054484262</v>
      </c>
    </row>
    <row r="341" spans="4:11" x14ac:dyDescent="0.35">
      <c r="D341" s="57">
        <v>0.93752401958433595</v>
      </c>
      <c r="E341" s="57">
        <f t="shared" si="20"/>
        <v>1.5343158802844623</v>
      </c>
      <c r="G341" s="57">
        <f t="shared" si="21"/>
        <v>2.7920338481356749E-2</v>
      </c>
      <c r="I341" s="58">
        <f t="shared" si="22"/>
        <v>2.862947355798438E-2</v>
      </c>
      <c r="K341" s="56">
        <f t="shared" si="23"/>
        <v>2862.9473557984379</v>
      </c>
    </row>
    <row r="342" spans="4:11" x14ac:dyDescent="0.35">
      <c r="D342" s="57">
        <v>0.54933158976767604</v>
      </c>
      <c r="E342" s="57">
        <f t="shared" si="20"/>
        <v>0.12397278848969849</v>
      </c>
      <c r="G342" s="57">
        <f t="shared" si="21"/>
        <v>2.2559645387156477E-3</v>
      </c>
      <c r="I342" s="58">
        <f t="shared" si="22"/>
        <v>2.9650996153432778E-3</v>
      </c>
      <c r="K342" s="56">
        <f t="shared" si="23"/>
        <v>296.50996153432777</v>
      </c>
    </row>
    <row r="343" spans="4:11" x14ac:dyDescent="0.35">
      <c r="D343" s="57">
        <v>0.37489184980403367</v>
      </c>
      <c r="E343" s="57">
        <f t="shared" si="20"/>
        <v>-0.31892458672024881</v>
      </c>
      <c r="G343" s="57">
        <f t="shared" si="21"/>
        <v>-5.8035522708695863E-3</v>
      </c>
      <c r="I343" s="58">
        <f t="shared" si="22"/>
        <v>-5.0944171942419562E-3</v>
      </c>
      <c r="K343" s="56">
        <f t="shared" si="23"/>
        <v>-509.44171942419564</v>
      </c>
    </row>
    <row r="344" spans="4:11" x14ac:dyDescent="0.35">
      <c r="D344" s="57">
        <v>0.94829319222272912</v>
      </c>
      <c r="E344" s="57">
        <f t="shared" si="20"/>
        <v>1.6285249863836324</v>
      </c>
      <c r="G344" s="57">
        <f t="shared" si="21"/>
        <v>2.9634685679423428E-2</v>
      </c>
      <c r="I344" s="58">
        <f t="shared" si="22"/>
        <v>3.0343820756051059E-2</v>
      </c>
      <c r="K344" s="56">
        <f t="shared" si="23"/>
        <v>3034.3820756051059</v>
      </c>
    </row>
    <row r="345" spans="4:11" x14ac:dyDescent="0.35">
      <c r="D345" s="57">
        <v>0.74673784456462777</v>
      </c>
      <c r="E345" s="57">
        <f t="shared" si="20"/>
        <v>0.66425938529037576</v>
      </c>
      <c r="G345" s="57">
        <f t="shared" si="21"/>
        <v>1.2087697921295557E-2</v>
      </c>
      <c r="I345" s="58">
        <f t="shared" si="22"/>
        <v>1.2796832997923186E-2</v>
      </c>
      <c r="K345" s="56">
        <f t="shared" si="23"/>
        <v>1279.6832997923186</v>
      </c>
    </row>
    <row r="346" spans="4:11" x14ac:dyDescent="0.35">
      <c r="D346" s="57">
        <v>0.66029260152480496</v>
      </c>
      <c r="E346" s="57">
        <f t="shared" si="20"/>
        <v>0.41326182350019197</v>
      </c>
      <c r="G346" s="57">
        <f t="shared" si="21"/>
        <v>7.520231095704261E-3</v>
      </c>
      <c r="I346" s="58">
        <f t="shared" si="22"/>
        <v>8.2293661723318902E-3</v>
      </c>
      <c r="K346" s="56">
        <f t="shared" si="23"/>
        <v>822.93661723318905</v>
      </c>
    </row>
    <row r="347" spans="4:11" x14ac:dyDescent="0.35">
      <c r="D347" s="57">
        <v>0.50082767331866196</v>
      </c>
      <c r="E347" s="57">
        <f t="shared" si="20"/>
        <v>2.0746708310348987E-3</v>
      </c>
      <c r="G347" s="57">
        <f t="shared" si="21"/>
        <v>3.7753315718242236E-5</v>
      </c>
      <c r="I347" s="58">
        <f t="shared" si="22"/>
        <v>7.4688839234587228E-4</v>
      </c>
      <c r="K347" s="56">
        <f t="shared" si="23"/>
        <v>74.688839234587235</v>
      </c>
    </row>
    <row r="348" spans="4:11" x14ac:dyDescent="0.35">
      <c r="D348" s="57">
        <v>0.20757332192527411</v>
      </c>
      <c r="E348" s="57">
        <f t="shared" si="20"/>
        <v>-0.81487014528268065</v>
      </c>
      <c r="G348" s="57">
        <f t="shared" si="21"/>
        <v>-1.4828400440218784E-2</v>
      </c>
      <c r="I348" s="58">
        <f t="shared" si="22"/>
        <v>-1.4119265363591153E-2</v>
      </c>
      <c r="K348" s="56">
        <f t="shared" si="23"/>
        <v>-1411.9265363591153</v>
      </c>
    </row>
    <row r="349" spans="4:11" x14ac:dyDescent="0.35">
      <c r="D349" s="57">
        <v>0.8908578942692148</v>
      </c>
      <c r="E349" s="57">
        <f t="shared" si="20"/>
        <v>1.2311033535080016</v>
      </c>
      <c r="G349" s="57">
        <f t="shared" si="21"/>
        <v>2.2402702583710514E-2</v>
      </c>
      <c r="I349" s="58">
        <f t="shared" si="22"/>
        <v>2.3111837660338145E-2</v>
      </c>
      <c r="K349" s="56">
        <f t="shared" si="23"/>
        <v>2311.1837660338147</v>
      </c>
    </row>
    <row r="350" spans="4:11" x14ac:dyDescent="0.35">
      <c r="D350" s="57">
        <v>0.5457955366236491</v>
      </c>
      <c r="E350" s="57">
        <f t="shared" si="20"/>
        <v>0.11504566515456782</v>
      </c>
      <c r="G350" s="57">
        <f t="shared" si="21"/>
        <v>2.0935153922364649E-3</v>
      </c>
      <c r="I350" s="58">
        <f t="shared" si="22"/>
        <v>2.802650468864095E-3</v>
      </c>
      <c r="K350" s="56">
        <f t="shared" si="23"/>
        <v>280.26504688640949</v>
      </c>
    </row>
    <row r="351" spans="4:11" x14ac:dyDescent="0.35">
      <c r="D351" s="57">
        <v>0.16495604220369431</v>
      </c>
      <c r="E351" s="57">
        <f t="shared" si="20"/>
        <v>-0.97429097514145835</v>
      </c>
      <c r="G351" s="57">
        <f t="shared" si="21"/>
        <v>-1.7729422053715103E-2</v>
      </c>
      <c r="I351" s="58">
        <f t="shared" si="22"/>
        <v>-1.7020286977087472E-2</v>
      </c>
      <c r="K351" s="56">
        <f t="shared" si="23"/>
        <v>-1702.0286977087474</v>
      </c>
    </row>
    <row r="352" spans="4:11" x14ac:dyDescent="0.35">
      <c r="D352" s="57">
        <v>0.24238549287451217</v>
      </c>
      <c r="E352" s="57">
        <f t="shared" si="20"/>
        <v>-0.69864968412048933</v>
      </c>
      <c r="G352" s="57">
        <f t="shared" si="21"/>
        <v>-1.2713506984572513E-2</v>
      </c>
      <c r="I352" s="58">
        <f t="shared" si="22"/>
        <v>-1.2004371907944882E-2</v>
      </c>
      <c r="K352" s="56">
        <f t="shared" si="23"/>
        <v>-1200.4371907944883</v>
      </c>
    </row>
    <row r="353" spans="4:11" x14ac:dyDescent="0.35">
      <c r="D353" s="57">
        <v>0.81355412703919139</v>
      </c>
      <c r="E353" s="57">
        <f t="shared" si="20"/>
        <v>0.89106976158460038</v>
      </c>
      <c r="G353" s="57">
        <f t="shared" si="21"/>
        <v>1.621502434644119E-2</v>
      </c>
      <c r="I353" s="58">
        <f t="shared" si="22"/>
        <v>1.6924159423068821E-2</v>
      </c>
      <c r="K353" s="56">
        <f t="shared" si="23"/>
        <v>1692.415942306882</v>
      </c>
    </row>
    <row r="354" spans="4:11" x14ac:dyDescent="0.35">
      <c r="D354" s="57">
        <v>0.96947479788233992</v>
      </c>
      <c r="E354" s="57">
        <f t="shared" si="20"/>
        <v>1.8731302271127275</v>
      </c>
      <c r="G354" s="57">
        <f t="shared" si="21"/>
        <v>3.4085829803802759E-2</v>
      </c>
      <c r="I354" s="58">
        <f t="shared" si="22"/>
        <v>3.4794964880430386E-2</v>
      </c>
      <c r="K354" s="56">
        <f t="shared" si="23"/>
        <v>3479.4964880430384</v>
      </c>
    </row>
    <row r="355" spans="4:11" x14ac:dyDescent="0.35">
      <c r="D355" s="57">
        <v>0.3341610519526842</v>
      </c>
      <c r="E355" s="57">
        <f t="shared" si="20"/>
        <v>-0.42845195741223741</v>
      </c>
      <c r="G355" s="57">
        <f t="shared" si="21"/>
        <v>-7.7966498474431887E-3</v>
      </c>
      <c r="I355" s="58">
        <f t="shared" si="22"/>
        <v>-7.0875147708155586E-3</v>
      </c>
      <c r="K355" s="56">
        <f t="shared" si="23"/>
        <v>-708.75147708155589</v>
      </c>
    </row>
    <row r="356" spans="4:11" x14ac:dyDescent="0.35">
      <c r="D356" s="57">
        <v>0.7148179875140831</v>
      </c>
      <c r="E356" s="57">
        <f t="shared" si="20"/>
        <v>0.56751546150972221</v>
      </c>
      <c r="G356" s="57">
        <f t="shared" si="21"/>
        <v>1.0327223997588505E-2</v>
      </c>
      <c r="I356" s="58">
        <f t="shared" si="22"/>
        <v>1.1036359074216136E-2</v>
      </c>
      <c r="K356" s="56">
        <f t="shared" si="23"/>
        <v>1103.6359074216136</v>
      </c>
    </row>
    <row r="357" spans="4:11" x14ac:dyDescent="0.35">
      <c r="D357" s="57">
        <v>0.17599362336088709</v>
      </c>
      <c r="E357" s="57">
        <f t="shared" si="20"/>
        <v>-0.93074159721085303</v>
      </c>
      <c r="G357" s="57">
        <f t="shared" si="21"/>
        <v>-1.6936942885573014E-2</v>
      </c>
      <c r="I357" s="58">
        <f t="shared" si="22"/>
        <v>-1.6227807808945383E-2</v>
      </c>
      <c r="K357" s="56">
        <f t="shared" si="23"/>
        <v>-1622.7807808945383</v>
      </c>
    </row>
    <row r="358" spans="4:11" x14ac:dyDescent="0.35">
      <c r="D358" s="57">
        <v>0.80379371713747993</v>
      </c>
      <c r="E358" s="57">
        <f t="shared" si="20"/>
        <v>0.85525035333723309</v>
      </c>
      <c r="G358" s="57">
        <f t="shared" si="21"/>
        <v>1.5563209413597647E-2</v>
      </c>
      <c r="I358" s="58">
        <f t="shared" si="22"/>
        <v>1.6272344490225278E-2</v>
      </c>
      <c r="K358" s="56">
        <f t="shared" si="23"/>
        <v>1627.2344490225278</v>
      </c>
    </row>
    <row r="359" spans="4:11" x14ac:dyDescent="0.35">
      <c r="D359" s="57">
        <v>4.6298560768107011E-2</v>
      </c>
      <c r="E359" s="57">
        <f t="shared" si="20"/>
        <v>-1.6818541698035543</v>
      </c>
      <c r="G359" s="57">
        <f t="shared" si="21"/>
        <v>-3.0605130469281511E-2</v>
      </c>
      <c r="I359" s="58">
        <f t="shared" si="22"/>
        <v>-2.989599539265388E-2</v>
      </c>
      <c r="K359" s="56">
        <f t="shared" si="23"/>
        <v>-2989.5995392653881</v>
      </c>
    </row>
    <row r="360" spans="4:11" x14ac:dyDescent="0.35">
      <c r="D360" s="57">
        <v>0.98200876499479417</v>
      </c>
      <c r="E360" s="57">
        <f t="shared" si="20"/>
        <v>2.0971254682503666</v>
      </c>
      <c r="G360" s="57">
        <f t="shared" si="21"/>
        <v>3.81619284945212E-2</v>
      </c>
      <c r="I360" s="58">
        <f t="shared" si="22"/>
        <v>3.8871063571148827E-2</v>
      </c>
      <c r="K360" s="56">
        <f t="shared" si="23"/>
        <v>3887.1063571148825</v>
      </c>
    </row>
    <row r="361" spans="4:11" x14ac:dyDescent="0.35">
      <c r="D361" s="57">
        <v>0.83964986639219052</v>
      </c>
      <c r="E361" s="57">
        <f t="shared" si="20"/>
        <v>0.9930198784702623</v>
      </c>
      <c r="G361" s="57">
        <f t="shared" si="21"/>
        <v>1.8070236697586135E-2</v>
      </c>
      <c r="I361" s="58">
        <f t="shared" si="22"/>
        <v>1.8779371774213766E-2</v>
      </c>
      <c r="K361" s="56">
        <f t="shared" si="23"/>
        <v>1877.9371774213766</v>
      </c>
    </row>
    <row r="362" spans="4:11" x14ac:dyDescent="0.35">
      <c r="D362" s="57">
        <v>0.32381738558084949</v>
      </c>
      <c r="E362" s="57">
        <f t="shared" si="20"/>
        <v>-0.45705046792705045</v>
      </c>
      <c r="G362" s="57">
        <f t="shared" si="21"/>
        <v>-8.3170642574720947E-3</v>
      </c>
      <c r="I362" s="58">
        <f t="shared" si="22"/>
        <v>-7.6079291808444647E-3</v>
      </c>
      <c r="K362" s="56">
        <f t="shared" si="23"/>
        <v>-760.79291808444646</v>
      </c>
    </row>
    <row r="363" spans="4:11" x14ac:dyDescent="0.35">
      <c r="D363" s="57">
        <v>3.1735855940290825E-2</v>
      </c>
      <c r="E363" s="57">
        <f t="shared" si="20"/>
        <v>-1.8558726521382283</v>
      </c>
      <c r="G363" s="57">
        <f t="shared" si="21"/>
        <v>-3.3771789298293504E-2</v>
      </c>
      <c r="I363" s="58">
        <f t="shared" si="22"/>
        <v>-3.3062654221665877E-2</v>
      </c>
      <c r="K363" s="56">
        <f t="shared" si="23"/>
        <v>-3306.2654221665875</v>
      </c>
    </row>
    <row r="364" spans="4:11" x14ac:dyDescent="0.35">
      <c r="D364" s="57">
        <v>0.40612919859779018</v>
      </c>
      <c r="E364" s="57">
        <f t="shared" si="20"/>
        <v>-0.23751356462031703</v>
      </c>
      <c r="G364" s="57">
        <f t="shared" si="21"/>
        <v>-4.3220950805015305E-3</v>
      </c>
      <c r="I364" s="58">
        <f t="shared" si="22"/>
        <v>-3.6129600038739005E-3</v>
      </c>
      <c r="K364" s="56">
        <f t="shared" si="23"/>
        <v>-361.29600038739005</v>
      </c>
    </row>
    <row r="365" spans="4:11" x14ac:dyDescent="0.35">
      <c r="D365" s="57">
        <v>0.43418343414454019</v>
      </c>
      <c r="E365" s="57">
        <f t="shared" si="20"/>
        <v>-0.16573326257164314</v>
      </c>
      <c r="G365" s="57">
        <f t="shared" si="21"/>
        <v>-3.0158905660038812E-3</v>
      </c>
      <c r="I365" s="58">
        <f t="shared" si="22"/>
        <v>-2.3067554893762511E-3</v>
      </c>
      <c r="K365" s="56">
        <f t="shared" si="23"/>
        <v>-230.67554893762511</v>
      </c>
    </row>
    <row r="366" spans="4:11" x14ac:dyDescent="0.35">
      <c r="D366" s="57">
        <v>5.7735852983709646E-2</v>
      </c>
      <c r="E366" s="57">
        <f t="shared" si="20"/>
        <v>-1.574068102144198</v>
      </c>
      <c r="G366" s="57">
        <f t="shared" si="21"/>
        <v>-2.8643719829338388E-2</v>
      </c>
      <c r="I366" s="58">
        <f t="shared" si="22"/>
        <v>-2.7934584752710757E-2</v>
      </c>
      <c r="K366" s="56">
        <f t="shared" si="23"/>
        <v>-2793.4584752710757</v>
      </c>
    </row>
    <row r="367" spans="4:11" x14ac:dyDescent="0.35">
      <c r="D367" s="57">
        <v>0.68815043004996701</v>
      </c>
      <c r="E367" s="57">
        <f t="shared" si="20"/>
        <v>0.49061448447540307</v>
      </c>
      <c r="G367" s="57">
        <f t="shared" si="21"/>
        <v>8.9278372507426342E-3</v>
      </c>
      <c r="I367" s="58">
        <f t="shared" si="22"/>
        <v>9.6369723273702634E-3</v>
      </c>
      <c r="K367" s="56">
        <f t="shared" si="23"/>
        <v>963.6972327370263</v>
      </c>
    </row>
    <row r="368" spans="4:11" x14ac:dyDescent="0.35">
      <c r="D368" s="57">
        <v>0.27989978936754212</v>
      </c>
      <c r="E368" s="57">
        <f t="shared" si="20"/>
        <v>-0.58313922675542917</v>
      </c>
      <c r="G368" s="57">
        <f t="shared" si="21"/>
        <v>-1.0611533649609131E-2</v>
      </c>
      <c r="I368" s="58">
        <f t="shared" si="22"/>
        <v>-9.9023985729815023E-3</v>
      </c>
      <c r="K368" s="56">
        <f t="shared" si="23"/>
        <v>-990.23985729815024</v>
      </c>
    </row>
    <row r="369" spans="4:11" x14ac:dyDescent="0.35">
      <c r="D369" s="57">
        <v>0.22121964964250462</v>
      </c>
      <c r="E369" s="57">
        <f t="shared" si="20"/>
        <v>-0.76808060408532475</v>
      </c>
      <c r="G369" s="57">
        <f t="shared" si="21"/>
        <v>-1.3976959192426081E-2</v>
      </c>
      <c r="I369" s="58">
        <f t="shared" si="22"/>
        <v>-1.3267824115798452E-2</v>
      </c>
      <c r="K369" s="56">
        <f t="shared" si="23"/>
        <v>-1326.7824115798451</v>
      </c>
    </row>
    <row r="370" spans="4:11" x14ac:dyDescent="0.35">
      <c r="D370" s="57">
        <v>0.94997812770240342</v>
      </c>
      <c r="E370" s="57">
        <f t="shared" si="20"/>
        <v>1.6446415908045189</v>
      </c>
      <c r="G370" s="57">
        <f t="shared" si="21"/>
        <v>2.9927963651960512E-2</v>
      </c>
      <c r="I370" s="58">
        <f t="shared" si="22"/>
        <v>3.0637098728588143E-2</v>
      </c>
      <c r="K370" s="56">
        <f t="shared" si="23"/>
        <v>3063.7098728588144</v>
      </c>
    </row>
    <row r="371" spans="4:11" x14ac:dyDescent="0.35">
      <c r="D371" s="57">
        <v>0.4704645511249218</v>
      </c>
      <c r="E371" s="57">
        <f t="shared" si="20"/>
        <v>-7.4102152845664335E-2</v>
      </c>
      <c r="G371" s="57">
        <f t="shared" si="21"/>
        <v>-1.3484558272737141E-3</v>
      </c>
      <c r="I371" s="58">
        <f t="shared" si="22"/>
        <v>-6.39320750646084E-4</v>
      </c>
      <c r="K371" s="56">
        <f t="shared" si="23"/>
        <v>-63.932075064608398</v>
      </c>
    </row>
    <row r="372" spans="4:11" x14ac:dyDescent="0.35">
      <c r="D372" s="57">
        <v>0.973011146520537</v>
      </c>
      <c r="E372" s="57">
        <f t="shared" si="20"/>
        <v>1.9270154304827951</v>
      </c>
      <c r="G372" s="57">
        <f t="shared" si="21"/>
        <v>3.5066392630898113E-2</v>
      </c>
      <c r="I372" s="58">
        <f t="shared" si="22"/>
        <v>3.5775527707525741E-2</v>
      </c>
      <c r="K372" s="56">
        <f t="shared" si="23"/>
        <v>3577.5527707525739</v>
      </c>
    </row>
    <row r="373" spans="4:11" x14ac:dyDescent="0.35">
      <c r="D373" s="57">
        <v>0.43993795827740911</v>
      </c>
      <c r="E373" s="57">
        <f t="shared" si="20"/>
        <v>-0.1511265152697463</v>
      </c>
      <c r="G373" s="57">
        <f t="shared" si="21"/>
        <v>-2.7500878496134378E-3</v>
      </c>
      <c r="I373" s="58">
        <f t="shared" si="22"/>
        <v>-2.0409527729858077E-3</v>
      </c>
      <c r="K373" s="56">
        <f t="shared" si="23"/>
        <v>-204.09527729858078</v>
      </c>
    </row>
    <row r="374" spans="4:11" x14ac:dyDescent="0.35">
      <c r="D374" s="57">
        <v>0.40394632268557706</v>
      </c>
      <c r="E374" s="57">
        <f t="shared" si="20"/>
        <v>-0.24314555077109501</v>
      </c>
      <c r="G374" s="57">
        <f t="shared" si="21"/>
        <v>-4.4245817728916798E-3</v>
      </c>
      <c r="I374" s="58">
        <f t="shared" si="22"/>
        <v>-3.7154466962640497E-3</v>
      </c>
      <c r="K374" s="56">
        <f t="shared" si="23"/>
        <v>-371.54466962640498</v>
      </c>
    </row>
    <row r="375" spans="4:11" x14ac:dyDescent="0.35">
      <c r="D375" s="57">
        <v>0.32647803221731331</v>
      </c>
      <c r="E375" s="57">
        <f t="shared" si="20"/>
        <v>-0.4496593804831171</v>
      </c>
      <c r="G375" s="57">
        <f t="shared" si="21"/>
        <v>-8.1825667489527493E-3</v>
      </c>
      <c r="I375" s="58">
        <f t="shared" si="22"/>
        <v>-7.4734316723251192E-3</v>
      </c>
      <c r="K375" s="56">
        <f t="shared" si="23"/>
        <v>-747.34316723251197</v>
      </c>
    </row>
    <row r="376" spans="4:11" x14ac:dyDescent="0.35">
      <c r="D376" s="57">
        <v>0.16281395334015558</v>
      </c>
      <c r="E376" s="57">
        <f t="shared" si="20"/>
        <v>-0.98295841334693801</v>
      </c>
      <c r="G376" s="57">
        <f t="shared" si="21"/>
        <v>-1.7887145643474451E-2</v>
      </c>
      <c r="I376" s="58">
        <f t="shared" si="22"/>
        <v>-1.717801056684682E-2</v>
      </c>
      <c r="K376" s="56">
        <f t="shared" si="23"/>
        <v>-1717.801056684682</v>
      </c>
    </row>
    <row r="377" spans="4:11" x14ac:dyDescent="0.35">
      <c r="D377" s="57">
        <v>0.88934725753513966</v>
      </c>
      <c r="E377" s="57">
        <f t="shared" si="20"/>
        <v>1.2230641046712434</v>
      </c>
      <c r="G377" s="57">
        <f t="shared" si="21"/>
        <v>2.22564103165559E-2</v>
      </c>
      <c r="I377" s="58">
        <f t="shared" si="22"/>
        <v>2.2965545393183531E-2</v>
      </c>
      <c r="K377" s="56">
        <f t="shared" si="23"/>
        <v>2296.5545393183529</v>
      </c>
    </row>
    <row r="378" spans="4:11" x14ac:dyDescent="0.35">
      <c r="D378" s="57">
        <v>0.57963958605837373</v>
      </c>
      <c r="E378" s="57">
        <f t="shared" si="20"/>
        <v>0.20097153991779448</v>
      </c>
      <c r="G378" s="57">
        <f t="shared" si="21"/>
        <v>3.6571305112112931E-3</v>
      </c>
      <c r="I378" s="58">
        <f t="shared" si="22"/>
        <v>4.3662655878389228E-3</v>
      </c>
      <c r="K378" s="56">
        <f t="shared" si="23"/>
        <v>436.62655878389228</v>
      </c>
    </row>
    <row r="379" spans="4:11" x14ac:dyDescent="0.35">
      <c r="D379" s="57">
        <v>0.44110894761356523</v>
      </c>
      <c r="E379" s="57">
        <f t="shared" si="20"/>
        <v>-0.14815823043305976</v>
      </c>
      <c r="G379" s="57">
        <f t="shared" si="21"/>
        <v>-2.6960732112887649E-3</v>
      </c>
      <c r="I379" s="58">
        <f t="shared" si="22"/>
        <v>-1.9869381346611348E-3</v>
      </c>
      <c r="K379" s="56">
        <f t="shared" si="23"/>
        <v>-198.69381346611348</v>
      </c>
    </row>
    <row r="380" spans="4:11" x14ac:dyDescent="0.35">
      <c r="D380" s="57">
        <v>0.52048358656550742</v>
      </c>
      <c r="E380" s="57">
        <f t="shared" si="20"/>
        <v>5.1367317958788475E-2</v>
      </c>
      <c r="G380" s="57">
        <f t="shared" si="21"/>
        <v>9.3474422230639361E-4</v>
      </c>
      <c r="I380" s="58">
        <f t="shared" si="22"/>
        <v>1.6438792989340238E-3</v>
      </c>
      <c r="K380" s="56">
        <f t="shared" si="23"/>
        <v>164.38792989340237</v>
      </c>
    </row>
    <row r="381" spans="4:11" x14ac:dyDescent="0.35">
      <c r="D381" s="57">
        <v>0.65861417763553398</v>
      </c>
      <c r="E381" s="57">
        <f t="shared" si="20"/>
        <v>0.4086839078376846</v>
      </c>
      <c r="G381" s="57">
        <f t="shared" si="21"/>
        <v>7.4369255935721884E-3</v>
      </c>
      <c r="I381" s="58">
        <f t="shared" si="22"/>
        <v>8.1460606701998194E-3</v>
      </c>
      <c r="K381" s="56">
        <f t="shared" si="23"/>
        <v>814.60606701998199</v>
      </c>
    </row>
    <row r="382" spans="4:11" x14ac:dyDescent="0.35">
      <c r="D382" s="57">
        <v>0.18285988851788093</v>
      </c>
      <c r="E382" s="57">
        <f t="shared" si="20"/>
        <v>-0.90451991913642726</v>
      </c>
      <c r="G382" s="57">
        <f t="shared" si="21"/>
        <v>-1.6459780303346855E-2</v>
      </c>
      <c r="I382" s="58">
        <f t="shared" si="22"/>
        <v>-1.5750645226719224E-2</v>
      </c>
      <c r="K382" s="56">
        <f t="shared" si="23"/>
        <v>-1575.0645226719223</v>
      </c>
    </row>
    <row r="383" spans="4:11" x14ac:dyDescent="0.35">
      <c r="D383" s="57">
        <v>0.52298256264435472</v>
      </c>
      <c r="E383" s="57">
        <f t="shared" si="20"/>
        <v>5.764064341339132E-2</v>
      </c>
      <c r="G383" s="57">
        <f t="shared" si="21"/>
        <v>1.048901530033502E-3</v>
      </c>
      <c r="I383" s="58">
        <f t="shared" si="22"/>
        <v>1.7580366066611321E-3</v>
      </c>
      <c r="K383" s="56">
        <f t="shared" si="23"/>
        <v>175.80366066611322</v>
      </c>
    </row>
    <row r="384" spans="4:11" x14ac:dyDescent="0.35">
      <c r="D384" s="57">
        <v>0.95470200524355053</v>
      </c>
      <c r="E384" s="57">
        <f t="shared" si="20"/>
        <v>1.6922622112250485</v>
      </c>
      <c r="G384" s="57">
        <f t="shared" si="21"/>
        <v>3.079452826092936E-2</v>
      </c>
      <c r="I384" s="58">
        <f t="shared" si="22"/>
        <v>3.150366333755699E-2</v>
      </c>
      <c r="K384" s="56">
        <f t="shared" si="23"/>
        <v>3150.3663337556991</v>
      </c>
    </row>
    <row r="385" spans="4:11" x14ac:dyDescent="0.35">
      <c r="D385" s="57">
        <v>0.74786201541076369</v>
      </c>
      <c r="E385" s="57">
        <f t="shared" si="20"/>
        <v>0.66777697025622773</v>
      </c>
      <c r="G385" s="57">
        <f t="shared" si="21"/>
        <v>1.21517083145565E-2</v>
      </c>
      <c r="I385" s="58">
        <f t="shared" si="22"/>
        <v>1.2860843391184131E-2</v>
      </c>
      <c r="K385" s="56">
        <f t="shared" si="23"/>
        <v>1286.084339118413</v>
      </c>
    </row>
    <row r="386" spans="4:11" x14ac:dyDescent="0.35">
      <c r="D386" s="57">
        <v>0.84054788157922755</v>
      </c>
      <c r="E386" s="57">
        <f t="shared" si="20"/>
        <v>0.99671217801697187</v>
      </c>
      <c r="G386" s="57">
        <f t="shared" si="21"/>
        <v>1.8137426416758941E-2</v>
      </c>
      <c r="I386" s="58">
        <f t="shared" si="22"/>
        <v>1.8846561493386572E-2</v>
      </c>
      <c r="K386" s="56">
        <f t="shared" si="23"/>
        <v>1884.6561493386573</v>
      </c>
    </row>
    <row r="387" spans="4:11" x14ac:dyDescent="0.35">
      <c r="D387" s="57">
        <v>0.86827134138387152</v>
      </c>
      <c r="E387" s="57">
        <f t="shared" ref="E387:E450" si="24">_xlfn.NORM.S.INV(D387)</f>
        <v>1.1182568336804342</v>
      </c>
      <c r="G387" s="57">
        <f t="shared" ref="G387:G450" si="25">E387*$B$2</f>
        <v>2.0349205601430258E-2</v>
      </c>
      <c r="I387" s="58">
        <f t="shared" ref="I387:I450" si="26">G387+$B$3</f>
        <v>2.1058340678057889E-2</v>
      </c>
      <c r="K387" s="56">
        <f t="shared" ref="K387:K450" si="27">I387*$B$1</f>
        <v>2105.8340678057889</v>
      </c>
    </row>
    <row r="388" spans="4:11" x14ac:dyDescent="0.35">
      <c r="D388" s="57">
        <v>0.615258002666211</v>
      </c>
      <c r="E388" s="57">
        <f t="shared" si="24"/>
        <v>0.29304992056485735</v>
      </c>
      <c r="G388" s="57">
        <f t="shared" si="25"/>
        <v>5.3327043532838698E-3</v>
      </c>
      <c r="I388" s="58">
        <f t="shared" si="26"/>
        <v>6.0418394299114999E-3</v>
      </c>
      <c r="K388" s="56">
        <f t="shared" si="27"/>
        <v>604.18394299114993</v>
      </c>
    </row>
    <row r="389" spans="4:11" x14ac:dyDescent="0.35">
      <c r="D389" s="57">
        <v>0.65739483377874153</v>
      </c>
      <c r="E389" s="57">
        <f t="shared" si="24"/>
        <v>0.40536350551492001</v>
      </c>
      <c r="G389" s="57">
        <f t="shared" si="25"/>
        <v>7.3765033832978071E-3</v>
      </c>
      <c r="I389" s="58">
        <f t="shared" si="26"/>
        <v>8.0856384599254372E-3</v>
      </c>
      <c r="K389" s="56">
        <f t="shared" si="27"/>
        <v>808.56384599254375</v>
      </c>
    </row>
    <row r="390" spans="4:11" x14ac:dyDescent="0.35">
      <c r="D390" s="57">
        <v>0.72198063199202434</v>
      </c>
      <c r="E390" s="57">
        <f t="shared" si="24"/>
        <v>0.5887354757957215</v>
      </c>
      <c r="G390" s="57">
        <f t="shared" si="25"/>
        <v>1.0713370024659856E-2</v>
      </c>
      <c r="I390" s="58">
        <f t="shared" si="26"/>
        <v>1.1422505101287485E-2</v>
      </c>
      <c r="K390" s="56">
        <f t="shared" si="27"/>
        <v>1142.2505101287484</v>
      </c>
    </row>
    <row r="391" spans="4:11" x14ac:dyDescent="0.35">
      <c r="D391" s="57">
        <v>0.8108005072787835</v>
      </c>
      <c r="E391" s="57">
        <f t="shared" si="24"/>
        <v>0.88085005096171809</v>
      </c>
      <c r="G391" s="57">
        <f t="shared" si="25"/>
        <v>1.6029053658502088E-2</v>
      </c>
      <c r="I391" s="58">
        <f t="shared" si="26"/>
        <v>1.6738188735129719E-2</v>
      </c>
      <c r="K391" s="56">
        <f t="shared" si="27"/>
        <v>1673.8188735129718</v>
      </c>
    </row>
    <row r="392" spans="4:11" x14ac:dyDescent="0.35">
      <c r="D392" s="57">
        <v>8.1401723507696144E-2</v>
      </c>
      <c r="E392" s="57">
        <f t="shared" si="24"/>
        <v>-1.3957046714072361</v>
      </c>
      <c r="G392" s="57">
        <f t="shared" si="25"/>
        <v>-2.5397994863010906E-2</v>
      </c>
      <c r="I392" s="58">
        <f t="shared" si="26"/>
        <v>-2.4688859786383275E-2</v>
      </c>
      <c r="K392" s="56">
        <f t="shared" si="27"/>
        <v>-2468.8859786383273</v>
      </c>
    </row>
    <row r="393" spans="4:11" x14ac:dyDescent="0.35">
      <c r="D393" s="57">
        <v>0.31461798035523048</v>
      </c>
      <c r="E393" s="57">
        <f t="shared" si="24"/>
        <v>-0.48280252089131181</v>
      </c>
      <c r="G393" s="57">
        <f t="shared" si="25"/>
        <v>-8.7856809514599721E-3</v>
      </c>
      <c r="I393" s="58">
        <f t="shared" si="26"/>
        <v>-8.0765458748323429E-3</v>
      </c>
      <c r="K393" s="56">
        <f t="shared" si="27"/>
        <v>-807.65458748323431</v>
      </c>
    </row>
    <row r="394" spans="4:11" x14ac:dyDescent="0.35">
      <c r="D394" s="57">
        <v>0.70885073956014477</v>
      </c>
      <c r="E394" s="57">
        <f t="shared" si="24"/>
        <v>0.55003040274818338</v>
      </c>
      <c r="G394" s="57">
        <f t="shared" si="25"/>
        <v>1.0009043911426544E-2</v>
      </c>
      <c r="I394" s="58">
        <f t="shared" si="26"/>
        <v>1.0718178988054175E-2</v>
      </c>
      <c r="K394" s="56">
        <f t="shared" si="27"/>
        <v>1071.8178988054176</v>
      </c>
    </row>
    <row r="395" spans="4:11" x14ac:dyDescent="0.35">
      <c r="D395" s="57">
        <v>0.15074911906878397</v>
      </c>
      <c r="E395" s="57">
        <f t="shared" si="24"/>
        <v>-1.0332258077123178</v>
      </c>
      <c r="G395" s="57">
        <f t="shared" si="25"/>
        <v>-1.8801874274841441E-2</v>
      </c>
      <c r="I395" s="58">
        <f t="shared" si="26"/>
        <v>-1.809273919821381E-2</v>
      </c>
      <c r="K395" s="56">
        <f t="shared" si="27"/>
        <v>-1809.273919821381</v>
      </c>
    </row>
    <row r="396" spans="4:11" x14ac:dyDescent="0.35">
      <c r="D396" s="57">
        <v>0.20682767731141594</v>
      </c>
      <c r="E396" s="57">
        <f t="shared" si="24"/>
        <v>-0.81747793360996945</v>
      </c>
      <c r="G396" s="57">
        <f t="shared" si="25"/>
        <v>-1.4875855031363428E-2</v>
      </c>
      <c r="I396" s="58">
        <f t="shared" si="26"/>
        <v>-1.4166719954735799E-2</v>
      </c>
      <c r="K396" s="56">
        <f t="shared" si="27"/>
        <v>-1416.67199547358</v>
      </c>
    </row>
    <row r="397" spans="4:11" x14ac:dyDescent="0.35">
      <c r="D397" s="57">
        <v>0.12695680303747581</v>
      </c>
      <c r="E397" s="57">
        <f t="shared" si="24"/>
        <v>-1.1408950343872231</v>
      </c>
      <c r="G397" s="57">
        <f t="shared" si="25"/>
        <v>-2.0761158729507935E-2</v>
      </c>
      <c r="I397" s="58">
        <f t="shared" si="26"/>
        <v>-2.0052023652880304E-2</v>
      </c>
      <c r="K397" s="56">
        <f t="shared" si="27"/>
        <v>-2005.2023652880305</v>
      </c>
    </row>
    <row r="398" spans="4:11" x14ac:dyDescent="0.35">
      <c r="D398" s="57">
        <v>0.20817624743332497</v>
      </c>
      <c r="E398" s="57">
        <f t="shared" si="24"/>
        <v>-0.81276554257553835</v>
      </c>
      <c r="G398" s="57">
        <f t="shared" si="25"/>
        <v>-1.479010244649581E-2</v>
      </c>
      <c r="I398" s="58">
        <f t="shared" si="26"/>
        <v>-1.4080967369868181E-2</v>
      </c>
      <c r="K398" s="56">
        <f t="shared" si="27"/>
        <v>-1408.0967369868181</v>
      </c>
    </row>
    <row r="399" spans="4:11" x14ac:dyDescent="0.35">
      <c r="D399" s="57">
        <v>0.80525174537266053</v>
      </c>
      <c r="E399" s="57">
        <f t="shared" si="24"/>
        <v>0.86053080672376192</v>
      </c>
      <c r="G399" s="57">
        <f t="shared" si="25"/>
        <v>1.5659299174370752E-2</v>
      </c>
      <c r="I399" s="58">
        <f t="shared" si="26"/>
        <v>1.6368434250998383E-2</v>
      </c>
      <c r="K399" s="56">
        <f t="shared" si="27"/>
        <v>1636.8434250998382</v>
      </c>
    </row>
    <row r="400" spans="4:11" x14ac:dyDescent="0.35">
      <c r="D400" s="57">
        <v>0.4131186363133571</v>
      </c>
      <c r="E400" s="57">
        <f t="shared" si="24"/>
        <v>-0.21952992363674481</v>
      </c>
      <c r="G400" s="57">
        <f t="shared" si="25"/>
        <v>-3.9948421661307005E-3</v>
      </c>
      <c r="I400" s="58">
        <f t="shared" si="26"/>
        <v>-3.2857070895030704E-3</v>
      </c>
      <c r="K400" s="56">
        <f t="shared" si="27"/>
        <v>-328.57070895030705</v>
      </c>
    </row>
    <row r="401" spans="4:11" x14ac:dyDescent="0.35">
      <c r="D401" s="57">
        <v>0.57989429483304455</v>
      </c>
      <c r="E401" s="57">
        <f t="shared" si="24"/>
        <v>0.20162306746916772</v>
      </c>
      <c r="G401" s="57">
        <f t="shared" si="25"/>
        <v>3.6689865246945777E-3</v>
      </c>
      <c r="I401" s="58">
        <f t="shared" si="26"/>
        <v>4.3781216013222077E-3</v>
      </c>
      <c r="K401" s="56">
        <f t="shared" si="27"/>
        <v>437.81216013222075</v>
      </c>
    </row>
    <row r="402" spans="4:11" x14ac:dyDescent="0.35">
      <c r="D402" s="57">
        <v>9.2325900667376337E-2</v>
      </c>
      <c r="E402" s="57">
        <f t="shared" si="24"/>
        <v>-1.3265674737445499</v>
      </c>
      <c r="G402" s="57">
        <f t="shared" si="25"/>
        <v>-2.4139887595010276E-2</v>
      </c>
      <c r="I402" s="58">
        <f t="shared" si="26"/>
        <v>-2.3430752518382645E-2</v>
      </c>
      <c r="K402" s="56">
        <f t="shared" si="27"/>
        <v>-2343.0752518382646</v>
      </c>
    </row>
    <row r="403" spans="4:11" x14ac:dyDescent="0.35">
      <c r="D403" s="57">
        <v>0.22086224308793767</v>
      </c>
      <c r="E403" s="57">
        <f t="shared" si="24"/>
        <v>-0.76928441660706592</v>
      </c>
      <c r="G403" s="57">
        <f t="shared" si="25"/>
        <v>-1.3998865276764383E-2</v>
      </c>
      <c r="I403" s="58">
        <f t="shared" si="26"/>
        <v>-1.3289730200136754E-2</v>
      </c>
      <c r="K403" s="56">
        <f t="shared" si="27"/>
        <v>-1328.9730200136753</v>
      </c>
    </row>
    <row r="404" spans="4:11" x14ac:dyDescent="0.35">
      <c r="D404" s="57">
        <v>0.65059690147386795</v>
      </c>
      <c r="E404" s="57">
        <f t="shared" si="24"/>
        <v>0.38693247703507838</v>
      </c>
      <c r="G404" s="57">
        <f t="shared" si="25"/>
        <v>7.0411092442361056E-3</v>
      </c>
      <c r="I404" s="58">
        <f t="shared" si="26"/>
        <v>7.7502443208637356E-3</v>
      </c>
      <c r="K404" s="56">
        <f t="shared" si="27"/>
        <v>775.02443208637351</v>
      </c>
    </row>
    <row r="405" spans="4:11" x14ac:dyDescent="0.35">
      <c r="D405" s="57">
        <v>0.39879851751564388</v>
      </c>
      <c r="E405" s="57">
        <f t="shared" si="24"/>
        <v>-0.25645822314231992</v>
      </c>
      <c r="G405" s="57">
        <f t="shared" si="25"/>
        <v>-4.666835876803512E-3</v>
      </c>
      <c r="I405" s="58">
        <f t="shared" si="26"/>
        <v>-3.9577008001758819E-3</v>
      </c>
      <c r="K405" s="56">
        <f t="shared" si="27"/>
        <v>-395.77008001758821</v>
      </c>
    </row>
    <row r="406" spans="4:11" x14ac:dyDescent="0.35">
      <c r="D406" s="57">
        <v>0.87034450350789416</v>
      </c>
      <c r="E406" s="57">
        <f t="shared" si="24"/>
        <v>1.12802113607235</v>
      </c>
      <c r="G406" s="57">
        <f t="shared" si="25"/>
        <v>2.052688910931787E-2</v>
      </c>
      <c r="I406" s="58">
        <f t="shared" si="26"/>
        <v>2.1236024185945501E-2</v>
      </c>
      <c r="K406" s="56">
        <f t="shared" si="27"/>
        <v>2123.6024185945503</v>
      </c>
    </row>
    <row r="407" spans="4:11" x14ac:dyDescent="0.35">
      <c r="D407" s="57">
        <v>0.49972068231030486</v>
      </c>
      <c r="E407" s="57">
        <f t="shared" si="24"/>
        <v>-7.0014567579679504E-4</v>
      </c>
      <c r="G407" s="57">
        <f t="shared" si="25"/>
        <v>-1.2740729927712489E-5</v>
      </c>
      <c r="I407" s="58">
        <f t="shared" si="26"/>
        <v>6.9639434669991761E-4</v>
      </c>
      <c r="K407" s="56">
        <f t="shared" si="27"/>
        <v>69.639434669991758</v>
      </c>
    </row>
    <row r="408" spans="4:11" x14ac:dyDescent="0.35">
      <c r="D408" s="57">
        <v>6.8962676846024529E-2</v>
      </c>
      <c r="E408" s="57">
        <f t="shared" si="24"/>
        <v>-1.4835612583739815</v>
      </c>
      <c r="G408" s="57">
        <f t="shared" si="25"/>
        <v>-2.699674364574103E-2</v>
      </c>
      <c r="I408" s="58">
        <f t="shared" si="26"/>
        <v>-2.6287608569113399E-2</v>
      </c>
      <c r="K408" s="56">
        <f t="shared" si="27"/>
        <v>-2628.7608569113399</v>
      </c>
    </row>
    <row r="409" spans="4:11" x14ac:dyDescent="0.35">
      <c r="D409" s="57">
        <v>0.30882525301307451</v>
      </c>
      <c r="E409" s="57">
        <f t="shared" si="24"/>
        <v>-0.4991829483568192</v>
      </c>
      <c r="G409" s="57">
        <f t="shared" si="25"/>
        <v>-9.0837597794138913E-3</v>
      </c>
      <c r="I409" s="58">
        <f t="shared" si="26"/>
        <v>-8.3746247027862604E-3</v>
      </c>
      <c r="K409" s="56">
        <f t="shared" si="27"/>
        <v>-837.46247027862603</v>
      </c>
    </row>
    <row r="410" spans="4:11" x14ac:dyDescent="0.35">
      <c r="D410" s="57">
        <v>0.59651791281979127</v>
      </c>
      <c r="E410" s="57">
        <f t="shared" si="24"/>
        <v>0.24434430285228903</v>
      </c>
      <c r="G410" s="57">
        <f t="shared" si="25"/>
        <v>4.4463957710991174E-3</v>
      </c>
      <c r="I410" s="58">
        <f t="shared" si="26"/>
        <v>5.1555308477267475E-3</v>
      </c>
      <c r="K410" s="56">
        <f t="shared" si="27"/>
        <v>515.55308477267477</v>
      </c>
    </row>
    <row r="411" spans="4:11" x14ac:dyDescent="0.35">
      <c r="D411" s="57">
        <v>1.0250020343861466E-2</v>
      </c>
      <c r="E411" s="57">
        <f t="shared" si="24"/>
        <v>-2.3170677641452428</v>
      </c>
      <c r="G411" s="57">
        <f t="shared" si="25"/>
        <v>-4.2164274704099079E-2</v>
      </c>
      <c r="I411" s="58">
        <f t="shared" si="26"/>
        <v>-4.1455139627471452E-2</v>
      </c>
      <c r="K411" s="56">
        <f t="shared" si="27"/>
        <v>-4145.5139627471453</v>
      </c>
    </row>
    <row r="412" spans="4:11" x14ac:dyDescent="0.35">
      <c r="D412" s="57">
        <v>0.16171233111556094</v>
      </c>
      <c r="E412" s="57">
        <f t="shared" si="24"/>
        <v>-0.98744473651399067</v>
      </c>
      <c r="G412" s="57">
        <f t="shared" si="25"/>
        <v>-1.7968784413541564E-2</v>
      </c>
      <c r="I412" s="58">
        <f t="shared" si="26"/>
        <v>-1.7259649336913933E-2</v>
      </c>
      <c r="K412" s="56">
        <f t="shared" si="27"/>
        <v>-1725.9649336913933</v>
      </c>
    </row>
    <row r="413" spans="4:11" x14ac:dyDescent="0.35">
      <c r="D413" s="57">
        <v>0.37068256052272652</v>
      </c>
      <c r="E413" s="57">
        <f t="shared" si="24"/>
        <v>-0.330046110741057</v>
      </c>
      <c r="G413" s="57">
        <f t="shared" si="25"/>
        <v>-6.0059334878533634E-3</v>
      </c>
      <c r="I413" s="58">
        <f t="shared" si="26"/>
        <v>-5.2967984112257333E-3</v>
      </c>
      <c r="K413" s="56">
        <f t="shared" si="27"/>
        <v>-529.67984112257329</v>
      </c>
    </row>
    <row r="414" spans="4:11" x14ac:dyDescent="0.35">
      <c r="D414" s="57">
        <v>0.43787115530565046</v>
      </c>
      <c r="E414" s="57">
        <f t="shared" si="24"/>
        <v>-0.15636882285031714</v>
      </c>
      <c r="G414" s="57">
        <f t="shared" si="25"/>
        <v>-2.8454834613995737E-3</v>
      </c>
      <c r="I414" s="58">
        <f t="shared" si="26"/>
        <v>-2.1363483847719436E-3</v>
      </c>
      <c r="K414" s="56">
        <f t="shared" si="27"/>
        <v>-213.63483847719436</v>
      </c>
    </row>
    <row r="415" spans="4:11" x14ac:dyDescent="0.35">
      <c r="D415" s="57">
        <v>0.15590215589451006</v>
      </c>
      <c r="E415" s="57">
        <f t="shared" si="24"/>
        <v>-1.0114432875677657</v>
      </c>
      <c r="G415" s="57">
        <f t="shared" si="25"/>
        <v>-1.8405492184798738E-2</v>
      </c>
      <c r="I415" s="58">
        <f t="shared" si="26"/>
        <v>-1.7696357108171107E-2</v>
      </c>
      <c r="K415" s="56">
        <f t="shared" si="27"/>
        <v>-1769.6357108171107</v>
      </c>
    </row>
    <row r="416" spans="4:11" x14ac:dyDescent="0.35">
      <c r="D416" s="57">
        <v>0.61506621073893597</v>
      </c>
      <c r="E416" s="57">
        <f t="shared" si="24"/>
        <v>0.29254811373362444</v>
      </c>
      <c r="G416" s="57">
        <f t="shared" si="25"/>
        <v>5.3235728460366899E-3</v>
      </c>
      <c r="I416" s="58">
        <f t="shared" si="26"/>
        <v>6.0327079226643199E-3</v>
      </c>
      <c r="K416" s="56">
        <f t="shared" si="27"/>
        <v>603.27079226643195</v>
      </c>
    </row>
    <row r="417" spans="4:11" x14ac:dyDescent="0.35">
      <c r="D417" s="57">
        <v>0.98094856927829233</v>
      </c>
      <c r="E417" s="57">
        <f t="shared" si="24"/>
        <v>2.0737464865052782</v>
      </c>
      <c r="G417" s="57">
        <f t="shared" si="25"/>
        <v>3.773649518443168E-2</v>
      </c>
      <c r="I417" s="58">
        <f t="shared" si="26"/>
        <v>3.8445630261059308E-2</v>
      </c>
      <c r="K417" s="56">
        <f t="shared" si="27"/>
        <v>3844.5630261059309</v>
      </c>
    </row>
    <row r="418" spans="4:11" x14ac:dyDescent="0.35">
      <c r="D418" s="57">
        <v>0.10555167783648989</v>
      </c>
      <c r="E418" s="57">
        <f t="shared" si="24"/>
        <v>-1.2505372530472318</v>
      </c>
      <c r="G418" s="57">
        <f t="shared" si="25"/>
        <v>-2.2756346223928456E-2</v>
      </c>
      <c r="I418" s="58">
        <f t="shared" si="26"/>
        <v>-2.2047211147300825E-2</v>
      </c>
      <c r="K418" s="56">
        <f t="shared" si="27"/>
        <v>-2204.7211147300823</v>
      </c>
    </row>
    <row r="419" spans="4:11" x14ac:dyDescent="0.35">
      <c r="D419" s="57">
        <v>0.56590136897559484</v>
      </c>
      <c r="E419" s="57">
        <f t="shared" si="24"/>
        <v>0.16594877584330359</v>
      </c>
      <c r="G419" s="57">
        <f t="shared" si="25"/>
        <v>3.0198123161267231E-3</v>
      </c>
      <c r="I419" s="58">
        <f t="shared" si="26"/>
        <v>3.7289473927543532E-3</v>
      </c>
      <c r="K419" s="56">
        <f t="shared" si="27"/>
        <v>372.89473927543531</v>
      </c>
    </row>
    <row r="420" spans="4:11" x14ac:dyDescent="0.35">
      <c r="D420" s="57">
        <v>0.17600184051328527</v>
      </c>
      <c r="E420" s="57">
        <f t="shared" si="24"/>
        <v>-0.93070983467625679</v>
      </c>
      <c r="G420" s="57">
        <f t="shared" si="25"/>
        <v>-1.6936364894607564E-2</v>
      </c>
      <c r="I420" s="58">
        <f t="shared" si="26"/>
        <v>-1.6227229817979933E-2</v>
      </c>
      <c r="K420" s="56">
        <f t="shared" si="27"/>
        <v>-1622.7229817979933</v>
      </c>
    </row>
    <row r="421" spans="4:11" x14ac:dyDescent="0.35">
      <c r="D421" s="57">
        <v>0.16537396282174455</v>
      </c>
      <c r="E421" s="57">
        <f t="shared" si="24"/>
        <v>-0.97260848158506641</v>
      </c>
      <c r="G421" s="57">
        <f t="shared" si="25"/>
        <v>-1.7698805288164549E-2</v>
      </c>
      <c r="I421" s="58">
        <f t="shared" si="26"/>
        <v>-1.6989670211536918E-2</v>
      </c>
      <c r="K421" s="56">
        <f t="shared" si="27"/>
        <v>-1698.9670211536918</v>
      </c>
    </row>
    <row r="422" spans="4:11" x14ac:dyDescent="0.35">
      <c r="D422" s="57">
        <v>0.98714847213855506</v>
      </c>
      <c r="E422" s="57">
        <f t="shared" si="24"/>
        <v>2.2306691026553076</v>
      </c>
      <c r="G422" s="57">
        <f t="shared" si="25"/>
        <v>4.0592056164141119E-2</v>
      </c>
      <c r="I422" s="58">
        <f t="shared" si="26"/>
        <v>4.1301191240768746E-2</v>
      </c>
      <c r="K422" s="56">
        <f t="shared" si="27"/>
        <v>4130.1191240768749</v>
      </c>
    </row>
    <row r="423" spans="4:11" x14ac:dyDescent="0.35">
      <c r="D423" s="57">
        <v>0.75777191331019078</v>
      </c>
      <c r="E423" s="57">
        <f t="shared" si="24"/>
        <v>0.6991533936881178</v>
      </c>
      <c r="G423" s="57">
        <f t="shared" si="25"/>
        <v>1.2722673116400515E-2</v>
      </c>
      <c r="I423" s="58">
        <f t="shared" si="26"/>
        <v>1.3431808193028145E-2</v>
      </c>
      <c r="K423" s="56">
        <f t="shared" si="27"/>
        <v>1343.1808193028146</v>
      </c>
    </row>
    <row r="424" spans="4:11" x14ac:dyDescent="0.35">
      <c r="D424" s="57">
        <v>0.44456545024304761</v>
      </c>
      <c r="E424" s="57">
        <f t="shared" si="24"/>
        <v>-0.13940401416892703</v>
      </c>
      <c r="G424" s="57">
        <f t="shared" si="25"/>
        <v>-2.5367704990022517E-3</v>
      </c>
      <c r="I424" s="58">
        <f t="shared" si="26"/>
        <v>-1.8276354223746216E-3</v>
      </c>
      <c r="K424" s="56">
        <f t="shared" si="27"/>
        <v>-182.76354223746216</v>
      </c>
    </row>
    <row r="425" spans="4:11" x14ac:dyDescent="0.35">
      <c r="D425" s="57">
        <v>0.59101455397764602</v>
      </c>
      <c r="E425" s="57">
        <f t="shared" si="24"/>
        <v>0.23015556105624274</v>
      </c>
      <c r="G425" s="57">
        <f t="shared" si="25"/>
        <v>4.1881996078053244E-3</v>
      </c>
      <c r="I425" s="58">
        <f t="shared" si="26"/>
        <v>4.8973346844329545E-3</v>
      </c>
      <c r="K425" s="56">
        <f t="shared" si="27"/>
        <v>489.73346844329546</v>
      </c>
    </row>
    <row r="426" spans="4:11" x14ac:dyDescent="0.35">
      <c r="D426" s="57">
        <v>9.4660247724804414E-2</v>
      </c>
      <c r="E426" s="57">
        <f t="shared" si="24"/>
        <v>-1.3125919149346794</v>
      </c>
      <c r="G426" s="57">
        <f t="shared" si="25"/>
        <v>-2.388557077703838E-2</v>
      </c>
      <c r="I426" s="58">
        <f t="shared" si="26"/>
        <v>-2.3176435700410749E-2</v>
      </c>
      <c r="K426" s="56">
        <f t="shared" si="27"/>
        <v>-2317.6435700410748</v>
      </c>
    </row>
    <row r="427" spans="4:11" x14ac:dyDescent="0.35">
      <c r="D427" s="57">
        <v>0.63864976002248586</v>
      </c>
      <c r="E427" s="57">
        <f t="shared" si="24"/>
        <v>0.35485198630824472</v>
      </c>
      <c r="G427" s="57">
        <f t="shared" si="25"/>
        <v>6.4573323497577927E-3</v>
      </c>
      <c r="I427" s="58">
        <f t="shared" si="26"/>
        <v>7.1664674263854228E-3</v>
      </c>
      <c r="K427" s="56">
        <f t="shared" si="27"/>
        <v>716.64674263854226</v>
      </c>
    </row>
    <row r="428" spans="4:11" x14ac:dyDescent="0.35">
      <c r="D428" s="57">
        <v>0.36187953011603136</v>
      </c>
      <c r="E428" s="57">
        <f t="shared" si="24"/>
        <v>-0.35343938958462195</v>
      </c>
      <c r="G428" s="57">
        <f t="shared" si="25"/>
        <v>-6.4316269659004015E-3</v>
      </c>
      <c r="I428" s="58">
        <f t="shared" si="26"/>
        <v>-5.7224918892727714E-3</v>
      </c>
      <c r="K428" s="56">
        <f t="shared" si="27"/>
        <v>-572.24918892727715</v>
      </c>
    </row>
    <row r="429" spans="4:11" x14ac:dyDescent="0.35">
      <c r="D429" s="57">
        <v>0.86372167893023477</v>
      </c>
      <c r="E429" s="57">
        <f t="shared" si="24"/>
        <v>1.0971938931998955</v>
      </c>
      <c r="G429" s="57">
        <f t="shared" si="25"/>
        <v>1.9965917886569168E-2</v>
      </c>
      <c r="I429" s="58">
        <f t="shared" si="26"/>
        <v>2.0675052963196799E-2</v>
      </c>
      <c r="K429" s="56">
        <f t="shared" si="27"/>
        <v>2067.5052963196799</v>
      </c>
    </row>
    <row r="430" spans="4:11" x14ac:dyDescent="0.35">
      <c r="D430" s="57">
        <v>0.2266182510458391</v>
      </c>
      <c r="E430" s="57">
        <f t="shared" si="24"/>
        <v>-0.75003022352325521</v>
      </c>
      <c r="G430" s="57">
        <f t="shared" si="25"/>
        <v>-1.3648491800876404E-2</v>
      </c>
      <c r="I430" s="58">
        <f t="shared" si="26"/>
        <v>-1.2939356724248775E-2</v>
      </c>
      <c r="K430" s="56">
        <f t="shared" si="27"/>
        <v>-1293.9356724248776</v>
      </c>
    </row>
    <row r="431" spans="4:11" x14ac:dyDescent="0.35">
      <c r="D431" s="57">
        <v>0.9923425040822621</v>
      </c>
      <c r="E431" s="57">
        <f t="shared" si="24"/>
        <v>2.4248433908638574</v>
      </c>
      <c r="G431" s="57">
        <f t="shared" si="25"/>
        <v>4.4125495347573214E-2</v>
      </c>
      <c r="I431" s="58">
        <f t="shared" si="26"/>
        <v>4.4834630424200841E-2</v>
      </c>
      <c r="K431" s="56">
        <f t="shared" si="27"/>
        <v>4483.4630424200841</v>
      </c>
    </row>
    <row r="432" spans="4:11" x14ac:dyDescent="0.35">
      <c r="D432" s="57">
        <v>0.44758129293033722</v>
      </c>
      <c r="E432" s="57">
        <f t="shared" si="24"/>
        <v>-0.13177458954503754</v>
      </c>
      <c r="G432" s="57">
        <f t="shared" si="25"/>
        <v>-2.3979359078634965E-3</v>
      </c>
      <c r="I432" s="58">
        <f t="shared" si="26"/>
        <v>-1.6888008312358664E-3</v>
      </c>
      <c r="K432" s="56">
        <f t="shared" si="27"/>
        <v>-168.88008312358664</v>
      </c>
    </row>
    <row r="433" spans="4:11" x14ac:dyDescent="0.35">
      <c r="D433" s="57">
        <v>0.51740009489107386</v>
      </c>
      <c r="E433" s="57">
        <f t="shared" si="24"/>
        <v>4.3629407496705831E-2</v>
      </c>
      <c r="G433" s="57">
        <f t="shared" si="25"/>
        <v>7.939354866243225E-4</v>
      </c>
      <c r="I433" s="58">
        <f t="shared" si="26"/>
        <v>1.5030705632519525E-3</v>
      </c>
      <c r="K433" s="56">
        <f t="shared" si="27"/>
        <v>150.30705632519525</v>
      </c>
    </row>
    <row r="434" spans="4:11" x14ac:dyDescent="0.35">
      <c r="D434" s="57">
        <v>0.32276508076113619</v>
      </c>
      <c r="E434" s="57">
        <f t="shared" si="24"/>
        <v>-0.45998057768676148</v>
      </c>
      <c r="G434" s="57">
        <f t="shared" si="25"/>
        <v>-8.3703842141576047E-3</v>
      </c>
      <c r="I434" s="58">
        <f t="shared" si="26"/>
        <v>-7.6612491375299746E-3</v>
      </c>
      <c r="K434" s="56">
        <f t="shared" si="27"/>
        <v>-766.12491375299749</v>
      </c>
    </row>
    <row r="435" spans="4:11" x14ac:dyDescent="0.35">
      <c r="D435" s="57">
        <v>0.59178983866090806</v>
      </c>
      <c r="E435" s="57">
        <f t="shared" si="24"/>
        <v>0.23215153013729384</v>
      </c>
      <c r="G435" s="57">
        <f t="shared" si="25"/>
        <v>4.2245207676508039E-3</v>
      </c>
      <c r="I435" s="58">
        <f t="shared" si="26"/>
        <v>4.933655844278434E-3</v>
      </c>
      <c r="K435" s="56">
        <f t="shared" si="27"/>
        <v>493.36558442784337</v>
      </c>
    </row>
    <row r="436" spans="4:11" x14ac:dyDescent="0.35">
      <c r="D436" s="57">
        <v>9.3549979169864739E-2</v>
      </c>
      <c r="E436" s="57">
        <f t="shared" si="24"/>
        <v>-1.3192068814782394</v>
      </c>
      <c r="G436" s="57">
        <f t="shared" si="25"/>
        <v>-2.4005945015037406E-2</v>
      </c>
      <c r="I436" s="58">
        <f t="shared" si="26"/>
        <v>-2.3296809938409775E-2</v>
      </c>
      <c r="K436" s="56">
        <f t="shared" si="27"/>
        <v>-2329.6809938409774</v>
      </c>
    </row>
    <row r="437" spans="4:11" x14ac:dyDescent="0.35">
      <c r="D437" s="57">
        <v>0.94702390345032939</v>
      </c>
      <c r="E437" s="57">
        <f t="shared" si="24"/>
        <v>1.6166576831191146</v>
      </c>
      <c r="G437" s="57">
        <f t="shared" si="25"/>
        <v>2.9418733326805651E-2</v>
      </c>
      <c r="I437" s="58">
        <f t="shared" si="26"/>
        <v>3.0127868403433282E-2</v>
      </c>
      <c r="K437" s="56">
        <f t="shared" si="27"/>
        <v>3012.7868403433281</v>
      </c>
    </row>
    <row r="438" spans="4:11" x14ac:dyDescent="0.35">
      <c r="D438" s="57">
        <v>0.12217768799491369</v>
      </c>
      <c r="E438" s="57">
        <f t="shared" si="24"/>
        <v>-1.1641693812247225</v>
      </c>
      <c r="G438" s="57">
        <f t="shared" si="25"/>
        <v>-2.1184687971423231E-2</v>
      </c>
      <c r="I438" s="58">
        <f t="shared" si="26"/>
        <v>-2.04755528947956E-2</v>
      </c>
      <c r="K438" s="56">
        <f t="shared" si="27"/>
        <v>-2047.5552894795601</v>
      </c>
    </row>
    <row r="439" spans="4:11" x14ac:dyDescent="0.35">
      <c r="D439" s="57">
        <v>0.26467156932010727</v>
      </c>
      <c r="E439" s="57">
        <f t="shared" si="24"/>
        <v>-0.62900903893282989</v>
      </c>
      <c r="G439" s="57">
        <f t="shared" si="25"/>
        <v>-1.1446238353201096E-2</v>
      </c>
      <c r="I439" s="58">
        <f t="shared" si="26"/>
        <v>-1.0737103276573467E-2</v>
      </c>
      <c r="K439" s="56">
        <f t="shared" si="27"/>
        <v>-1073.7103276573466</v>
      </c>
    </row>
    <row r="440" spans="4:11" x14ac:dyDescent="0.35">
      <c r="D440" s="57">
        <v>0.58104993283214612</v>
      </c>
      <c r="E440" s="57">
        <f t="shared" si="24"/>
        <v>0.20458018974091083</v>
      </c>
      <c r="G440" s="57">
        <f t="shared" si="25"/>
        <v>3.7227980349701013E-3</v>
      </c>
      <c r="I440" s="58">
        <f t="shared" si="26"/>
        <v>4.4319331115977318E-3</v>
      </c>
      <c r="K440" s="56">
        <f t="shared" si="27"/>
        <v>443.1933111597732</v>
      </c>
    </row>
    <row r="441" spans="4:11" x14ac:dyDescent="0.35">
      <c r="D441" s="57">
        <v>0.51013841457803233</v>
      </c>
      <c r="E441" s="57">
        <f t="shared" si="24"/>
        <v>2.5415972709158959E-2</v>
      </c>
      <c r="G441" s="57">
        <f t="shared" si="25"/>
        <v>4.6250095563182185E-4</v>
      </c>
      <c r="I441" s="58">
        <f t="shared" si="26"/>
        <v>1.1716360322594518E-3</v>
      </c>
      <c r="K441" s="56">
        <f t="shared" si="27"/>
        <v>117.16360322594518</v>
      </c>
    </row>
    <row r="442" spans="4:11" x14ac:dyDescent="0.35">
      <c r="D442" s="57">
        <v>0.39592331101646205</v>
      </c>
      <c r="E442" s="57">
        <f t="shared" si="24"/>
        <v>-0.26391343616827678</v>
      </c>
      <c r="G442" s="57">
        <f t="shared" si="25"/>
        <v>-4.8025002949393285E-3</v>
      </c>
      <c r="I442" s="58">
        <f t="shared" si="26"/>
        <v>-4.0933652183116984E-3</v>
      </c>
      <c r="K442" s="56">
        <f t="shared" si="27"/>
        <v>-409.33652183116982</v>
      </c>
    </row>
    <row r="443" spans="4:11" x14ac:dyDescent="0.35">
      <c r="D443" s="57">
        <v>0.23049420036240087</v>
      </c>
      <c r="E443" s="57">
        <f t="shared" si="24"/>
        <v>-0.73722028308824872</v>
      </c>
      <c r="G443" s="57">
        <f t="shared" si="25"/>
        <v>-1.3415386038583771E-2</v>
      </c>
      <c r="I443" s="58">
        <f t="shared" si="26"/>
        <v>-1.2706250961956142E-2</v>
      </c>
      <c r="K443" s="56">
        <f t="shared" si="27"/>
        <v>-1270.6250961956141</v>
      </c>
    </row>
    <row r="444" spans="4:11" x14ac:dyDescent="0.35">
      <c r="D444" s="57">
        <v>0.10592674454350925</v>
      </c>
      <c r="E444" s="57">
        <f t="shared" si="24"/>
        <v>-1.2484850249195072</v>
      </c>
      <c r="G444" s="57">
        <f t="shared" si="25"/>
        <v>-2.2719001303822168E-2</v>
      </c>
      <c r="I444" s="58">
        <f t="shared" si="26"/>
        <v>-2.2009866227194537E-2</v>
      </c>
      <c r="K444" s="56">
        <f t="shared" si="27"/>
        <v>-2200.9866227194539</v>
      </c>
    </row>
    <row r="445" spans="4:11" x14ac:dyDescent="0.35">
      <c r="D445" s="57">
        <v>0.9288943469313744</v>
      </c>
      <c r="E445" s="57">
        <f t="shared" si="24"/>
        <v>1.4676058937760907</v>
      </c>
      <c r="G445" s="57">
        <f t="shared" si="25"/>
        <v>2.6706399795500772E-2</v>
      </c>
      <c r="I445" s="58">
        <f t="shared" si="26"/>
        <v>2.7415534872128403E-2</v>
      </c>
      <c r="K445" s="56">
        <f t="shared" si="27"/>
        <v>2741.5534872128401</v>
      </c>
    </row>
    <row r="446" spans="4:11" x14ac:dyDescent="0.35">
      <c r="D446" s="57">
        <v>0.88520189778487601</v>
      </c>
      <c r="E446" s="57">
        <f t="shared" si="24"/>
        <v>1.2013996691078963</v>
      </c>
      <c r="G446" s="57">
        <f t="shared" si="25"/>
        <v>2.1862177041838019E-2</v>
      </c>
      <c r="I446" s="58">
        <f t="shared" si="26"/>
        <v>2.257131211846565E-2</v>
      </c>
      <c r="K446" s="56">
        <f t="shared" si="27"/>
        <v>2257.1312118465648</v>
      </c>
    </row>
    <row r="447" spans="4:11" x14ac:dyDescent="0.35">
      <c r="D447" s="57">
        <v>0.39025012702730177</v>
      </c>
      <c r="E447" s="57">
        <f t="shared" si="24"/>
        <v>-0.27866717691857085</v>
      </c>
      <c r="G447" s="57">
        <f t="shared" si="25"/>
        <v>-5.0709778887044563E-3</v>
      </c>
      <c r="I447" s="58">
        <f t="shared" si="26"/>
        <v>-4.3618428120768262E-3</v>
      </c>
      <c r="K447" s="56">
        <f t="shared" si="27"/>
        <v>-436.1842812076826</v>
      </c>
    </row>
    <row r="448" spans="4:11" x14ac:dyDescent="0.35">
      <c r="D448" s="57">
        <v>0.92596583018770218</v>
      </c>
      <c r="E448" s="57">
        <f t="shared" si="24"/>
        <v>1.4463882357809892</v>
      </c>
      <c r="G448" s="57">
        <f t="shared" si="25"/>
        <v>2.6320296646457519E-2</v>
      </c>
      <c r="I448" s="58">
        <f t="shared" si="26"/>
        <v>2.702943172308515E-2</v>
      </c>
      <c r="K448" s="56">
        <f t="shared" si="27"/>
        <v>2702.9431723085149</v>
      </c>
    </row>
    <row r="449" spans="4:11" x14ac:dyDescent="0.35">
      <c r="D449" s="57">
        <v>0.77503913747371433</v>
      </c>
      <c r="E449" s="57">
        <f t="shared" si="24"/>
        <v>0.75554552909405481</v>
      </c>
      <c r="G449" s="57">
        <f t="shared" si="25"/>
        <v>1.3748855226911131E-2</v>
      </c>
      <c r="I449" s="58">
        <f t="shared" si="26"/>
        <v>1.4457990303538761E-2</v>
      </c>
      <c r="K449" s="56">
        <f t="shared" si="27"/>
        <v>1445.7990303538761</v>
      </c>
    </row>
    <row r="450" spans="4:11" x14ac:dyDescent="0.35">
      <c r="D450" s="57">
        <v>0.46240331492792985</v>
      </c>
      <c r="E450" s="57">
        <f t="shared" si="24"/>
        <v>-9.4380846883838493E-2</v>
      </c>
      <c r="G450" s="57">
        <f t="shared" si="25"/>
        <v>-1.7174724090487279E-3</v>
      </c>
      <c r="I450" s="58">
        <f t="shared" si="26"/>
        <v>-1.0083373324210978E-3</v>
      </c>
      <c r="K450" s="56">
        <f t="shared" si="27"/>
        <v>-100.83373324210979</v>
      </c>
    </row>
    <row r="451" spans="4:11" x14ac:dyDescent="0.35">
      <c r="D451" s="57">
        <v>0.81350717653114135</v>
      </c>
      <c r="E451" s="57">
        <f t="shared" ref="E451:E496" si="28">_xlfn.NORM.S.INV(D451)</f>
        <v>0.89089473161011545</v>
      </c>
      <c r="G451" s="57">
        <f t="shared" ref="G451:G496" si="29">E451*$B$2</f>
        <v>1.6211839281230826E-2</v>
      </c>
      <c r="I451" s="58">
        <f t="shared" ref="I451:I496" si="30">G451+$B$3</f>
        <v>1.6920974357858456E-2</v>
      </c>
      <c r="K451" s="56">
        <f t="shared" ref="K451:K496" si="31">I451*$B$1</f>
        <v>1692.0974357858456</v>
      </c>
    </row>
    <row r="452" spans="4:11" x14ac:dyDescent="0.35">
      <c r="D452" s="57">
        <v>0.2275379071547794</v>
      </c>
      <c r="E452" s="57">
        <f t="shared" si="28"/>
        <v>-0.74697970046835305</v>
      </c>
      <c r="G452" s="57">
        <f t="shared" si="29"/>
        <v>-1.3592980652662087E-2</v>
      </c>
      <c r="I452" s="58">
        <f t="shared" si="30"/>
        <v>-1.2883845576034458E-2</v>
      </c>
      <c r="K452" s="56">
        <f t="shared" si="31"/>
        <v>-1288.3845576034457</v>
      </c>
    </row>
    <row r="453" spans="4:11" x14ac:dyDescent="0.35">
      <c r="D453" s="57">
        <v>0.15957543196443835</v>
      </c>
      <c r="E453" s="57">
        <f t="shared" si="28"/>
        <v>-0.99620435483552228</v>
      </c>
      <c r="G453" s="57">
        <f t="shared" si="29"/>
        <v>-1.8128185428448164E-2</v>
      </c>
      <c r="I453" s="58">
        <f t="shared" si="30"/>
        <v>-1.7419050351820533E-2</v>
      </c>
      <c r="K453" s="56">
        <f t="shared" si="31"/>
        <v>-1741.9050351820533</v>
      </c>
    </row>
    <row r="454" spans="4:11" x14ac:dyDescent="0.35">
      <c r="D454" s="57">
        <v>0.54792695471671227</v>
      </c>
      <c r="E454" s="57">
        <f t="shared" si="28"/>
        <v>0.1204255022058467</v>
      </c>
      <c r="G454" s="57">
        <f t="shared" si="29"/>
        <v>2.1914136629748232E-3</v>
      </c>
      <c r="I454" s="58">
        <f t="shared" si="30"/>
        <v>2.9005487396024533E-3</v>
      </c>
      <c r="K454" s="56">
        <f t="shared" si="31"/>
        <v>290.05487396024535</v>
      </c>
    </row>
    <row r="455" spans="4:11" x14ac:dyDescent="0.35">
      <c r="D455" s="57">
        <v>0.36300702109921834</v>
      </c>
      <c r="E455" s="57">
        <f t="shared" si="28"/>
        <v>-0.35043262943797815</v>
      </c>
      <c r="G455" s="57">
        <f t="shared" si="29"/>
        <v>-6.3769121825202118E-3</v>
      </c>
      <c r="I455" s="58">
        <f t="shared" si="30"/>
        <v>-5.6677771058925817E-3</v>
      </c>
      <c r="K455" s="56">
        <f t="shared" si="31"/>
        <v>-566.77771058925816</v>
      </c>
    </row>
    <row r="456" spans="4:11" x14ac:dyDescent="0.35">
      <c r="D456" s="57">
        <v>9.5349705805163998E-2</v>
      </c>
      <c r="E456" s="57">
        <f t="shared" si="28"/>
        <v>-1.3085128717683636</v>
      </c>
      <c r="G456" s="57">
        <f t="shared" si="29"/>
        <v>-2.3811343385308274E-2</v>
      </c>
      <c r="I456" s="58">
        <f t="shared" si="30"/>
        <v>-2.3102208308680643E-2</v>
      </c>
      <c r="K456" s="56">
        <f t="shared" si="31"/>
        <v>-2310.2208308680642</v>
      </c>
    </row>
    <row r="457" spans="4:11" x14ac:dyDescent="0.35">
      <c r="D457" s="57">
        <v>0.31773592960260433</v>
      </c>
      <c r="E457" s="57">
        <f t="shared" si="28"/>
        <v>-0.47403933271888643</v>
      </c>
      <c r="G457" s="57">
        <f t="shared" si="29"/>
        <v>-8.6262149750636532E-3</v>
      </c>
      <c r="I457" s="58">
        <f t="shared" si="30"/>
        <v>-7.917079898436024E-3</v>
      </c>
      <c r="K457" s="56">
        <f t="shared" si="31"/>
        <v>-791.70798984360238</v>
      </c>
    </row>
    <row r="458" spans="4:11" x14ac:dyDescent="0.35">
      <c r="D458" s="57">
        <v>0.99732770260879922</v>
      </c>
      <c r="E458" s="57">
        <f t="shared" si="28"/>
        <v>2.7854957062515453</v>
      </c>
      <c r="G458" s="57">
        <f t="shared" si="29"/>
        <v>5.0688377769048498E-2</v>
      </c>
      <c r="I458" s="58">
        <f t="shared" si="30"/>
        <v>5.1397512845676126E-2</v>
      </c>
      <c r="K458" s="56">
        <f t="shared" si="31"/>
        <v>5139.7512845676129</v>
      </c>
    </row>
    <row r="459" spans="4:11" x14ac:dyDescent="0.35">
      <c r="D459" s="57">
        <v>6.4211480299753432E-2</v>
      </c>
      <c r="E459" s="57">
        <f t="shared" si="28"/>
        <v>-1.5203502913627238</v>
      </c>
      <c r="G459" s="57">
        <f t="shared" si="29"/>
        <v>-2.7666203087989033E-2</v>
      </c>
      <c r="I459" s="58">
        <f t="shared" si="30"/>
        <v>-2.6957068011361402E-2</v>
      </c>
      <c r="K459" s="56">
        <f t="shared" si="31"/>
        <v>-2695.7068011361403</v>
      </c>
    </row>
    <row r="460" spans="4:11" x14ac:dyDescent="0.35">
      <c r="D460" s="57">
        <v>0.59106403531471607</v>
      </c>
      <c r="E460" s="57">
        <f t="shared" si="28"/>
        <v>0.23028292319986521</v>
      </c>
      <c r="G460" s="57">
        <f t="shared" si="29"/>
        <v>4.1905172493062331E-3</v>
      </c>
      <c r="I460" s="58">
        <f t="shared" si="30"/>
        <v>4.8996523259338632E-3</v>
      </c>
      <c r="K460" s="56">
        <f t="shared" si="31"/>
        <v>489.9652325933863</v>
      </c>
    </row>
    <row r="461" spans="4:11" x14ac:dyDescent="0.35">
      <c r="D461" s="57">
        <v>0.79366386929301858</v>
      </c>
      <c r="E461" s="57">
        <f t="shared" si="28"/>
        <v>0.8192000937903241</v>
      </c>
      <c r="G461" s="57">
        <f t="shared" si="29"/>
        <v>1.4907193620615142E-2</v>
      </c>
      <c r="I461" s="58">
        <f t="shared" si="30"/>
        <v>1.5616328697242773E-2</v>
      </c>
      <c r="K461" s="56">
        <f t="shared" si="31"/>
        <v>1561.6328697242773</v>
      </c>
    </row>
    <row r="462" spans="4:11" x14ac:dyDescent="0.35">
      <c r="D462" s="57">
        <v>0.79309328165458193</v>
      </c>
      <c r="E462" s="57">
        <f t="shared" si="28"/>
        <v>0.81720123533075939</v>
      </c>
      <c r="G462" s="57">
        <f t="shared" si="29"/>
        <v>1.487081988200988E-2</v>
      </c>
      <c r="I462" s="58">
        <f t="shared" si="30"/>
        <v>1.557995495863751E-2</v>
      </c>
      <c r="K462" s="56">
        <f t="shared" si="31"/>
        <v>1557.9954958637509</v>
      </c>
    </row>
    <row r="463" spans="4:11" x14ac:dyDescent="0.35">
      <c r="D463" s="57">
        <v>0.58249877577076048</v>
      </c>
      <c r="E463" s="57">
        <f t="shared" si="28"/>
        <v>0.20829011630716776</v>
      </c>
      <c r="G463" s="57">
        <f t="shared" si="29"/>
        <v>3.790308517525797E-3</v>
      </c>
      <c r="I463" s="58">
        <f t="shared" si="30"/>
        <v>4.4994435941534267E-3</v>
      </c>
      <c r="K463" s="56">
        <f t="shared" si="31"/>
        <v>449.94435941534266</v>
      </c>
    </row>
    <row r="464" spans="4:11" x14ac:dyDescent="0.35">
      <c r="D464" s="57">
        <v>0.84931857100369446</v>
      </c>
      <c r="E464" s="57">
        <f t="shared" si="28"/>
        <v>1.0335152064246222</v>
      </c>
      <c r="G464" s="57">
        <f t="shared" si="29"/>
        <v>1.8807140537224199E-2</v>
      </c>
      <c r="I464" s="58">
        <f t="shared" si="30"/>
        <v>1.951627561385183E-2</v>
      </c>
      <c r="K464" s="56">
        <f t="shared" si="31"/>
        <v>1951.6275613851831</v>
      </c>
    </row>
    <row r="465" spans="4:11" x14ac:dyDescent="0.35">
      <c r="D465" s="57">
        <v>0.21419887169867791</v>
      </c>
      <c r="E465" s="57">
        <f t="shared" si="28"/>
        <v>-0.79193643076049935</v>
      </c>
      <c r="G465" s="57">
        <f t="shared" si="29"/>
        <v>-1.4411069771663497E-2</v>
      </c>
      <c r="I465" s="58">
        <f t="shared" si="30"/>
        <v>-1.3701934695035868E-2</v>
      </c>
      <c r="K465" s="56">
        <f t="shared" si="31"/>
        <v>-1370.1934695035868</v>
      </c>
    </row>
    <row r="466" spans="4:11" x14ac:dyDescent="0.35">
      <c r="D466" s="57">
        <v>0.36527363138781599</v>
      </c>
      <c r="E466" s="57">
        <f t="shared" si="28"/>
        <v>-0.34439764089460245</v>
      </c>
      <c r="G466" s="57">
        <f t="shared" si="29"/>
        <v>-6.2670919525223837E-3</v>
      </c>
      <c r="I466" s="58">
        <f t="shared" si="30"/>
        <v>-5.5579568758947536E-3</v>
      </c>
      <c r="K466" s="56">
        <f t="shared" si="31"/>
        <v>-555.79568758947539</v>
      </c>
    </row>
    <row r="467" spans="4:11" x14ac:dyDescent="0.35">
      <c r="D467" s="57">
        <v>0.50682027178994327</v>
      </c>
      <c r="E467" s="57">
        <f t="shared" si="28"/>
        <v>1.7096718961711343E-2</v>
      </c>
      <c r="G467" s="57">
        <f t="shared" si="29"/>
        <v>3.1111336750494348E-4</v>
      </c>
      <c r="I467" s="58">
        <f t="shared" si="30"/>
        <v>1.0202484441325737E-3</v>
      </c>
      <c r="K467" s="56">
        <f t="shared" si="31"/>
        <v>102.02484441325737</v>
      </c>
    </row>
    <row r="468" spans="4:11" x14ac:dyDescent="0.35">
      <c r="D468" s="57">
        <v>0.93138840480633567</v>
      </c>
      <c r="E468" s="57">
        <f t="shared" si="28"/>
        <v>1.486211485899251</v>
      </c>
      <c r="G468" s="57">
        <f t="shared" si="29"/>
        <v>2.7044970513825338E-2</v>
      </c>
      <c r="I468" s="58">
        <f t="shared" si="30"/>
        <v>2.7754105590452969E-2</v>
      </c>
      <c r="K468" s="56">
        <f t="shared" si="31"/>
        <v>2775.4105590452968</v>
      </c>
    </row>
    <row r="469" spans="4:11" x14ac:dyDescent="0.35">
      <c r="D469" s="57">
        <v>0.82388531822931221</v>
      </c>
      <c r="E469" s="57">
        <f t="shared" si="28"/>
        <v>0.93027375365568776</v>
      </c>
      <c r="G469" s="57">
        <f t="shared" si="29"/>
        <v>1.6928429416746691E-2</v>
      </c>
      <c r="I469" s="58">
        <f t="shared" si="30"/>
        <v>1.7637564493374322E-2</v>
      </c>
      <c r="K469" s="56">
        <f t="shared" si="31"/>
        <v>1763.7564493374323</v>
      </c>
    </row>
    <row r="470" spans="4:11" x14ac:dyDescent="0.35">
      <c r="D470" s="57">
        <v>0.71015664688674562</v>
      </c>
      <c r="E470" s="57">
        <f t="shared" si="28"/>
        <v>0.5538424024939983</v>
      </c>
      <c r="G470" s="57">
        <f t="shared" si="29"/>
        <v>1.0078411845736306E-2</v>
      </c>
      <c r="I470" s="58">
        <f t="shared" si="30"/>
        <v>1.0787546922363937E-2</v>
      </c>
      <c r="K470" s="56">
        <f t="shared" si="31"/>
        <v>1078.7546922363938</v>
      </c>
    </row>
    <row r="471" spans="4:11" x14ac:dyDescent="0.35">
      <c r="D471" s="57">
        <v>0.19060013227214867</v>
      </c>
      <c r="E471" s="57">
        <f t="shared" si="28"/>
        <v>-0.87568690796174209</v>
      </c>
      <c r="G471" s="57">
        <f t="shared" si="29"/>
        <v>-1.5935098624835713E-2</v>
      </c>
      <c r="I471" s="58">
        <f t="shared" si="30"/>
        <v>-1.5225963548208082E-2</v>
      </c>
      <c r="K471" s="56">
        <f t="shared" si="31"/>
        <v>-1522.5963548208081</v>
      </c>
    </row>
    <row r="472" spans="4:11" x14ac:dyDescent="0.35">
      <c r="D472" s="57">
        <v>0.43776239383685622</v>
      </c>
      <c r="E472" s="57">
        <f t="shared" si="28"/>
        <v>-0.15664480683911491</v>
      </c>
      <c r="G472" s="57">
        <f t="shared" si="29"/>
        <v>-2.8505056126278076E-3</v>
      </c>
      <c r="I472" s="58">
        <f t="shared" si="30"/>
        <v>-2.1413705360001775E-3</v>
      </c>
      <c r="K472" s="56">
        <f t="shared" si="31"/>
        <v>-214.13705360001774</v>
      </c>
    </row>
    <row r="473" spans="4:11" x14ac:dyDescent="0.35">
      <c r="D473" s="57">
        <v>0.4007510072886189</v>
      </c>
      <c r="E473" s="57">
        <f t="shared" si="28"/>
        <v>-0.25140369067358787</v>
      </c>
      <c r="G473" s="57">
        <f t="shared" si="29"/>
        <v>-4.5748572567517907E-3</v>
      </c>
      <c r="I473" s="58">
        <f t="shared" si="30"/>
        <v>-3.8657221801241606E-3</v>
      </c>
      <c r="K473" s="56">
        <f t="shared" si="31"/>
        <v>-386.57221801241604</v>
      </c>
    </row>
    <row r="474" spans="4:11" x14ac:dyDescent="0.35">
      <c r="D474" s="57">
        <v>0.3504784097162611</v>
      </c>
      <c r="E474" s="57">
        <f t="shared" si="28"/>
        <v>-0.38402918096963373</v>
      </c>
      <c r="G474" s="57">
        <f t="shared" si="29"/>
        <v>-6.9882772232028765E-3</v>
      </c>
      <c r="I474" s="58">
        <f t="shared" si="30"/>
        <v>-6.2791421465752464E-3</v>
      </c>
      <c r="K474" s="56">
        <f t="shared" si="31"/>
        <v>-627.91421465752467</v>
      </c>
    </row>
    <row r="475" spans="4:11" x14ac:dyDescent="0.35">
      <c r="D475" s="57">
        <v>0.10150056535716001</v>
      </c>
      <c r="E475" s="57">
        <f t="shared" si="28"/>
        <v>-1.2730476584025558</v>
      </c>
      <c r="G475" s="57">
        <f t="shared" si="29"/>
        <v>-2.316597382731132E-2</v>
      </c>
      <c r="I475" s="58">
        <f t="shared" si="30"/>
        <v>-2.2456838750683689E-2</v>
      </c>
      <c r="K475" s="56">
        <f t="shared" si="31"/>
        <v>-2245.6838750683687</v>
      </c>
    </row>
    <row r="476" spans="4:11" x14ac:dyDescent="0.35">
      <c r="D476" s="57">
        <v>0.84759305360433423</v>
      </c>
      <c r="E476" s="57">
        <f t="shared" si="28"/>
        <v>1.0261648369607006</v>
      </c>
      <c r="G476" s="57">
        <f t="shared" si="29"/>
        <v>1.8673383984200924E-2</v>
      </c>
      <c r="I476" s="58">
        <f t="shared" si="30"/>
        <v>1.9382519060828555E-2</v>
      </c>
      <c r="K476" s="56">
        <f t="shared" si="31"/>
        <v>1938.2519060828554</v>
      </c>
    </row>
    <row r="477" spans="4:11" x14ac:dyDescent="0.35">
      <c r="D477" s="57">
        <v>0.54150872662568283</v>
      </c>
      <c r="E477" s="57">
        <f t="shared" si="28"/>
        <v>0.10423539380682495</v>
      </c>
      <c r="G477" s="57">
        <f t="shared" si="29"/>
        <v>1.8967981197486542E-3</v>
      </c>
      <c r="I477" s="58">
        <f t="shared" si="30"/>
        <v>2.6059331963762845E-3</v>
      </c>
      <c r="K477" s="56">
        <f t="shared" si="31"/>
        <v>260.59331963762844</v>
      </c>
    </row>
    <row r="478" spans="4:11" x14ac:dyDescent="0.35">
      <c r="D478" s="57">
        <v>0.96309079833487954</v>
      </c>
      <c r="E478" s="57">
        <f t="shared" si="28"/>
        <v>1.7877372847434208</v>
      </c>
      <c r="G478" s="57">
        <f t="shared" si="29"/>
        <v>3.2531912591899817E-2</v>
      </c>
      <c r="I478" s="58">
        <f t="shared" si="30"/>
        <v>3.3241047668527444E-2</v>
      </c>
      <c r="K478" s="56">
        <f t="shared" si="31"/>
        <v>3324.1047668527444</v>
      </c>
    </row>
    <row r="479" spans="4:11" x14ac:dyDescent="0.35">
      <c r="D479" s="57">
        <v>0.57647910869641006</v>
      </c>
      <c r="E479" s="57">
        <f t="shared" si="28"/>
        <v>0.19289425727335355</v>
      </c>
      <c r="G479" s="57">
        <f t="shared" si="29"/>
        <v>3.5101461331309676E-3</v>
      </c>
      <c r="I479" s="58">
        <f t="shared" si="30"/>
        <v>4.2192812097585977E-3</v>
      </c>
      <c r="K479" s="56">
        <f t="shared" si="31"/>
        <v>421.92812097585977</v>
      </c>
    </row>
    <row r="480" spans="4:11" x14ac:dyDescent="0.35">
      <c r="D480" s="57">
        <v>0.56993212489763823</v>
      </c>
      <c r="E480" s="57">
        <f t="shared" si="28"/>
        <v>0.17620136276734705</v>
      </c>
      <c r="G480" s="57">
        <f t="shared" si="29"/>
        <v>3.2063812625263092E-3</v>
      </c>
      <c r="I480" s="58">
        <f t="shared" si="30"/>
        <v>3.9155163391539393E-3</v>
      </c>
      <c r="K480" s="56">
        <f t="shared" si="31"/>
        <v>391.55163391539395</v>
      </c>
    </row>
    <row r="481" spans="4:11" x14ac:dyDescent="0.35">
      <c r="D481" s="57">
        <v>0.33873575166203795</v>
      </c>
      <c r="E481" s="57">
        <f t="shared" si="28"/>
        <v>-0.41591595597155046</v>
      </c>
      <c r="G481" s="57">
        <f t="shared" si="29"/>
        <v>-7.5685290230912538E-3</v>
      </c>
      <c r="I481" s="58">
        <f t="shared" si="30"/>
        <v>-6.8593939464636237E-3</v>
      </c>
      <c r="K481" s="56">
        <f t="shared" si="31"/>
        <v>-685.93939464636242</v>
      </c>
    </row>
    <row r="482" spans="4:11" x14ac:dyDescent="0.35">
      <c r="D482" s="57">
        <v>0.368889804288418</v>
      </c>
      <c r="E482" s="57">
        <f t="shared" si="28"/>
        <v>-0.33479516426699923</v>
      </c>
      <c r="G482" s="57">
        <f t="shared" si="29"/>
        <v>-6.0923532294555978E-3</v>
      </c>
      <c r="I482" s="58">
        <f t="shared" si="30"/>
        <v>-5.3832181528279677E-3</v>
      </c>
      <c r="K482" s="56">
        <f t="shared" si="31"/>
        <v>-538.32181528279682</v>
      </c>
    </row>
    <row r="483" spans="4:11" x14ac:dyDescent="0.35">
      <c r="D483" s="57">
        <v>0.2013962463650748</v>
      </c>
      <c r="E483" s="57">
        <f t="shared" si="28"/>
        <v>-0.83664437820405479</v>
      </c>
      <c r="G483" s="57">
        <f t="shared" si="29"/>
        <v>-1.5224631725541827E-2</v>
      </c>
      <c r="I483" s="58">
        <f t="shared" si="30"/>
        <v>-1.4515496648914196E-2</v>
      </c>
      <c r="K483" s="56">
        <f t="shared" si="31"/>
        <v>-1451.5496648914195</v>
      </c>
    </row>
    <row r="484" spans="4:11" x14ac:dyDescent="0.35">
      <c r="D484" s="57">
        <v>0.96315084358182634</v>
      </c>
      <c r="E484" s="57">
        <f t="shared" si="28"/>
        <v>1.7884817786927778</v>
      </c>
      <c r="G484" s="57">
        <f t="shared" si="29"/>
        <v>3.2545460338703765E-2</v>
      </c>
      <c r="I484" s="58">
        <f t="shared" si="30"/>
        <v>3.3254595415331392E-2</v>
      </c>
      <c r="K484" s="56">
        <f t="shared" si="31"/>
        <v>3325.4595415331391</v>
      </c>
    </row>
    <row r="485" spans="4:11" x14ac:dyDescent="0.35">
      <c r="D485" s="57">
        <v>0.40491810162431086</v>
      </c>
      <c r="E485" s="57">
        <f t="shared" si="28"/>
        <v>-0.24063734519732086</v>
      </c>
      <c r="G485" s="57">
        <f t="shared" si="29"/>
        <v>-4.3789393145814547E-3</v>
      </c>
      <c r="I485" s="58">
        <f t="shared" si="30"/>
        <v>-3.6698042379538246E-3</v>
      </c>
      <c r="K485" s="56">
        <f t="shared" si="31"/>
        <v>-366.98042379538248</v>
      </c>
    </row>
    <row r="486" spans="4:11" x14ac:dyDescent="0.35">
      <c r="D486" s="57">
        <v>0.59123950080991439</v>
      </c>
      <c r="E486" s="57">
        <f t="shared" si="28"/>
        <v>0.23073459151748335</v>
      </c>
      <c r="G486" s="57">
        <f t="shared" si="29"/>
        <v>4.1987363731980261E-3</v>
      </c>
      <c r="I486" s="58">
        <f t="shared" si="30"/>
        <v>4.9078714498256562E-3</v>
      </c>
      <c r="K486" s="56">
        <f t="shared" si="31"/>
        <v>490.78714498256562</v>
      </c>
    </row>
    <row r="487" spans="4:11" x14ac:dyDescent="0.35">
      <c r="D487" s="57">
        <v>9.047649867136065E-2</v>
      </c>
      <c r="E487" s="57">
        <f t="shared" si="28"/>
        <v>-1.3378265118849662</v>
      </c>
      <c r="G487" s="57">
        <f t="shared" si="29"/>
        <v>-2.4344771191598384E-2</v>
      </c>
      <c r="I487" s="58">
        <f t="shared" si="30"/>
        <v>-2.3635636114970753E-2</v>
      </c>
      <c r="K487" s="56">
        <f t="shared" si="31"/>
        <v>-2363.5636114970753</v>
      </c>
    </row>
    <row r="488" spans="4:11" x14ac:dyDescent="0.35">
      <c r="D488" s="57">
        <v>0.76356314892045563</v>
      </c>
      <c r="E488" s="57">
        <f t="shared" si="28"/>
        <v>0.71781120723688197</v>
      </c>
      <c r="G488" s="57">
        <f t="shared" si="29"/>
        <v>1.3062194121362647E-2</v>
      </c>
      <c r="I488" s="58">
        <f t="shared" si="30"/>
        <v>1.3771329197990276E-2</v>
      </c>
      <c r="K488" s="56">
        <f t="shared" si="31"/>
        <v>1377.1329197990276</v>
      </c>
    </row>
    <row r="489" spans="4:11" x14ac:dyDescent="0.35">
      <c r="D489" s="57">
        <v>0.52489711890342405</v>
      </c>
      <c r="E489" s="57">
        <f t="shared" si="28"/>
        <v>6.2448387850021297E-2</v>
      </c>
      <c r="G489" s="57">
        <f t="shared" si="29"/>
        <v>1.1363892851479714E-3</v>
      </c>
      <c r="I489" s="58">
        <f t="shared" si="30"/>
        <v>1.8455243617756015E-3</v>
      </c>
      <c r="K489" s="56">
        <f t="shared" si="31"/>
        <v>184.55243617756014</v>
      </c>
    </row>
    <row r="490" spans="4:11" x14ac:dyDescent="0.35">
      <c r="D490" s="57">
        <v>0.38199599668846462</v>
      </c>
      <c r="E490" s="57">
        <f t="shared" si="28"/>
        <v>-0.30024275682385426</v>
      </c>
      <c r="G490" s="57">
        <f t="shared" si="29"/>
        <v>-5.4635942342873408E-3</v>
      </c>
      <c r="I490" s="58">
        <f t="shared" si="30"/>
        <v>-4.7544591576597107E-3</v>
      </c>
      <c r="K490" s="56">
        <f t="shared" si="31"/>
        <v>-475.44591576597105</v>
      </c>
    </row>
    <row r="491" spans="4:11" x14ac:dyDescent="0.35">
      <c r="D491" s="57">
        <v>0.13902251873213589</v>
      </c>
      <c r="E491" s="57">
        <f t="shared" si="28"/>
        <v>-1.0847214661535844</v>
      </c>
      <c r="G491" s="57">
        <f t="shared" si="29"/>
        <v>-1.9738953941731117E-2</v>
      </c>
      <c r="I491" s="58">
        <f t="shared" si="30"/>
        <v>-1.9029818865103486E-2</v>
      </c>
      <c r="K491" s="56">
        <f t="shared" si="31"/>
        <v>-1902.9818865103487</v>
      </c>
    </row>
    <row r="492" spans="4:11" x14ac:dyDescent="0.35">
      <c r="D492" s="57">
        <v>0.42092408173358498</v>
      </c>
      <c r="E492" s="57">
        <f t="shared" si="28"/>
        <v>-0.19953001924191621</v>
      </c>
      <c r="G492" s="57">
        <f t="shared" si="29"/>
        <v>-3.6308987907972845E-3</v>
      </c>
      <c r="I492" s="58">
        <f t="shared" si="30"/>
        <v>-2.9217637141696544E-3</v>
      </c>
      <c r="K492" s="56">
        <f t="shared" si="31"/>
        <v>-292.17637141696542</v>
      </c>
    </row>
    <row r="493" spans="4:11" x14ac:dyDescent="0.35">
      <c r="D493" s="57">
        <v>0.58999594493674867</v>
      </c>
      <c r="E493" s="57">
        <f t="shared" si="28"/>
        <v>0.22753454553841657</v>
      </c>
      <c r="G493" s="57">
        <f t="shared" si="29"/>
        <v>4.1405043180915615E-3</v>
      </c>
      <c r="I493" s="58">
        <f t="shared" si="30"/>
        <v>4.8496393947191916E-3</v>
      </c>
      <c r="K493" s="56">
        <f t="shared" si="31"/>
        <v>484.96393947191916</v>
      </c>
    </row>
    <row r="494" spans="4:11" x14ac:dyDescent="0.35">
      <c r="D494" s="57">
        <v>0.96631282789178319</v>
      </c>
      <c r="E494" s="57">
        <f t="shared" si="28"/>
        <v>1.829168670597427</v>
      </c>
      <c r="G494" s="57">
        <f t="shared" si="29"/>
        <v>3.3285850116538541E-2</v>
      </c>
      <c r="I494" s="58">
        <f t="shared" si="30"/>
        <v>3.3994985193166169E-2</v>
      </c>
      <c r="K494" s="56">
        <f t="shared" si="31"/>
        <v>3399.4985193166167</v>
      </c>
    </row>
    <row r="495" spans="4:11" x14ac:dyDescent="0.35">
      <c r="D495" s="57">
        <v>0.4857852777953886</v>
      </c>
      <c r="E495" s="57">
        <f t="shared" si="28"/>
        <v>-3.5638567292182927E-2</v>
      </c>
      <c r="G495" s="57">
        <f t="shared" si="29"/>
        <v>-6.4852412373120729E-4</v>
      </c>
      <c r="I495" s="58">
        <f t="shared" si="30"/>
        <v>6.0610952896422796E-5</v>
      </c>
      <c r="K495" s="56">
        <f t="shared" si="31"/>
        <v>6.0610952896422798</v>
      </c>
    </row>
    <row r="496" spans="4:11" x14ac:dyDescent="0.35">
      <c r="D496" s="57">
        <v>0.49402950255049372</v>
      </c>
      <c r="E496" s="57">
        <f t="shared" si="28"/>
        <v>-1.496637642759353E-2</v>
      </c>
      <c r="G496" s="57">
        <f t="shared" si="29"/>
        <v>-2.7234697956742633E-4</v>
      </c>
      <c r="I496" s="58">
        <f t="shared" si="30"/>
        <v>4.3678809706020375E-4</v>
      </c>
      <c r="K496" s="56">
        <f t="shared" si="31"/>
        <v>43.678809706020374</v>
      </c>
    </row>
  </sheetData>
  <mergeCells count="4">
    <mergeCell ref="A9:B12"/>
    <mergeCell ref="A14:B14"/>
    <mergeCell ref="A5:B5"/>
    <mergeCell ref="A18:B22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E09B-EAB7-47AF-B423-D8B2BEFB86C6}">
  <dimension ref="A1:K5"/>
  <sheetViews>
    <sheetView workbookViewId="0">
      <selection activeCell="A2" sqref="A2:K5"/>
    </sheetView>
  </sheetViews>
  <sheetFormatPr defaultRowHeight="14.5" x14ac:dyDescent="0.35"/>
  <sheetData>
    <row r="1" spans="1:11" x14ac:dyDescent="0.35">
      <c r="A1" s="5" t="s">
        <v>837</v>
      </c>
    </row>
    <row r="2" spans="1:11" x14ac:dyDescent="0.35">
      <c r="A2" s="82" t="s">
        <v>836</v>
      </c>
      <c r="B2" s="82"/>
      <c r="C2" s="82"/>
      <c r="D2" s="82"/>
      <c r="E2" s="82"/>
      <c r="F2" s="82"/>
      <c r="G2" s="82"/>
      <c r="H2" s="82"/>
      <c r="I2" s="82"/>
      <c r="J2" s="82"/>
      <c r="K2" s="82"/>
    </row>
    <row r="3" spans="1:11" x14ac:dyDescent="0.35">
      <c r="A3" s="82"/>
      <c r="B3" s="82"/>
      <c r="C3" s="82"/>
      <c r="D3" s="82"/>
      <c r="E3" s="82"/>
      <c r="F3" s="82"/>
      <c r="G3" s="82"/>
      <c r="H3" s="82"/>
      <c r="I3" s="82"/>
      <c r="J3" s="82"/>
      <c r="K3" s="82"/>
    </row>
    <row r="4" spans="1:11" x14ac:dyDescent="0.35">
      <c r="A4" s="82"/>
      <c r="B4" s="82"/>
      <c r="C4" s="82"/>
      <c r="D4" s="82"/>
      <c r="E4" s="82"/>
      <c r="F4" s="82"/>
      <c r="G4" s="82"/>
      <c r="H4" s="82"/>
      <c r="I4" s="82"/>
      <c r="J4" s="82"/>
      <c r="K4" s="82"/>
    </row>
    <row r="5" spans="1:11" x14ac:dyDescent="0.35">
      <c r="A5" s="82"/>
      <c r="B5" s="82"/>
      <c r="C5" s="82"/>
      <c r="D5" s="82"/>
      <c r="E5" s="82"/>
      <c r="F5" s="82"/>
      <c r="G5" s="82"/>
      <c r="H5" s="82"/>
      <c r="I5" s="82"/>
      <c r="J5" s="82"/>
      <c r="K5" s="82"/>
    </row>
  </sheetData>
  <mergeCells count="1">
    <mergeCell ref="A2:K5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9886-EB7B-421E-8905-8CAB77D575D2}">
  <dimension ref="A1:K496"/>
  <sheetViews>
    <sheetView workbookViewId="0">
      <selection activeCell="A9" sqref="A9:B12"/>
    </sheetView>
  </sheetViews>
  <sheetFormatPr defaultRowHeight="14.5" x14ac:dyDescent="0.35"/>
  <cols>
    <col min="1" max="1" width="22.54296875" customWidth="1"/>
    <col min="2" max="2" width="16.6328125" customWidth="1"/>
    <col min="4" max="4" width="17.54296875" style="1" bestFit="1" customWidth="1"/>
    <col min="5" max="5" width="13.7265625" style="1" bestFit="1" customWidth="1"/>
    <col min="6" max="6" width="2.54296875" style="1" customWidth="1"/>
    <col min="7" max="7" width="15.08984375" style="1" bestFit="1" customWidth="1"/>
    <col min="8" max="8" width="1.7265625" customWidth="1"/>
    <col min="9" max="9" width="15.90625" style="1" bestFit="1" customWidth="1"/>
    <col min="10" max="10" width="2.453125" customWidth="1"/>
    <col min="11" max="11" width="12.6328125" bestFit="1" customWidth="1"/>
  </cols>
  <sheetData>
    <row r="1" spans="1:11" x14ac:dyDescent="0.35">
      <c r="A1" s="4" t="s">
        <v>119</v>
      </c>
      <c r="B1" s="56">
        <f>'Q14'!W2</f>
        <v>100000</v>
      </c>
      <c r="D1" s="7" t="s">
        <v>125</v>
      </c>
      <c r="E1" s="7" t="s">
        <v>134</v>
      </c>
      <c r="G1" s="7" t="s">
        <v>127</v>
      </c>
      <c r="I1" s="7" t="s">
        <v>129</v>
      </c>
      <c r="K1" s="4" t="s">
        <v>130</v>
      </c>
    </row>
    <row r="2" spans="1:11" x14ac:dyDescent="0.35">
      <c r="A2" s="4" t="s">
        <v>128</v>
      </c>
      <c r="B2">
        <f>'Q7'!AE7</f>
        <v>1.8197255754258578E-2</v>
      </c>
      <c r="D2" s="57">
        <f ca="1">RANDBETWEEN(0,100000000000)/100000000000</f>
        <v>0.23507284887999999</v>
      </c>
      <c r="E2" s="57">
        <f ca="1">_xlfn.T.INV(D2,3)</f>
        <v>-0.82440028957312728</v>
      </c>
      <c r="G2" s="57">
        <f ca="1">E2*$B$2</f>
        <v>-1.5001822913247028E-2</v>
      </c>
      <c r="I2" s="58">
        <f ca="1">G2+$B$3</f>
        <v>-1.4292687836619397E-2</v>
      </c>
      <c r="K2" s="56">
        <f ca="1">I2*$B$1</f>
        <v>-1429.2687836619398</v>
      </c>
    </row>
    <row r="3" spans="1:11" x14ac:dyDescent="0.35">
      <c r="A3" s="4" t="s">
        <v>27</v>
      </c>
      <c r="B3">
        <f>'Q7'!AE3</f>
        <v>7.0913507662763008E-4</v>
      </c>
      <c r="D3" s="57">
        <f t="shared" ref="D3:D66" ca="1" si="0">RANDBETWEEN(0,100000000000)/100000000000</f>
        <v>0.97980461314</v>
      </c>
      <c r="E3" s="57">
        <f t="shared" ref="E3:E66" ca="1" si="1">_xlfn.T.INV(D3,3)</f>
        <v>3.4684823777925606</v>
      </c>
      <c r="G3" s="57">
        <f t="shared" ref="G3:G66" ca="1" si="2">E3*$B$2</f>
        <v>6.3116860907830155E-2</v>
      </c>
      <c r="I3" s="58">
        <f t="shared" ref="I3:I66" ca="1" si="3">G3+$B$3</f>
        <v>6.382599598445779E-2</v>
      </c>
      <c r="K3" s="56">
        <f t="shared" ref="K3:K66" ca="1" si="4">I3*$B$1</f>
        <v>6382.5995984457786</v>
      </c>
    </row>
    <row r="4" spans="1:11" x14ac:dyDescent="0.35">
      <c r="A4" s="4"/>
      <c r="D4" s="57">
        <f t="shared" ca="1" si="0"/>
        <v>0.60748588376000001</v>
      </c>
      <c r="E4" s="57">
        <f t="shared" ca="1" si="1"/>
        <v>0.29817509009941767</v>
      </c>
      <c r="G4" s="57">
        <f t="shared" ca="1" si="2"/>
        <v>5.4259683740881985E-3</v>
      </c>
      <c r="I4" s="58">
        <f t="shared" ca="1" si="3"/>
        <v>6.1351034507158286E-3</v>
      </c>
      <c r="K4" s="56">
        <f t="shared" ca="1" si="4"/>
        <v>613.51034507158283</v>
      </c>
    </row>
    <row r="5" spans="1:11" x14ac:dyDescent="0.35">
      <c r="A5" s="66" t="s">
        <v>135</v>
      </c>
      <c r="B5" s="66"/>
      <c r="D5" s="57">
        <f t="shared" ca="1" si="0"/>
        <v>0.36166605884000003</v>
      </c>
      <c r="E5" s="57">
        <f t="shared" ca="1" si="1"/>
        <v>-0.38886676838334594</v>
      </c>
      <c r="G5" s="57">
        <f t="shared" ca="1" si="2"/>
        <v>-7.0763080386037798E-3</v>
      </c>
      <c r="I5" s="58">
        <f t="shared" ca="1" si="3"/>
        <v>-6.3671729619761497E-3</v>
      </c>
      <c r="K5" s="56">
        <f t="shared" ca="1" si="4"/>
        <v>-636.71729619761493</v>
      </c>
    </row>
    <row r="6" spans="1:11" x14ac:dyDescent="0.35">
      <c r="A6" s="4" t="s">
        <v>136</v>
      </c>
      <c r="B6" s="52">
        <f ca="1">AVERAGEIF($K$2:$K$496,"&lt;"&amp;B15)</f>
        <v>-16693.672695607987</v>
      </c>
      <c r="D6" s="57">
        <f t="shared" ca="1" si="0"/>
        <v>0.48207951726999998</v>
      </c>
      <c r="E6" s="57">
        <f t="shared" ca="1" si="1"/>
        <v>-4.8782018727796105E-2</v>
      </c>
      <c r="G6" s="57">
        <f t="shared" ca="1" si="2"/>
        <v>-8.8769887099873735E-4</v>
      </c>
      <c r="I6" s="58">
        <f t="shared" ca="1" si="3"/>
        <v>-1.7856379437110727E-4</v>
      </c>
      <c r="K6" s="56">
        <f t="shared" ca="1" si="4"/>
        <v>-17.856379437110729</v>
      </c>
    </row>
    <row r="7" spans="1:11" x14ac:dyDescent="0.35">
      <c r="A7" s="4" t="s">
        <v>137</v>
      </c>
      <c r="B7" s="52">
        <f ca="1">AVERAGEIF($K$2:$K$496,"&lt;"&amp;B16)</f>
        <v>-8148.113412810917</v>
      </c>
      <c r="D7" s="57">
        <f t="shared" ca="1" si="0"/>
        <v>0.33587235910000002</v>
      </c>
      <c r="E7" s="57">
        <f t="shared" ca="1" si="1"/>
        <v>-0.467908903842295</v>
      </c>
      <c r="G7" s="57">
        <f t="shared" ca="1" si="2"/>
        <v>-8.5146579929130262E-3</v>
      </c>
      <c r="I7" s="58">
        <f t="shared" ca="1" si="3"/>
        <v>-7.8055229162853961E-3</v>
      </c>
      <c r="K7" s="56">
        <f t="shared" ca="1" si="4"/>
        <v>-780.55229162853959</v>
      </c>
    </row>
    <row r="8" spans="1:11" ht="15" thickBot="1" x14ac:dyDescent="0.4">
      <c r="D8" s="57">
        <f t="shared" ca="1" si="0"/>
        <v>0.84672827995</v>
      </c>
      <c r="E8" s="57">
        <f t="shared" ca="1" si="1"/>
        <v>1.2294231501643074</v>
      </c>
      <c r="G8" s="57">
        <f t="shared" ca="1" si="2"/>
        <v>2.237212749374615E-2</v>
      </c>
      <c r="I8" s="58">
        <f t="shared" ca="1" si="3"/>
        <v>2.3081262570373781E-2</v>
      </c>
      <c r="K8" s="56">
        <f t="shared" ca="1" si="4"/>
        <v>2308.1262570373783</v>
      </c>
    </row>
    <row r="9" spans="1:11" x14ac:dyDescent="0.35">
      <c r="A9" s="85" t="s">
        <v>840</v>
      </c>
      <c r="B9" s="86"/>
      <c r="D9" s="57">
        <f t="shared" ca="1" si="0"/>
        <v>0.89890866212999998</v>
      </c>
      <c r="E9" s="57">
        <f t="shared" ca="1" si="1"/>
        <v>1.6271572192802204</v>
      </c>
      <c r="G9" s="57">
        <f t="shared" ca="1" si="2"/>
        <v>2.9609796071630376E-2</v>
      </c>
      <c r="I9" s="58">
        <f t="shared" ca="1" si="3"/>
        <v>3.0318931148258007E-2</v>
      </c>
      <c r="K9" s="56">
        <f t="shared" ca="1" si="4"/>
        <v>3031.8931148258007</v>
      </c>
    </row>
    <row r="10" spans="1:11" x14ac:dyDescent="0.35">
      <c r="A10" s="87"/>
      <c r="B10" s="88"/>
      <c r="D10" s="57">
        <f t="shared" ca="1" si="0"/>
        <v>1.681233628E-2</v>
      </c>
      <c r="E10" s="57">
        <f t="shared" ca="1" si="1"/>
        <v>-3.7278471354280778</v>
      </c>
      <c r="G10" s="57">
        <f t="shared" ca="1" si="2"/>
        <v>-6.7836587736164952E-2</v>
      </c>
      <c r="I10" s="58">
        <f t="shared" ca="1" si="3"/>
        <v>-6.7127452659537318E-2</v>
      </c>
      <c r="K10" s="56">
        <f t="shared" ca="1" si="4"/>
        <v>-6712.7452659537321</v>
      </c>
    </row>
    <row r="11" spans="1:11" x14ac:dyDescent="0.35">
      <c r="A11" s="87"/>
      <c r="B11" s="88"/>
      <c r="D11" s="57">
        <f t="shared" ca="1" si="0"/>
        <v>0.29129190145</v>
      </c>
      <c r="E11" s="57">
        <f t="shared" ca="1" si="1"/>
        <v>-0.6140934965415431</v>
      </c>
      <c r="G11" s="57">
        <f t="shared" ca="1" si="2"/>
        <v>-1.1174816413593365E-2</v>
      </c>
      <c r="I11" s="58">
        <f t="shared" ca="1" si="3"/>
        <v>-1.0465681336965734E-2</v>
      </c>
      <c r="K11" s="56">
        <f t="shared" ca="1" si="4"/>
        <v>-1046.5681336965733</v>
      </c>
    </row>
    <row r="12" spans="1:11" ht="15" thickBot="1" x14ac:dyDescent="0.4">
      <c r="A12" s="89"/>
      <c r="B12" s="90"/>
      <c r="D12" s="57">
        <f t="shared" ca="1" si="0"/>
        <v>0.68552368991000001</v>
      </c>
      <c r="E12" s="57">
        <f t="shared" ca="1" si="1"/>
        <v>0.53632540619384661</v>
      </c>
      <c r="G12" s="57">
        <f t="shared" ca="1" si="2"/>
        <v>9.7596505840160438E-3</v>
      </c>
      <c r="I12" s="58">
        <f t="shared" ca="1" si="3"/>
        <v>1.0468785660643673E-2</v>
      </c>
      <c r="K12" s="56">
        <f t="shared" ca="1" si="4"/>
        <v>1046.8785660643673</v>
      </c>
    </row>
    <row r="13" spans="1:11" x14ac:dyDescent="0.35">
      <c r="D13" s="57">
        <f t="shared" ca="1" si="0"/>
        <v>0.79516677054999996</v>
      </c>
      <c r="E13" s="57">
        <f t="shared" ca="1" si="1"/>
        <v>0.95584421297981725</v>
      </c>
      <c r="G13" s="57">
        <f t="shared" ca="1" si="2"/>
        <v>1.7393741604821742E-2</v>
      </c>
      <c r="I13" s="58">
        <f t="shared" ca="1" si="3"/>
        <v>1.8102876681449373E-2</v>
      </c>
      <c r="K13" s="56">
        <f t="shared" ca="1" si="4"/>
        <v>1810.2876681449372</v>
      </c>
    </row>
    <row r="14" spans="1:11" x14ac:dyDescent="0.35">
      <c r="A14" s="66" t="s">
        <v>132</v>
      </c>
      <c r="B14" s="66"/>
      <c r="D14" s="57">
        <f t="shared" ca="1" si="0"/>
        <v>0.22493309310000001</v>
      </c>
      <c r="E14" s="57">
        <f t="shared" ca="1" si="1"/>
        <v>-0.86670296264931324</v>
      </c>
      <c r="G14" s="57">
        <f t="shared" ca="1" si="2"/>
        <v>-1.5771615474303172E-2</v>
      </c>
      <c r="I14" s="58">
        <f t="shared" ca="1" si="3"/>
        <v>-1.5062480397675541E-2</v>
      </c>
      <c r="K14" s="56">
        <f t="shared" ca="1" si="4"/>
        <v>-1506.2480397675542</v>
      </c>
    </row>
    <row r="15" spans="1:11" x14ac:dyDescent="0.35">
      <c r="A15" s="4" t="s">
        <v>117</v>
      </c>
      <c r="B15" s="51">
        <f ca="1">_xlfn.PERCENTILE.INC(K2:K496,0.01)</f>
        <v>-8919.2329797238162</v>
      </c>
      <c r="D15" s="57">
        <f t="shared" ca="1" si="0"/>
        <v>0.73556308401000003</v>
      </c>
      <c r="E15" s="57">
        <f t="shared" ca="1" si="1"/>
        <v>0.71008018652834337</v>
      </c>
      <c r="G15" s="57">
        <f t="shared" ca="1" si="2"/>
        <v>1.2921510760287901E-2</v>
      </c>
      <c r="I15" s="58">
        <f t="shared" ca="1" si="3"/>
        <v>1.363064583691553E-2</v>
      </c>
      <c r="K15" s="56">
        <f t="shared" ca="1" si="4"/>
        <v>1363.064583691553</v>
      </c>
    </row>
    <row r="16" spans="1:11" x14ac:dyDescent="0.35">
      <c r="A16" s="4" t="s">
        <v>118</v>
      </c>
      <c r="B16" s="51">
        <f ca="1">_xlfn.PERCENTILE.INC(K2:K496,0.05)</f>
        <v>-4522.0235289118</v>
      </c>
      <c r="D16" s="57">
        <f t="shared" ca="1" si="0"/>
        <v>0.95157854027</v>
      </c>
      <c r="E16" s="57">
        <f t="shared" ca="1" si="1"/>
        <v>2.3888358175408446</v>
      </c>
      <c r="G16" s="57">
        <f t="shared" ca="1" si="2"/>
        <v>4.3470256326724133E-2</v>
      </c>
      <c r="I16" s="58">
        <f t="shared" ca="1" si="3"/>
        <v>4.417939140335176E-2</v>
      </c>
      <c r="K16" s="56">
        <f t="shared" ca="1" si="4"/>
        <v>4417.9391403351756</v>
      </c>
    </row>
    <row r="17" spans="4:11" x14ac:dyDescent="0.35">
      <c r="D17" s="57">
        <f t="shared" ca="1" si="0"/>
        <v>0.47101802456000003</v>
      </c>
      <c r="E17" s="57">
        <f t="shared" ca="1" si="1"/>
        <v>-7.8960428381709413E-2</v>
      </c>
      <c r="G17" s="57">
        <f t="shared" ca="1" si="2"/>
        <v>-1.436863109727784E-3</v>
      </c>
      <c r="I17" s="58">
        <f t="shared" ca="1" si="3"/>
        <v>-7.2772803310015388E-4</v>
      </c>
      <c r="K17" s="56">
        <f t="shared" ca="1" si="4"/>
        <v>-72.772803310015391</v>
      </c>
    </row>
    <row r="18" spans="4:11" x14ac:dyDescent="0.35">
      <c r="D18" s="57">
        <f t="shared" ca="1" si="0"/>
        <v>0.26251328524</v>
      </c>
      <c r="E18" s="57">
        <f t="shared" ca="1" si="1"/>
        <v>-0.71724168309440861</v>
      </c>
      <c r="G18" s="57">
        <f t="shared" ca="1" si="2"/>
        <v>-1.3051830344883835E-2</v>
      </c>
      <c r="I18" s="58">
        <f t="shared" ca="1" si="3"/>
        <v>-1.2342695268256206E-2</v>
      </c>
      <c r="K18" s="56">
        <f t="shared" ca="1" si="4"/>
        <v>-1234.2695268256207</v>
      </c>
    </row>
    <row r="19" spans="4:11" x14ac:dyDescent="0.35">
      <c r="D19" s="57">
        <f t="shared" ca="1" si="0"/>
        <v>0.38321629880000002</v>
      </c>
      <c r="E19" s="57">
        <f t="shared" ca="1" si="1"/>
        <v>-0.32513705467129606</v>
      </c>
      <c r="G19" s="57">
        <f t="shared" ca="1" si="2"/>
        <v>-5.916602139039928E-3</v>
      </c>
      <c r="I19" s="58">
        <f t="shared" ca="1" si="3"/>
        <v>-5.2074670624122979E-3</v>
      </c>
      <c r="K19" s="56">
        <f t="shared" ca="1" si="4"/>
        <v>-520.74670624122984</v>
      </c>
    </row>
    <row r="20" spans="4:11" x14ac:dyDescent="0.35">
      <c r="D20" s="57">
        <f t="shared" ca="1" si="0"/>
        <v>0.16027769680000001</v>
      </c>
      <c r="E20" s="57">
        <f t="shared" ca="1" si="1"/>
        <v>-1.1872948212002883</v>
      </c>
      <c r="G20" s="57">
        <f t="shared" ca="1" si="2"/>
        <v>-2.1605507517088354E-2</v>
      </c>
      <c r="I20" s="58">
        <f t="shared" ca="1" si="3"/>
        <v>-2.0896372440460723E-2</v>
      </c>
      <c r="K20" s="56">
        <f t="shared" ca="1" si="4"/>
        <v>-2089.6372440460723</v>
      </c>
    </row>
    <row r="21" spans="4:11" x14ac:dyDescent="0.35">
      <c r="D21" s="57">
        <f t="shared" ca="1" si="0"/>
        <v>0.67883635940999998</v>
      </c>
      <c r="E21" s="57">
        <f t="shared" ca="1" si="1"/>
        <v>0.5146275417963917</v>
      </c>
      <c r="G21" s="57">
        <f t="shared" ca="1" si="2"/>
        <v>9.3648089962543365E-3</v>
      </c>
      <c r="I21" s="58">
        <f t="shared" ca="1" si="3"/>
        <v>1.0073944072881966E-2</v>
      </c>
      <c r="K21" s="56">
        <f t="shared" ca="1" si="4"/>
        <v>1007.3944072881966</v>
      </c>
    </row>
    <row r="22" spans="4:11" x14ac:dyDescent="0.35">
      <c r="D22" s="57">
        <f t="shared" ca="1" si="0"/>
        <v>0.69528019913000005</v>
      </c>
      <c r="E22" s="57">
        <f t="shared" ca="1" si="1"/>
        <v>0.56854604912480111</v>
      </c>
      <c r="G22" s="57">
        <f t="shared" ca="1" si="2"/>
        <v>1.0345977863997267E-2</v>
      </c>
      <c r="I22" s="58">
        <f t="shared" ca="1" si="3"/>
        <v>1.1055112940624896E-2</v>
      </c>
      <c r="K22" s="56">
        <f t="shared" ca="1" si="4"/>
        <v>1105.5112940624897</v>
      </c>
    </row>
    <row r="23" spans="4:11" x14ac:dyDescent="0.35">
      <c r="D23" s="57">
        <f t="shared" ca="1" si="0"/>
        <v>4.0547113459999999E-2</v>
      </c>
      <c r="E23" s="57">
        <f t="shared" ca="1" si="1"/>
        <v>-2.5897129064494284</v>
      </c>
      <c r="G23" s="57">
        <f t="shared" ca="1" si="2"/>
        <v>-4.7125668088764568E-2</v>
      </c>
      <c r="I23" s="58">
        <f t="shared" ca="1" si="3"/>
        <v>-4.641653301213694E-2</v>
      </c>
      <c r="K23" s="56">
        <f t="shared" ca="1" si="4"/>
        <v>-4641.6533012136942</v>
      </c>
    </row>
    <row r="24" spans="4:11" x14ac:dyDescent="0.35">
      <c r="D24" s="57">
        <f t="shared" ca="1" si="0"/>
        <v>0.28828280293000003</v>
      </c>
      <c r="E24" s="57">
        <f t="shared" ca="1" si="1"/>
        <v>-0.6245074587726942</v>
      </c>
      <c r="G24" s="57">
        <f t="shared" ca="1" si="2"/>
        <v>-1.1364321947728811E-2</v>
      </c>
      <c r="I24" s="58">
        <f t="shared" ca="1" si="3"/>
        <v>-1.0655186871101181E-2</v>
      </c>
      <c r="K24" s="56">
        <f t="shared" ca="1" si="4"/>
        <v>-1065.5186871101182</v>
      </c>
    </row>
    <row r="25" spans="4:11" x14ac:dyDescent="0.35">
      <c r="D25" s="57">
        <f t="shared" ca="1" si="0"/>
        <v>0.81105065943999999</v>
      </c>
      <c r="E25" s="57">
        <f t="shared" ca="1" si="1"/>
        <v>1.0322053272640566</v>
      </c>
      <c r="G25" s="57">
        <f t="shared" ca="1" si="2"/>
        <v>1.8783304331132213E-2</v>
      </c>
      <c r="I25" s="58">
        <f t="shared" ca="1" si="3"/>
        <v>1.9492439407759844E-2</v>
      </c>
      <c r="K25" s="56">
        <f t="shared" ca="1" si="4"/>
        <v>1949.2439407759844</v>
      </c>
    </row>
    <row r="26" spans="4:11" x14ac:dyDescent="0.35">
      <c r="D26" s="57">
        <f t="shared" ca="1" si="0"/>
        <v>0.78179390063999998</v>
      </c>
      <c r="E26" s="57">
        <f t="shared" ca="1" si="1"/>
        <v>0.89570570588260612</v>
      </c>
      <c r="G26" s="57">
        <f t="shared" ca="1" si="2"/>
        <v>1.6299385810494497E-2</v>
      </c>
      <c r="I26" s="58">
        <f t="shared" ca="1" si="3"/>
        <v>1.7008520887122128E-2</v>
      </c>
      <c r="K26" s="56">
        <f t="shared" ca="1" si="4"/>
        <v>1700.8520887122129</v>
      </c>
    </row>
    <row r="27" spans="4:11" x14ac:dyDescent="0.35">
      <c r="D27" s="57">
        <f t="shared" ca="1" si="0"/>
        <v>0.86924117488999997</v>
      </c>
      <c r="E27" s="57">
        <f t="shared" ca="1" si="1"/>
        <v>1.379742884148397</v>
      </c>
      <c r="G27" s="57">
        <f t="shared" ca="1" si="2"/>
        <v>2.5107534137966743E-2</v>
      </c>
      <c r="I27" s="58">
        <f t="shared" ca="1" si="3"/>
        <v>2.5816669214594374E-2</v>
      </c>
      <c r="K27" s="56">
        <f t="shared" ca="1" si="4"/>
        <v>2581.6669214594376</v>
      </c>
    </row>
    <row r="28" spans="4:11" x14ac:dyDescent="0.35">
      <c r="D28" s="57">
        <f t="shared" ca="1" si="0"/>
        <v>0.52282096321000004</v>
      </c>
      <c r="E28" s="57">
        <f t="shared" ca="1" si="1"/>
        <v>6.2142238262492919E-2</v>
      </c>
      <c r="G28" s="57">
        <f t="shared" ca="1" si="2"/>
        <v>1.1308182028046568E-3</v>
      </c>
      <c r="I28" s="58">
        <f t="shared" ca="1" si="3"/>
        <v>1.8399532794322868E-3</v>
      </c>
      <c r="K28" s="56">
        <f t="shared" ca="1" si="4"/>
        <v>183.99532794322869</v>
      </c>
    </row>
    <row r="29" spans="4:11" x14ac:dyDescent="0.35">
      <c r="D29" s="57">
        <f t="shared" ca="1" si="0"/>
        <v>9.6994796859999996E-2</v>
      </c>
      <c r="E29" s="57">
        <f t="shared" ca="1" si="1"/>
        <v>-1.6675842351553929</v>
      </c>
      <c r="G29" s="57">
        <f t="shared" ca="1" si="2"/>
        <v>-3.0345456818892363E-2</v>
      </c>
      <c r="I29" s="58">
        <f t="shared" ca="1" si="3"/>
        <v>-2.9636321742264733E-2</v>
      </c>
      <c r="K29" s="56">
        <f t="shared" ca="1" si="4"/>
        <v>-2963.6321742264731</v>
      </c>
    </row>
    <row r="30" spans="4:11" x14ac:dyDescent="0.35">
      <c r="D30" s="57">
        <f t="shared" ca="1" si="0"/>
        <v>1.6767164009999998E-2</v>
      </c>
      <c r="E30" s="57">
        <f t="shared" ca="1" si="1"/>
        <v>-3.7317525679028916</v>
      </c>
      <c r="G30" s="57">
        <f t="shared" ca="1" si="2"/>
        <v>-6.7907655889740112E-2</v>
      </c>
      <c r="I30" s="58">
        <f t="shared" ca="1" si="3"/>
        <v>-6.7198520813112478E-2</v>
      </c>
      <c r="K30" s="56">
        <f t="shared" ca="1" si="4"/>
        <v>-6719.8520813112482</v>
      </c>
    </row>
    <row r="31" spans="4:11" x14ac:dyDescent="0.35">
      <c r="D31" s="57">
        <f t="shared" ca="1" si="0"/>
        <v>0.56420136415</v>
      </c>
      <c r="E31" s="57">
        <f t="shared" ca="1" si="1"/>
        <v>0.17587031200898076</v>
      </c>
      <c r="G31" s="57">
        <f t="shared" ca="1" si="2"/>
        <v>3.2003570472086767E-3</v>
      </c>
      <c r="I31" s="58">
        <f t="shared" ca="1" si="3"/>
        <v>3.9094921238363063E-3</v>
      </c>
      <c r="K31" s="56">
        <f t="shared" ca="1" si="4"/>
        <v>390.94921238363065</v>
      </c>
    </row>
    <row r="32" spans="4:11" x14ac:dyDescent="0.35">
      <c r="D32" s="57">
        <f t="shared" ca="1" si="0"/>
        <v>0.83636646363</v>
      </c>
      <c r="E32" s="57">
        <f t="shared" ca="1" si="1"/>
        <v>1.1677744885655952</v>
      </c>
      <c r="G32" s="57">
        <f t="shared" ca="1" si="2"/>
        <v>2.1250291031726647E-2</v>
      </c>
      <c r="I32" s="58">
        <f t="shared" ca="1" si="3"/>
        <v>2.1959426108354278E-2</v>
      </c>
      <c r="K32" s="56">
        <f t="shared" ca="1" si="4"/>
        <v>2195.9426108354278</v>
      </c>
    </row>
    <row r="33" spans="4:11" x14ac:dyDescent="0.35">
      <c r="D33" s="57">
        <f t="shared" ca="1" si="0"/>
        <v>0.36615752436999999</v>
      </c>
      <c r="E33" s="57">
        <f t="shared" ca="1" si="1"/>
        <v>-0.37542808812517597</v>
      </c>
      <c r="G33" s="57">
        <f t="shared" ca="1" si="2"/>
        <v>-6.8317609369461553E-3</v>
      </c>
      <c r="I33" s="58">
        <f t="shared" ca="1" si="3"/>
        <v>-6.1226258603185252E-3</v>
      </c>
      <c r="K33" s="56">
        <f t="shared" ca="1" si="4"/>
        <v>-612.26258603185249</v>
      </c>
    </row>
    <row r="34" spans="4:11" x14ac:dyDescent="0.35">
      <c r="D34" s="57">
        <f t="shared" ca="1" si="0"/>
        <v>0.81552521541</v>
      </c>
      <c r="E34" s="57">
        <f t="shared" ca="1" si="1"/>
        <v>1.0548204829113497</v>
      </c>
      <c r="G34" s="57">
        <f t="shared" ca="1" si="2"/>
        <v>1.919483810236837E-2</v>
      </c>
      <c r="I34" s="58">
        <f t="shared" ca="1" si="3"/>
        <v>1.9903973178996E-2</v>
      </c>
      <c r="K34" s="56">
        <f t="shared" ca="1" si="4"/>
        <v>1990.3973178996</v>
      </c>
    </row>
    <row r="35" spans="4:11" x14ac:dyDescent="0.35">
      <c r="D35" s="57">
        <f t="shared" ca="1" si="0"/>
        <v>0.40608503474000002</v>
      </c>
      <c r="E35" s="57">
        <f t="shared" ca="1" si="1"/>
        <v>-0.25931270730930428</v>
      </c>
      <c r="G35" s="57">
        <f t="shared" ca="1" si="2"/>
        <v>-4.7187796552366074E-3</v>
      </c>
      <c r="I35" s="58">
        <f t="shared" ca="1" si="3"/>
        <v>-4.0096445786089773E-3</v>
      </c>
      <c r="K35" s="56">
        <f t="shared" ca="1" si="4"/>
        <v>-400.96445786089771</v>
      </c>
    </row>
    <row r="36" spans="4:11" x14ac:dyDescent="0.35">
      <c r="D36" s="57">
        <f t="shared" ca="1" si="0"/>
        <v>0.97282402874999996</v>
      </c>
      <c r="E36" s="57">
        <f t="shared" ca="1" si="1"/>
        <v>3.074922043061596</v>
      </c>
      <c r="G36" s="57">
        <f t="shared" ca="1" si="2"/>
        <v>5.5955142841999171E-2</v>
      </c>
      <c r="I36" s="58">
        <f t="shared" ca="1" si="3"/>
        <v>5.6664277918626799E-2</v>
      </c>
      <c r="K36" s="56">
        <f t="shared" ca="1" si="4"/>
        <v>5666.4277918626794</v>
      </c>
    </row>
    <row r="37" spans="4:11" x14ac:dyDescent="0.35">
      <c r="D37" s="57">
        <f t="shared" ca="1" si="0"/>
        <v>0.70133347779999999</v>
      </c>
      <c r="E37" s="57">
        <f t="shared" ca="1" si="1"/>
        <v>0.58889784979093718</v>
      </c>
      <c r="G37" s="57">
        <f t="shared" ca="1" si="2"/>
        <v>1.0716324785778636E-2</v>
      </c>
      <c r="I37" s="58">
        <f t="shared" ca="1" si="3"/>
        <v>1.1425459862406267E-2</v>
      </c>
      <c r="K37" s="56">
        <f t="shared" ca="1" si="4"/>
        <v>1142.5459862406267</v>
      </c>
    </row>
    <row r="38" spans="4:11" x14ac:dyDescent="0.35">
      <c r="D38" s="57">
        <f t="shared" ca="1" si="0"/>
        <v>0.34734625788000001</v>
      </c>
      <c r="E38" s="57">
        <f t="shared" ca="1" si="1"/>
        <v>-0.43233148978303582</v>
      </c>
      <c r="G38" s="57">
        <f t="shared" ca="1" si="2"/>
        <v>-7.8672466902015327E-3</v>
      </c>
      <c r="I38" s="58">
        <f t="shared" ca="1" si="3"/>
        <v>-7.1581116135739026E-3</v>
      </c>
      <c r="K38" s="56">
        <f t="shared" ca="1" si="4"/>
        <v>-715.81116135739023</v>
      </c>
    </row>
    <row r="39" spans="4:11" x14ac:dyDescent="0.35">
      <c r="D39" s="57">
        <f t="shared" ca="1" si="0"/>
        <v>0.70023503039000001</v>
      </c>
      <c r="E39" s="57">
        <f t="shared" ca="1" si="1"/>
        <v>0.58518326681149946</v>
      </c>
      <c r="G39" s="57">
        <f t="shared" ca="1" si="2"/>
        <v>1.0648729569281392E-2</v>
      </c>
      <c r="I39" s="58">
        <f t="shared" ca="1" si="3"/>
        <v>1.1357864645909023E-2</v>
      </c>
      <c r="K39" s="56">
        <f t="shared" ca="1" si="4"/>
        <v>1135.7864645909024</v>
      </c>
    </row>
    <row r="40" spans="4:11" x14ac:dyDescent="0.35">
      <c r="D40" s="57">
        <f t="shared" ca="1" si="0"/>
        <v>0.64390820439999996</v>
      </c>
      <c r="E40" s="57">
        <f t="shared" ca="1" si="1"/>
        <v>0.40567048667945294</v>
      </c>
      <c r="G40" s="57">
        <f t="shared" ca="1" si="2"/>
        <v>7.382089598060553E-3</v>
      </c>
      <c r="I40" s="58">
        <f t="shared" ca="1" si="3"/>
        <v>8.0912246746881831E-3</v>
      </c>
      <c r="K40" s="56">
        <f t="shared" ca="1" si="4"/>
        <v>809.12246746881829</v>
      </c>
    </row>
    <row r="41" spans="4:11" x14ac:dyDescent="0.35">
      <c r="D41" s="57">
        <f t="shared" ca="1" si="0"/>
        <v>0.10386473909000001</v>
      </c>
      <c r="E41" s="57">
        <f t="shared" ca="1" si="1"/>
        <v>-1.6008194222128755</v>
      </c>
      <c r="G41" s="57">
        <f t="shared" ca="1" si="2"/>
        <v>-2.913052044239214E-2</v>
      </c>
      <c r="I41" s="58">
        <f t="shared" ca="1" si="3"/>
        <v>-2.8421385365764509E-2</v>
      </c>
      <c r="K41" s="56">
        <f t="shared" ca="1" si="4"/>
        <v>-2842.1385365764509</v>
      </c>
    </row>
    <row r="42" spans="4:11" x14ac:dyDescent="0.35">
      <c r="D42" s="57">
        <f t="shared" ca="1" si="0"/>
        <v>0.51058774012999997</v>
      </c>
      <c r="E42" s="57">
        <f t="shared" ca="1" si="1"/>
        <v>2.881136785599368E-2</v>
      </c>
      <c r="G42" s="57">
        <f t="shared" ca="1" si="2"/>
        <v>5.2428782950554164E-4</v>
      </c>
      <c r="I42" s="58">
        <f t="shared" ca="1" si="3"/>
        <v>1.2334229061331716E-3</v>
      </c>
      <c r="K42" s="56">
        <f t="shared" ca="1" si="4"/>
        <v>123.34229061331716</v>
      </c>
    </row>
    <row r="43" spans="4:11" x14ac:dyDescent="0.35">
      <c r="D43" s="57">
        <f t="shared" ca="1" si="0"/>
        <v>0.23889764029999999</v>
      </c>
      <c r="E43" s="57">
        <f t="shared" ca="1" si="1"/>
        <v>-0.80885357574042682</v>
      </c>
      <c r="G43" s="57">
        <f t="shared" ca="1" si="2"/>
        <v>-1.4718915385495109E-2</v>
      </c>
      <c r="I43" s="58">
        <f t="shared" ca="1" si="3"/>
        <v>-1.400978030886748E-2</v>
      </c>
      <c r="K43" s="56">
        <f t="shared" ca="1" si="4"/>
        <v>-1400.978030886748</v>
      </c>
    </row>
    <row r="44" spans="4:11" x14ac:dyDescent="0.35">
      <c r="D44" s="57">
        <f t="shared" ca="1" si="0"/>
        <v>0.93751469833000001</v>
      </c>
      <c r="E44" s="57">
        <f t="shared" ca="1" si="1"/>
        <v>2.1133343814809389</v>
      </c>
      <c r="G44" s="57">
        <f t="shared" ca="1" si="2"/>
        <v>3.8456886234076511E-2</v>
      </c>
      <c r="I44" s="58">
        <f t="shared" ca="1" si="3"/>
        <v>3.9166021310704138E-2</v>
      </c>
      <c r="K44" s="56">
        <f t="shared" ca="1" si="4"/>
        <v>3916.6021310704136</v>
      </c>
    </row>
    <row r="45" spans="4:11" x14ac:dyDescent="0.35">
      <c r="D45" s="57">
        <f t="shared" ca="1" si="0"/>
        <v>0.10376368862</v>
      </c>
      <c r="E45" s="57">
        <f t="shared" ca="1" si="1"/>
        <v>-1.6017651626147129</v>
      </c>
      <c r="G45" s="57">
        <f t="shared" ca="1" si="2"/>
        <v>-2.9147730322361513E-2</v>
      </c>
      <c r="I45" s="58">
        <f t="shared" ca="1" si="3"/>
        <v>-2.8438595245733882E-2</v>
      </c>
      <c r="K45" s="56">
        <f t="shared" ca="1" si="4"/>
        <v>-2843.8595245733882</v>
      </c>
    </row>
    <row r="46" spans="4:11" x14ac:dyDescent="0.35">
      <c r="D46" s="57">
        <f t="shared" ca="1" si="0"/>
        <v>0.90577550360000003</v>
      </c>
      <c r="E46" s="57">
        <f t="shared" ca="1" si="1"/>
        <v>1.696032526832298</v>
      </c>
      <c r="G46" s="57">
        <f t="shared" ca="1" si="2"/>
        <v>3.086313765830875E-2</v>
      </c>
      <c r="I46" s="58">
        <f t="shared" ca="1" si="3"/>
        <v>3.1572272734936381E-2</v>
      </c>
      <c r="K46" s="56">
        <f t="shared" ca="1" si="4"/>
        <v>3157.2272734936382</v>
      </c>
    </row>
    <row r="47" spans="4:11" x14ac:dyDescent="0.35">
      <c r="D47" s="57">
        <f t="shared" ca="1" si="0"/>
        <v>0.8966404925</v>
      </c>
      <c r="E47" s="57">
        <f t="shared" ca="1" si="1"/>
        <v>1.6055582596294597</v>
      </c>
      <c r="G47" s="57">
        <f t="shared" ca="1" si="2"/>
        <v>2.9216754278839574E-2</v>
      </c>
      <c r="I47" s="58">
        <f t="shared" ca="1" si="3"/>
        <v>2.9925889355467205E-2</v>
      </c>
      <c r="K47" s="56">
        <f t="shared" ca="1" si="4"/>
        <v>2992.5889355467207</v>
      </c>
    </row>
    <row r="48" spans="4:11" x14ac:dyDescent="0.35">
      <c r="D48" s="57">
        <f t="shared" ca="1" si="0"/>
        <v>0.66148253255</v>
      </c>
      <c r="E48" s="57">
        <f t="shared" ca="1" si="1"/>
        <v>0.4596434215466631</v>
      </c>
      <c r="G48" s="57">
        <f t="shared" ca="1" si="2"/>
        <v>8.3642488976471158E-3</v>
      </c>
      <c r="I48" s="58">
        <f t="shared" ca="1" si="3"/>
        <v>9.0733839742747451E-3</v>
      </c>
      <c r="K48" s="56">
        <f t="shared" ca="1" si="4"/>
        <v>907.33839742747455</v>
      </c>
    </row>
    <row r="49" spans="4:11" x14ac:dyDescent="0.35">
      <c r="D49" s="57">
        <f t="shared" ca="1" si="0"/>
        <v>0.55314937807999998</v>
      </c>
      <c r="E49" s="57">
        <f t="shared" ca="1" si="1"/>
        <v>0.14528058907021246</v>
      </c>
      <c r="G49" s="57">
        <f t="shared" ca="1" si="2"/>
        <v>2.6437080354399997E-3</v>
      </c>
      <c r="I49" s="58">
        <f t="shared" ca="1" si="3"/>
        <v>3.3528431120676298E-3</v>
      </c>
      <c r="K49" s="56">
        <f t="shared" ca="1" si="4"/>
        <v>335.28431120676299</v>
      </c>
    </row>
    <row r="50" spans="4:11" x14ac:dyDescent="0.35">
      <c r="D50" s="57">
        <f t="shared" ca="1" si="0"/>
        <v>0.88677920458000004</v>
      </c>
      <c r="E50" s="57">
        <f t="shared" ca="1" si="1"/>
        <v>1.5174295462140857</v>
      </c>
      <c r="G50" s="57">
        <f t="shared" ca="1" si="2"/>
        <v>2.7613053541526253E-2</v>
      </c>
      <c r="I50" s="58">
        <f t="shared" ca="1" si="3"/>
        <v>2.8322188618153884E-2</v>
      </c>
      <c r="K50" s="56">
        <f t="shared" ca="1" si="4"/>
        <v>2832.2188618153882</v>
      </c>
    </row>
    <row r="51" spans="4:11" x14ac:dyDescent="0.35">
      <c r="D51" s="57">
        <f t="shared" ca="1" si="0"/>
        <v>0.25969866102</v>
      </c>
      <c r="E51" s="57">
        <f t="shared" ca="1" si="1"/>
        <v>-0.72779637827366817</v>
      </c>
      <c r="G51" s="57">
        <f t="shared" ca="1" si="2"/>
        <v>-1.324389683246906E-2</v>
      </c>
      <c r="I51" s="58">
        <f t="shared" ca="1" si="3"/>
        <v>-1.253476175584143E-2</v>
      </c>
      <c r="K51" s="56">
        <f t="shared" ca="1" si="4"/>
        <v>-1253.476175584143</v>
      </c>
    </row>
    <row r="52" spans="4:11" x14ac:dyDescent="0.35">
      <c r="D52" s="57">
        <f t="shared" ca="1" si="0"/>
        <v>0.40056167458000003</v>
      </c>
      <c r="E52" s="57">
        <f t="shared" ca="1" si="1"/>
        <v>-0.27506400040856377</v>
      </c>
      <c r="G52" s="57">
        <f t="shared" ca="1" si="2"/>
        <v>-5.0054099642241213E-3</v>
      </c>
      <c r="I52" s="58">
        <f t="shared" ca="1" si="3"/>
        <v>-4.2962748875964912E-3</v>
      </c>
      <c r="K52" s="56">
        <f t="shared" ca="1" si="4"/>
        <v>-429.62748875964911</v>
      </c>
    </row>
    <row r="53" spans="4:11" x14ac:dyDescent="0.35">
      <c r="D53" s="57">
        <f t="shared" ca="1" si="0"/>
        <v>0.52905473842999995</v>
      </c>
      <c r="E53" s="57">
        <f t="shared" ca="1" si="1"/>
        <v>7.9159220358311203E-2</v>
      </c>
      <c r="G53" s="57">
        <f t="shared" ca="1" si="2"/>
        <v>1.4404805781679014E-3</v>
      </c>
      <c r="I53" s="58">
        <f t="shared" ca="1" si="3"/>
        <v>2.1496156547955317E-3</v>
      </c>
      <c r="K53" s="56">
        <f t="shared" ca="1" si="4"/>
        <v>214.96156547955317</v>
      </c>
    </row>
    <row r="54" spans="4:11" x14ac:dyDescent="0.35">
      <c r="D54" s="57">
        <f t="shared" ca="1" si="0"/>
        <v>8.2554803400000001E-2</v>
      </c>
      <c r="E54" s="57">
        <f t="shared" ca="1" si="1"/>
        <v>-1.8273244109872282</v>
      </c>
      <c r="G54" s="57">
        <f t="shared" ca="1" si="2"/>
        <v>-3.3252289652734503E-2</v>
      </c>
      <c r="I54" s="58">
        <f t="shared" ca="1" si="3"/>
        <v>-3.2543154576106875E-2</v>
      </c>
      <c r="K54" s="56">
        <f t="shared" ca="1" si="4"/>
        <v>-3254.3154576106876</v>
      </c>
    </row>
    <row r="55" spans="4:11" x14ac:dyDescent="0.35">
      <c r="D55" s="57">
        <f t="shared" ca="1" si="0"/>
        <v>0.23117159694</v>
      </c>
      <c r="E55" s="57">
        <f t="shared" ca="1" si="1"/>
        <v>-0.84048416035935281</v>
      </c>
      <c r="G55" s="57">
        <f t="shared" ca="1" si="2"/>
        <v>-1.5294505223462422E-2</v>
      </c>
      <c r="I55" s="58">
        <f t="shared" ca="1" si="3"/>
        <v>-1.4585370146834791E-2</v>
      </c>
      <c r="K55" s="56">
        <f t="shared" ca="1" si="4"/>
        <v>-1458.5370146834791</v>
      </c>
    </row>
    <row r="56" spans="4:11" x14ac:dyDescent="0.35">
      <c r="D56" s="57">
        <f t="shared" ca="1" si="0"/>
        <v>0.67447027684000005</v>
      </c>
      <c r="E56" s="57">
        <f t="shared" ca="1" si="1"/>
        <v>0.50062039656625323</v>
      </c>
      <c r="G56" s="57">
        <f t="shared" ca="1" si="2"/>
        <v>9.1099173921144628E-3</v>
      </c>
      <c r="I56" s="58">
        <f t="shared" ca="1" si="3"/>
        <v>9.819052468742092E-3</v>
      </c>
      <c r="K56" s="56">
        <f t="shared" ca="1" si="4"/>
        <v>981.90524687420918</v>
      </c>
    </row>
    <row r="57" spans="4:11" x14ac:dyDescent="0.35">
      <c r="D57" s="57">
        <f t="shared" ca="1" si="0"/>
        <v>9.9205082089999994E-2</v>
      </c>
      <c r="E57" s="57">
        <f t="shared" ca="1" si="1"/>
        <v>-1.6455380621645554</v>
      </c>
      <c r="G57" s="57">
        <f t="shared" ca="1" si="2"/>
        <v>-2.9944276970575466E-2</v>
      </c>
      <c r="I57" s="58">
        <f t="shared" ca="1" si="3"/>
        <v>-2.9235141893947835E-2</v>
      </c>
      <c r="K57" s="56">
        <f t="shared" ca="1" si="4"/>
        <v>-2923.5141893947834</v>
      </c>
    </row>
    <row r="58" spans="4:11" x14ac:dyDescent="0.35">
      <c r="D58" s="57">
        <f t="shared" ca="1" si="0"/>
        <v>0.22321498337000001</v>
      </c>
      <c r="E58" s="57">
        <f t="shared" ca="1" si="1"/>
        <v>-0.87403621524610475</v>
      </c>
      <c r="G58" s="57">
        <f t="shared" ca="1" si="2"/>
        <v>-1.5905060547317568E-2</v>
      </c>
      <c r="I58" s="58">
        <f t="shared" ca="1" si="3"/>
        <v>-1.5195925470689937E-2</v>
      </c>
      <c r="K58" s="56">
        <f t="shared" ca="1" si="4"/>
        <v>-1519.5925470689938</v>
      </c>
    </row>
    <row r="59" spans="4:11" x14ac:dyDescent="0.35">
      <c r="D59" s="57">
        <f t="shared" ca="1" si="0"/>
        <v>0.51605970483999997</v>
      </c>
      <c r="E59" s="57">
        <f t="shared" ca="1" si="1"/>
        <v>4.3712173724621932E-2</v>
      </c>
      <c r="G59" s="57">
        <f t="shared" ca="1" si="2"/>
        <v>7.9544160484152705E-4</v>
      </c>
      <c r="I59" s="58">
        <f t="shared" ca="1" si="3"/>
        <v>1.5045766814691572E-3</v>
      </c>
      <c r="K59" s="56">
        <f t="shared" ca="1" si="4"/>
        <v>150.45766814691572</v>
      </c>
    </row>
    <row r="60" spans="4:11" x14ac:dyDescent="0.35">
      <c r="D60" s="57">
        <f t="shared" ca="1" si="0"/>
        <v>0.88727743618999999</v>
      </c>
      <c r="E60" s="57">
        <f t="shared" ca="1" si="1"/>
        <v>1.521674770788259</v>
      </c>
      <c r="G60" s="57">
        <f t="shared" ca="1" si="2"/>
        <v>2.769030497883675E-2</v>
      </c>
      <c r="I60" s="58">
        <f t="shared" ca="1" si="3"/>
        <v>2.8399440055464381E-2</v>
      </c>
      <c r="K60" s="56">
        <f t="shared" ca="1" si="4"/>
        <v>2839.9440055464379</v>
      </c>
    </row>
    <row r="61" spans="4:11" x14ac:dyDescent="0.35">
      <c r="D61" s="57">
        <f t="shared" ca="1" si="0"/>
        <v>0.95003679106000005</v>
      </c>
      <c r="E61" s="57">
        <f t="shared" ca="1" si="1"/>
        <v>2.3541746186117734</v>
      </c>
      <c r="G61" s="57">
        <f t="shared" ca="1" si="2"/>
        <v>4.2839517625062586E-2</v>
      </c>
      <c r="I61" s="58">
        <f t="shared" ca="1" si="3"/>
        <v>4.3548652701690213E-2</v>
      </c>
      <c r="K61" s="56">
        <f t="shared" ca="1" si="4"/>
        <v>4354.8652701690216</v>
      </c>
    </row>
    <row r="62" spans="4:11" x14ac:dyDescent="0.35">
      <c r="D62" s="57">
        <f t="shared" ca="1" si="0"/>
        <v>0.89703519924999997</v>
      </c>
      <c r="E62" s="57">
        <f t="shared" ca="1" si="1"/>
        <v>1.6092784998301874</v>
      </c>
      <c r="G62" s="57">
        <f t="shared" ca="1" si="2"/>
        <v>2.9284452441239492E-2</v>
      </c>
      <c r="I62" s="58">
        <f t="shared" ca="1" si="3"/>
        <v>2.9993587517867123E-2</v>
      </c>
      <c r="K62" s="56">
        <f t="shared" ca="1" si="4"/>
        <v>2999.3587517867122</v>
      </c>
    </row>
    <row r="63" spans="4:11" x14ac:dyDescent="0.35">
      <c r="D63" s="57">
        <f t="shared" ca="1" si="0"/>
        <v>0.63107084722999995</v>
      </c>
      <c r="E63" s="57">
        <f t="shared" ca="1" si="1"/>
        <v>0.36717829691157877</v>
      </c>
      <c r="G63" s="57">
        <f t="shared" ca="1" si="2"/>
        <v>6.6816373763130916E-3</v>
      </c>
      <c r="I63" s="58">
        <f t="shared" ca="1" si="3"/>
        <v>7.3907724529407217E-3</v>
      </c>
      <c r="K63" s="56">
        <f t="shared" ca="1" si="4"/>
        <v>739.07724529407221</v>
      </c>
    </row>
    <row r="64" spans="4:11" x14ac:dyDescent="0.35">
      <c r="D64" s="57">
        <f t="shared" ca="1" si="0"/>
        <v>0.80150474220000001</v>
      </c>
      <c r="E64" s="57">
        <f t="shared" ca="1" si="1"/>
        <v>0.98562152377675316</v>
      </c>
      <c r="G64" s="57">
        <f t="shared" ca="1" si="2"/>
        <v>1.7935606945067628E-2</v>
      </c>
      <c r="I64" s="58">
        <f t="shared" ca="1" si="3"/>
        <v>1.8644742021695259E-2</v>
      </c>
      <c r="K64" s="56">
        <f t="shared" ca="1" si="4"/>
        <v>1864.4742021695258</v>
      </c>
    </row>
    <row r="65" spans="4:11" x14ac:dyDescent="0.35">
      <c r="D65" s="57">
        <f t="shared" ca="1" si="0"/>
        <v>7.1788453969999999E-2</v>
      </c>
      <c r="E65" s="57">
        <f t="shared" ca="1" si="1"/>
        <v>-1.9690696472690852</v>
      </c>
      <c r="G65" s="57">
        <f t="shared" ca="1" si="2"/>
        <v>-3.5831663969303269E-2</v>
      </c>
      <c r="I65" s="58">
        <f t="shared" ca="1" si="3"/>
        <v>-3.5122528892675642E-2</v>
      </c>
      <c r="K65" s="56">
        <f t="shared" ca="1" si="4"/>
        <v>-3512.2528892675641</v>
      </c>
    </row>
    <row r="66" spans="4:11" x14ac:dyDescent="0.35">
      <c r="D66" s="57">
        <f t="shared" ca="1" si="0"/>
        <v>0.13310948294</v>
      </c>
      <c r="E66" s="57">
        <f t="shared" ca="1" si="1"/>
        <v>-1.3628176618580428</v>
      </c>
      <c r="G66" s="57">
        <f t="shared" ca="1" si="2"/>
        <v>-2.4799541539251489E-2</v>
      </c>
      <c r="I66" s="58">
        <f t="shared" ca="1" si="3"/>
        <v>-2.4090406462623858E-2</v>
      </c>
      <c r="K66" s="56">
        <f t="shared" ca="1" si="4"/>
        <v>-2409.040646262386</v>
      </c>
    </row>
    <row r="67" spans="4:11" x14ac:dyDescent="0.35">
      <c r="D67" s="57">
        <f t="shared" ref="D67:D130" ca="1" si="5">RANDBETWEEN(0,100000000000)/100000000000</f>
        <v>0.63665026948000003</v>
      </c>
      <c r="E67" s="57">
        <f t="shared" ref="E67:E130" ca="1" si="6">_xlfn.T.INV(D67,3)</f>
        <v>0.38381884138577488</v>
      </c>
      <c r="G67" s="57">
        <f t="shared" ref="G67:G130" ca="1" si="7">E67*$B$2</f>
        <v>6.9844496200001521E-3</v>
      </c>
      <c r="I67" s="58">
        <f t="shared" ref="I67:I130" ca="1" si="8">G67+$B$3</f>
        <v>7.6935846966277822E-3</v>
      </c>
      <c r="K67" s="56">
        <f t="shared" ref="K67:K130" ca="1" si="9">I67*$B$1</f>
        <v>769.35846966277825</v>
      </c>
    </row>
    <row r="68" spans="4:11" x14ac:dyDescent="0.35">
      <c r="D68" s="57">
        <f t="shared" ca="1" si="5"/>
        <v>6.5307404900000005E-2</v>
      </c>
      <c r="E68" s="57">
        <f t="shared" ca="1" si="6"/>
        <v>-2.0670158986567064</v>
      </c>
      <c r="G68" s="57">
        <f t="shared" ca="1" si="7"/>
        <v>-3.7614016955974716E-2</v>
      </c>
      <c r="I68" s="58">
        <f t="shared" ca="1" si="8"/>
        <v>-3.6904881879347089E-2</v>
      </c>
      <c r="K68" s="56">
        <f t="shared" ca="1" si="9"/>
        <v>-3690.488187934709</v>
      </c>
    </row>
    <row r="69" spans="4:11" x14ac:dyDescent="0.35">
      <c r="D69" s="57">
        <f t="shared" ca="1" si="5"/>
        <v>0.45765881875999997</v>
      </c>
      <c r="E69" s="57">
        <f t="shared" ca="1" si="6"/>
        <v>-0.11553899122449118</v>
      </c>
      <c r="G69" s="57">
        <f t="shared" ca="1" si="7"/>
        <v>-2.1024925729011034E-3</v>
      </c>
      <c r="I69" s="58">
        <f t="shared" ca="1" si="8"/>
        <v>-1.3933574962734733E-3</v>
      </c>
      <c r="K69" s="56">
        <f t="shared" ca="1" si="9"/>
        <v>-139.33574962734733</v>
      </c>
    </row>
    <row r="70" spans="4:11" x14ac:dyDescent="0.35">
      <c r="D70" s="57">
        <f t="shared" ca="1" si="5"/>
        <v>0.58733949483000003</v>
      </c>
      <c r="E70" s="57">
        <f t="shared" ca="1" si="6"/>
        <v>0.24066939996876996</v>
      </c>
      <c r="G70" s="57">
        <f t="shared" ca="1" si="7"/>
        <v>4.379522623455658E-3</v>
      </c>
      <c r="I70" s="58">
        <f t="shared" ca="1" si="8"/>
        <v>5.0886577000832881E-3</v>
      </c>
      <c r="K70" s="56">
        <f t="shared" ca="1" si="9"/>
        <v>508.86577000832881</v>
      </c>
    </row>
    <row r="71" spans="4:11" x14ac:dyDescent="0.35">
      <c r="D71" s="57">
        <f t="shared" ca="1" si="5"/>
        <v>0.58785926254999998</v>
      </c>
      <c r="E71" s="57">
        <f t="shared" ca="1" si="6"/>
        <v>0.24213900521808984</v>
      </c>
      <c r="G71" s="57">
        <f t="shared" ca="1" si="7"/>
        <v>4.4062654060353333E-3</v>
      </c>
      <c r="I71" s="58">
        <f t="shared" ca="1" si="8"/>
        <v>5.1154004826629634E-3</v>
      </c>
      <c r="K71" s="56">
        <f t="shared" ca="1" si="9"/>
        <v>511.54004826629637</v>
      </c>
    </row>
    <row r="72" spans="4:11" x14ac:dyDescent="0.35">
      <c r="D72" s="57">
        <f t="shared" ca="1" si="5"/>
        <v>0.67862926985000005</v>
      </c>
      <c r="E72" s="57">
        <f t="shared" ca="1" si="6"/>
        <v>0.51396038318882131</v>
      </c>
      <c r="G72" s="57">
        <f t="shared" ca="1" si="7"/>
        <v>9.3526685404437225E-3</v>
      </c>
      <c r="I72" s="58">
        <f t="shared" ca="1" si="8"/>
        <v>1.0061803617071353E-2</v>
      </c>
      <c r="K72" s="56">
        <f t="shared" ca="1" si="9"/>
        <v>1006.1803617071354</v>
      </c>
    </row>
    <row r="73" spans="4:11" x14ac:dyDescent="0.35">
      <c r="D73" s="57">
        <f t="shared" ca="1" si="5"/>
        <v>0.75796068117000004</v>
      </c>
      <c r="E73" s="57">
        <f t="shared" ca="1" si="6"/>
        <v>0.79624180638233677</v>
      </c>
      <c r="G73" s="57">
        <f t="shared" ca="1" si="7"/>
        <v>1.4489415792972223E-2</v>
      </c>
      <c r="I73" s="58">
        <f t="shared" ca="1" si="8"/>
        <v>1.5198550869599852E-2</v>
      </c>
      <c r="K73" s="56">
        <f t="shared" ca="1" si="9"/>
        <v>1519.8550869599851</v>
      </c>
    </row>
    <row r="74" spans="4:11" x14ac:dyDescent="0.35">
      <c r="D74" s="57">
        <f t="shared" ca="1" si="5"/>
        <v>0.16406824519999999</v>
      </c>
      <c r="E74" s="57">
        <f t="shared" ca="1" si="6"/>
        <v>-1.1652754967599612</v>
      </c>
      <c r="G74" s="57">
        <f t="shared" ca="1" si="7"/>
        <v>-2.1204816238711729E-2</v>
      </c>
      <c r="I74" s="58">
        <f t="shared" ca="1" si="8"/>
        <v>-2.0495681162084098E-2</v>
      </c>
      <c r="K74" s="56">
        <f t="shared" ca="1" si="9"/>
        <v>-2049.5681162084097</v>
      </c>
    </row>
    <row r="75" spans="4:11" x14ac:dyDescent="0.35">
      <c r="D75" s="57">
        <f t="shared" ca="1" si="5"/>
        <v>0.63622655554999996</v>
      </c>
      <c r="E75" s="57">
        <f t="shared" ca="1" si="6"/>
        <v>0.38255043781343878</v>
      </c>
      <c r="G75" s="57">
        <f t="shared" ca="1" si="7"/>
        <v>6.9613681557947373E-3</v>
      </c>
      <c r="I75" s="58">
        <f t="shared" ca="1" si="8"/>
        <v>7.6705032324223673E-3</v>
      </c>
      <c r="K75" s="56">
        <f t="shared" ca="1" si="9"/>
        <v>767.05032324223669</v>
      </c>
    </row>
    <row r="76" spans="4:11" x14ac:dyDescent="0.35">
      <c r="D76" s="57">
        <f t="shared" ca="1" si="5"/>
        <v>0.31417058182000002</v>
      </c>
      <c r="E76" s="57">
        <f t="shared" ca="1" si="6"/>
        <v>-0.53732468130120503</v>
      </c>
      <c r="G76" s="57">
        <f t="shared" ca="1" si="7"/>
        <v>-9.7778346487135091E-3</v>
      </c>
      <c r="I76" s="58">
        <f t="shared" ca="1" si="8"/>
        <v>-9.0686995720858782E-3</v>
      </c>
      <c r="K76" s="56">
        <f t="shared" ca="1" si="9"/>
        <v>-906.86995720858783</v>
      </c>
    </row>
    <row r="77" spans="4:11" x14ac:dyDescent="0.35">
      <c r="D77" s="57">
        <f t="shared" ca="1" si="5"/>
        <v>0.58992619112</v>
      </c>
      <c r="E77" s="57">
        <f t="shared" ca="1" si="6"/>
        <v>0.24798991084691177</v>
      </c>
      <c r="G77" s="57">
        <f t="shared" ca="1" si="7"/>
        <v>4.5127358321570372E-3</v>
      </c>
      <c r="I77" s="58">
        <f t="shared" ca="1" si="8"/>
        <v>5.2218709087846673E-3</v>
      </c>
      <c r="K77" s="56">
        <f t="shared" ca="1" si="9"/>
        <v>522.18709087846673</v>
      </c>
    </row>
    <row r="78" spans="4:11" x14ac:dyDescent="0.35">
      <c r="D78" s="57">
        <f t="shared" ca="1" si="5"/>
        <v>9.8762129130000001E-2</v>
      </c>
      <c r="E78" s="57">
        <f t="shared" ca="1" si="6"/>
        <v>-1.649911542438496</v>
      </c>
      <c r="G78" s="57">
        <f t="shared" ca="1" si="7"/>
        <v>-3.002386230965657E-2</v>
      </c>
      <c r="I78" s="58">
        <f t="shared" ca="1" si="8"/>
        <v>-2.9314727233028939E-2</v>
      </c>
      <c r="K78" s="56">
        <f t="shared" ca="1" si="9"/>
        <v>-2931.4727233028939</v>
      </c>
    </row>
    <row r="79" spans="4:11" x14ac:dyDescent="0.35">
      <c r="D79" s="57">
        <f t="shared" ca="1" si="5"/>
        <v>0.51665026411000003</v>
      </c>
      <c r="E79" s="57">
        <f t="shared" ca="1" si="6"/>
        <v>4.5321031438520447E-2</v>
      </c>
      <c r="G79" s="57">
        <f t="shared" ca="1" si="7"/>
        <v>8.247184001335501E-4</v>
      </c>
      <c r="I79" s="58">
        <f t="shared" ca="1" si="8"/>
        <v>1.5338534767611802E-3</v>
      </c>
      <c r="K79" s="56">
        <f t="shared" ca="1" si="9"/>
        <v>153.38534767611802</v>
      </c>
    </row>
    <row r="80" spans="4:11" x14ac:dyDescent="0.35">
      <c r="D80" s="57">
        <f t="shared" ca="1" si="5"/>
        <v>0.14451678587</v>
      </c>
      <c r="E80" s="57">
        <f t="shared" ca="1" si="6"/>
        <v>-1.2849453744413752</v>
      </c>
      <c r="G80" s="57">
        <f t="shared" ca="1" si="7"/>
        <v>-2.3382479608961258E-2</v>
      </c>
      <c r="I80" s="58">
        <f t="shared" ca="1" si="8"/>
        <v>-2.2673344532333627E-2</v>
      </c>
      <c r="K80" s="56">
        <f t="shared" ca="1" si="9"/>
        <v>-2267.3344532333626</v>
      </c>
    </row>
    <row r="81" spans="4:11" x14ac:dyDescent="0.35">
      <c r="D81" s="57">
        <f t="shared" ca="1" si="5"/>
        <v>0.91302958326000005</v>
      </c>
      <c r="E81" s="57">
        <f t="shared" ca="1" si="6"/>
        <v>1.7752788166057818</v>
      </c>
      <c r="G81" s="57">
        <f t="shared" ca="1" si="7"/>
        <v>3.2305202660892922E-2</v>
      </c>
      <c r="I81" s="58">
        <f t="shared" ca="1" si="8"/>
        <v>3.3014337737520549E-2</v>
      </c>
      <c r="K81" s="56">
        <f t="shared" ca="1" si="9"/>
        <v>3301.433773752055</v>
      </c>
    </row>
    <row r="82" spans="4:11" x14ac:dyDescent="0.35">
      <c r="D82" s="57">
        <f t="shared" ca="1" si="5"/>
        <v>0.38045938575999999</v>
      </c>
      <c r="E82" s="57">
        <f t="shared" ca="1" si="6"/>
        <v>-0.33318938616809857</v>
      </c>
      <c r="G82" s="57">
        <f t="shared" ca="1" si="7"/>
        <v>-6.0631324747053156E-3</v>
      </c>
      <c r="I82" s="58">
        <f t="shared" ca="1" si="8"/>
        <v>-5.3539973980776855E-3</v>
      </c>
      <c r="K82" s="56">
        <f t="shared" ca="1" si="9"/>
        <v>-535.39973980776858</v>
      </c>
    </row>
    <row r="83" spans="4:11" x14ac:dyDescent="0.35">
      <c r="D83" s="57">
        <f t="shared" ca="1" si="5"/>
        <v>0.41685363947999998</v>
      </c>
      <c r="E83" s="57">
        <f t="shared" ca="1" si="6"/>
        <v>-0.22883807902208816</v>
      </c>
      <c r="G83" s="57">
        <f t="shared" ca="1" si="7"/>
        <v>-4.1642250502781728E-3</v>
      </c>
      <c r="I83" s="58">
        <f t="shared" ca="1" si="8"/>
        <v>-3.4550899736505427E-3</v>
      </c>
      <c r="K83" s="56">
        <f t="shared" ca="1" si="9"/>
        <v>-345.50899736505426</v>
      </c>
    </row>
    <row r="84" spans="4:11" x14ac:dyDescent="0.35">
      <c r="D84" s="57">
        <f t="shared" ca="1" si="5"/>
        <v>0.28517085369</v>
      </c>
      <c r="E84" s="57">
        <f t="shared" ca="1" si="6"/>
        <v>-0.63536210724589293</v>
      </c>
      <c r="G84" s="57">
        <f t="shared" ca="1" si="7"/>
        <v>-1.1561846762118182E-2</v>
      </c>
      <c r="I84" s="58">
        <f t="shared" ca="1" si="8"/>
        <v>-1.0852711685490551E-2</v>
      </c>
      <c r="K84" s="56">
        <f t="shared" ca="1" si="9"/>
        <v>-1085.2711685490551</v>
      </c>
    </row>
    <row r="85" spans="4:11" x14ac:dyDescent="0.35">
      <c r="D85" s="57">
        <f t="shared" ca="1" si="5"/>
        <v>0.18991047316000001</v>
      </c>
      <c r="E85" s="57">
        <f t="shared" ca="1" si="6"/>
        <v>-1.0274148147464892</v>
      </c>
      <c r="G85" s="57">
        <f t="shared" ca="1" si="7"/>
        <v>-1.8696130149656064E-2</v>
      </c>
      <c r="I85" s="58">
        <f t="shared" ca="1" si="8"/>
        <v>-1.7986995073028433E-2</v>
      </c>
      <c r="K85" s="56">
        <f t="shared" ca="1" si="9"/>
        <v>-1798.6995073028434</v>
      </c>
    </row>
    <row r="86" spans="4:11" x14ac:dyDescent="0.35">
      <c r="D86" s="57">
        <f t="shared" ca="1" si="5"/>
        <v>0.4133396057</v>
      </c>
      <c r="E86" s="57">
        <f t="shared" ca="1" si="6"/>
        <v>-0.23875031615922809</v>
      </c>
      <c r="G86" s="57">
        <f t="shared" ca="1" si="7"/>
        <v>-4.344600564559568E-3</v>
      </c>
      <c r="I86" s="58">
        <f t="shared" ca="1" si="8"/>
        <v>-3.635465487931938E-3</v>
      </c>
      <c r="K86" s="56">
        <f t="shared" ca="1" si="9"/>
        <v>-363.54654879319378</v>
      </c>
    </row>
    <row r="87" spans="4:11" x14ac:dyDescent="0.35">
      <c r="D87" s="57">
        <f t="shared" ca="1" si="5"/>
        <v>0.14615301965999999</v>
      </c>
      <c r="E87" s="57">
        <f t="shared" ca="1" si="6"/>
        <v>-1.2743078935380505</v>
      </c>
      <c r="G87" s="57">
        <f t="shared" ca="1" si="7"/>
        <v>-2.3188906648382416E-2</v>
      </c>
      <c r="I87" s="58">
        <f t="shared" ca="1" si="8"/>
        <v>-2.2479771571754785E-2</v>
      </c>
      <c r="K87" s="56">
        <f t="shared" ca="1" si="9"/>
        <v>-2247.9771571754786</v>
      </c>
    </row>
    <row r="88" spans="4:11" x14ac:dyDescent="0.35">
      <c r="D88" s="57">
        <f t="shared" ca="1" si="5"/>
        <v>0.31181600913000002</v>
      </c>
      <c r="E88" s="57">
        <f t="shared" ca="1" si="6"/>
        <v>-0.54504264003089342</v>
      </c>
      <c r="G88" s="57">
        <f t="shared" ca="1" si="7"/>
        <v>-9.9182803176184626E-3</v>
      </c>
      <c r="I88" s="58">
        <f t="shared" ca="1" si="8"/>
        <v>-9.2091452409908334E-3</v>
      </c>
      <c r="K88" s="56">
        <f t="shared" ca="1" si="9"/>
        <v>-920.91452409908334</v>
      </c>
    </row>
    <row r="89" spans="4:11" x14ac:dyDescent="0.35">
      <c r="D89" s="57">
        <f t="shared" ca="1" si="5"/>
        <v>0.50194281589</v>
      </c>
      <c r="E89" s="57">
        <f t="shared" ca="1" si="6"/>
        <v>5.2858501583893441E-3</v>
      </c>
      <c r="G89" s="57">
        <f t="shared" ca="1" si="7"/>
        <v>9.6187967210899106E-5</v>
      </c>
      <c r="I89" s="58">
        <f t="shared" ca="1" si="8"/>
        <v>8.053230438385292E-4</v>
      </c>
      <c r="K89" s="56">
        <f t="shared" ca="1" si="9"/>
        <v>80.532304383852917</v>
      </c>
    </row>
    <row r="90" spans="4:11" x14ac:dyDescent="0.35">
      <c r="D90" s="57">
        <f t="shared" ca="1" si="5"/>
        <v>0.95687320622000005</v>
      </c>
      <c r="E90" s="57">
        <f t="shared" ca="1" si="6"/>
        <v>2.5189854183257712</v>
      </c>
      <c r="G90" s="57">
        <f t="shared" ca="1" si="7"/>
        <v>4.5838621898522093E-2</v>
      </c>
      <c r="I90" s="58">
        <f t="shared" ca="1" si="8"/>
        <v>4.6547756975149721E-2</v>
      </c>
      <c r="K90" s="56">
        <f t="shared" ca="1" si="9"/>
        <v>4654.7756975149723</v>
      </c>
    </row>
    <row r="91" spans="4:11" x14ac:dyDescent="0.35">
      <c r="D91" s="57">
        <f t="shared" ca="1" si="5"/>
        <v>0.10655166332</v>
      </c>
      <c r="E91" s="57">
        <f t="shared" ca="1" si="6"/>
        <v>-1.5760425058697813</v>
      </c>
      <c r="G91" s="57">
        <f t="shared" ca="1" si="7"/>
        <v>-2.8679648558894988E-2</v>
      </c>
      <c r="I91" s="58">
        <f t="shared" ca="1" si="8"/>
        <v>-2.7970513482267357E-2</v>
      </c>
      <c r="K91" s="56">
        <f t="shared" ca="1" si="9"/>
        <v>-2797.0513482267356</v>
      </c>
    </row>
    <row r="92" spans="4:11" x14ac:dyDescent="0.35">
      <c r="D92" s="57">
        <f t="shared" ca="1" si="5"/>
        <v>0.34993960775999999</v>
      </c>
      <c r="E92" s="57">
        <f t="shared" ca="1" si="6"/>
        <v>-0.42438624307832029</v>
      </c>
      <c r="G92" s="57">
        <f t="shared" ca="1" si="7"/>
        <v>-7.722665003885144E-3</v>
      </c>
      <c r="I92" s="58">
        <f t="shared" ca="1" si="8"/>
        <v>-7.0135299272575139E-3</v>
      </c>
      <c r="K92" s="56">
        <f t="shared" ca="1" si="9"/>
        <v>-701.35299272575139</v>
      </c>
    </row>
    <row r="93" spans="4:11" x14ac:dyDescent="0.35">
      <c r="D93" s="57">
        <f t="shared" ca="1" si="5"/>
        <v>0.34087022403</v>
      </c>
      <c r="E93" s="57">
        <f t="shared" ca="1" si="6"/>
        <v>-0.45232422976474135</v>
      </c>
      <c r="G93" s="57">
        <f t="shared" ca="1" si="7"/>
        <v>-8.2310596928770186E-3</v>
      </c>
      <c r="I93" s="58">
        <f t="shared" ca="1" si="8"/>
        <v>-7.5219246162493885E-3</v>
      </c>
      <c r="K93" s="56">
        <f t="shared" ca="1" si="9"/>
        <v>-752.1924616249388</v>
      </c>
    </row>
    <row r="94" spans="4:11" x14ac:dyDescent="0.35">
      <c r="D94" s="57">
        <f t="shared" ca="1" si="5"/>
        <v>0.43009579412999999</v>
      </c>
      <c r="E94" s="57">
        <f t="shared" ca="1" si="6"/>
        <v>-0.19173765480710844</v>
      </c>
      <c r="G94" s="57">
        <f t="shared" ca="1" si="7"/>
        <v>-3.4890991422466991E-3</v>
      </c>
      <c r="I94" s="58">
        <f t="shared" ca="1" si="8"/>
        <v>-2.779964065619069E-3</v>
      </c>
      <c r="K94" s="56">
        <f t="shared" ca="1" si="9"/>
        <v>-277.99640656190689</v>
      </c>
    </row>
    <row r="95" spans="4:11" x14ac:dyDescent="0.35">
      <c r="D95" s="57">
        <f t="shared" ca="1" si="5"/>
        <v>0.81795403303000003</v>
      </c>
      <c r="E95" s="57">
        <f t="shared" ca="1" si="6"/>
        <v>1.067319102346336</v>
      </c>
      <c r="G95" s="57">
        <f t="shared" ca="1" si="7"/>
        <v>1.9422278676801963E-2</v>
      </c>
      <c r="I95" s="58">
        <f t="shared" ca="1" si="8"/>
        <v>2.0131413753429594E-2</v>
      </c>
      <c r="K95" s="56">
        <f t="shared" ca="1" si="9"/>
        <v>2013.1413753429595</v>
      </c>
    </row>
    <row r="96" spans="4:11" x14ac:dyDescent="0.35">
      <c r="D96" s="57">
        <f t="shared" ca="1" si="5"/>
        <v>0.16127788633000001</v>
      </c>
      <c r="E96" s="57">
        <f t="shared" ca="1" si="6"/>
        <v>-1.1814339561598626</v>
      </c>
      <c r="G96" s="57">
        <f t="shared" ca="1" si="7"/>
        <v>-2.1498855857006536E-2</v>
      </c>
      <c r="I96" s="58">
        <f t="shared" ca="1" si="8"/>
        <v>-2.0789720780378905E-2</v>
      </c>
      <c r="K96" s="56">
        <f t="shared" ca="1" si="9"/>
        <v>-2078.9720780378907</v>
      </c>
    </row>
    <row r="97" spans="4:11" x14ac:dyDescent="0.35">
      <c r="D97" s="57">
        <f t="shared" ca="1" si="5"/>
        <v>0.34014809834999998</v>
      </c>
      <c r="E97" s="57">
        <f t="shared" ca="1" si="6"/>
        <v>-0.45456745597946602</v>
      </c>
      <c r="G97" s="57">
        <f t="shared" ca="1" si="7"/>
        <v>-8.2718802540210218E-3</v>
      </c>
      <c r="I97" s="58">
        <f t="shared" ca="1" si="8"/>
        <v>-7.5627451773933917E-3</v>
      </c>
      <c r="K97" s="56">
        <f t="shared" ca="1" si="9"/>
        <v>-756.27451773933922</v>
      </c>
    </row>
    <row r="98" spans="4:11" x14ac:dyDescent="0.35">
      <c r="D98" s="57">
        <f t="shared" ca="1" si="5"/>
        <v>0.83849785116999997</v>
      </c>
      <c r="E98" s="57">
        <f t="shared" ca="1" si="6"/>
        <v>1.1801248882299415</v>
      </c>
      <c r="G98" s="57">
        <f t="shared" ca="1" si="7"/>
        <v>2.1475034413086066E-2</v>
      </c>
      <c r="I98" s="58">
        <f t="shared" ca="1" si="8"/>
        <v>2.2184169489713697E-2</v>
      </c>
      <c r="K98" s="56">
        <f t="shared" ca="1" si="9"/>
        <v>2218.4169489713695</v>
      </c>
    </row>
    <row r="99" spans="4:11" x14ac:dyDescent="0.35">
      <c r="D99" s="57">
        <f t="shared" ca="1" si="5"/>
        <v>0.47561617948000001</v>
      </c>
      <c r="E99" s="57">
        <f t="shared" ca="1" si="6"/>
        <v>-6.640602563381981E-2</v>
      </c>
      <c r="G99" s="57">
        <f t="shared" ca="1" si="7"/>
        <v>-1.2084074320824702E-3</v>
      </c>
      <c r="I99" s="58">
        <f t="shared" ca="1" si="8"/>
        <v>-4.9927235545484008E-4</v>
      </c>
      <c r="K99" s="56">
        <f t="shared" ca="1" si="9"/>
        <v>-49.92723554548401</v>
      </c>
    </row>
    <row r="100" spans="4:11" x14ac:dyDescent="0.35">
      <c r="D100" s="57">
        <f t="shared" ca="1" si="5"/>
        <v>0.91653349516000004</v>
      </c>
      <c r="E100" s="57">
        <f t="shared" ca="1" si="6"/>
        <v>1.8163194327372552</v>
      </c>
      <c r="G100" s="57">
        <f t="shared" ca="1" si="7"/>
        <v>3.3052029248949691E-2</v>
      </c>
      <c r="I100" s="58">
        <f t="shared" ca="1" si="8"/>
        <v>3.3761164325577318E-2</v>
      </c>
      <c r="K100" s="56">
        <f t="shared" ca="1" si="9"/>
        <v>3376.116432557732</v>
      </c>
    </row>
    <row r="101" spans="4:11" x14ac:dyDescent="0.35">
      <c r="D101" s="57">
        <f t="shared" ca="1" si="5"/>
        <v>0.71689426154000002</v>
      </c>
      <c r="E101" s="57">
        <f t="shared" ca="1" si="6"/>
        <v>0.64261413923893118</v>
      </c>
      <c r="G101" s="57">
        <f t="shared" ca="1" si="7"/>
        <v>1.1693813843033564E-2</v>
      </c>
      <c r="I101" s="58">
        <f t="shared" ca="1" si="8"/>
        <v>1.2402948919661195E-2</v>
      </c>
      <c r="K101" s="56">
        <f t="shared" ca="1" si="9"/>
        <v>1240.2948919661194</v>
      </c>
    </row>
    <row r="102" spans="4:11" x14ac:dyDescent="0.35">
      <c r="D102" s="57">
        <f t="shared" ca="1" si="5"/>
        <v>0.77163307422000005</v>
      </c>
      <c r="E102" s="57">
        <f t="shared" ca="1" si="6"/>
        <v>0.85219366750247494</v>
      </c>
      <c r="G102" s="57">
        <f t="shared" ca="1" si="7"/>
        <v>1.5507586119702134E-2</v>
      </c>
      <c r="I102" s="58">
        <f t="shared" ca="1" si="8"/>
        <v>1.6216721196329765E-2</v>
      </c>
      <c r="K102" s="56">
        <f t="shared" ca="1" si="9"/>
        <v>1621.6721196329765</v>
      </c>
    </row>
    <row r="103" spans="4:11" x14ac:dyDescent="0.35">
      <c r="D103" s="57">
        <f t="shared" ca="1" si="5"/>
        <v>1.6407992850000001E-2</v>
      </c>
      <c r="E103" s="57">
        <f t="shared" ca="1" si="6"/>
        <v>-3.76329259374543</v>
      </c>
      <c r="G103" s="57">
        <f t="shared" ca="1" si="7"/>
        <v>-6.8481597806492711E-2</v>
      </c>
      <c r="I103" s="58">
        <f t="shared" ca="1" si="8"/>
        <v>-6.7772462729865077E-2</v>
      </c>
      <c r="K103" s="56">
        <f t="shared" ca="1" si="9"/>
        <v>-6777.2462729865074</v>
      </c>
    </row>
    <row r="104" spans="4:11" x14ac:dyDescent="0.35">
      <c r="D104" s="57">
        <f t="shared" ca="1" si="5"/>
        <v>8.7870224060000002E-2</v>
      </c>
      <c r="E104" s="57">
        <f t="shared" ca="1" si="6"/>
        <v>-1.7650459305248156</v>
      </c>
      <c r="G104" s="57">
        <f t="shared" ca="1" si="7"/>
        <v>-3.2118992215773384E-2</v>
      </c>
      <c r="I104" s="58">
        <f t="shared" ca="1" si="8"/>
        <v>-3.1409857139145757E-2</v>
      </c>
      <c r="K104" s="56">
        <f t="shared" ca="1" si="9"/>
        <v>-3140.9857139145756</v>
      </c>
    </row>
    <row r="105" spans="4:11" x14ac:dyDescent="0.35">
      <c r="D105" s="57">
        <f t="shared" ca="1" si="5"/>
        <v>0.11617165237</v>
      </c>
      <c r="E105" s="57">
        <f t="shared" ca="1" si="6"/>
        <v>-1.4927005754746983</v>
      </c>
      <c r="G105" s="57">
        <f t="shared" ca="1" si="7"/>
        <v>-2.7163054136442044E-2</v>
      </c>
      <c r="I105" s="58">
        <f t="shared" ca="1" si="8"/>
        <v>-2.6453919059814413E-2</v>
      </c>
      <c r="K105" s="56">
        <f t="shared" ca="1" si="9"/>
        <v>-2645.3919059814411</v>
      </c>
    </row>
    <row r="106" spans="4:11" x14ac:dyDescent="0.35">
      <c r="D106" s="57">
        <f t="shared" ca="1" si="5"/>
        <v>0.63311676483000001</v>
      </c>
      <c r="E106" s="57">
        <f t="shared" ca="1" si="6"/>
        <v>0.37326487963110994</v>
      </c>
      <c r="G106" s="57">
        <f t="shared" ca="1" si="7"/>
        <v>6.7923964787298509E-3</v>
      </c>
      <c r="I106" s="58">
        <f t="shared" ca="1" si="8"/>
        <v>7.501531555357481E-3</v>
      </c>
      <c r="K106" s="56">
        <f t="shared" ca="1" si="9"/>
        <v>750.15315553574806</v>
      </c>
    </row>
    <row r="107" spans="4:11" x14ac:dyDescent="0.35">
      <c r="D107" s="57">
        <f t="shared" ca="1" si="5"/>
        <v>0.45879050181999997</v>
      </c>
      <c r="E107" s="57">
        <f t="shared" ca="1" si="6"/>
        <v>-0.11243329313320109</v>
      </c>
      <c r="G107" s="57">
        <f t="shared" ca="1" si="7"/>
        <v>-2.0459773904383852E-3</v>
      </c>
      <c r="I107" s="58">
        <f t="shared" ca="1" si="8"/>
        <v>-1.3368423138107551E-3</v>
      </c>
      <c r="K107" s="56">
        <f t="shared" ca="1" si="9"/>
        <v>-133.68423138107551</v>
      </c>
    </row>
    <row r="108" spans="4:11" x14ac:dyDescent="0.35">
      <c r="D108" s="57">
        <f t="shared" ca="1" si="5"/>
        <v>0.54085696549999995</v>
      </c>
      <c r="E108" s="57">
        <f t="shared" ca="1" si="6"/>
        <v>0.1114661272915351</v>
      </c>
      <c r="G108" s="57">
        <f t="shared" ca="1" si="7"/>
        <v>2.0283776262608063E-3</v>
      </c>
      <c r="I108" s="58">
        <f t="shared" ca="1" si="8"/>
        <v>2.7375127028884364E-3</v>
      </c>
      <c r="K108" s="56">
        <f t="shared" ca="1" si="9"/>
        <v>273.75127028884361</v>
      </c>
    </row>
    <row r="109" spans="4:11" x14ac:dyDescent="0.35">
      <c r="D109" s="57">
        <f t="shared" ca="1" si="5"/>
        <v>0.32451005681</v>
      </c>
      <c r="E109" s="57">
        <f t="shared" ca="1" si="6"/>
        <v>-0.50388075659601128</v>
      </c>
      <c r="G109" s="57">
        <f t="shared" ca="1" si="7"/>
        <v>-9.1692469974269317E-3</v>
      </c>
      <c r="I109" s="58">
        <f t="shared" ca="1" si="8"/>
        <v>-8.4601119207993007E-3</v>
      </c>
      <c r="K109" s="56">
        <f t="shared" ca="1" si="9"/>
        <v>-846.01119207993008</v>
      </c>
    </row>
    <row r="110" spans="4:11" x14ac:dyDescent="0.35">
      <c r="D110" s="57">
        <f t="shared" ca="1" si="5"/>
        <v>0.73296653271000001</v>
      </c>
      <c r="E110" s="57">
        <f t="shared" ca="1" si="6"/>
        <v>0.70047887489537675</v>
      </c>
      <c r="G110" s="57">
        <f t="shared" ca="1" si="7"/>
        <v>1.2746793236926469E-2</v>
      </c>
      <c r="I110" s="58">
        <f t="shared" ca="1" si="8"/>
        <v>1.3455928313554098E-2</v>
      </c>
      <c r="K110" s="56">
        <f t="shared" ca="1" si="9"/>
        <v>1345.5928313554098</v>
      </c>
    </row>
    <row r="111" spans="4:11" x14ac:dyDescent="0.35">
      <c r="D111" s="57">
        <f t="shared" ca="1" si="5"/>
        <v>4.6316399260000002E-2</v>
      </c>
      <c r="E111" s="57">
        <f t="shared" ca="1" si="6"/>
        <v>-2.4383951541350841</v>
      </c>
      <c r="G111" s="57">
        <f t="shared" ca="1" si="7"/>
        <v>-4.4372100249740892E-2</v>
      </c>
      <c r="I111" s="58">
        <f t="shared" ca="1" si="8"/>
        <v>-4.3662965173113265E-2</v>
      </c>
      <c r="K111" s="56">
        <f t="shared" ca="1" si="9"/>
        <v>-4366.2965173113262</v>
      </c>
    </row>
    <row r="112" spans="4:11" x14ac:dyDescent="0.35">
      <c r="D112" s="57">
        <f t="shared" ca="1" si="5"/>
        <v>0.82848207014999997</v>
      </c>
      <c r="E112" s="57">
        <f t="shared" ca="1" si="6"/>
        <v>1.1234521021355834</v>
      </c>
      <c r="G112" s="57">
        <f t="shared" ca="1" si="7"/>
        <v>2.044374523022064E-2</v>
      </c>
      <c r="I112" s="58">
        <f t="shared" ca="1" si="8"/>
        <v>2.1152880306848271E-2</v>
      </c>
      <c r="K112" s="56">
        <f t="shared" ca="1" si="9"/>
        <v>2115.2880306848269</v>
      </c>
    </row>
    <row r="113" spans="4:11" x14ac:dyDescent="0.35">
      <c r="D113" s="57">
        <f t="shared" ca="1" si="5"/>
        <v>0.59850516586000002</v>
      </c>
      <c r="E113" s="57">
        <f t="shared" ca="1" si="6"/>
        <v>0.27239674846853418</v>
      </c>
      <c r="G113" s="57">
        <f t="shared" ca="1" si="7"/>
        <v>4.9568732985103602E-3</v>
      </c>
      <c r="I113" s="58">
        <f t="shared" ca="1" si="8"/>
        <v>5.6660083751379903E-3</v>
      </c>
      <c r="K113" s="56">
        <f t="shared" ca="1" si="9"/>
        <v>566.60083751379898</v>
      </c>
    </row>
    <row r="114" spans="4:11" x14ac:dyDescent="0.35">
      <c r="D114" s="57">
        <f t="shared" ca="1" si="5"/>
        <v>0.27400184034000002</v>
      </c>
      <c r="E114" s="57">
        <f t="shared" ca="1" si="6"/>
        <v>-0.67506974505037465</v>
      </c>
      <c r="G114" s="57">
        <f t="shared" ca="1" si="7"/>
        <v>-1.2284416802643802E-2</v>
      </c>
      <c r="I114" s="58">
        <f t="shared" ca="1" si="8"/>
        <v>-1.1575281726016171E-2</v>
      </c>
      <c r="K114" s="56">
        <f t="shared" ca="1" si="9"/>
        <v>-1157.5281726016171</v>
      </c>
    </row>
    <row r="115" spans="4:11" x14ac:dyDescent="0.35">
      <c r="D115" s="57">
        <f t="shared" ca="1" si="5"/>
        <v>0.11808231197000001</v>
      </c>
      <c r="E115" s="57">
        <f t="shared" ca="1" si="6"/>
        <v>-1.4770534655958178</v>
      </c>
      <c r="G115" s="57">
        <f t="shared" ca="1" si="7"/>
        <v>-2.6878319676161073E-2</v>
      </c>
      <c r="I115" s="58">
        <f t="shared" ca="1" si="8"/>
        <v>-2.6169184599533442E-2</v>
      </c>
      <c r="K115" s="56">
        <f t="shared" ca="1" si="9"/>
        <v>-2616.9184599533442</v>
      </c>
    </row>
    <row r="116" spans="4:11" x14ac:dyDescent="0.35">
      <c r="D116" s="57">
        <f t="shared" ca="1" si="5"/>
        <v>0.64652695102000002</v>
      </c>
      <c r="E116" s="57">
        <f t="shared" ca="1" si="6"/>
        <v>0.41361468174597554</v>
      </c>
      <c r="G116" s="57">
        <f t="shared" ca="1" si="7"/>
        <v>7.526652147447784E-3</v>
      </c>
      <c r="I116" s="58">
        <f t="shared" ca="1" si="8"/>
        <v>8.2357872240754141E-3</v>
      </c>
      <c r="K116" s="56">
        <f t="shared" ca="1" si="9"/>
        <v>823.57872240754136</v>
      </c>
    </row>
    <row r="117" spans="4:11" x14ac:dyDescent="0.35">
      <c r="D117" s="57">
        <f t="shared" ca="1" si="5"/>
        <v>0.82689370161999998</v>
      </c>
      <c r="E117" s="57">
        <f t="shared" ca="1" si="6"/>
        <v>1.1147693320704033</v>
      </c>
      <c r="G117" s="57">
        <f t="shared" ca="1" si="7"/>
        <v>2.0285742642689137E-2</v>
      </c>
      <c r="I117" s="58">
        <f t="shared" ca="1" si="8"/>
        <v>2.0994877719316768E-2</v>
      </c>
      <c r="K117" s="56">
        <f t="shared" ca="1" si="9"/>
        <v>2099.4877719316769</v>
      </c>
    </row>
    <row r="118" spans="4:11" x14ac:dyDescent="0.35">
      <c r="D118" s="57">
        <f t="shared" ca="1" si="5"/>
        <v>0.73181242616999997</v>
      </c>
      <c r="E118" s="57">
        <f t="shared" ca="1" si="6"/>
        <v>0.6962349977789265</v>
      </c>
      <c r="G118" s="57">
        <f t="shared" ca="1" si="7"/>
        <v>1.2669566319648778E-2</v>
      </c>
      <c r="I118" s="58">
        <f t="shared" ca="1" si="8"/>
        <v>1.3378701396276407E-2</v>
      </c>
      <c r="K118" s="56">
        <f t="shared" ca="1" si="9"/>
        <v>1337.8701396276408</v>
      </c>
    </row>
    <row r="119" spans="4:11" x14ac:dyDescent="0.35">
      <c r="D119" s="57">
        <f t="shared" ca="1" si="5"/>
        <v>0.11971214955999999</v>
      </c>
      <c r="E119" s="57">
        <f t="shared" ca="1" si="6"/>
        <v>-1.4639232695769235</v>
      </c>
      <c r="G119" s="57">
        <f t="shared" ca="1" si="7"/>
        <v>-2.6639386141101704E-2</v>
      </c>
      <c r="I119" s="58">
        <f t="shared" ca="1" si="8"/>
        <v>-2.5930251064474073E-2</v>
      </c>
      <c r="K119" s="56">
        <f t="shared" ca="1" si="9"/>
        <v>-2593.0251064474073</v>
      </c>
    </row>
    <row r="120" spans="4:11" x14ac:dyDescent="0.35">
      <c r="D120" s="57">
        <f t="shared" ca="1" si="5"/>
        <v>0.91507467053000002</v>
      </c>
      <c r="E120" s="57">
        <f t="shared" ca="1" si="6"/>
        <v>1.7989957647173092</v>
      </c>
      <c r="G120" s="57">
        <f t="shared" ca="1" si="7"/>
        <v>3.2736786031388868E-2</v>
      </c>
      <c r="I120" s="58">
        <f t="shared" ca="1" si="8"/>
        <v>3.3445921108016495E-2</v>
      </c>
      <c r="K120" s="56">
        <f t="shared" ca="1" si="9"/>
        <v>3344.5921108016496</v>
      </c>
    </row>
    <row r="121" spans="4:11" x14ac:dyDescent="0.35">
      <c r="D121" s="57">
        <f t="shared" ca="1" si="5"/>
        <v>0.78996538807000005</v>
      </c>
      <c r="E121" s="57">
        <f t="shared" ca="1" si="6"/>
        <v>0.9320385132121678</v>
      </c>
      <c r="G121" s="57">
        <f t="shared" ca="1" si="7"/>
        <v>1.6960543197740732E-2</v>
      </c>
      <c r="I121" s="58">
        <f t="shared" ca="1" si="8"/>
        <v>1.7669678274368363E-2</v>
      </c>
      <c r="K121" s="56">
        <f t="shared" ca="1" si="9"/>
        <v>1766.9678274368362</v>
      </c>
    </row>
    <row r="122" spans="4:11" x14ac:dyDescent="0.35">
      <c r="D122" s="57">
        <f t="shared" ca="1" si="5"/>
        <v>0.41310244516</v>
      </c>
      <c r="E122" s="57">
        <f t="shared" ca="1" si="6"/>
        <v>-0.23942038170083518</v>
      </c>
      <c r="G122" s="57">
        <f t="shared" ca="1" si="7"/>
        <v>-4.3567939185923084E-3</v>
      </c>
      <c r="I122" s="58">
        <f t="shared" ca="1" si="8"/>
        <v>-3.6476588419646783E-3</v>
      </c>
      <c r="K122" s="56">
        <f t="shared" ca="1" si="9"/>
        <v>-364.76588419646782</v>
      </c>
    </row>
    <row r="123" spans="4:11" x14ac:dyDescent="0.35">
      <c r="D123" s="57">
        <f t="shared" ca="1" si="5"/>
        <v>0.80174578417999998</v>
      </c>
      <c r="E123" s="57">
        <f t="shared" ca="1" si="6"/>
        <v>0.98677146791783588</v>
      </c>
      <c r="G123" s="57">
        <f t="shared" ca="1" si="7"/>
        <v>1.7956532772706021E-2</v>
      </c>
      <c r="I123" s="58">
        <f t="shared" ca="1" si="8"/>
        <v>1.8665667849333652E-2</v>
      </c>
      <c r="K123" s="56">
        <f t="shared" ca="1" si="9"/>
        <v>1866.5667849333652</v>
      </c>
    </row>
    <row r="124" spans="4:11" x14ac:dyDescent="0.35">
      <c r="D124" s="57">
        <f t="shared" ca="1" si="5"/>
        <v>0.19336196451000001</v>
      </c>
      <c r="E124" s="57">
        <f t="shared" ca="1" si="6"/>
        <v>-1.0104006045613598</v>
      </c>
      <c r="G124" s="57">
        <f t="shared" ca="1" si="7"/>
        <v>-1.838651821546055E-2</v>
      </c>
      <c r="I124" s="58">
        <f t="shared" ca="1" si="8"/>
        <v>-1.7677383138832919E-2</v>
      </c>
      <c r="K124" s="56">
        <f t="shared" ca="1" si="9"/>
        <v>-1767.7383138832918</v>
      </c>
    </row>
    <row r="125" spans="4:11" x14ac:dyDescent="0.35">
      <c r="D125" s="57">
        <f t="shared" ca="1" si="5"/>
        <v>0.62943713031000004</v>
      </c>
      <c r="E125" s="57">
        <f t="shared" ca="1" si="6"/>
        <v>0.36233045241138229</v>
      </c>
      <c r="G125" s="57">
        <f t="shared" ca="1" si="7"/>
        <v>6.5934199100861407E-3</v>
      </c>
      <c r="I125" s="58">
        <f t="shared" ca="1" si="8"/>
        <v>7.3025549867137707E-3</v>
      </c>
      <c r="K125" s="56">
        <f t="shared" ca="1" si="9"/>
        <v>730.25549867137704</v>
      </c>
    </row>
    <row r="126" spans="4:11" x14ac:dyDescent="0.35">
      <c r="D126" s="57">
        <f t="shared" ca="1" si="5"/>
        <v>0.40947781045999998</v>
      </c>
      <c r="E126" s="57">
        <f t="shared" ca="1" si="6"/>
        <v>-0.2496790695125857</v>
      </c>
      <c r="G126" s="57">
        <f t="shared" ca="1" si="7"/>
        <v>-4.5434738844058273E-3</v>
      </c>
      <c r="I126" s="58">
        <f t="shared" ca="1" si="8"/>
        <v>-3.8343388077781973E-3</v>
      </c>
      <c r="K126" s="56">
        <f t="shared" ca="1" si="9"/>
        <v>-383.43388077781975</v>
      </c>
    </row>
    <row r="127" spans="4:11" x14ac:dyDescent="0.35">
      <c r="D127" s="57">
        <f t="shared" ca="1" si="5"/>
        <v>0.60476381866999995</v>
      </c>
      <c r="E127" s="57">
        <f t="shared" ca="1" si="6"/>
        <v>0.29033547912816404</v>
      </c>
      <c r="G127" s="57">
        <f t="shared" ca="1" si="7"/>
        <v>5.2833089682304043E-3</v>
      </c>
      <c r="I127" s="58">
        <f t="shared" ca="1" si="8"/>
        <v>5.9924440448580344E-3</v>
      </c>
      <c r="K127" s="56">
        <f t="shared" ca="1" si="9"/>
        <v>599.24440448580344</v>
      </c>
    </row>
    <row r="128" spans="4:11" x14ac:dyDescent="0.35">
      <c r="D128" s="57">
        <f t="shared" ca="1" si="5"/>
        <v>0.52884620099000001</v>
      </c>
      <c r="E128" s="57">
        <f t="shared" ca="1" si="6"/>
        <v>7.8589497169358619E-2</v>
      </c>
      <c r="G128" s="57">
        <f t="shared" ca="1" si="7"/>
        <v>1.4301131795893993E-3</v>
      </c>
      <c r="I128" s="58">
        <f t="shared" ca="1" si="8"/>
        <v>2.1392482562170292E-3</v>
      </c>
      <c r="K128" s="56">
        <f t="shared" ca="1" si="9"/>
        <v>213.92482562170292</v>
      </c>
    </row>
    <row r="129" spans="4:11" x14ac:dyDescent="0.35">
      <c r="D129" s="57">
        <f t="shared" ca="1" si="5"/>
        <v>0.57668598865999998</v>
      </c>
      <c r="E129" s="57">
        <f t="shared" ca="1" si="6"/>
        <v>0.21069057242499847</v>
      </c>
      <c r="G129" s="57">
        <f t="shared" ca="1" si="7"/>
        <v>3.8339902314288373E-3</v>
      </c>
      <c r="I129" s="58">
        <f t="shared" ca="1" si="8"/>
        <v>4.5431253080564678E-3</v>
      </c>
      <c r="K129" s="56">
        <f t="shared" ca="1" si="9"/>
        <v>454.31253080564676</v>
      </c>
    </row>
    <row r="130" spans="4:11" x14ac:dyDescent="0.35">
      <c r="D130" s="57">
        <f t="shared" ca="1" si="5"/>
        <v>2.3053675799999999E-3</v>
      </c>
      <c r="E130" s="57">
        <f t="shared" ca="1" si="6"/>
        <v>-7.6660601736075487</v>
      </c>
      <c r="G130" s="57">
        <f t="shared" ca="1" si="7"/>
        <v>-0.13950125760667248</v>
      </c>
      <c r="I130" s="58">
        <f t="shared" ca="1" si="8"/>
        <v>-0.13879212253004486</v>
      </c>
      <c r="K130" s="56">
        <f t="shared" ca="1" si="9"/>
        <v>-13879.212253004485</v>
      </c>
    </row>
    <row r="131" spans="4:11" x14ac:dyDescent="0.35">
      <c r="D131" s="57">
        <f t="shared" ref="D131:D194" ca="1" si="10">RANDBETWEEN(0,100000000000)/100000000000</f>
        <v>7.3247159500000006E-2</v>
      </c>
      <c r="E131" s="57">
        <f t="shared" ref="E131:E194" ca="1" si="11">_xlfn.T.INV(D131,3)</f>
        <v>-1.9484588254722639</v>
      </c>
      <c r="G131" s="57">
        <f t="shared" ref="G131:G194" ca="1" si="12">E131*$B$2</f>
        <v>-3.5456603573761063E-2</v>
      </c>
      <c r="I131" s="58">
        <f t="shared" ref="I131:I194" ca="1" si="13">G131+$B$3</f>
        <v>-3.4747468497133435E-2</v>
      </c>
      <c r="K131" s="56">
        <f t="shared" ref="K131:K194" ca="1" si="14">I131*$B$1</f>
        <v>-3474.7468497133436</v>
      </c>
    </row>
    <row r="132" spans="4:11" x14ac:dyDescent="0.35">
      <c r="D132" s="57">
        <f t="shared" ca="1" si="10"/>
        <v>0.87245982177000003</v>
      </c>
      <c r="E132" s="57">
        <f t="shared" ca="1" si="11"/>
        <v>1.4034537007460441</v>
      </c>
      <c r="G132" s="57">
        <f t="shared" ca="1" si="12"/>
        <v>2.5539005931736448E-2</v>
      </c>
      <c r="I132" s="58">
        <f t="shared" ca="1" si="13"/>
        <v>2.6248141008364079E-2</v>
      </c>
      <c r="K132" s="56">
        <f t="shared" ca="1" si="14"/>
        <v>2624.8141008364078</v>
      </c>
    </row>
    <row r="133" spans="4:11" x14ac:dyDescent="0.35">
      <c r="D133" s="57">
        <f t="shared" ca="1" si="10"/>
        <v>0.35519174358</v>
      </c>
      <c r="E133" s="57">
        <f t="shared" ca="1" si="11"/>
        <v>-0.40839719573371103</v>
      </c>
      <c r="G133" s="57">
        <f t="shared" ca="1" si="12"/>
        <v>-7.4317082200883395E-3</v>
      </c>
      <c r="I133" s="58">
        <f t="shared" ca="1" si="13"/>
        <v>-6.7225731434607094E-3</v>
      </c>
      <c r="K133" s="56">
        <f t="shared" ca="1" si="14"/>
        <v>-672.25731434607098</v>
      </c>
    </row>
    <row r="134" spans="4:11" x14ac:dyDescent="0.35">
      <c r="D134" s="57">
        <f t="shared" ca="1" si="10"/>
        <v>0.78236260387000001</v>
      </c>
      <c r="E134" s="57">
        <f t="shared" ca="1" si="11"/>
        <v>0.89819412315334657</v>
      </c>
      <c r="G134" s="57">
        <f t="shared" ca="1" si="12"/>
        <v>1.6344668175993473E-2</v>
      </c>
      <c r="I134" s="58">
        <f t="shared" ca="1" si="13"/>
        <v>1.7053803252621104E-2</v>
      </c>
      <c r="K134" s="56">
        <f t="shared" ca="1" si="14"/>
        <v>1705.3803252621103</v>
      </c>
    </row>
    <row r="135" spans="4:11" x14ac:dyDescent="0.35">
      <c r="D135" s="57">
        <f t="shared" ca="1" si="10"/>
        <v>0.28958650348999998</v>
      </c>
      <c r="E135" s="57">
        <f t="shared" ca="1" si="11"/>
        <v>-0.61998582558387383</v>
      </c>
      <c r="G135" s="57">
        <f t="shared" ca="1" si="12"/>
        <v>-1.1282040632164904E-2</v>
      </c>
      <c r="I135" s="58">
        <f t="shared" ca="1" si="13"/>
        <v>-1.0572905555537273E-2</v>
      </c>
      <c r="K135" s="56">
        <f t="shared" ca="1" si="14"/>
        <v>-1057.2905555537272</v>
      </c>
    </row>
    <row r="136" spans="4:11" x14ac:dyDescent="0.35">
      <c r="D136" s="57">
        <f t="shared" ca="1" si="10"/>
        <v>0.53141510596999997</v>
      </c>
      <c r="E136" s="57">
        <f t="shared" ca="1" si="11"/>
        <v>8.5610175372848346E-2</v>
      </c>
      <c r="G136" s="57">
        <f t="shared" ca="1" si="12"/>
        <v>1.5578702564266506E-3</v>
      </c>
      <c r="I136" s="58">
        <f t="shared" ca="1" si="13"/>
        <v>2.2670053330542807E-3</v>
      </c>
      <c r="K136" s="56">
        <f t="shared" ca="1" si="14"/>
        <v>226.70053330542805</v>
      </c>
    </row>
    <row r="137" spans="4:11" x14ac:dyDescent="0.35">
      <c r="D137" s="57">
        <f t="shared" ca="1" si="10"/>
        <v>0.96940205351999997</v>
      </c>
      <c r="E137" s="57">
        <f t="shared" ca="1" si="11"/>
        <v>2.9260476214609557</v>
      </c>
      <c r="G137" s="57">
        <f t="shared" ca="1" si="12"/>
        <v>5.3246036916865004E-2</v>
      </c>
      <c r="I137" s="58">
        <f t="shared" ca="1" si="13"/>
        <v>5.3955171993492632E-2</v>
      </c>
      <c r="K137" s="56">
        <f t="shared" ca="1" si="14"/>
        <v>5395.5171993492631</v>
      </c>
    </row>
    <row r="138" spans="4:11" x14ac:dyDescent="0.35">
      <c r="D138" s="57">
        <f t="shared" ca="1" si="10"/>
        <v>0.26755974172000002</v>
      </c>
      <c r="E138" s="57">
        <f t="shared" ca="1" si="11"/>
        <v>-0.69854187065112006</v>
      </c>
      <c r="G138" s="57">
        <f t="shared" ca="1" si="12"/>
        <v>-1.2711545075296645E-2</v>
      </c>
      <c r="I138" s="58">
        <f t="shared" ca="1" si="13"/>
        <v>-1.2002409998669014E-2</v>
      </c>
      <c r="K138" s="56">
        <f t="shared" ca="1" si="14"/>
        <v>-1200.2409998669013</v>
      </c>
    </row>
    <row r="139" spans="4:11" x14ac:dyDescent="0.35">
      <c r="D139" s="57">
        <f t="shared" ca="1" si="10"/>
        <v>7.9969250699999994E-2</v>
      </c>
      <c r="E139" s="57">
        <f t="shared" ca="1" si="11"/>
        <v>-1.8593156674201556</v>
      </c>
      <c r="G139" s="57">
        <f t="shared" ca="1" si="12"/>
        <v>-3.3834442727944558E-2</v>
      </c>
      <c r="I139" s="58">
        <f t="shared" ca="1" si="13"/>
        <v>-3.3125307651316931E-2</v>
      </c>
      <c r="K139" s="56">
        <f t="shared" ca="1" si="14"/>
        <v>-3312.530765131693</v>
      </c>
    </row>
    <row r="140" spans="4:11" x14ac:dyDescent="0.35">
      <c r="D140" s="57">
        <f t="shared" ca="1" si="10"/>
        <v>0.23447850074000001</v>
      </c>
      <c r="E140" s="57">
        <f t="shared" ca="1" si="11"/>
        <v>-0.82683564703634227</v>
      </c>
      <c r="G140" s="57">
        <f t="shared" ca="1" si="12"/>
        <v>-1.5046139735858194E-2</v>
      </c>
      <c r="I140" s="58">
        <f t="shared" ca="1" si="13"/>
        <v>-1.4337004659230563E-2</v>
      </c>
      <c r="K140" s="56">
        <f t="shared" ca="1" si="14"/>
        <v>-1433.7004659230563</v>
      </c>
    </row>
    <row r="141" spans="4:11" x14ac:dyDescent="0.35">
      <c r="D141" s="57">
        <f t="shared" ca="1" si="10"/>
        <v>1.5979176840000001E-2</v>
      </c>
      <c r="E141" s="57">
        <f t="shared" ca="1" si="11"/>
        <v>-3.8021275410908455</v>
      </c>
      <c r="G141" s="57">
        <f t="shared" ca="1" si="12"/>
        <v>-6.9188287275540411E-2</v>
      </c>
      <c r="I141" s="58">
        <f t="shared" ca="1" si="13"/>
        <v>-6.8479152198912777E-2</v>
      </c>
      <c r="K141" s="56">
        <f t="shared" ca="1" si="14"/>
        <v>-6847.915219891278</v>
      </c>
    </row>
    <row r="142" spans="4:11" x14ac:dyDescent="0.35">
      <c r="D142" s="57">
        <f t="shared" ca="1" si="10"/>
        <v>0.59933216478999995</v>
      </c>
      <c r="E142" s="57">
        <f t="shared" ca="1" si="11"/>
        <v>0.274760433368688</v>
      </c>
      <c r="G142" s="57">
        <f t="shared" ca="1" si="12"/>
        <v>4.9998858771609384E-3</v>
      </c>
      <c r="I142" s="58">
        <f t="shared" ca="1" si="13"/>
        <v>5.7090209537885685E-3</v>
      </c>
      <c r="K142" s="56">
        <f t="shared" ca="1" si="14"/>
        <v>570.90209537885687</v>
      </c>
    </row>
    <row r="143" spans="4:11" x14ac:dyDescent="0.35">
      <c r="D143" s="57">
        <f t="shared" ca="1" si="10"/>
        <v>0.89830554282999997</v>
      </c>
      <c r="E143" s="57">
        <f t="shared" ca="1" si="11"/>
        <v>1.6213612752240725</v>
      </c>
      <c r="G143" s="57">
        <f t="shared" ca="1" si="12"/>
        <v>2.9504325795303279E-2</v>
      </c>
      <c r="I143" s="58">
        <f t="shared" ca="1" si="13"/>
        <v>3.021346087193091E-2</v>
      </c>
      <c r="K143" s="56">
        <f t="shared" ca="1" si="14"/>
        <v>3021.3460871930911</v>
      </c>
    </row>
    <row r="144" spans="4:11" x14ac:dyDescent="0.35">
      <c r="D144" s="57">
        <f t="shared" ca="1" si="10"/>
        <v>0.12983540338999999</v>
      </c>
      <c r="E144" s="57">
        <f t="shared" ca="1" si="11"/>
        <v>-1.3864808754309235</v>
      </c>
      <c r="G144" s="57">
        <f t="shared" ca="1" si="12"/>
        <v>-2.5230147088604844E-2</v>
      </c>
      <c r="I144" s="58">
        <f t="shared" ca="1" si="13"/>
        <v>-2.4521012011977213E-2</v>
      </c>
      <c r="K144" s="56">
        <f t="shared" ca="1" si="14"/>
        <v>-2452.1012011977214</v>
      </c>
    </row>
    <row r="145" spans="4:11" x14ac:dyDescent="0.35">
      <c r="D145" s="57">
        <f t="shared" ca="1" si="10"/>
        <v>0.90127984569999997</v>
      </c>
      <c r="E145" s="57">
        <f t="shared" ca="1" si="11"/>
        <v>1.6503271259543557</v>
      </c>
      <c r="G145" s="57">
        <f t="shared" ca="1" si="12"/>
        <v>3.0031424789181922E-2</v>
      </c>
      <c r="I145" s="58">
        <f t="shared" ca="1" si="13"/>
        <v>3.0740559865809553E-2</v>
      </c>
      <c r="K145" s="56">
        <f t="shared" ca="1" si="14"/>
        <v>3074.0559865809555</v>
      </c>
    </row>
    <row r="146" spans="4:11" x14ac:dyDescent="0.35">
      <c r="D146" s="57">
        <f t="shared" ca="1" si="10"/>
        <v>0.53254936831999999</v>
      </c>
      <c r="E146" s="57">
        <f t="shared" ca="1" si="11"/>
        <v>8.8711812857932448E-2</v>
      </c>
      <c r="G146" s="57">
        <f t="shared" ca="1" si="12"/>
        <v>1.6143115469997213E-3</v>
      </c>
      <c r="I146" s="58">
        <f t="shared" ca="1" si="13"/>
        <v>2.3234466236273514E-3</v>
      </c>
      <c r="K146" s="56">
        <f t="shared" ca="1" si="14"/>
        <v>232.34466236273514</v>
      </c>
    </row>
    <row r="147" spans="4:11" x14ac:dyDescent="0.35">
      <c r="D147" s="57">
        <f t="shared" ca="1" si="10"/>
        <v>0.75141918161999999</v>
      </c>
      <c r="E147" s="57">
        <f t="shared" ca="1" si="11"/>
        <v>0.77041939141375582</v>
      </c>
      <c r="G147" s="57">
        <f t="shared" ca="1" si="12"/>
        <v>1.401951870359636E-2</v>
      </c>
      <c r="I147" s="58">
        <f t="shared" ca="1" si="13"/>
        <v>1.4728653780223991E-2</v>
      </c>
      <c r="K147" s="56">
        <f t="shared" ca="1" si="14"/>
        <v>1472.865378022399</v>
      </c>
    </row>
    <row r="148" spans="4:11" x14ac:dyDescent="0.35">
      <c r="D148" s="57">
        <f t="shared" ca="1" si="10"/>
        <v>0.10822603239</v>
      </c>
      <c r="E148" s="57">
        <f t="shared" ca="1" si="11"/>
        <v>-1.5609521810359475</v>
      </c>
      <c r="G148" s="57">
        <f t="shared" ca="1" si="12"/>
        <v>-2.8405046058478874E-2</v>
      </c>
      <c r="I148" s="58">
        <f t="shared" ca="1" si="13"/>
        <v>-2.7695910981851243E-2</v>
      </c>
      <c r="K148" s="56">
        <f t="shared" ca="1" si="14"/>
        <v>-2769.5910981851243</v>
      </c>
    </row>
    <row r="149" spans="4:11" x14ac:dyDescent="0.35">
      <c r="D149" s="57">
        <f t="shared" ca="1" si="10"/>
        <v>0.65984391482000004</v>
      </c>
      <c r="E149" s="57">
        <f t="shared" ca="1" si="11"/>
        <v>0.45454262993624028</v>
      </c>
      <c r="G149" s="57">
        <f t="shared" ca="1" si="12"/>
        <v>8.2714284881630767E-3</v>
      </c>
      <c r="I149" s="58">
        <f t="shared" ca="1" si="13"/>
        <v>8.9805635647907077E-3</v>
      </c>
      <c r="K149" s="56">
        <f t="shared" ca="1" si="14"/>
        <v>898.05635647907081</v>
      </c>
    </row>
    <row r="150" spans="4:11" x14ac:dyDescent="0.35">
      <c r="D150" s="57">
        <f t="shared" ca="1" si="10"/>
        <v>0.28418212260999998</v>
      </c>
      <c r="E150" s="57">
        <f t="shared" ca="1" si="11"/>
        <v>-0.63882929792925425</v>
      </c>
      <c r="G150" s="57">
        <f t="shared" ca="1" si="12"/>
        <v>-1.162494011773209E-2</v>
      </c>
      <c r="I150" s="58">
        <f t="shared" ca="1" si="13"/>
        <v>-1.0915805041104461E-2</v>
      </c>
      <c r="K150" s="56">
        <f t="shared" ca="1" si="14"/>
        <v>-1091.5805041104461</v>
      </c>
    </row>
    <row r="151" spans="4:11" x14ac:dyDescent="0.35">
      <c r="D151" s="57">
        <f t="shared" ca="1" si="10"/>
        <v>0.24258938905999999</v>
      </c>
      <c r="E151" s="57">
        <f t="shared" ca="1" si="11"/>
        <v>-0.79404794652198973</v>
      </c>
      <c r="G151" s="57">
        <f t="shared" ca="1" si="12"/>
        <v>-1.4449493564004486E-2</v>
      </c>
      <c r="I151" s="58">
        <f t="shared" ca="1" si="13"/>
        <v>-1.3740358487376855E-2</v>
      </c>
      <c r="K151" s="56">
        <f t="shared" ca="1" si="14"/>
        <v>-1374.0358487376855</v>
      </c>
    </row>
    <row r="152" spans="4:11" x14ac:dyDescent="0.35">
      <c r="D152" s="57">
        <f t="shared" ca="1" si="10"/>
        <v>0.50196738166999999</v>
      </c>
      <c r="E152" s="57">
        <f t="shared" ca="1" si="11"/>
        <v>5.3526875133653468E-3</v>
      </c>
      <c r="G152" s="57">
        <f t="shared" ca="1" si="12"/>
        <v>9.7404223653335602E-5</v>
      </c>
      <c r="I152" s="58">
        <f t="shared" ca="1" si="13"/>
        <v>8.0653930028096567E-4</v>
      </c>
      <c r="K152" s="56">
        <f t="shared" ca="1" si="14"/>
        <v>80.653930028096568</v>
      </c>
    </row>
    <row r="153" spans="4:11" x14ac:dyDescent="0.35">
      <c r="D153" s="57">
        <f t="shared" ca="1" si="10"/>
        <v>0.37634019500999999</v>
      </c>
      <c r="E153" s="57">
        <f t="shared" ca="1" si="11"/>
        <v>-0.34527281860854303</v>
      </c>
      <c r="G153" s="57">
        <f t="shared" ca="1" si="12"/>
        <v>-6.2830177852133883E-3</v>
      </c>
      <c r="I153" s="58">
        <f t="shared" ca="1" si="13"/>
        <v>-5.5738827085857583E-3</v>
      </c>
      <c r="K153" s="56">
        <f t="shared" ca="1" si="14"/>
        <v>-557.38827085857588</v>
      </c>
    </row>
    <row r="154" spans="4:11" x14ac:dyDescent="0.35">
      <c r="D154" s="57">
        <f t="shared" ca="1" si="10"/>
        <v>0.80024671599999997</v>
      </c>
      <c r="E154" s="57">
        <f t="shared" ca="1" si="11"/>
        <v>0.97964102569694245</v>
      </c>
      <c r="G154" s="57">
        <f t="shared" ca="1" si="12"/>
        <v>1.7826778291971462E-2</v>
      </c>
      <c r="I154" s="58">
        <f t="shared" ca="1" si="13"/>
        <v>1.8535913368599093E-2</v>
      </c>
      <c r="K154" s="56">
        <f t="shared" ca="1" si="14"/>
        <v>1853.5913368599092</v>
      </c>
    </row>
    <row r="155" spans="4:11" x14ac:dyDescent="0.35">
      <c r="D155" s="57">
        <f t="shared" ca="1" si="10"/>
        <v>0.67642651228999995</v>
      </c>
      <c r="E155" s="57">
        <f t="shared" ca="1" si="11"/>
        <v>0.50688122666067503</v>
      </c>
      <c r="G155" s="57">
        <f t="shared" ca="1" si="12"/>
        <v>9.223847318576615E-3</v>
      </c>
      <c r="I155" s="58">
        <f t="shared" ca="1" si="13"/>
        <v>9.9329823952042443E-3</v>
      </c>
      <c r="K155" s="56">
        <f t="shared" ca="1" si="14"/>
        <v>993.29823952042443</v>
      </c>
    </row>
    <row r="156" spans="4:11" x14ac:dyDescent="0.35">
      <c r="D156" s="57">
        <f t="shared" ca="1" si="10"/>
        <v>0.17917372706000001</v>
      </c>
      <c r="E156" s="57">
        <f t="shared" ca="1" si="11"/>
        <v>-1.0823106198930761</v>
      </c>
      <c r="G156" s="57">
        <f t="shared" ca="1" si="12"/>
        <v>-1.9695083155744447E-2</v>
      </c>
      <c r="I156" s="58">
        <f t="shared" ca="1" si="13"/>
        <v>-1.8985948079116816E-2</v>
      </c>
      <c r="K156" s="56">
        <f t="shared" ca="1" si="14"/>
        <v>-1898.5948079116815</v>
      </c>
    </row>
    <row r="157" spans="4:11" x14ac:dyDescent="0.35">
      <c r="D157" s="57">
        <f t="shared" ca="1" si="10"/>
        <v>0.95230011980999996</v>
      </c>
      <c r="E157" s="57">
        <f t="shared" ca="1" si="11"/>
        <v>2.4055229203247901</v>
      </c>
      <c r="G157" s="57">
        <f t="shared" ca="1" si="12"/>
        <v>4.3773915803881187E-2</v>
      </c>
      <c r="I157" s="58">
        <f t="shared" ca="1" si="13"/>
        <v>4.4483050880508815E-2</v>
      </c>
      <c r="K157" s="56">
        <f t="shared" ca="1" si="14"/>
        <v>4448.3050880508817</v>
      </c>
    </row>
    <row r="158" spans="4:11" x14ac:dyDescent="0.35">
      <c r="D158" s="57">
        <f t="shared" ca="1" si="10"/>
        <v>0.67720381214000003</v>
      </c>
      <c r="E158" s="57">
        <f t="shared" ca="1" si="11"/>
        <v>0.50937571038480989</v>
      </c>
      <c r="G158" s="57">
        <f t="shared" ca="1" si="12"/>
        <v>9.269240076879532E-3</v>
      </c>
      <c r="I158" s="58">
        <f t="shared" ca="1" si="13"/>
        <v>9.978375153507163E-3</v>
      </c>
      <c r="K158" s="56">
        <f t="shared" ca="1" si="14"/>
        <v>997.83751535071633</v>
      </c>
    </row>
    <row r="159" spans="4:11" x14ac:dyDescent="0.35">
      <c r="D159" s="57">
        <f t="shared" ca="1" si="10"/>
        <v>8.8295022699999993E-3</v>
      </c>
      <c r="E159" s="57">
        <f t="shared" ca="1" si="11"/>
        <v>-4.7545586576681327</v>
      </c>
      <c r="G159" s="57">
        <f t="shared" ca="1" si="12"/>
        <v>-8.6519919892211375E-2</v>
      </c>
      <c r="I159" s="58">
        <f t="shared" ca="1" si="13"/>
        <v>-8.581078481558374E-2</v>
      </c>
      <c r="K159" s="56">
        <f t="shared" ca="1" si="14"/>
        <v>-8581.0784815583738</v>
      </c>
    </row>
    <row r="160" spans="4:11" x14ac:dyDescent="0.35">
      <c r="D160" s="57">
        <f t="shared" ca="1" si="10"/>
        <v>0.10470845451999999</v>
      </c>
      <c r="E160" s="57">
        <f t="shared" ca="1" si="11"/>
        <v>-1.5929629395829599</v>
      </c>
      <c r="G160" s="57">
        <f t="shared" ca="1" si="12"/>
        <v>-2.8987554018646677E-2</v>
      </c>
      <c r="I160" s="58">
        <f t="shared" ca="1" si="13"/>
        <v>-2.8278418942019046E-2</v>
      </c>
      <c r="K160" s="56">
        <f t="shared" ca="1" si="14"/>
        <v>-2827.8418942019048</v>
      </c>
    </row>
    <row r="161" spans="4:11" x14ac:dyDescent="0.35">
      <c r="D161" s="57">
        <f t="shared" ca="1" si="10"/>
        <v>0.53101322522000005</v>
      </c>
      <c r="E161" s="57">
        <f t="shared" ca="1" si="11"/>
        <v>8.4511498298863758E-2</v>
      </c>
      <c r="G161" s="57">
        <f t="shared" ca="1" si="12"/>
        <v>1.5378773487200125E-3</v>
      </c>
      <c r="I161" s="58">
        <f t="shared" ca="1" si="13"/>
        <v>2.2470124253476426E-3</v>
      </c>
      <c r="K161" s="56">
        <f t="shared" ca="1" si="14"/>
        <v>224.70124253476425</v>
      </c>
    </row>
    <row r="162" spans="4:11" x14ac:dyDescent="0.35">
      <c r="D162" s="57">
        <f t="shared" ca="1" si="10"/>
        <v>0.30476994031999999</v>
      </c>
      <c r="E162" s="57">
        <f t="shared" ca="1" si="11"/>
        <v>-0.56837866382786761</v>
      </c>
      <c r="G162" s="57">
        <f t="shared" ca="1" si="12"/>
        <v>-1.0342931910939466E-2</v>
      </c>
      <c r="I162" s="58">
        <f t="shared" ca="1" si="13"/>
        <v>-9.6337968343118349E-3</v>
      </c>
      <c r="K162" s="56">
        <f t="shared" ca="1" si="14"/>
        <v>-963.37968343118348</v>
      </c>
    </row>
    <row r="163" spans="4:11" x14ac:dyDescent="0.35">
      <c r="D163" s="57">
        <f t="shared" ca="1" si="10"/>
        <v>0.66069963108999996</v>
      </c>
      <c r="E163" s="57">
        <f t="shared" ca="1" si="11"/>
        <v>0.45720450737988871</v>
      </c>
      <c r="G163" s="57">
        <f t="shared" ca="1" si="12"/>
        <v>8.3198673527916378E-3</v>
      </c>
      <c r="I163" s="58">
        <f t="shared" ca="1" si="13"/>
        <v>9.0290024294192688E-3</v>
      </c>
      <c r="K163" s="56">
        <f t="shared" ca="1" si="14"/>
        <v>902.90024294192688</v>
      </c>
    </row>
    <row r="164" spans="4:11" x14ac:dyDescent="0.35">
      <c r="D164" s="57">
        <f t="shared" ca="1" si="10"/>
        <v>0.20316466394999999</v>
      </c>
      <c r="E164" s="57">
        <f t="shared" ca="1" si="11"/>
        <v>-0.96359934295468097</v>
      </c>
      <c r="G164" s="57">
        <f t="shared" ca="1" si="12"/>
        <v>-1.7534863688381853E-2</v>
      </c>
      <c r="I164" s="58">
        <f t="shared" ca="1" si="13"/>
        <v>-1.6825728611754222E-2</v>
      </c>
      <c r="K164" s="56">
        <f t="shared" ca="1" si="14"/>
        <v>-1682.5728611754221</v>
      </c>
    </row>
    <row r="165" spans="4:11" x14ac:dyDescent="0.35">
      <c r="D165" s="57">
        <f t="shared" ca="1" si="10"/>
        <v>0.50008209345999999</v>
      </c>
      <c r="E165" s="57">
        <f t="shared" ca="1" si="11"/>
        <v>2.2335160080967081E-4</v>
      </c>
      <c r="G165" s="57">
        <f t="shared" ca="1" si="12"/>
        <v>4.0643862030566475E-6</v>
      </c>
      <c r="I165" s="58">
        <f t="shared" ca="1" si="13"/>
        <v>7.1319946283068673E-4</v>
      </c>
      <c r="K165" s="56">
        <f t="shared" ca="1" si="14"/>
        <v>71.319946283068674</v>
      </c>
    </row>
    <row r="166" spans="4:11" x14ac:dyDescent="0.35">
      <c r="D166" s="57">
        <f t="shared" ca="1" si="10"/>
        <v>8.2781369300000008E-3</v>
      </c>
      <c r="E166" s="57">
        <f t="shared" ca="1" si="11"/>
        <v>-4.8685031807335717</v>
      </c>
      <c r="G166" s="57">
        <f t="shared" ca="1" si="12"/>
        <v>-8.8593397520230183E-2</v>
      </c>
      <c r="I166" s="58">
        <f t="shared" ca="1" si="13"/>
        <v>-8.7884262443602548E-2</v>
      </c>
      <c r="K166" s="56">
        <f t="shared" ca="1" si="14"/>
        <v>-8788.4262443602547</v>
      </c>
    </row>
    <row r="167" spans="4:11" x14ac:dyDescent="0.35">
      <c r="D167" s="57">
        <f t="shared" ca="1" si="10"/>
        <v>0.65720889693999995</v>
      </c>
      <c r="E167" s="57">
        <f t="shared" ca="1" si="11"/>
        <v>0.44637093165018432</v>
      </c>
      <c r="G167" s="57">
        <f t="shared" ca="1" si="12"/>
        <v>8.1227260045050789E-3</v>
      </c>
      <c r="I167" s="58">
        <f t="shared" ca="1" si="13"/>
        <v>8.8318610811327081E-3</v>
      </c>
      <c r="K167" s="56">
        <f t="shared" ca="1" si="14"/>
        <v>883.18610811327085</v>
      </c>
    </row>
    <row r="168" spans="4:11" x14ac:dyDescent="0.35">
      <c r="D168" s="57">
        <f t="shared" ca="1" si="10"/>
        <v>0.43099532001000002</v>
      </c>
      <c r="E168" s="57">
        <f t="shared" ca="1" si="11"/>
        <v>-0.18923075691329019</v>
      </c>
      <c r="G168" s="57">
        <f t="shared" ca="1" si="12"/>
        <v>-3.4434804801230763E-3</v>
      </c>
      <c r="I168" s="58">
        <f t="shared" ca="1" si="13"/>
        <v>-2.7343454034954463E-3</v>
      </c>
      <c r="K168" s="56">
        <f t="shared" ca="1" si="14"/>
        <v>-273.43454034954465</v>
      </c>
    </row>
    <row r="169" spans="4:11" x14ac:dyDescent="0.35">
      <c r="D169" s="57">
        <f t="shared" ca="1" si="10"/>
        <v>0.55666894074999995</v>
      </c>
      <c r="E169" s="57">
        <f t="shared" ca="1" si="11"/>
        <v>0.15500075349164105</v>
      </c>
      <c r="G169" s="57">
        <f t="shared" ca="1" si="12"/>
        <v>2.8205883533901806E-3</v>
      </c>
      <c r="I169" s="58">
        <f t="shared" ca="1" si="13"/>
        <v>3.5297234300178107E-3</v>
      </c>
      <c r="K169" s="56">
        <f t="shared" ca="1" si="14"/>
        <v>352.97234300178104</v>
      </c>
    </row>
    <row r="170" spans="4:11" x14ac:dyDescent="0.35">
      <c r="D170" s="57">
        <f t="shared" ca="1" si="10"/>
        <v>0.38017259697</v>
      </c>
      <c r="E170" s="57">
        <f t="shared" ca="1" si="11"/>
        <v>-0.33402861916723714</v>
      </c>
      <c r="G170" s="57">
        <f t="shared" ca="1" si="12"/>
        <v>-6.0784042122280536E-3</v>
      </c>
      <c r="I170" s="58">
        <f t="shared" ca="1" si="13"/>
        <v>-5.3692691356004235E-3</v>
      </c>
      <c r="K170" s="56">
        <f t="shared" ca="1" si="14"/>
        <v>-536.92691356004241</v>
      </c>
    </row>
    <row r="171" spans="4:11" x14ac:dyDescent="0.35">
      <c r="D171" s="57">
        <f t="shared" ca="1" si="10"/>
        <v>0.80212886741</v>
      </c>
      <c r="E171" s="57">
        <f t="shared" ca="1" si="11"/>
        <v>0.98860175852405785</v>
      </c>
      <c r="G171" s="57">
        <f t="shared" ca="1" si="12"/>
        <v>1.7989839038972062E-2</v>
      </c>
      <c r="I171" s="58">
        <f t="shared" ca="1" si="13"/>
        <v>1.8698974115599693E-2</v>
      </c>
      <c r="K171" s="56">
        <f t="shared" ca="1" si="14"/>
        <v>1869.8974115599692</v>
      </c>
    </row>
    <row r="172" spans="4:11" x14ac:dyDescent="0.35">
      <c r="D172" s="57">
        <f t="shared" ca="1" si="10"/>
        <v>0.93477041054999999</v>
      </c>
      <c r="E172" s="57">
        <f t="shared" ca="1" si="11"/>
        <v>2.0682609439286677</v>
      </c>
      <c r="G172" s="57">
        <f t="shared" ca="1" si="12"/>
        <v>3.7636673363214225E-2</v>
      </c>
      <c r="I172" s="58">
        <f t="shared" ca="1" si="13"/>
        <v>3.8345808439841852E-2</v>
      </c>
      <c r="K172" s="56">
        <f t="shared" ca="1" si="14"/>
        <v>3834.5808439841853</v>
      </c>
    </row>
    <row r="173" spans="4:11" x14ac:dyDescent="0.35">
      <c r="D173" s="57">
        <f t="shared" ca="1" si="10"/>
        <v>0.16516284250999999</v>
      </c>
      <c r="E173" s="57">
        <f t="shared" ca="1" si="11"/>
        <v>-1.1590124471848522</v>
      </c>
      <c r="G173" s="57">
        <f t="shared" ca="1" si="12"/>
        <v>-2.1090845923791866E-2</v>
      </c>
      <c r="I173" s="58">
        <f t="shared" ca="1" si="13"/>
        <v>-2.0381710847164235E-2</v>
      </c>
      <c r="K173" s="56">
        <f t="shared" ca="1" si="14"/>
        <v>-2038.1710847164236</v>
      </c>
    </row>
    <row r="174" spans="4:11" x14ac:dyDescent="0.35">
      <c r="D174" s="57">
        <f t="shared" ca="1" si="10"/>
        <v>0.33529339072999997</v>
      </c>
      <c r="E174" s="57">
        <f t="shared" ca="1" si="11"/>
        <v>-0.46972336462060604</v>
      </c>
      <c r="G174" s="57">
        <f t="shared" ca="1" si="12"/>
        <v>-8.5476761997520228E-3</v>
      </c>
      <c r="I174" s="58">
        <f t="shared" ca="1" si="13"/>
        <v>-7.8385411231243936E-3</v>
      </c>
      <c r="K174" s="56">
        <f t="shared" ca="1" si="14"/>
        <v>-783.85411231243938</v>
      </c>
    </row>
    <row r="175" spans="4:11" x14ac:dyDescent="0.35">
      <c r="D175" s="57">
        <f t="shared" ca="1" si="10"/>
        <v>0.94546744546000006</v>
      </c>
      <c r="E175" s="57">
        <f t="shared" ca="1" si="11"/>
        <v>2.2586187082480427</v>
      </c>
      <c r="G175" s="57">
        <f t="shared" ca="1" si="12"/>
        <v>4.1100662285342773E-2</v>
      </c>
      <c r="I175" s="58">
        <f t="shared" ca="1" si="13"/>
        <v>4.1809797361970401E-2</v>
      </c>
      <c r="K175" s="56">
        <f t="shared" ca="1" si="14"/>
        <v>4180.9797361970404</v>
      </c>
    </row>
    <row r="176" spans="4:11" x14ac:dyDescent="0.35">
      <c r="D176" s="57">
        <f t="shared" ca="1" si="10"/>
        <v>8.9965234579999998E-2</v>
      </c>
      <c r="E176" s="57">
        <f t="shared" ca="1" si="11"/>
        <v>-1.7416790589416755</v>
      </c>
      <c r="G176" s="57">
        <f t="shared" ca="1" si="12"/>
        <v>-3.1693779277398068E-2</v>
      </c>
      <c r="I176" s="58">
        <f t="shared" ca="1" si="13"/>
        <v>-3.0984644200770437E-2</v>
      </c>
      <c r="K176" s="56">
        <f t="shared" ca="1" si="14"/>
        <v>-3098.4644200770435</v>
      </c>
    </row>
    <row r="177" spans="4:11" x14ac:dyDescent="0.35">
      <c r="D177" s="57">
        <f t="shared" ca="1" si="10"/>
        <v>0.37984872895999999</v>
      </c>
      <c r="E177" s="57">
        <f t="shared" ca="1" si="11"/>
        <v>-0.33497672126295563</v>
      </c>
      <c r="G177" s="57">
        <f t="shared" ca="1" si="12"/>
        <v>-6.0956570685449908E-3</v>
      </c>
      <c r="I177" s="58">
        <f t="shared" ca="1" si="13"/>
        <v>-5.3865219919173608E-3</v>
      </c>
      <c r="K177" s="56">
        <f t="shared" ca="1" si="14"/>
        <v>-538.65219919173603</v>
      </c>
    </row>
    <row r="178" spans="4:11" x14ac:dyDescent="0.35">
      <c r="D178" s="57">
        <f t="shared" ca="1" si="10"/>
        <v>0.62724978732000003</v>
      </c>
      <c r="E178" s="57">
        <f t="shared" ca="1" si="11"/>
        <v>0.35585675546682949</v>
      </c>
      <c r="G178" s="57">
        <f t="shared" ca="1" si="12"/>
        <v>6.4756163911105511E-3</v>
      </c>
      <c r="I178" s="58">
        <f t="shared" ca="1" si="13"/>
        <v>7.1847514677381812E-3</v>
      </c>
      <c r="K178" s="56">
        <f t="shared" ca="1" si="14"/>
        <v>718.4751467738181</v>
      </c>
    </row>
    <row r="179" spans="4:11" x14ac:dyDescent="0.35">
      <c r="D179" s="57">
        <f t="shared" ca="1" si="10"/>
        <v>0.57105069826999999</v>
      </c>
      <c r="E179" s="57">
        <f t="shared" ca="1" si="11"/>
        <v>0.19493513130884685</v>
      </c>
      <c r="G179" s="57">
        <f t="shared" ca="1" si="12"/>
        <v>3.547284439917065E-3</v>
      </c>
      <c r="I179" s="58">
        <f t="shared" ca="1" si="13"/>
        <v>4.256419516544695E-3</v>
      </c>
      <c r="K179" s="56">
        <f t="shared" ca="1" si="14"/>
        <v>425.64195165446949</v>
      </c>
    </row>
    <row r="180" spans="4:11" x14ac:dyDescent="0.35">
      <c r="D180" s="57">
        <f t="shared" ca="1" si="10"/>
        <v>0.79240030228000002</v>
      </c>
      <c r="E180" s="57">
        <f t="shared" ca="1" si="11"/>
        <v>0.94311422042011039</v>
      </c>
      <c r="G180" s="57">
        <f t="shared" ca="1" si="12"/>
        <v>1.7162090674462949E-2</v>
      </c>
      <c r="I180" s="58">
        <f t="shared" ca="1" si="13"/>
        <v>1.787122575109058E-2</v>
      </c>
      <c r="K180" s="56">
        <f t="shared" ca="1" si="14"/>
        <v>1787.1225751090581</v>
      </c>
    </row>
    <row r="181" spans="4:11" x14ac:dyDescent="0.35">
      <c r="D181" s="57">
        <f t="shared" ca="1" si="10"/>
        <v>0.18927925023</v>
      </c>
      <c r="E181" s="57">
        <f t="shared" ca="1" si="11"/>
        <v>-1.0305583535898855</v>
      </c>
      <c r="G181" s="57">
        <f t="shared" ca="1" si="12"/>
        <v>-1.8753333929962791E-2</v>
      </c>
      <c r="I181" s="58">
        <f t="shared" ca="1" si="13"/>
        <v>-1.804419885333516E-2</v>
      </c>
      <c r="K181" s="56">
        <f t="shared" ca="1" si="14"/>
        <v>-1804.419885333516</v>
      </c>
    </row>
    <row r="182" spans="4:11" x14ac:dyDescent="0.35">
      <c r="D182" s="57">
        <f t="shared" ca="1" si="10"/>
        <v>0.72179104748</v>
      </c>
      <c r="E182" s="57">
        <f t="shared" ca="1" si="11"/>
        <v>0.65997072854895977</v>
      </c>
      <c r="G182" s="57">
        <f t="shared" ca="1" si="12"/>
        <v>1.2009656137729785E-2</v>
      </c>
      <c r="I182" s="58">
        <f t="shared" ca="1" si="13"/>
        <v>1.2718791214357414E-2</v>
      </c>
      <c r="K182" s="56">
        <f t="shared" ca="1" si="14"/>
        <v>1271.8791214357414</v>
      </c>
    </row>
    <row r="183" spans="4:11" x14ac:dyDescent="0.35">
      <c r="D183" s="57">
        <f t="shared" ca="1" si="10"/>
        <v>0.83973283465000004</v>
      </c>
      <c r="E183" s="57">
        <f t="shared" ca="1" si="11"/>
        <v>1.1873567300343733</v>
      </c>
      <c r="G183" s="57">
        <f t="shared" ca="1" si="12"/>
        <v>2.1606634087975647E-2</v>
      </c>
      <c r="I183" s="58">
        <f t="shared" ca="1" si="13"/>
        <v>2.2315769164603278E-2</v>
      </c>
      <c r="K183" s="56">
        <f t="shared" ca="1" si="14"/>
        <v>2231.576916460328</v>
      </c>
    </row>
    <row r="184" spans="4:11" x14ac:dyDescent="0.35">
      <c r="D184" s="57">
        <f t="shared" ca="1" si="10"/>
        <v>0.58228741110000004</v>
      </c>
      <c r="E184" s="57">
        <f t="shared" ca="1" si="11"/>
        <v>0.226419712665448</v>
      </c>
      <c r="G184" s="57">
        <f t="shared" ca="1" si="12"/>
        <v>4.1202174191788971E-3</v>
      </c>
      <c r="I184" s="58">
        <f t="shared" ca="1" si="13"/>
        <v>4.8293524958065272E-3</v>
      </c>
      <c r="K184" s="56">
        <f t="shared" ca="1" si="14"/>
        <v>482.93524958065274</v>
      </c>
    </row>
    <row r="185" spans="4:11" x14ac:dyDescent="0.35">
      <c r="D185" s="57">
        <f t="shared" ca="1" si="10"/>
        <v>0.44615456421999999</v>
      </c>
      <c r="E185" s="57">
        <f t="shared" ca="1" si="11"/>
        <v>-0.14720144977406785</v>
      </c>
      <c r="G185" s="57">
        <f t="shared" ca="1" si="12"/>
        <v>-2.6786624289363613E-3</v>
      </c>
      <c r="I185" s="58">
        <f t="shared" ca="1" si="13"/>
        <v>-1.9695273523087312E-3</v>
      </c>
      <c r="K185" s="56">
        <f t="shared" ca="1" si="14"/>
        <v>-196.95273523087312</v>
      </c>
    </row>
    <row r="186" spans="4:11" x14ac:dyDescent="0.35">
      <c r="D186" s="57">
        <f t="shared" ca="1" si="10"/>
        <v>0.39954907185999999</v>
      </c>
      <c r="E186" s="57">
        <f t="shared" ca="1" si="11"/>
        <v>-0.27796120775672389</v>
      </c>
      <c r="G186" s="57">
        <f t="shared" ca="1" si="12"/>
        <v>-5.0581311873117082E-3</v>
      </c>
      <c r="I186" s="58">
        <f t="shared" ca="1" si="13"/>
        <v>-4.3489961106840782E-3</v>
      </c>
      <c r="K186" s="56">
        <f t="shared" ca="1" si="14"/>
        <v>-434.89961106840781</v>
      </c>
    </row>
    <row r="187" spans="4:11" x14ac:dyDescent="0.35">
      <c r="D187" s="57">
        <f t="shared" ca="1" si="10"/>
        <v>0.67156805230000005</v>
      </c>
      <c r="E187" s="57">
        <f t="shared" ca="1" si="11"/>
        <v>0.49137616321574923</v>
      </c>
      <c r="G187" s="57">
        <f t="shared" ca="1" si="12"/>
        <v>8.9416977135832951E-3</v>
      </c>
      <c r="I187" s="58">
        <f t="shared" ca="1" si="13"/>
        <v>9.650832790210926E-3</v>
      </c>
      <c r="K187" s="56">
        <f t="shared" ca="1" si="14"/>
        <v>965.08327902109261</v>
      </c>
    </row>
    <row r="188" spans="4:11" x14ac:dyDescent="0.35">
      <c r="D188" s="57">
        <f t="shared" ca="1" si="10"/>
        <v>0.92286948262000001</v>
      </c>
      <c r="E188" s="57">
        <f t="shared" ca="1" si="11"/>
        <v>1.8958527060235715</v>
      </c>
      <c r="G188" s="57">
        <f t="shared" ca="1" si="12"/>
        <v>3.4499316563914133E-2</v>
      </c>
      <c r="I188" s="58">
        <f t="shared" ca="1" si="13"/>
        <v>3.520845164054176E-2</v>
      </c>
      <c r="K188" s="56">
        <f t="shared" ca="1" si="14"/>
        <v>3520.8451640541762</v>
      </c>
    </row>
    <row r="189" spans="4:11" x14ac:dyDescent="0.35">
      <c r="D189" s="57">
        <f t="shared" ca="1" si="10"/>
        <v>0.89841689693000004</v>
      </c>
      <c r="E189" s="57">
        <f t="shared" ca="1" si="11"/>
        <v>1.6224284725710187</v>
      </c>
      <c r="G189" s="57">
        <f t="shared" ca="1" si="12"/>
        <v>2.9523745858365927E-2</v>
      </c>
      <c r="I189" s="58">
        <f t="shared" ca="1" si="13"/>
        <v>3.0232880934993558E-2</v>
      </c>
      <c r="K189" s="56">
        <f t="shared" ca="1" si="14"/>
        <v>3023.2880934993559</v>
      </c>
    </row>
    <row r="190" spans="4:11" x14ac:dyDescent="0.35">
      <c r="D190" s="57">
        <f t="shared" ca="1" si="10"/>
        <v>0.14153046481000001</v>
      </c>
      <c r="E190" s="57">
        <f t="shared" ca="1" si="11"/>
        <v>-1.3046886365936003</v>
      </c>
      <c r="G190" s="57">
        <f t="shared" ca="1" si="12"/>
        <v>-2.3741752799768673E-2</v>
      </c>
      <c r="I190" s="58">
        <f t="shared" ca="1" si="13"/>
        <v>-2.3032617723141042E-2</v>
      </c>
      <c r="K190" s="56">
        <f t="shared" ca="1" si="14"/>
        <v>-2303.2617723141043</v>
      </c>
    </row>
    <row r="191" spans="4:11" x14ac:dyDescent="0.35">
      <c r="D191" s="57">
        <f t="shared" ca="1" si="10"/>
        <v>0.90658071482000002</v>
      </c>
      <c r="E191" s="57">
        <f t="shared" ca="1" si="11"/>
        <v>1.7044795771336945</v>
      </c>
      <c r="G191" s="57">
        <f t="shared" ca="1" si="12"/>
        <v>3.1016850793012349E-2</v>
      </c>
      <c r="I191" s="58">
        <f t="shared" ca="1" si="13"/>
        <v>3.1725985869639976E-2</v>
      </c>
      <c r="K191" s="56">
        <f t="shared" ca="1" si="14"/>
        <v>3172.5985869639976</v>
      </c>
    </row>
    <row r="192" spans="4:11" x14ac:dyDescent="0.35">
      <c r="D192" s="57">
        <f t="shared" ca="1" si="10"/>
        <v>0.27544385580000003</v>
      </c>
      <c r="E192" s="57">
        <f t="shared" ca="1" si="11"/>
        <v>-0.66987451658533059</v>
      </c>
      <c r="G192" s="57">
        <f t="shared" ca="1" si="12"/>
        <v>-1.2189877901563591E-2</v>
      </c>
      <c r="I192" s="58">
        <f t="shared" ca="1" si="13"/>
        <v>-1.1480742824935962E-2</v>
      </c>
      <c r="K192" s="56">
        <f t="shared" ca="1" si="14"/>
        <v>-1148.0742824935962</v>
      </c>
    </row>
    <row r="193" spans="4:11" x14ac:dyDescent="0.35">
      <c r="D193" s="57">
        <f t="shared" ca="1" si="10"/>
        <v>7.7149883530000005E-2</v>
      </c>
      <c r="E193" s="57">
        <f t="shared" ca="1" si="11"/>
        <v>-1.89559816984277</v>
      </c>
      <c r="G193" s="57">
        <f t="shared" ca="1" si="12"/>
        <v>-3.4494684703933375E-2</v>
      </c>
      <c r="I193" s="58">
        <f t="shared" ca="1" si="13"/>
        <v>-3.3785549627305747E-2</v>
      </c>
      <c r="K193" s="56">
        <f t="shared" ca="1" si="14"/>
        <v>-3378.5549627305745</v>
      </c>
    </row>
    <row r="194" spans="4:11" x14ac:dyDescent="0.35">
      <c r="D194" s="57">
        <f t="shared" ca="1" si="10"/>
        <v>0.90382044380000004</v>
      </c>
      <c r="E194" s="57">
        <f t="shared" ca="1" si="11"/>
        <v>1.675859410473135</v>
      </c>
      <c r="G194" s="57">
        <f t="shared" ca="1" si="12"/>
        <v>3.0496042300560643E-2</v>
      </c>
      <c r="I194" s="58">
        <f t="shared" ca="1" si="13"/>
        <v>3.1205177377188274E-2</v>
      </c>
      <c r="K194" s="56">
        <f t="shared" ca="1" si="14"/>
        <v>3120.5177377188274</v>
      </c>
    </row>
    <row r="195" spans="4:11" x14ac:dyDescent="0.35">
      <c r="D195" s="57">
        <f t="shared" ref="D195:D258" ca="1" si="15">RANDBETWEEN(0,100000000000)/100000000000</f>
        <v>0.22369732002000001</v>
      </c>
      <c r="E195" s="57">
        <f t="shared" ref="E195:E258" ca="1" si="16">_xlfn.T.INV(D195,3)</f>
        <v>-0.87197246396704597</v>
      </c>
      <c r="G195" s="57">
        <f t="shared" ref="G195:G258" ca="1" si="17">E195*$B$2</f>
        <v>-1.5867505937479359E-2</v>
      </c>
      <c r="I195" s="58">
        <f t="shared" ref="I195:I258" ca="1" si="18">G195+$B$3</f>
        <v>-1.5158370860851728E-2</v>
      </c>
      <c r="K195" s="56">
        <f t="shared" ref="K195:K258" ca="1" si="19">I195*$B$1</f>
        <v>-1515.8370860851728</v>
      </c>
    </row>
    <row r="196" spans="4:11" x14ac:dyDescent="0.35">
      <c r="D196" s="57">
        <f t="shared" ca="1" si="15"/>
        <v>9.8560409309999999E-2</v>
      </c>
      <c r="E196" s="57">
        <f t="shared" ca="1" si="16"/>
        <v>-1.6519105499034406</v>
      </c>
      <c r="G196" s="57">
        <f t="shared" ca="1" si="17"/>
        <v>-3.0060238759750835E-2</v>
      </c>
      <c r="I196" s="58">
        <f t="shared" ca="1" si="18"/>
        <v>-2.9351103683123204E-2</v>
      </c>
      <c r="K196" s="56">
        <f t="shared" ca="1" si="19"/>
        <v>-2935.1103683123206</v>
      </c>
    </row>
    <row r="197" spans="4:11" x14ac:dyDescent="0.35">
      <c r="D197" s="57">
        <f t="shared" ca="1" si="15"/>
        <v>0.92299314266999999</v>
      </c>
      <c r="E197" s="57">
        <f t="shared" ca="1" si="16"/>
        <v>1.8974797730781281</v>
      </c>
      <c r="G197" s="57">
        <f t="shared" ca="1" si="17"/>
        <v>3.4528924719235229E-2</v>
      </c>
      <c r="I197" s="58">
        <f t="shared" ca="1" si="18"/>
        <v>3.5238059795862857E-2</v>
      </c>
      <c r="K197" s="56">
        <f t="shared" ca="1" si="19"/>
        <v>3523.8059795862855</v>
      </c>
    </row>
    <row r="198" spans="4:11" x14ac:dyDescent="0.35">
      <c r="D198" s="57">
        <f t="shared" ca="1" si="15"/>
        <v>0.13562283104</v>
      </c>
      <c r="E198" s="57">
        <f t="shared" ca="1" si="16"/>
        <v>-1.3450697361922352</v>
      </c>
      <c r="G198" s="57">
        <f t="shared" ca="1" si="17"/>
        <v>-2.4476577996803219E-2</v>
      </c>
      <c r="I198" s="58">
        <f t="shared" ca="1" si="18"/>
        <v>-2.3767442920175588E-2</v>
      </c>
      <c r="K198" s="56">
        <f t="shared" ca="1" si="19"/>
        <v>-2376.744292017559</v>
      </c>
    </row>
    <row r="199" spans="4:11" x14ac:dyDescent="0.35">
      <c r="D199" s="57">
        <f t="shared" ca="1" si="15"/>
        <v>0.59260567295</v>
      </c>
      <c r="E199" s="57">
        <f t="shared" ca="1" si="16"/>
        <v>0.25559137068721338</v>
      </c>
      <c r="G199" s="57">
        <f t="shared" ca="1" si="17"/>
        <v>4.651061540976731E-3</v>
      </c>
      <c r="I199" s="58">
        <f t="shared" ca="1" si="18"/>
        <v>5.3601966176043611E-3</v>
      </c>
      <c r="K199" s="56">
        <f t="shared" ca="1" si="19"/>
        <v>536.01966176043607</v>
      </c>
    </row>
    <row r="200" spans="4:11" x14ac:dyDescent="0.35">
      <c r="D200" s="57">
        <f t="shared" ca="1" si="15"/>
        <v>0.43233077588000002</v>
      </c>
      <c r="E200" s="57">
        <f t="shared" ca="1" si="16"/>
        <v>-0.18551184284571343</v>
      </c>
      <c r="G200" s="57">
        <f t="shared" ca="1" si="17"/>
        <v>-3.3758064497072717E-3</v>
      </c>
      <c r="I200" s="58">
        <f t="shared" ca="1" si="18"/>
        <v>-2.6666713730796416E-3</v>
      </c>
      <c r="K200" s="56">
        <f t="shared" ca="1" si="19"/>
        <v>-266.66713730796414</v>
      </c>
    </row>
    <row r="201" spans="4:11" x14ac:dyDescent="0.35">
      <c r="D201" s="57">
        <f t="shared" ca="1" si="15"/>
        <v>0.81866282496999998</v>
      </c>
      <c r="E201" s="57">
        <f t="shared" ca="1" si="16"/>
        <v>1.0709970643118849</v>
      </c>
      <c r="G201" s="57">
        <f t="shared" ca="1" si="17"/>
        <v>1.9489207491343492E-2</v>
      </c>
      <c r="I201" s="58">
        <f t="shared" ca="1" si="18"/>
        <v>2.0198342567971123E-2</v>
      </c>
      <c r="K201" s="56">
        <f t="shared" ca="1" si="19"/>
        <v>2019.8342567971122</v>
      </c>
    </row>
    <row r="202" spans="4:11" x14ac:dyDescent="0.35">
      <c r="D202" s="57">
        <f t="shared" ca="1" si="15"/>
        <v>9.4527985489999994E-2</v>
      </c>
      <c r="E202" s="57">
        <f t="shared" ca="1" si="16"/>
        <v>-1.6928700348545658</v>
      </c>
      <c r="G202" s="57">
        <f t="shared" ca="1" si="17"/>
        <v>-3.0805588982969166E-2</v>
      </c>
      <c r="I202" s="58">
        <f t="shared" ca="1" si="18"/>
        <v>-3.0096453906341535E-2</v>
      </c>
      <c r="K202" s="56">
        <f t="shared" ca="1" si="19"/>
        <v>-3009.6453906341535</v>
      </c>
    </row>
    <row r="203" spans="4:11" x14ac:dyDescent="0.35">
      <c r="D203" s="57">
        <f t="shared" ca="1" si="15"/>
        <v>0.56563106644000005</v>
      </c>
      <c r="E203" s="57">
        <f t="shared" ca="1" si="16"/>
        <v>0.17984256762429635</v>
      </c>
      <c r="G203" s="57">
        <f t="shared" ca="1" si="17"/>
        <v>3.2726411985618642E-3</v>
      </c>
      <c r="I203" s="58">
        <f t="shared" ca="1" si="18"/>
        <v>3.9817762751894938E-3</v>
      </c>
      <c r="K203" s="56">
        <f t="shared" ca="1" si="19"/>
        <v>398.17762751894941</v>
      </c>
    </row>
    <row r="204" spans="4:11" x14ac:dyDescent="0.35">
      <c r="D204" s="57">
        <f t="shared" ca="1" si="15"/>
        <v>0.49873937544000002</v>
      </c>
      <c r="E204" s="57">
        <f t="shared" ca="1" si="16"/>
        <v>-3.4297890039807892E-3</v>
      </c>
      <c r="G204" s="57">
        <f t="shared" ca="1" si="17"/>
        <v>-6.2412747688582216E-5</v>
      </c>
      <c r="I204" s="58">
        <f t="shared" ca="1" si="18"/>
        <v>6.4672232893904784E-4</v>
      </c>
      <c r="K204" s="56">
        <f t="shared" ca="1" si="19"/>
        <v>64.672232893904777</v>
      </c>
    </row>
    <row r="205" spans="4:11" x14ac:dyDescent="0.35">
      <c r="D205" s="57">
        <f t="shared" ca="1" si="15"/>
        <v>0.25279736913</v>
      </c>
      <c r="E205" s="57">
        <f t="shared" ca="1" si="16"/>
        <v>-0.75407349001370616</v>
      </c>
      <c r="G205" s="57">
        <f t="shared" ca="1" si="17"/>
        <v>-1.3722068155285762E-2</v>
      </c>
      <c r="I205" s="58">
        <f t="shared" ca="1" si="18"/>
        <v>-1.3012933078658133E-2</v>
      </c>
      <c r="K205" s="56">
        <f t="shared" ca="1" si="19"/>
        <v>-1301.2933078658134</v>
      </c>
    </row>
    <row r="206" spans="4:11" x14ac:dyDescent="0.35">
      <c r="D206" s="57">
        <f t="shared" ca="1" si="15"/>
        <v>0.37834188991000001</v>
      </c>
      <c r="E206" s="57">
        <f t="shared" ca="1" si="16"/>
        <v>-0.33939300504366532</v>
      </c>
      <c r="G206" s="57">
        <f t="shared" ca="1" si="17"/>
        <v>-6.1760213139859495E-3</v>
      </c>
      <c r="I206" s="58">
        <f t="shared" ca="1" si="18"/>
        <v>-5.4668862373583194E-3</v>
      </c>
      <c r="K206" s="56">
        <f t="shared" ca="1" si="19"/>
        <v>-546.68862373583192</v>
      </c>
    </row>
    <row r="207" spans="4:11" x14ac:dyDescent="0.35">
      <c r="D207" s="57">
        <f t="shared" ca="1" si="15"/>
        <v>0.32348773326000002</v>
      </c>
      <c r="E207" s="57">
        <f t="shared" ca="1" si="16"/>
        <v>-0.50715623655018482</v>
      </c>
      <c r="G207" s="57">
        <f t="shared" ca="1" si="17"/>
        <v>-9.228851743870975E-3</v>
      </c>
      <c r="I207" s="58">
        <f t="shared" ca="1" si="18"/>
        <v>-8.519716667243344E-3</v>
      </c>
      <c r="K207" s="56">
        <f t="shared" ca="1" si="19"/>
        <v>-851.97166672433445</v>
      </c>
    </row>
    <row r="208" spans="4:11" x14ac:dyDescent="0.35">
      <c r="D208" s="57">
        <f t="shared" ca="1" si="15"/>
        <v>0.76697320971000005</v>
      </c>
      <c r="E208" s="57">
        <f t="shared" ca="1" si="16"/>
        <v>0.83280657404291203</v>
      </c>
      <c r="G208" s="57">
        <f t="shared" ca="1" si="17"/>
        <v>1.5154794221686753E-2</v>
      </c>
      <c r="I208" s="58">
        <f t="shared" ca="1" si="18"/>
        <v>1.5863929298314382E-2</v>
      </c>
      <c r="K208" s="56">
        <f t="shared" ca="1" si="19"/>
        <v>1586.3929298314383</v>
      </c>
    </row>
    <row r="209" spans="4:11" x14ac:dyDescent="0.35">
      <c r="D209" s="57">
        <f t="shared" ca="1" si="15"/>
        <v>0.88673647883999995</v>
      </c>
      <c r="E209" s="57">
        <f t="shared" ca="1" si="16"/>
        <v>1.5170664565966216</v>
      </c>
      <c r="G209" s="57">
        <f t="shared" ca="1" si="17"/>
        <v>2.7606446306895543E-2</v>
      </c>
      <c r="I209" s="58">
        <f t="shared" ca="1" si="18"/>
        <v>2.8315581383523174E-2</v>
      </c>
      <c r="K209" s="56">
        <f t="shared" ca="1" si="19"/>
        <v>2831.5581383523177</v>
      </c>
    </row>
    <row r="210" spans="4:11" x14ac:dyDescent="0.35">
      <c r="D210" s="57">
        <f t="shared" ca="1" si="15"/>
        <v>0.40465663801000001</v>
      </c>
      <c r="E210" s="57">
        <f t="shared" ca="1" si="16"/>
        <v>-0.26337791940195965</v>
      </c>
      <c r="G210" s="57">
        <f t="shared" ca="1" si="17"/>
        <v>-4.7927553593819627E-3</v>
      </c>
      <c r="I210" s="58">
        <f t="shared" ca="1" si="18"/>
        <v>-4.0836202827543326E-3</v>
      </c>
      <c r="K210" s="56">
        <f t="shared" ca="1" si="19"/>
        <v>-408.36202827543326</v>
      </c>
    </row>
    <row r="211" spans="4:11" x14ac:dyDescent="0.35">
      <c r="D211" s="57">
        <f t="shared" ca="1" si="15"/>
        <v>0.89099767670999996</v>
      </c>
      <c r="E211" s="57">
        <f t="shared" ca="1" si="16"/>
        <v>1.5540435988304502</v>
      </c>
      <c r="G211" s="57">
        <f t="shared" ca="1" si="17"/>
        <v>2.8279328821186119E-2</v>
      </c>
      <c r="I211" s="58">
        <f t="shared" ca="1" si="18"/>
        <v>2.8988463897813749E-2</v>
      </c>
      <c r="K211" s="56">
        <f t="shared" ca="1" si="19"/>
        <v>2898.8463897813749</v>
      </c>
    </row>
    <row r="212" spans="4:11" x14ac:dyDescent="0.35">
      <c r="D212" s="57">
        <f t="shared" ca="1" si="15"/>
        <v>0.65229749473999998</v>
      </c>
      <c r="E212" s="57">
        <f t="shared" ca="1" si="16"/>
        <v>0.43123803542707168</v>
      </c>
      <c r="G212" s="57">
        <f t="shared" ca="1" si="17"/>
        <v>7.8473488216304448E-3</v>
      </c>
      <c r="I212" s="58">
        <f t="shared" ca="1" si="18"/>
        <v>8.5564838982580757E-3</v>
      </c>
      <c r="K212" s="56">
        <f t="shared" ca="1" si="19"/>
        <v>855.64838982580761</v>
      </c>
    </row>
    <row r="213" spans="4:11" x14ac:dyDescent="0.35">
      <c r="D213" s="57">
        <f t="shared" ca="1" si="15"/>
        <v>0.92446394066000004</v>
      </c>
      <c r="E213" s="57">
        <f t="shared" ca="1" si="16"/>
        <v>1.917068945838603</v>
      </c>
      <c r="G213" s="57">
        <f t="shared" ca="1" si="17"/>
        <v>3.4885393905971944E-2</v>
      </c>
      <c r="I213" s="58">
        <f t="shared" ca="1" si="18"/>
        <v>3.5594528982599571E-2</v>
      </c>
      <c r="K213" s="56">
        <f t="shared" ca="1" si="19"/>
        <v>3559.4528982599572</v>
      </c>
    </row>
    <row r="214" spans="4:11" x14ac:dyDescent="0.35">
      <c r="D214" s="57">
        <f t="shared" ca="1" si="15"/>
        <v>0.89602972430000005</v>
      </c>
      <c r="E214" s="57">
        <f t="shared" ca="1" si="16"/>
        <v>1.599832793566998</v>
      </c>
      <c r="G214" s="57">
        <f t="shared" ca="1" si="17"/>
        <v>2.9112566508588632E-2</v>
      </c>
      <c r="I214" s="58">
        <f t="shared" ca="1" si="18"/>
        <v>2.9821701585216263E-2</v>
      </c>
      <c r="K214" s="56">
        <f t="shared" ca="1" si="19"/>
        <v>2982.1701585216265</v>
      </c>
    </row>
    <row r="215" spans="4:11" x14ac:dyDescent="0.35">
      <c r="D215" s="57">
        <f t="shared" ca="1" si="15"/>
        <v>0.42092468056999999</v>
      </c>
      <c r="E215" s="57">
        <f t="shared" ca="1" si="16"/>
        <v>-0.21739129847122748</v>
      </c>
      <c r="G215" s="57">
        <f t="shared" ca="1" si="17"/>
        <v>-3.9559250570312884E-3</v>
      </c>
      <c r="I215" s="58">
        <f t="shared" ca="1" si="18"/>
        <v>-3.2467899804036584E-3</v>
      </c>
      <c r="K215" s="56">
        <f t="shared" ca="1" si="19"/>
        <v>-324.67899804036585</v>
      </c>
    </row>
    <row r="216" spans="4:11" x14ac:dyDescent="0.35">
      <c r="D216" s="57">
        <f t="shared" ca="1" si="15"/>
        <v>0.92488078505000004</v>
      </c>
      <c r="E216" s="57">
        <f t="shared" ca="1" si="16"/>
        <v>1.9227019325172567</v>
      </c>
      <c r="G216" s="57">
        <f t="shared" ca="1" si="17"/>
        <v>3.4987898805223738E-2</v>
      </c>
      <c r="I216" s="58">
        <f t="shared" ca="1" si="18"/>
        <v>3.5697033881851366E-2</v>
      </c>
      <c r="K216" s="56">
        <f t="shared" ca="1" si="19"/>
        <v>3569.7033881851366</v>
      </c>
    </row>
    <row r="217" spans="4:11" x14ac:dyDescent="0.35">
      <c r="D217" s="57">
        <f t="shared" ca="1" si="15"/>
        <v>5.4971395880000003E-2</v>
      </c>
      <c r="E217" s="57">
        <f t="shared" ca="1" si="16"/>
        <v>-2.2499538676601998</v>
      </c>
      <c r="G217" s="57">
        <f t="shared" ca="1" si="17"/>
        <v>-4.0942985965095914E-2</v>
      </c>
      <c r="I217" s="58">
        <f t="shared" ca="1" si="18"/>
        <v>-4.0233850888468287E-2</v>
      </c>
      <c r="K217" s="56">
        <f t="shared" ca="1" si="19"/>
        <v>-4023.3850888468287</v>
      </c>
    </row>
    <row r="218" spans="4:11" x14ac:dyDescent="0.35">
      <c r="D218" s="57">
        <f t="shared" ca="1" si="15"/>
        <v>0.34030325202</v>
      </c>
      <c r="E218" s="57">
        <f t="shared" ca="1" si="16"/>
        <v>-0.45408524308601861</v>
      </c>
      <c r="G218" s="57">
        <f t="shared" ca="1" si="17"/>
        <v>-8.2631053026709575E-3</v>
      </c>
      <c r="I218" s="58">
        <f t="shared" ca="1" si="18"/>
        <v>-7.5539702260433274E-3</v>
      </c>
      <c r="K218" s="56">
        <f t="shared" ca="1" si="19"/>
        <v>-755.39702260433273</v>
      </c>
    </row>
    <row r="219" spans="4:11" x14ac:dyDescent="0.35">
      <c r="D219" s="57">
        <f t="shared" ca="1" si="15"/>
        <v>0.72531514413999998</v>
      </c>
      <c r="E219" s="57">
        <f t="shared" ca="1" si="16"/>
        <v>0.67260638564656983</v>
      </c>
      <c r="G219" s="57">
        <f t="shared" ca="1" si="17"/>
        <v>1.2239590421558108E-2</v>
      </c>
      <c r="I219" s="58">
        <f t="shared" ca="1" si="18"/>
        <v>1.2948725498185737E-2</v>
      </c>
      <c r="K219" s="56">
        <f t="shared" ca="1" si="19"/>
        <v>1294.8725498185736</v>
      </c>
    </row>
    <row r="220" spans="4:11" x14ac:dyDescent="0.35">
      <c r="D220" s="57">
        <f t="shared" ca="1" si="15"/>
        <v>0.17046384101000001</v>
      </c>
      <c r="E220" s="57">
        <f t="shared" ca="1" si="16"/>
        <v>-1.1292584250321622</v>
      </c>
      <c r="G220" s="57">
        <f t="shared" ca="1" si="17"/>
        <v>-2.0549404372961492E-2</v>
      </c>
      <c r="I220" s="58">
        <f t="shared" ca="1" si="18"/>
        <v>-1.9840269296333861E-2</v>
      </c>
      <c r="K220" s="56">
        <f t="shared" ca="1" si="19"/>
        <v>-1984.0269296333861</v>
      </c>
    </row>
    <row r="221" spans="4:11" x14ac:dyDescent="0.35">
      <c r="D221" s="57">
        <f t="shared" ca="1" si="15"/>
        <v>0.58632101310999996</v>
      </c>
      <c r="E221" s="57">
        <f t="shared" ca="1" si="16"/>
        <v>0.23779168359110134</v>
      </c>
      <c r="G221" s="57">
        <f t="shared" ca="1" si="17"/>
        <v>4.3271560825430041E-3</v>
      </c>
      <c r="I221" s="58">
        <f t="shared" ca="1" si="18"/>
        <v>5.0362911591706342E-3</v>
      </c>
      <c r="K221" s="56">
        <f t="shared" ca="1" si="19"/>
        <v>503.62911591706342</v>
      </c>
    </row>
    <row r="222" spans="4:11" x14ac:dyDescent="0.35">
      <c r="D222" s="57">
        <f t="shared" ca="1" si="15"/>
        <v>0.25924994771999998</v>
      </c>
      <c r="E222" s="57">
        <f t="shared" ca="1" si="16"/>
        <v>-0.72948752962377228</v>
      </c>
      <c r="G222" s="57">
        <f t="shared" ca="1" si="17"/>
        <v>-1.3274671146106065E-2</v>
      </c>
      <c r="I222" s="58">
        <f t="shared" ca="1" si="18"/>
        <v>-1.2565536069478436E-2</v>
      </c>
      <c r="K222" s="56">
        <f t="shared" ca="1" si="19"/>
        <v>-1256.5536069478435</v>
      </c>
    </row>
    <row r="223" spans="4:11" x14ac:dyDescent="0.35">
      <c r="D223" s="57">
        <f t="shared" ca="1" si="15"/>
        <v>0.29162505618000001</v>
      </c>
      <c r="E223" s="57">
        <f t="shared" ca="1" si="16"/>
        <v>-0.61294536053355941</v>
      </c>
      <c r="G223" s="57">
        <f t="shared" ca="1" si="17"/>
        <v>-1.1153923489015413E-2</v>
      </c>
      <c r="I223" s="58">
        <f t="shared" ca="1" si="18"/>
        <v>-1.0444788412387784E-2</v>
      </c>
      <c r="K223" s="56">
        <f t="shared" ca="1" si="19"/>
        <v>-1044.4788412387784</v>
      </c>
    </row>
    <row r="224" spans="4:11" x14ac:dyDescent="0.35">
      <c r="D224" s="57">
        <f t="shared" ca="1" si="15"/>
        <v>0.51766208721999996</v>
      </c>
      <c r="E224" s="57">
        <f t="shared" ca="1" si="16"/>
        <v>4.8077902596053837E-2</v>
      </c>
      <c r="G224" s="57">
        <f t="shared" ca="1" si="17"/>
        <v>8.7488588966872416E-4</v>
      </c>
      <c r="I224" s="58">
        <f t="shared" ca="1" si="18"/>
        <v>1.5840209662963543E-3</v>
      </c>
      <c r="K224" s="56">
        <f t="shared" ca="1" si="19"/>
        <v>158.40209662963542</v>
      </c>
    </row>
    <row r="225" spans="4:11" x14ac:dyDescent="0.35">
      <c r="D225" s="57">
        <f t="shared" ca="1" si="15"/>
        <v>0.48087215783999998</v>
      </c>
      <c r="E225" s="57">
        <f t="shared" ca="1" si="16"/>
        <v>-5.2072453435092314E-2</v>
      </c>
      <c r="G225" s="57">
        <f t="shared" ca="1" si="17"/>
        <v>-9.4757575291009547E-4</v>
      </c>
      <c r="I225" s="58">
        <f t="shared" ca="1" si="18"/>
        <v>-2.3844067628246539E-4</v>
      </c>
      <c r="K225" s="56">
        <f t="shared" ca="1" si="19"/>
        <v>-23.844067628246538</v>
      </c>
    </row>
    <row r="226" spans="4:11" x14ac:dyDescent="0.35">
      <c r="D226" s="57">
        <f t="shared" ca="1" si="15"/>
        <v>0.47984163414999997</v>
      </c>
      <c r="E226" s="57">
        <f t="shared" ca="1" si="16"/>
        <v>-5.4881547440258298E-2</v>
      </c>
      <c r="G226" s="57">
        <f t="shared" ca="1" si="17"/>
        <v>-9.9869355495985535E-4</v>
      </c>
      <c r="I226" s="58">
        <f t="shared" ca="1" si="18"/>
        <v>-2.8955847833222526E-4</v>
      </c>
      <c r="K226" s="56">
        <f t="shared" ca="1" si="19"/>
        <v>-28.955847833222528</v>
      </c>
    </row>
    <row r="227" spans="4:11" x14ac:dyDescent="0.35">
      <c r="D227" s="57">
        <f t="shared" ca="1" si="15"/>
        <v>3.5456465210000003E-2</v>
      </c>
      <c r="E227" s="57">
        <f t="shared" ca="1" si="16"/>
        <v>-2.7471260492089953</v>
      </c>
      <c r="G227" s="57">
        <f t="shared" ca="1" si="17"/>
        <v>-4.9990155306642026E-2</v>
      </c>
      <c r="I227" s="58">
        <f t="shared" ca="1" si="18"/>
        <v>-4.9281020230014398E-2</v>
      </c>
      <c r="K227" s="56">
        <f t="shared" ca="1" si="19"/>
        <v>-4928.1020230014401</v>
      </c>
    </row>
    <row r="228" spans="4:11" x14ac:dyDescent="0.35">
      <c r="D228" s="57">
        <f t="shared" ca="1" si="15"/>
        <v>0.79091561302000002</v>
      </c>
      <c r="E228" s="57">
        <f t="shared" ca="1" si="16"/>
        <v>0.93634671032230221</v>
      </c>
      <c r="G228" s="57">
        <f t="shared" ca="1" si="17"/>
        <v>1.7038940562393603E-2</v>
      </c>
      <c r="I228" s="58">
        <f t="shared" ca="1" si="18"/>
        <v>1.7748075639021234E-2</v>
      </c>
      <c r="K228" s="56">
        <f t="shared" ca="1" si="19"/>
        <v>1774.8075639021233</v>
      </c>
    </row>
    <row r="229" spans="4:11" x14ac:dyDescent="0.35">
      <c r="D229" s="57">
        <f t="shared" ca="1" si="15"/>
        <v>0.27239318000000001</v>
      </c>
      <c r="E229" s="57">
        <f t="shared" ca="1" si="16"/>
        <v>-0.68089035595028147</v>
      </c>
      <c r="G229" s="57">
        <f t="shared" ca="1" si="17"/>
        <v>-1.2390335947835431E-2</v>
      </c>
      <c r="I229" s="58">
        <f t="shared" ca="1" si="18"/>
        <v>-1.16812008712078E-2</v>
      </c>
      <c r="K229" s="56">
        <f t="shared" ca="1" si="19"/>
        <v>-1168.12008712078</v>
      </c>
    </row>
    <row r="230" spans="4:11" x14ac:dyDescent="0.35">
      <c r="D230" s="57">
        <f t="shared" ca="1" si="15"/>
        <v>0.11415967317</v>
      </c>
      <c r="E230" s="57">
        <f t="shared" ca="1" si="16"/>
        <v>-1.5094853880115622</v>
      </c>
      <c r="G230" s="57">
        <f t="shared" ca="1" si="17"/>
        <v>-2.7468491662962641E-2</v>
      </c>
      <c r="I230" s="58">
        <f t="shared" ca="1" si="18"/>
        <v>-2.675935658633501E-2</v>
      </c>
      <c r="K230" s="56">
        <f t="shared" ca="1" si="19"/>
        <v>-2675.9356586335011</v>
      </c>
    </row>
    <row r="231" spans="4:11" x14ac:dyDescent="0.35">
      <c r="D231" s="57">
        <f t="shared" ca="1" si="15"/>
        <v>0.79582580748999998</v>
      </c>
      <c r="E231" s="57">
        <f t="shared" ca="1" si="16"/>
        <v>0.95890024290505826</v>
      </c>
      <c r="G231" s="57">
        <f t="shared" ca="1" si="17"/>
        <v>1.7449352962964019E-2</v>
      </c>
      <c r="I231" s="58">
        <f t="shared" ca="1" si="18"/>
        <v>1.815848803959165E-2</v>
      </c>
      <c r="K231" s="56">
        <f t="shared" ca="1" si="19"/>
        <v>1815.848803959165</v>
      </c>
    </row>
    <row r="232" spans="4:11" x14ac:dyDescent="0.35">
      <c r="D232" s="57">
        <f t="shared" ca="1" si="15"/>
        <v>5.0370773149999999E-2</v>
      </c>
      <c r="E232" s="57">
        <f t="shared" ca="1" si="16"/>
        <v>-2.3452287361232171</v>
      </c>
      <c r="G232" s="57">
        <f t="shared" ca="1" si="17"/>
        <v>-4.2676727113470786E-2</v>
      </c>
      <c r="I232" s="58">
        <f t="shared" ca="1" si="18"/>
        <v>-4.1967592036843158E-2</v>
      </c>
      <c r="K232" s="56">
        <f t="shared" ca="1" si="19"/>
        <v>-4196.7592036843162</v>
      </c>
    </row>
    <row r="233" spans="4:11" x14ac:dyDescent="0.35">
      <c r="D233" s="57">
        <f t="shared" ca="1" si="15"/>
        <v>0.54610409932000004</v>
      </c>
      <c r="E233" s="57">
        <f t="shared" ca="1" si="16"/>
        <v>0.1258765049628065</v>
      </c>
      <c r="G233" s="57">
        <f t="shared" ca="1" si="17"/>
        <v>2.2906069542603892E-3</v>
      </c>
      <c r="I233" s="58">
        <f t="shared" ca="1" si="18"/>
        <v>2.9997420308880193E-3</v>
      </c>
      <c r="K233" s="56">
        <f t="shared" ca="1" si="19"/>
        <v>299.97420308880191</v>
      </c>
    </row>
    <row r="234" spans="4:11" x14ac:dyDescent="0.35">
      <c r="D234" s="57">
        <f t="shared" ca="1" si="15"/>
        <v>4.4945395899999999E-3</v>
      </c>
      <c r="E234" s="57">
        <f t="shared" ca="1" si="16"/>
        <v>-6.0665477021165151</v>
      </c>
      <c r="G234" s="57">
        <f t="shared" ca="1" si="17"/>
        <v>-0.11039452008082391</v>
      </c>
      <c r="I234" s="58">
        <f t="shared" ca="1" si="18"/>
        <v>-0.10968538500419628</v>
      </c>
      <c r="K234" s="56">
        <f t="shared" ca="1" si="19"/>
        <v>-10968.538500419629</v>
      </c>
    </row>
    <row r="235" spans="4:11" x14ac:dyDescent="0.35">
      <c r="D235" s="57">
        <f t="shared" ca="1" si="15"/>
        <v>0.85101546358000002</v>
      </c>
      <c r="E235" s="57">
        <f t="shared" ca="1" si="16"/>
        <v>1.2561891373414735</v>
      </c>
      <c r="G235" s="57">
        <f t="shared" ca="1" si="17"/>
        <v>2.2859195007924247E-2</v>
      </c>
      <c r="I235" s="58">
        <f t="shared" ca="1" si="18"/>
        <v>2.3568330084551878E-2</v>
      </c>
      <c r="K235" s="56">
        <f t="shared" ca="1" si="19"/>
        <v>2356.8330084551876</v>
      </c>
    </row>
    <row r="236" spans="4:11" x14ac:dyDescent="0.35">
      <c r="D236" s="57">
        <f t="shared" ca="1" si="15"/>
        <v>0.53714416678999999</v>
      </c>
      <c r="E236" s="57">
        <f t="shared" ca="1" si="16"/>
        <v>0.10128831283857245</v>
      </c>
      <c r="G236" s="57">
        <f t="shared" ca="1" si="17"/>
        <v>1.8431693336408556E-3</v>
      </c>
      <c r="I236" s="58">
        <f t="shared" ca="1" si="18"/>
        <v>2.5523044102684859E-3</v>
      </c>
      <c r="K236" s="56">
        <f t="shared" ca="1" si="19"/>
        <v>255.23044102684858</v>
      </c>
    </row>
    <row r="237" spans="4:11" x14ac:dyDescent="0.35">
      <c r="D237" s="57">
        <f t="shared" ca="1" si="15"/>
        <v>0.71292121507999995</v>
      </c>
      <c r="E237" s="57">
        <f t="shared" ca="1" si="16"/>
        <v>0.62869678465507817</v>
      </c>
      <c r="G237" s="57">
        <f t="shared" ca="1" si="17"/>
        <v>1.1440556182248488E-2</v>
      </c>
      <c r="I237" s="58">
        <f t="shared" ca="1" si="18"/>
        <v>1.2149691258876119E-2</v>
      </c>
      <c r="K237" s="56">
        <f t="shared" ca="1" si="19"/>
        <v>1214.9691258876119</v>
      </c>
    </row>
    <row r="238" spans="4:11" x14ac:dyDescent="0.35">
      <c r="D238" s="57">
        <f t="shared" ca="1" si="15"/>
        <v>0.34819352244000001</v>
      </c>
      <c r="E238" s="57">
        <f t="shared" ca="1" si="16"/>
        <v>-0.42973198286700676</v>
      </c>
      <c r="G238" s="57">
        <f t="shared" ca="1" si="17"/>
        <v>-7.8199427980155875E-3</v>
      </c>
      <c r="I238" s="58">
        <f t="shared" ca="1" si="18"/>
        <v>-7.1108077213879574E-3</v>
      </c>
      <c r="K238" s="56">
        <f t="shared" ca="1" si="19"/>
        <v>-711.08077213879574</v>
      </c>
    </row>
    <row r="239" spans="4:11" x14ac:dyDescent="0.35">
      <c r="D239" s="57">
        <f t="shared" ca="1" si="15"/>
        <v>0.87360771017000005</v>
      </c>
      <c r="E239" s="57">
        <f t="shared" ca="1" si="16"/>
        <v>1.412065750999602</v>
      </c>
      <c r="G239" s="57">
        <f t="shared" ca="1" si="17"/>
        <v>2.5695721612768969E-2</v>
      </c>
      <c r="I239" s="58">
        <f t="shared" ca="1" si="18"/>
        <v>2.64048566893966E-2</v>
      </c>
      <c r="K239" s="56">
        <f t="shared" ca="1" si="19"/>
        <v>2640.4856689396602</v>
      </c>
    </row>
    <row r="240" spans="4:11" x14ac:dyDescent="0.35">
      <c r="D240" s="57">
        <f t="shared" ca="1" si="15"/>
        <v>0.91609585697999996</v>
      </c>
      <c r="E240" s="57">
        <f t="shared" ca="1" si="16"/>
        <v>1.8110859934738885</v>
      </c>
      <c r="G240" s="57">
        <f t="shared" ca="1" si="17"/>
        <v>3.295679501619983E-2</v>
      </c>
      <c r="I240" s="58">
        <f t="shared" ca="1" si="18"/>
        <v>3.3665930092827458E-2</v>
      </c>
      <c r="K240" s="56">
        <f t="shared" ca="1" si="19"/>
        <v>3366.5930092827457</v>
      </c>
    </row>
    <row r="241" spans="4:11" x14ac:dyDescent="0.35">
      <c r="D241" s="57">
        <f t="shared" ca="1" si="15"/>
        <v>0.44337519040000001</v>
      </c>
      <c r="E241" s="57">
        <f t="shared" ca="1" si="16"/>
        <v>-0.15487875663770345</v>
      </c>
      <c r="G241" s="57">
        <f t="shared" ca="1" si="17"/>
        <v>-2.8183683454378631E-3</v>
      </c>
      <c r="I241" s="58">
        <f t="shared" ca="1" si="18"/>
        <v>-2.109233268810233E-3</v>
      </c>
      <c r="K241" s="56">
        <f t="shared" ca="1" si="19"/>
        <v>-210.92332688102331</v>
      </c>
    </row>
    <row r="242" spans="4:11" x14ac:dyDescent="0.35">
      <c r="D242" s="57">
        <f t="shared" ca="1" si="15"/>
        <v>0.74856052791000005</v>
      </c>
      <c r="E242" s="57">
        <f t="shared" ca="1" si="16"/>
        <v>0.75931274905714141</v>
      </c>
      <c r="G242" s="57">
        <f t="shared" ca="1" si="17"/>
        <v>1.3817408292061966E-2</v>
      </c>
      <c r="I242" s="58">
        <f t="shared" ca="1" si="18"/>
        <v>1.4526543368689596E-2</v>
      </c>
      <c r="K242" s="56">
        <f t="shared" ca="1" si="19"/>
        <v>1452.6543368689595</v>
      </c>
    </row>
    <row r="243" spans="4:11" x14ac:dyDescent="0.35">
      <c r="D243" s="57">
        <f t="shared" ca="1" si="15"/>
        <v>0.14924869356000001</v>
      </c>
      <c r="E243" s="57">
        <f t="shared" ca="1" si="16"/>
        <v>-1.2545170632531646</v>
      </c>
      <c r="G243" s="57">
        <f t="shared" ca="1" si="17"/>
        <v>-2.2828767848099223E-2</v>
      </c>
      <c r="I243" s="58">
        <f t="shared" ca="1" si="18"/>
        <v>-2.2119632771471592E-2</v>
      </c>
      <c r="K243" s="56">
        <f t="shared" ca="1" si="19"/>
        <v>-2211.9632771471593</v>
      </c>
    </row>
    <row r="244" spans="4:11" x14ac:dyDescent="0.35">
      <c r="D244" s="57">
        <f t="shared" ca="1" si="15"/>
        <v>0.55861624567000001</v>
      </c>
      <c r="E244" s="57">
        <f t="shared" ca="1" si="16"/>
        <v>0.16038698835323772</v>
      </c>
      <c r="G244" s="57">
        <f t="shared" ca="1" si="17"/>
        <v>2.9186030467191586E-3</v>
      </c>
      <c r="I244" s="58">
        <f t="shared" ca="1" si="18"/>
        <v>3.6277381233467887E-3</v>
      </c>
      <c r="K244" s="56">
        <f t="shared" ca="1" si="19"/>
        <v>362.77381233467889</v>
      </c>
    </row>
    <row r="245" spans="4:11" x14ac:dyDescent="0.35">
      <c r="D245" s="57">
        <f t="shared" ca="1" si="15"/>
        <v>3.4355678030000003E-2</v>
      </c>
      <c r="E245" s="57">
        <f t="shared" ca="1" si="16"/>
        <v>-2.7848719441952579</v>
      </c>
      <c r="G245" s="57">
        <f t="shared" ca="1" si="17"/>
        <v>-5.0677027011380431E-2</v>
      </c>
      <c r="I245" s="58">
        <f t="shared" ca="1" si="18"/>
        <v>-4.9967891934752803E-2</v>
      </c>
      <c r="K245" s="56">
        <f t="shared" ca="1" si="19"/>
        <v>-4996.7891934752806</v>
      </c>
    </row>
    <row r="246" spans="4:11" x14ac:dyDescent="0.35">
      <c r="D246" s="57">
        <f t="shared" ca="1" si="15"/>
        <v>0.14782530218000001</v>
      </c>
      <c r="E246" s="57">
        <f t="shared" ca="1" si="16"/>
        <v>-1.263563429385919</v>
      </c>
      <c r="G246" s="57">
        <f t="shared" ca="1" si="17"/>
        <v>-2.2993386886263619E-2</v>
      </c>
      <c r="I246" s="58">
        <f t="shared" ca="1" si="18"/>
        <v>-2.2284251809635988E-2</v>
      </c>
      <c r="K246" s="56">
        <f t="shared" ca="1" si="19"/>
        <v>-2228.4251809635989</v>
      </c>
    </row>
    <row r="247" spans="4:11" x14ac:dyDescent="0.35">
      <c r="D247" s="57">
        <f t="shared" ca="1" si="15"/>
        <v>0.60653477928999999</v>
      </c>
      <c r="E247" s="57">
        <f t="shared" ca="1" si="16"/>
        <v>0.29543321906896969</v>
      </c>
      <c r="G247" s="57">
        <f t="shared" ca="1" si="17"/>
        <v>5.3760738457019437E-3</v>
      </c>
      <c r="I247" s="58">
        <f t="shared" ca="1" si="18"/>
        <v>6.0852089223295738E-3</v>
      </c>
      <c r="K247" s="56">
        <f t="shared" ca="1" si="19"/>
        <v>608.52089223295741</v>
      </c>
    </row>
    <row r="248" spans="4:11" x14ac:dyDescent="0.35">
      <c r="D248" s="57">
        <f t="shared" ca="1" si="15"/>
        <v>0.12481011056999999</v>
      </c>
      <c r="E248" s="57">
        <f t="shared" ca="1" si="16"/>
        <v>-1.4240752912341057</v>
      </c>
      <c r="G248" s="57">
        <f t="shared" ca="1" si="17"/>
        <v>-2.5914262287907292E-2</v>
      </c>
      <c r="I248" s="58">
        <f t="shared" ca="1" si="18"/>
        <v>-2.5205127211279661E-2</v>
      </c>
      <c r="K248" s="56">
        <f t="shared" ca="1" si="19"/>
        <v>-2520.512721127966</v>
      </c>
    </row>
    <row r="249" spans="4:11" x14ac:dyDescent="0.35">
      <c r="D249" s="57">
        <f t="shared" ca="1" si="15"/>
        <v>0.27060129191999999</v>
      </c>
      <c r="E249" s="57">
        <f t="shared" ca="1" si="16"/>
        <v>-0.68740546725145857</v>
      </c>
      <c r="G249" s="57">
        <f t="shared" ca="1" si="17"/>
        <v>-1.2508893094450411E-2</v>
      </c>
      <c r="I249" s="58">
        <f t="shared" ca="1" si="18"/>
        <v>-1.1799758017822782E-2</v>
      </c>
      <c r="K249" s="56">
        <f t="shared" ca="1" si="19"/>
        <v>-1179.9758017822783</v>
      </c>
    </row>
    <row r="250" spans="4:11" x14ac:dyDescent="0.35">
      <c r="D250" s="57">
        <f t="shared" ca="1" si="15"/>
        <v>0.78872282770000002</v>
      </c>
      <c r="E250" s="57">
        <f t="shared" ca="1" si="16"/>
        <v>0.92643175066265648</v>
      </c>
      <c r="G250" s="57">
        <f t="shared" ca="1" si="17"/>
        <v>1.6858515505673875E-2</v>
      </c>
      <c r="I250" s="58">
        <f t="shared" ca="1" si="18"/>
        <v>1.7567650582301506E-2</v>
      </c>
      <c r="K250" s="56">
        <f t="shared" ca="1" si="19"/>
        <v>1756.7650582301505</v>
      </c>
    </row>
    <row r="251" spans="4:11" x14ac:dyDescent="0.35">
      <c r="D251" s="57">
        <f t="shared" ca="1" si="15"/>
        <v>0.55068939062</v>
      </c>
      <c r="E251" s="57">
        <f t="shared" ca="1" si="16"/>
        <v>0.13849755586558707</v>
      </c>
      <c r="G251" s="57">
        <f t="shared" ca="1" si="17"/>
        <v>2.5202754454258032E-3</v>
      </c>
      <c r="I251" s="58">
        <f t="shared" ca="1" si="18"/>
        <v>3.2294105220534333E-3</v>
      </c>
      <c r="K251" s="56">
        <f t="shared" ca="1" si="19"/>
        <v>322.94105220534334</v>
      </c>
    </row>
    <row r="252" spans="4:11" x14ac:dyDescent="0.35">
      <c r="D252" s="57">
        <f t="shared" ca="1" si="15"/>
        <v>0.27303578140000001</v>
      </c>
      <c r="E252" s="57">
        <f t="shared" ca="1" si="16"/>
        <v>-0.67856204616278548</v>
      </c>
      <c r="G252" s="57">
        <f t="shared" ca="1" si="17"/>
        <v>-1.2347967099157224E-2</v>
      </c>
      <c r="I252" s="58">
        <f t="shared" ca="1" si="18"/>
        <v>-1.1638832022529595E-2</v>
      </c>
      <c r="K252" s="56">
        <f t="shared" ca="1" si="19"/>
        <v>-1163.8832022529596</v>
      </c>
    </row>
    <row r="253" spans="4:11" x14ac:dyDescent="0.35">
      <c r="D253" s="57">
        <f t="shared" ca="1" si="15"/>
        <v>0.34612686609999999</v>
      </c>
      <c r="E253" s="57">
        <f t="shared" ca="1" si="16"/>
        <v>-0.43607917963452364</v>
      </c>
      <c r="G253" s="57">
        <f t="shared" ca="1" si="17"/>
        <v>-7.9354443609166957E-3</v>
      </c>
      <c r="I253" s="58">
        <f t="shared" ca="1" si="18"/>
        <v>-7.2263092842890656E-3</v>
      </c>
      <c r="K253" s="56">
        <f t="shared" ca="1" si="19"/>
        <v>-722.6309284289066</v>
      </c>
    </row>
    <row r="254" spans="4:11" x14ac:dyDescent="0.35">
      <c r="D254" s="57">
        <f t="shared" ca="1" si="15"/>
        <v>0.46839566024000001</v>
      </c>
      <c r="E254" s="57">
        <f t="shared" ca="1" si="16"/>
        <v>-8.6127557491668102E-2</v>
      </c>
      <c r="G254" s="57">
        <f t="shared" ca="1" si="17"/>
        <v>-1.5672851911654939E-3</v>
      </c>
      <c r="I254" s="58">
        <f t="shared" ca="1" si="18"/>
        <v>-8.581501145378638E-4</v>
      </c>
      <c r="K254" s="56">
        <f t="shared" ca="1" si="19"/>
        <v>-85.815011453786383</v>
      </c>
    </row>
    <row r="255" spans="4:11" x14ac:dyDescent="0.35">
      <c r="D255" s="57">
        <f t="shared" ca="1" si="15"/>
        <v>0.79652773138999999</v>
      </c>
      <c r="E255" s="57">
        <f t="shared" ca="1" si="16"/>
        <v>0.96216522733833498</v>
      </c>
      <c r="G255" s="57">
        <f t="shared" ca="1" si="17"/>
        <v>1.7508766719730031E-2</v>
      </c>
      <c r="I255" s="58">
        <f t="shared" ca="1" si="18"/>
        <v>1.8217901796357662E-2</v>
      </c>
      <c r="K255" s="56">
        <f t="shared" ca="1" si="19"/>
        <v>1821.7901796357662</v>
      </c>
    </row>
    <row r="256" spans="4:11" x14ac:dyDescent="0.35">
      <c r="D256" s="57">
        <f t="shared" ca="1" si="15"/>
        <v>0.78821186145</v>
      </c>
      <c r="E256" s="57">
        <f t="shared" ca="1" si="16"/>
        <v>0.92413487314325771</v>
      </c>
      <c r="G256" s="57">
        <f t="shared" ca="1" si="17"/>
        <v>1.6816718638017168E-2</v>
      </c>
      <c r="I256" s="58">
        <f t="shared" ca="1" si="18"/>
        <v>1.7525853714644799E-2</v>
      </c>
      <c r="K256" s="56">
        <f t="shared" ca="1" si="19"/>
        <v>1752.58537146448</v>
      </c>
    </row>
    <row r="257" spans="4:11" x14ac:dyDescent="0.35">
      <c r="D257" s="57">
        <f t="shared" ca="1" si="15"/>
        <v>0.73058829438999995</v>
      </c>
      <c r="E257" s="57">
        <f t="shared" ca="1" si="16"/>
        <v>0.69174929753556025</v>
      </c>
      <c r="G257" s="57">
        <f t="shared" ca="1" si="17"/>
        <v>1.2587938885083303E-2</v>
      </c>
      <c r="I257" s="58">
        <f t="shared" ca="1" si="18"/>
        <v>1.3297073961710933E-2</v>
      </c>
      <c r="K257" s="56">
        <f t="shared" ca="1" si="19"/>
        <v>1329.7073961710933</v>
      </c>
    </row>
    <row r="258" spans="4:11" x14ac:dyDescent="0.35">
      <c r="D258" s="57">
        <f t="shared" ca="1" si="15"/>
        <v>0.60224543324000002</v>
      </c>
      <c r="E258" s="57">
        <f t="shared" ca="1" si="16"/>
        <v>0.28310303491433308</v>
      </c>
      <c r="G258" s="57">
        <f t="shared" ca="1" si="17"/>
        <v>5.1516983311429149E-3</v>
      </c>
      <c r="I258" s="58">
        <f t="shared" ca="1" si="18"/>
        <v>5.8608334077705449E-3</v>
      </c>
      <c r="K258" s="56">
        <f t="shared" ca="1" si="19"/>
        <v>586.08334077705445</v>
      </c>
    </row>
    <row r="259" spans="4:11" x14ac:dyDescent="0.35">
      <c r="D259" s="57">
        <f t="shared" ref="D259:D322" ca="1" si="20">RANDBETWEEN(0,100000000000)/100000000000</f>
        <v>0.98789838169999999</v>
      </c>
      <c r="E259" s="57">
        <f t="shared" ref="E259:E322" ca="1" si="21">_xlfn.T.INV(D259,3)</f>
        <v>4.2279282335319781</v>
      </c>
      <c r="G259" s="57">
        <f t="shared" ref="G259:G322" ca="1" si="22">E259*$B$2</f>
        <v>7.6936691376232089E-2</v>
      </c>
      <c r="I259" s="58">
        <f t="shared" ref="I259:I322" ca="1" si="23">G259+$B$3</f>
        <v>7.7645826452859723E-2</v>
      </c>
      <c r="K259" s="56">
        <f t="shared" ref="K259:K322" ca="1" si="24">I259*$B$1</f>
        <v>7764.5826452859719</v>
      </c>
    </row>
    <row r="260" spans="4:11" x14ac:dyDescent="0.35">
      <c r="D260" s="57">
        <f t="shared" ca="1" si="20"/>
        <v>0.36970014202000001</v>
      </c>
      <c r="E260" s="57">
        <f t="shared" ca="1" si="21"/>
        <v>-0.36488912169045129</v>
      </c>
      <c r="G260" s="57">
        <f t="shared" ca="1" si="22"/>
        <v>-6.6399806693479236E-3</v>
      </c>
      <c r="I260" s="58">
        <f t="shared" ca="1" si="23"/>
        <v>-5.9308455927202935E-3</v>
      </c>
      <c r="K260" s="56">
        <f t="shared" ca="1" si="24"/>
        <v>-593.08455927202931</v>
      </c>
    </row>
    <row r="261" spans="4:11" x14ac:dyDescent="0.35">
      <c r="D261" s="57">
        <f t="shared" ca="1" si="20"/>
        <v>6.850110458E-2</v>
      </c>
      <c r="E261" s="57">
        <f t="shared" ca="1" si="21"/>
        <v>-2.0173820086852192</v>
      </c>
      <c r="G261" s="57">
        <f t="shared" ca="1" si="22"/>
        <v>-3.6710816366084836E-2</v>
      </c>
      <c r="I261" s="58">
        <f t="shared" ca="1" si="23"/>
        <v>-3.6001681289457209E-2</v>
      </c>
      <c r="K261" s="56">
        <f t="shared" ca="1" si="24"/>
        <v>-3600.168128945721</v>
      </c>
    </row>
    <row r="262" spans="4:11" x14ac:dyDescent="0.35">
      <c r="D262" s="57">
        <f t="shared" ca="1" si="20"/>
        <v>0.46236351496</v>
      </c>
      <c r="E262" s="57">
        <f t="shared" ca="1" si="21"/>
        <v>-0.10263706247890746</v>
      </c>
      <c r="G262" s="57">
        <f t="shared" ca="1" si="22"/>
        <v>-1.8677128757944958E-3</v>
      </c>
      <c r="I262" s="58">
        <f t="shared" ca="1" si="23"/>
        <v>-1.1585777991668658E-3</v>
      </c>
      <c r="K262" s="56">
        <f t="shared" ca="1" si="24"/>
        <v>-115.85777991668658</v>
      </c>
    </row>
    <row r="263" spans="4:11" x14ac:dyDescent="0.35">
      <c r="D263" s="57">
        <f t="shared" ca="1" si="20"/>
        <v>0.74381868174999999</v>
      </c>
      <c r="E263" s="57">
        <f t="shared" ca="1" si="21"/>
        <v>0.74111682514682897</v>
      </c>
      <c r="G263" s="57">
        <f t="shared" ca="1" si="22"/>
        <v>1.3486292410980982E-2</v>
      </c>
      <c r="I263" s="58">
        <f t="shared" ca="1" si="23"/>
        <v>1.4195427487608613E-2</v>
      </c>
      <c r="K263" s="56">
        <f t="shared" ca="1" si="24"/>
        <v>1419.5427487608613</v>
      </c>
    </row>
    <row r="264" spans="4:11" x14ac:dyDescent="0.35">
      <c r="D264" s="57">
        <f t="shared" ca="1" si="20"/>
        <v>0.94765267365000005</v>
      </c>
      <c r="E264" s="57">
        <f t="shared" ca="1" si="21"/>
        <v>2.3030561096239794</v>
      </c>
      <c r="G264" s="57">
        <f t="shared" ca="1" si="22"/>
        <v>4.1909301043235335E-2</v>
      </c>
      <c r="I264" s="58">
        <f t="shared" ca="1" si="23"/>
        <v>4.2618436119862962E-2</v>
      </c>
      <c r="K264" s="56">
        <f t="shared" ca="1" si="24"/>
        <v>4261.8436119862963</v>
      </c>
    </row>
    <row r="265" spans="4:11" x14ac:dyDescent="0.35">
      <c r="D265" s="57">
        <f t="shared" ca="1" si="20"/>
        <v>0.84212590764999995</v>
      </c>
      <c r="E265" s="57">
        <f t="shared" ca="1" si="21"/>
        <v>1.201532631342809</v>
      </c>
      <c r="G265" s="57">
        <f t="shared" ca="1" si="22"/>
        <v>2.1864596589632381E-2</v>
      </c>
      <c r="I265" s="58">
        <f t="shared" ca="1" si="23"/>
        <v>2.2573731666260012E-2</v>
      </c>
      <c r="K265" s="56">
        <f t="shared" ca="1" si="24"/>
        <v>2257.3731666260014</v>
      </c>
    </row>
    <row r="266" spans="4:11" x14ac:dyDescent="0.35">
      <c r="D266" s="57">
        <f t="shared" ca="1" si="20"/>
        <v>0.62674183987999998</v>
      </c>
      <c r="E266" s="57">
        <f t="shared" ca="1" si="21"/>
        <v>0.35435616318204061</v>
      </c>
      <c r="G266" s="57">
        <f t="shared" ca="1" si="22"/>
        <v>6.4483097295213801E-3</v>
      </c>
      <c r="I266" s="58">
        <f t="shared" ca="1" si="23"/>
        <v>7.1574448061490102E-3</v>
      </c>
      <c r="K266" s="56">
        <f t="shared" ca="1" si="24"/>
        <v>715.74448061490102</v>
      </c>
    </row>
    <row r="267" spans="4:11" x14ac:dyDescent="0.35">
      <c r="D267" s="57">
        <f t="shared" ca="1" si="20"/>
        <v>0.95099194534999998</v>
      </c>
      <c r="E267" s="57">
        <f t="shared" ca="1" si="21"/>
        <v>2.375491961260757</v>
      </c>
      <c r="G267" s="57">
        <f t="shared" ca="1" si="22"/>
        <v>4.3227434761247303E-2</v>
      </c>
      <c r="I267" s="58">
        <f t="shared" ca="1" si="23"/>
        <v>4.3936569837874931E-2</v>
      </c>
      <c r="K267" s="56">
        <f t="shared" ca="1" si="24"/>
        <v>4393.6569837874931</v>
      </c>
    </row>
    <row r="268" spans="4:11" x14ac:dyDescent="0.35">
      <c r="D268" s="57">
        <f t="shared" ca="1" si="20"/>
        <v>0.38688569059</v>
      </c>
      <c r="E268" s="57">
        <f t="shared" ca="1" si="21"/>
        <v>-0.31446141680306794</v>
      </c>
      <c r="G268" s="57">
        <f t="shared" ca="1" si="22"/>
        <v>-5.7223348264119336E-3</v>
      </c>
      <c r="I268" s="58">
        <f t="shared" ca="1" si="23"/>
        <v>-5.0131997497843035E-3</v>
      </c>
      <c r="K268" s="56">
        <f t="shared" ca="1" si="24"/>
        <v>-501.31997497843037</v>
      </c>
    </row>
    <row r="269" spans="4:11" x14ac:dyDescent="0.35">
      <c r="D269" s="57">
        <f t="shared" ca="1" si="20"/>
        <v>0.89386449277000002</v>
      </c>
      <c r="E269" s="57">
        <f t="shared" ca="1" si="21"/>
        <v>1.5798340934686483</v>
      </c>
      <c r="G269" s="57">
        <f t="shared" ca="1" si="22"/>
        <v>2.8748645048146244E-2</v>
      </c>
      <c r="I269" s="58">
        <f t="shared" ca="1" si="23"/>
        <v>2.9457780124773875E-2</v>
      </c>
      <c r="K269" s="56">
        <f t="shared" ca="1" si="24"/>
        <v>2945.7780124773876</v>
      </c>
    </row>
    <row r="270" spans="4:11" x14ac:dyDescent="0.35">
      <c r="D270" s="57">
        <f t="shared" ca="1" si="20"/>
        <v>0.13620678582000001</v>
      </c>
      <c r="E270" s="57">
        <f t="shared" ca="1" si="21"/>
        <v>-1.3409961638338386</v>
      </c>
      <c r="G270" s="57">
        <f t="shared" ca="1" si="22"/>
        <v>-2.4402450158763998E-2</v>
      </c>
      <c r="I270" s="58">
        <f t="shared" ca="1" si="23"/>
        <v>-2.3693315082136367E-2</v>
      </c>
      <c r="K270" s="56">
        <f t="shared" ca="1" si="24"/>
        <v>-2369.3315082136369</v>
      </c>
    </row>
    <row r="271" spans="4:11" x14ac:dyDescent="0.35">
      <c r="D271" s="57">
        <f t="shared" ca="1" si="20"/>
        <v>2.2225354520000001E-2</v>
      </c>
      <c r="E271" s="57">
        <f t="shared" ca="1" si="21"/>
        <v>-3.3380864496016298</v>
      </c>
      <c r="G271" s="57">
        <f t="shared" ca="1" si="22"/>
        <v>-6.0744012853225844E-2</v>
      </c>
      <c r="I271" s="58">
        <f t="shared" ca="1" si="23"/>
        <v>-6.0034877776598217E-2</v>
      </c>
      <c r="K271" s="56">
        <f t="shared" ca="1" si="24"/>
        <v>-6003.4877776598214</v>
      </c>
    </row>
    <row r="272" spans="4:11" x14ac:dyDescent="0.35">
      <c r="D272" s="57">
        <f t="shared" ca="1" si="20"/>
        <v>0.17381647350000001</v>
      </c>
      <c r="E272" s="57">
        <f t="shared" ca="1" si="21"/>
        <v>-1.1109126820048958</v>
      </c>
      <c r="G272" s="57">
        <f t="shared" ca="1" si="22"/>
        <v>-2.0215562195092421E-2</v>
      </c>
      <c r="I272" s="58">
        <f t="shared" ca="1" si="23"/>
        <v>-1.950642711846479E-2</v>
      </c>
      <c r="K272" s="56">
        <f t="shared" ca="1" si="24"/>
        <v>-1950.642711846479</v>
      </c>
    </row>
    <row r="273" spans="4:11" x14ac:dyDescent="0.35">
      <c r="D273" s="57">
        <f t="shared" ca="1" si="20"/>
        <v>7.186048196E-2</v>
      </c>
      <c r="E273" s="57">
        <f t="shared" ca="1" si="21"/>
        <v>-1.9680404205223765</v>
      </c>
      <c r="G273" s="57">
        <f t="shared" ca="1" si="22"/>
        <v>-3.581293486696429E-2</v>
      </c>
      <c r="I273" s="58">
        <f t="shared" ca="1" si="23"/>
        <v>-3.5103799790336662E-2</v>
      </c>
      <c r="K273" s="56">
        <f t="shared" ca="1" si="24"/>
        <v>-3510.3799790336661</v>
      </c>
    </row>
    <row r="274" spans="4:11" x14ac:dyDescent="0.35">
      <c r="D274" s="57">
        <f t="shared" ca="1" si="20"/>
        <v>0.27984643588000002</v>
      </c>
      <c r="E274" s="57">
        <f t="shared" ca="1" si="21"/>
        <v>-0.65414112008161784</v>
      </c>
      <c r="G274" s="57">
        <f t="shared" ca="1" si="22"/>
        <v>-1.1903573261502372E-2</v>
      </c>
      <c r="I274" s="58">
        <f t="shared" ca="1" si="23"/>
        <v>-1.1194438184874742E-2</v>
      </c>
      <c r="K274" s="56">
        <f t="shared" ca="1" si="24"/>
        <v>-1119.4438184874741</v>
      </c>
    </row>
    <row r="275" spans="4:11" x14ac:dyDescent="0.35">
      <c r="D275" s="57">
        <f t="shared" ca="1" si="20"/>
        <v>0.35333076070000002</v>
      </c>
      <c r="E275" s="57">
        <f t="shared" ca="1" si="21"/>
        <v>-0.41404726504827388</v>
      </c>
      <c r="G275" s="57">
        <f t="shared" ca="1" si="22"/>
        <v>-7.5345239764347286E-3</v>
      </c>
      <c r="I275" s="58">
        <f t="shared" ca="1" si="23"/>
        <v>-6.8253888998070986E-3</v>
      </c>
      <c r="K275" s="56">
        <f t="shared" ca="1" si="24"/>
        <v>-682.53888998070988</v>
      </c>
    </row>
    <row r="276" spans="4:11" x14ac:dyDescent="0.35">
      <c r="D276" s="57">
        <f t="shared" ca="1" si="20"/>
        <v>0.73502805428999995</v>
      </c>
      <c r="E276" s="57">
        <f t="shared" ca="1" si="21"/>
        <v>0.70809570065517091</v>
      </c>
      <c r="G276" s="57">
        <f t="shared" ca="1" si="22"/>
        <v>1.2885398563313069E-2</v>
      </c>
      <c r="I276" s="58">
        <f t="shared" ca="1" si="23"/>
        <v>1.35945336399407E-2</v>
      </c>
      <c r="K276" s="56">
        <f t="shared" ca="1" si="24"/>
        <v>1359.4533639940701</v>
      </c>
    </row>
    <row r="277" spans="4:11" x14ac:dyDescent="0.35">
      <c r="D277" s="57">
        <f t="shared" ca="1" si="20"/>
        <v>0.40517282784000003</v>
      </c>
      <c r="E277" s="57">
        <f t="shared" ca="1" si="21"/>
        <v>-0.26190819471682431</v>
      </c>
      <c r="G277" s="57">
        <f t="shared" ca="1" si="22"/>
        <v>-4.7660104033982074E-3</v>
      </c>
      <c r="I277" s="58">
        <f t="shared" ca="1" si="23"/>
        <v>-4.0568753267705773E-3</v>
      </c>
      <c r="K277" s="56">
        <f t="shared" ca="1" si="24"/>
        <v>-405.68753267705773</v>
      </c>
    </row>
    <row r="278" spans="4:11" x14ac:dyDescent="0.35">
      <c r="D278" s="57">
        <f t="shared" ca="1" si="20"/>
        <v>0.76426603461999998</v>
      </c>
      <c r="E278" s="57">
        <f t="shared" ca="1" si="21"/>
        <v>0.8216975763008556</v>
      </c>
      <c r="G278" s="57">
        <f t="shared" ca="1" si="22"/>
        <v>1.4952640948601072E-2</v>
      </c>
      <c r="I278" s="58">
        <f t="shared" ca="1" si="23"/>
        <v>1.5661776025228703E-2</v>
      </c>
      <c r="K278" s="56">
        <f t="shared" ca="1" si="24"/>
        <v>1566.1776025228703</v>
      </c>
    </row>
    <row r="279" spans="4:11" x14ac:dyDescent="0.35">
      <c r="D279" s="57">
        <f t="shared" ca="1" si="20"/>
        <v>0.99465913355000002</v>
      </c>
      <c r="E279" s="57">
        <f t="shared" ca="1" si="21"/>
        <v>5.704980078645451</v>
      </c>
      <c r="G279" s="57">
        <f t="shared" ca="1" si="22"/>
        <v>0.10381498156406149</v>
      </c>
      <c r="I279" s="58">
        <f t="shared" ca="1" si="23"/>
        <v>0.10452411664068913</v>
      </c>
      <c r="K279" s="56">
        <f t="shared" ca="1" si="24"/>
        <v>10452.411664068914</v>
      </c>
    </row>
    <row r="280" spans="4:11" x14ac:dyDescent="0.35">
      <c r="D280" s="57">
        <f t="shared" ca="1" si="20"/>
        <v>0.52312146274000004</v>
      </c>
      <c r="E280" s="57">
        <f t="shared" ca="1" si="21"/>
        <v>6.2961941104026531E-2</v>
      </c>
      <c r="G280" s="57">
        <f t="shared" ca="1" si="22"/>
        <v>1.1457345450545365E-3</v>
      </c>
      <c r="I280" s="58">
        <f t="shared" ca="1" si="23"/>
        <v>1.8548696216821666E-3</v>
      </c>
      <c r="K280" s="56">
        <f t="shared" ca="1" si="24"/>
        <v>185.48696216821665</v>
      </c>
    </row>
    <row r="281" spans="4:11" x14ac:dyDescent="0.35">
      <c r="D281" s="57">
        <f t="shared" ca="1" si="20"/>
        <v>0.81168725026999999</v>
      </c>
      <c r="E281" s="57">
        <f t="shared" ca="1" si="21"/>
        <v>1.0353911226855663</v>
      </c>
      <c r="G281" s="57">
        <f t="shared" ca="1" si="22"/>
        <v>1.884127706519817E-2</v>
      </c>
      <c r="I281" s="58">
        <f t="shared" ca="1" si="23"/>
        <v>1.9550412141825801E-2</v>
      </c>
      <c r="K281" s="56">
        <f t="shared" ca="1" si="24"/>
        <v>1955.04121418258</v>
      </c>
    </row>
    <row r="282" spans="4:11" x14ac:dyDescent="0.35">
      <c r="D282" s="57">
        <f t="shared" ca="1" si="20"/>
        <v>0.17066891762</v>
      </c>
      <c r="E282" s="57">
        <f t="shared" ca="1" si="21"/>
        <v>-1.1281259928841998</v>
      </c>
      <c r="G282" s="57">
        <f t="shared" ca="1" si="22"/>
        <v>-2.0528797215540677E-2</v>
      </c>
      <c r="I282" s="58">
        <f t="shared" ca="1" si="23"/>
        <v>-1.9819662138913046E-2</v>
      </c>
      <c r="K282" s="56">
        <f t="shared" ca="1" si="24"/>
        <v>-1981.9662138913045</v>
      </c>
    </row>
    <row r="283" spans="4:11" x14ac:dyDescent="0.35">
      <c r="D283" s="57">
        <f t="shared" ca="1" si="20"/>
        <v>0.16716962397999999</v>
      </c>
      <c r="E283" s="57">
        <f t="shared" ca="1" si="21"/>
        <v>-1.147637644469556</v>
      </c>
      <c r="G283" s="57">
        <f t="shared" ca="1" si="22"/>
        <v>-2.0883855729627386E-2</v>
      </c>
      <c r="I283" s="58">
        <f t="shared" ca="1" si="23"/>
        <v>-2.0174720652999755E-2</v>
      </c>
      <c r="K283" s="56">
        <f t="shared" ca="1" si="24"/>
        <v>-2017.4720652999756</v>
      </c>
    </row>
    <row r="284" spans="4:11" x14ac:dyDescent="0.35">
      <c r="D284" s="57">
        <f t="shared" ca="1" si="20"/>
        <v>0.35791072078000002</v>
      </c>
      <c r="E284" s="57">
        <f t="shared" ca="1" si="21"/>
        <v>-0.40017163621098384</v>
      </c>
      <c r="G284" s="57">
        <f t="shared" ca="1" si="22"/>
        <v>-7.2820256097313957E-3</v>
      </c>
      <c r="I284" s="58">
        <f t="shared" ca="1" si="23"/>
        <v>-6.5728905331037656E-3</v>
      </c>
      <c r="K284" s="56">
        <f t="shared" ca="1" si="24"/>
        <v>-657.28905331037652</v>
      </c>
    </row>
    <row r="285" spans="4:11" x14ac:dyDescent="0.35">
      <c r="D285" s="57">
        <f t="shared" ca="1" si="20"/>
        <v>0.77592981890000001</v>
      </c>
      <c r="E285" s="57">
        <f t="shared" ca="1" si="21"/>
        <v>0.87037982387420854</v>
      </c>
      <c r="G285" s="57">
        <f t="shared" ca="1" si="22"/>
        <v>1.5838524258385511E-2</v>
      </c>
      <c r="I285" s="58">
        <f t="shared" ca="1" si="23"/>
        <v>1.6547659335013142E-2</v>
      </c>
      <c r="K285" s="56">
        <f t="shared" ca="1" si="24"/>
        <v>1654.7659335013141</v>
      </c>
    </row>
    <row r="286" spans="4:11" x14ac:dyDescent="0.35">
      <c r="D286" s="57">
        <f t="shared" ca="1" si="20"/>
        <v>0.72602901633000005</v>
      </c>
      <c r="E286" s="57">
        <f t="shared" ca="1" si="21"/>
        <v>0.67518114444621358</v>
      </c>
      <c r="G286" s="57">
        <f t="shared" ca="1" si="22"/>
        <v>1.2286443965940752E-2</v>
      </c>
      <c r="I286" s="58">
        <f t="shared" ca="1" si="23"/>
        <v>1.2995579042568383E-2</v>
      </c>
      <c r="K286" s="56">
        <f t="shared" ca="1" si="24"/>
        <v>1299.5579042568384</v>
      </c>
    </row>
    <row r="287" spans="4:11" x14ac:dyDescent="0.35">
      <c r="D287" s="57">
        <f t="shared" ca="1" si="20"/>
        <v>0.61774718883000002</v>
      </c>
      <c r="E287" s="57">
        <f t="shared" ca="1" si="21"/>
        <v>0.32794807095016226</v>
      </c>
      <c r="G287" s="57">
        <f t="shared" ca="1" si="22"/>
        <v>5.9677549211958406E-3</v>
      </c>
      <c r="I287" s="58">
        <f t="shared" ca="1" si="23"/>
        <v>6.6768899978234706E-3</v>
      </c>
      <c r="K287" s="56">
        <f t="shared" ca="1" si="24"/>
        <v>667.68899978234708</v>
      </c>
    </row>
    <row r="288" spans="4:11" x14ac:dyDescent="0.35">
      <c r="D288" s="57">
        <f t="shared" ca="1" si="20"/>
        <v>0.71969639282999998</v>
      </c>
      <c r="E288" s="57">
        <f t="shared" ca="1" si="21"/>
        <v>0.65251817240403154</v>
      </c>
      <c r="G288" s="57">
        <f t="shared" ca="1" si="22"/>
        <v>1.1874040067537554E-2</v>
      </c>
      <c r="I288" s="58">
        <f t="shared" ca="1" si="23"/>
        <v>1.2583175144165185E-2</v>
      </c>
      <c r="K288" s="56">
        <f t="shared" ca="1" si="24"/>
        <v>1258.3175144165186</v>
      </c>
    </row>
    <row r="289" spans="4:11" x14ac:dyDescent="0.35">
      <c r="D289" s="57">
        <f t="shared" ca="1" si="20"/>
        <v>0.10423930105</v>
      </c>
      <c r="E289" s="57">
        <f t="shared" ca="1" si="21"/>
        <v>-1.5973228168191052</v>
      </c>
      <c r="G289" s="57">
        <f t="shared" ca="1" si="22"/>
        <v>-2.9066891819769982E-2</v>
      </c>
      <c r="I289" s="58">
        <f t="shared" ca="1" si="23"/>
        <v>-2.8357756743142351E-2</v>
      </c>
      <c r="K289" s="56">
        <f t="shared" ca="1" si="24"/>
        <v>-2835.7756743142349</v>
      </c>
    </row>
    <row r="290" spans="4:11" x14ac:dyDescent="0.35">
      <c r="D290" s="57">
        <f t="shared" ca="1" si="20"/>
        <v>0.39020664745</v>
      </c>
      <c r="E290" s="57">
        <f t="shared" ca="1" si="21"/>
        <v>-0.30483926589328914</v>
      </c>
      <c r="G290" s="57">
        <f t="shared" ca="1" si="22"/>
        <v>-5.5472380854006166E-3</v>
      </c>
      <c r="I290" s="58">
        <f t="shared" ca="1" si="23"/>
        <v>-4.8381030087729865E-3</v>
      </c>
      <c r="K290" s="56">
        <f t="shared" ca="1" si="24"/>
        <v>-483.81030087729863</v>
      </c>
    </row>
    <row r="291" spans="4:11" x14ac:dyDescent="0.35">
      <c r="D291" s="57">
        <f t="shared" ca="1" si="20"/>
        <v>0.47660995669</v>
      </c>
      <c r="E291" s="57">
        <f t="shared" ca="1" si="21"/>
        <v>-6.3694623038401912E-2</v>
      </c>
      <c r="G291" s="57">
        <f t="shared" ca="1" si="22"/>
        <v>-1.1590673456008903E-3</v>
      </c>
      <c r="I291" s="58">
        <f t="shared" ca="1" si="23"/>
        <v>-4.4993226897326022E-4</v>
      </c>
      <c r="K291" s="56">
        <f t="shared" ca="1" si="24"/>
        <v>-44.993226897326025</v>
      </c>
    </row>
    <row r="292" spans="4:11" x14ac:dyDescent="0.35">
      <c r="D292" s="57">
        <f t="shared" ca="1" si="20"/>
        <v>9.1968659999999995E-4</v>
      </c>
      <c r="E292" s="57">
        <f t="shared" ca="1" si="21"/>
        <v>-10.510138200312461</v>
      </c>
      <c r="G292" s="57">
        <f t="shared" ca="1" si="22"/>
        <v>-0.19125567284368883</v>
      </c>
      <c r="I292" s="58">
        <f t="shared" ca="1" si="23"/>
        <v>-0.19054653776706121</v>
      </c>
      <c r="K292" s="56">
        <f t="shared" ca="1" si="24"/>
        <v>-19054.65377670612</v>
      </c>
    </row>
    <row r="293" spans="4:11" x14ac:dyDescent="0.35">
      <c r="D293" s="57">
        <f t="shared" ca="1" si="20"/>
        <v>0.10961947374</v>
      </c>
      <c r="E293" s="57">
        <f t="shared" ca="1" si="21"/>
        <v>-1.5485901117690226</v>
      </c>
      <c r="G293" s="57">
        <f t="shared" ca="1" si="22"/>
        <v>-2.8180090322376783E-2</v>
      </c>
      <c r="I293" s="58">
        <f t="shared" ca="1" si="23"/>
        <v>-2.7470955245749152E-2</v>
      </c>
      <c r="K293" s="56">
        <f t="shared" ca="1" si="24"/>
        <v>-2747.0955245749151</v>
      </c>
    </row>
    <row r="294" spans="4:11" x14ac:dyDescent="0.35">
      <c r="D294" s="57">
        <f t="shared" ca="1" si="20"/>
        <v>0.25154257798000002</v>
      </c>
      <c r="E294" s="57">
        <f t="shared" ca="1" si="21"/>
        <v>-0.75891411170513767</v>
      </c>
      <c r="G294" s="57">
        <f t="shared" ca="1" si="22"/>
        <v>-1.3810154186214355E-2</v>
      </c>
      <c r="I294" s="58">
        <f t="shared" ca="1" si="23"/>
        <v>-1.3101019109586724E-2</v>
      </c>
      <c r="K294" s="56">
        <f t="shared" ca="1" si="24"/>
        <v>-1310.1019109586723</v>
      </c>
    </row>
    <row r="295" spans="4:11" x14ac:dyDescent="0.35">
      <c r="D295" s="57">
        <f t="shared" ca="1" si="20"/>
        <v>0.37207610742000002</v>
      </c>
      <c r="E295" s="57">
        <f t="shared" ca="1" si="21"/>
        <v>-0.35784980073738931</v>
      </c>
      <c r="G295" s="57">
        <f t="shared" ca="1" si="22"/>
        <v>-6.5118843456287434E-3</v>
      </c>
      <c r="I295" s="58">
        <f t="shared" ca="1" si="23"/>
        <v>-5.8027492690011133E-3</v>
      </c>
      <c r="K295" s="56">
        <f t="shared" ca="1" si="24"/>
        <v>-580.27492690011138</v>
      </c>
    </row>
    <row r="296" spans="4:11" x14ac:dyDescent="0.35">
      <c r="D296" s="57">
        <f t="shared" ca="1" si="20"/>
        <v>0.16028070692999999</v>
      </c>
      <c r="E296" s="57">
        <f t="shared" ca="1" si="21"/>
        <v>-1.1872771269938227</v>
      </c>
      <c r="G296" s="57">
        <f t="shared" ca="1" si="22"/>
        <v>-2.1605185531087933E-2</v>
      </c>
      <c r="I296" s="58">
        <f t="shared" ca="1" si="23"/>
        <v>-2.0896050454460302E-2</v>
      </c>
      <c r="K296" s="56">
        <f t="shared" ca="1" si="24"/>
        <v>-2089.6050454460301</v>
      </c>
    </row>
    <row r="297" spans="4:11" x14ac:dyDescent="0.35">
      <c r="D297" s="57">
        <f t="shared" ca="1" si="20"/>
        <v>0.41170424869</v>
      </c>
      <c r="E297" s="57">
        <f t="shared" ca="1" si="21"/>
        <v>-0.24337367366909923</v>
      </c>
      <c r="G297" s="57">
        <f t="shared" ca="1" si="22"/>
        <v>-4.4287329836100653E-3</v>
      </c>
      <c r="I297" s="58">
        <f t="shared" ca="1" si="23"/>
        <v>-3.7195979069824352E-3</v>
      </c>
      <c r="K297" s="56">
        <f t="shared" ca="1" si="24"/>
        <v>-371.95979069824352</v>
      </c>
    </row>
    <row r="298" spans="4:11" x14ac:dyDescent="0.35">
      <c r="D298" s="57">
        <f t="shared" ca="1" si="20"/>
        <v>0.69911475018000002</v>
      </c>
      <c r="E298" s="57">
        <f t="shared" ca="1" si="21"/>
        <v>0.58140477902720356</v>
      </c>
      <c r="G298" s="57">
        <f t="shared" ca="1" si="22"/>
        <v>1.0579971460706217E-2</v>
      </c>
      <c r="I298" s="58">
        <f t="shared" ca="1" si="23"/>
        <v>1.1289106537333848E-2</v>
      </c>
      <c r="K298" s="56">
        <f t="shared" ca="1" si="24"/>
        <v>1128.9106537333848</v>
      </c>
    </row>
    <row r="299" spans="4:11" x14ac:dyDescent="0.35">
      <c r="D299" s="57">
        <f t="shared" ca="1" si="20"/>
        <v>0.14438035848</v>
      </c>
      <c r="E299" s="57">
        <f t="shared" ca="1" si="21"/>
        <v>-1.2858379854470976</v>
      </c>
      <c r="G299" s="57">
        <f t="shared" ca="1" si="22"/>
        <v>-2.3398722679721453E-2</v>
      </c>
      <c r="I299" s="58">
        <f t="shared" ca="1" si="23"/>
        <v>-2.2689587603093822E-2</v>
      </c>
      <c r="K299" s="56">
        <f t="shared" ca="1" si="24"/>
        <v>-2268.9587603093823</v>
      </c>
    </row>
    <row r="300" spans="4:11" x14ac:dyDescent="0.35">
      <c r="D300" s="57">
        <f t="shared" ca="1" si="20"/>
        <v>0.32047066096999999</v>
      </c>
      <c r="E300" s="57">
        <f t="shared" ca="1" si="21"/>
        <v>-0.5168620859312506</v>
      </c>
      <c r="G300" s="57">
        <f t="shared" ca="1" si="22"/>
        <v>-9.4054715673705415E-3</v>
      </c>
      <c r="I300" s="58">
        <f t="shared" ca="1" si="23"/>
        <v>-8.6963364907429105E-3</v>
      </c>
      <c r="K300" s="56">
        <f t="shared" ca="1" si="24"/>
        <v>-869.63364907429104</v>
      </c>
    </row>
    <row r="301" spans="4:11" x14ac:dyDescent="0.35">
      <c r="D301" s="57">
        <f t="shared" ca="1" si="20"/>
        <v>0.85379481129000001</v>
      </c>
      <c r="E301" s="57">
        <f t="shared" ca="1" si="21"/>
        <v>1.2739707772850803</v>
      </c>
      <c r="G301" s="57">
        <f t="shared" ca="1" si="22"/>
        <v>2.3182772057708204E-2</v>
      </c>
      <c r="I301" s="58">
        <f t="shared" ca="1" si="23"/>
        <v>2.3891907134335835E-2</v>
      </c>
      <c r="K301" s="56">
        <f t="shared" ca="1" si="24"/>
        <v>2389.1907134335834</v>
      </c>
    </row>
    <row r="302" spans="4:11" x14ac:dyDescent="0.35">
      <c r="D302" s="57">
        <f t="shared" ca="1" si="20"/>
        <v>4.4016155469999999E-2</v>
      </c>
      <c r="E302" s="57">
        <f t="shared" ca="1" si="21"/>
        <v>-2.4957978255026783</v>
      </c>
      <c r="G302" s="57">
        <f t="shared" ca="1" si="22"/>
        <v>-4.5416671341594661E-2</v>
      </c>
      <c r="I302" s="58">
        <f t="shared" ca="1" si="23"/>
        <v>-4.4707536264967034E-2</v>
      </c>
      <c r="K302" s="56">
        <f t="shared" ca="1" si="24"/>
        <v>-4470.753626496703</v>
      </c>
    </row>
    <row r="303" spans="4:11" x14ac:dyDescent="0.35">
      <c r="D303" s="57">
        <f t="shared" ca="1" si="20"/>
        <v>0.18222168758999999</v>
      </c>
      <c r="E303" s="57">
        <f t="shared" ca="1" si="21"/>
        <v>-1.0664094330590757</v>
      </c>
      <c r="G303" s="57">
        <f t="shared" ca="1" si="22"/>
        <v>-1.9405725192129894E-2</v>
      </c>
      <c r="I303" s="58">
        <f t="shared" ca="1" si="23"/>
        <v>-1.8696590115502263E-2</v>
      </c>
      <c r="K303" s="56">
        <f t="shared" ca="1" si="24"/>
        <v>-1869.6590115502263</v>
      </c>
    </row>
    <row r="304" spans="4:11" x14ac:dyDescent="0.35">
      <c r="D304" s="57">
        <f t="shared" ca="1" si="20"/>
        <v>0.48357807260000002</v>
      </c>
      <c r="E304" s="57">
        <f t="shared" ca="1" si="21"/>
        <v>-4.4698956632320021E-2</v>
      </c>
      <c r="G304" s="57">
        <f t="shared" ca="1" si="22"/>
        <v>-8.1339834578684014E-4</v>
      </c>
      <c r="I304" s="58">
        <f t="shared" ca="1" si="23"/>
        <v>-1.0426326915921006E-4</v>
      </c>
      <c r="K304" s="56">
        <f t="shared" ca="1" si="24"/>
        <v>-10.426326915921006</v>
      </c>
    </row>
    <row r="305" spans="4:11" x14ac:dyDescent="0.35">
      <c r="D305" s="57">
        <f t="shared" ca="1" si="20"/>
        <v>0.99136659697999996</v>
      </c>
      <c r="E305" s="57">
        <f t="shared" ca="1" si="21"/>
        <v>4.7939974382139265</v>
      </c>
      <c r="G305" s="57">
        <f t="shared" ca="1" si="22"/>
        <v>8.723759746843926E-2</v>
      </c>
      <c r="I305" s="58">
        <f t="shared" ca="1" si="23"/>
        <v>8.7946732545066894E-2</v>
      </c>
      <c r="K305" s="56">
        <f t="shared" ca="1" si="24"/>
        <v>8794.6732545066898</v>
      </c>
    </row>
    <row r="306" spans="4:11" x14ac:dyDescent="0.35">
      <c r="D306" s="57">
        <f t="shared" ca="1" si="20"/>
        <v>0.92742461463000003</v>
      </c>
      <c r="E306" s="57">
        <f t="shared" ca="1" si="21"/>
        <v>1.9578902401107876</v>
      </c>
      <c r="G306" s="57">
        <f t="shared" ca="1" si="22"/>
        <v>3.5628229438062736E-2</v>
      </c>
      <c r="I306" s="58">
        <f t="shared" ca="1" si="23"/>
        <v>3.6337364514690364E-2</v>
      </c>
      <c r="K306" s="56">
        <f t="shared" ca="1" si="24"/>
        <v>3633.7364514690362</v>
      </c>
    </row>
    <row r="307" spans="4:11" x14ac:dyDescent="0.35">
      <c r="D307" s="57">
        <f t="shared" ca="1" si="20"/>
        <v>0.24548934035</v>
      </c>
      <c r="E307" s="57">
        <f t="shared" ca="1" si="21"/>
        <v>-0.78255092215827426</v>
      </c>
      <c r="G307" s="57">
        <f t="shared" ca="1" si="22"/>
        <v>-1.4240279271245012E-2</v>
      </c>
      <c r="I307" s="58">
        <f t="shared" ca="1" si="23"/>
        <v>-1.3531144194617383E-2</v>
      </c>
      <c r="K307" s="56">
        <f t="shared" ca="1" si="24"/>
        <v>-1353.1144194617384</v>
      </c>
    </row>
    <row r="308" spans="4:11" x14ac:dyDescent="0.35">
      <c r="D308" s="57">
        <f t="shared" ca="1" si="20"/>
        <v>2.7773413090000001E-2</v>
      </c>
      <c r="E308" s="57">
        <f t="shared" ca="1" si="21"/>
        <v>-3.0472855950608606</v>
      </c>
      <c r="G308" s="57">
        <f t="shared" ca="1" si="22"/>
        <v>-5.5452235329590524E-2</v>
      </c>
      <c r="I308" s="58">
        <f t="shared" ca="1" si="23"/>
        <v>-5.4743100252962897E-2</v>
      </c>
      <c r="K308" s="56">
        <f t="shared" ca="1" si="24"/>
        <v>-5474.3100252962895</v>
      </c>
    </row>
    <row r="309" spans="4:11" x14ac:dyDescent="0.35">
      <c r="D309" s="57">
        <f t="shared" ca="1" si="20"/>
        <v>0.97412961056000003</v>
      </c>
      <c r="E309" s="57">
        <f t="shared" ca="1" si="21"/>
        <v>3.1380706027393814</v>
      </c>
      <c r="G309" s="57">
        <f t="shared" ca="1" si="22"/>
        <v>5.7104273332968893E-2</v>
      </c>
      <c r="I309" s="58">
        <f t="shared" ca="1" si="23"/>
        <v>5.781340840959652E-2</v>
      </c>
      <c r="K309" s="56">
        <f t="shared" ca="1" si="24"/>
        <v>5781.3408409596523</v>
      </c>
    </row>
    <row r="310" spans="4:11" x14ac:dyDescent="0.35">
      <c r="D310" s="57">
        <f t="shared" ca="1" si="20"/>
        <v>0.34415186784000001</v>
      </c>
      <c r="E310" s="57">
        <f t="shared" ca="1" si="21"/>
        <v>-0.44216552249990576</v>
      </c>
      <c r="G310" s="57">
        <f t="shared" ca="1" si="22"/>
        <v>-8.0461990986461611E-3</v>
      </c>
      <c r="I310" s="58">
        <f t="shared" ca="1" si="23"/>
        <v>-7.337064022018531E-3</v>
      </c>
      <c r="K310" s="56">
        <f t="shared" ca="1" si="24"/>
        <v>-733.70640220185305</v>
      </c>
    </row>
    <row r="311" spans="4:11" x14ac:dyDescent="0.35">
      <c r="D311" s="57">
        <f t="shared" ca="1" si="20"/>
        <v>0.47174532140999997</v>
      </c>
      <c r="E311" s="57">
        <f t="shared" ca="1" si="21"/>
        <v>-7.6973644929919441E-2</v>
      </c>
      <c r="G311" s="57">
        <f t="shared" ca="1" si="22"/>
        <v>-1.4007091031272331E-3</v>
      </c>
      <c r="I311" s="58">
        <f t="shared" ca="1" si="23"/>
        <v>-6.91574026499603E-4</v>
      </c>
      <c r="K311" s="56">
        <f t="shared" ca="1" si="24"/>
        <v>-69.157402649960304</v>
      </c>
    </row>
    <row r="312" spans="4:11" x14ac:dyDescent="0.35">
      <c r="D312" s="57">
        <f t="shared" ca="1" si="20"/>
        <v>0.83509897184000004</v>
      </c>
      <c r="E312" s="57">
        <f t="shared" ca="1" si="21"/>
        <v>1.1605066839472158</v>
      </c>
      <c r="G312" s="57">
        <f t="shared" ca="1" si="22"/>
        <v>2.1118036932314014E-2</v>
      </c>
      <c r="I312" s="58">
        <f t="shared" ca="1" si="23"/>
        <v>2.1827172008941645E-2</v>
      </c>
      <c r="K312" s="56">
        <f t="shared" ca="1" si="24"/>
        <v>2182.7172008941643</v>
      </c>
    </row>
    <row r="313" spans="4:11" x14ac:dyDescent="0.35">
      <c r="D313" s="57">
        <f t="shared" ca="1" si="20"/>
        <v>3.1485306859999999E-2</v>
      </c>
      <c r="E313" s="57">
        <f t="shared" ca="1" si="21"/>
        <v>-2.8908263500750313</v>
      </c>
      <c r="G313" s="57">
        <f t="shared" ca="1" si="22"/>
        <v>-5.2605106433465186E-2</v>
      </c>
      <c r="I313" s="58">
        <f t="shared" ca="1" si="23"/>
        <v>-5.1895971356837559E-2</v>
      </c>
      <c r="K313" s="56">
        <f t="shared" ca="1" si="24"/>
        <v>-5189.5971356837563</v>
      </c>
    </row>
    <row r="314" spans="4:11" x14ac:dyDescent="0.35">
      <c r="D314" s="57">
        <f t="shared" ca="1" si="20"/>
        <v>0.49147201613000002</v>
      </c>
      <c r="E314" s="57">
        <f t="shared" ca="1" si="21"/>
        <v>-2.3204853802203596E-2</v>
      </c>
      <c r="G314" s="57">
        <f t="shared" ca="1" si="22"/>
        <v>-4.2226465937887842E-4</v>
      </c>
      <c r="I314" s="58">
        <f t="shared" ca="1" si="23"/>
        <v>2.8687041724875166E-4</v>
      </c>
      <c r="K314" s="56">
        <f t="shared" ca="1" si="24"/>
        <v>28.687041724875165</v>
      </c>
    </row>
    <row r="315" spans="4:11" x14ac:dyDescent="0.35">
      <c r="D315" s="57">
        <f t="shared" ca="1" si="20"/>
        <v>0.76301506054000001</v>
      </c>
      <c r="E315" s="57">
        <f t="shared" ca="1" si="21"/>
        <v>0.81660125980945253</v>
      </c>
      <c r="G315" s="57">
        <f t="shared" ca="1" si="22"/>
        <v>1.4859901974002365E-2</v>
      </c>
      <c r="I315" s="58">
        <f t="shared" ca="1" si="23"/>
        <v>1.5569037050629994E-2</v>
      </c>
      <c r="K315" s="56">
        <f t="shared" ca="1" si="24"/>
        <v>1556.9037050629995</v>
      </c>
    </row>
    <row r="316" spans="4:11" x14ac:dyDescent="0.35">
      <c r="D316" s="57">
        <f t="shared" ca="1" si="20"/>
        <v>0.62815261025000002</v>
      </c>
      <c r="E316" s="57">
        <f t="shared" ca="1" si="21"/>
        <v>0.35852643526780076</v>
      </c>
      <c r="G316" s="57">
        <f t="shared" ca="1" si="22"/>
        <v>6.5241972372308034E-3</v>
      </c>
      <c r="I316" s="58">
        <f t="shared" ca="1" si="23"/>
        <v>7.2333323138584335E-3</v>
      </c>
      <c r="K316" s="56">
        <f t="shared" ca="1" si="24"/>
        <v>723.33323138584331</v>
      </c>
    </row>
    <row r="317" spans="4:11" x14ac:dyDescent="0.35">
      <c r="D317" s="57">
        <f t="shared" ca="1" si="20"/>
        <v>0.24470263731</v>
      </c>
      <c r="E317" s="57">
        <f t="shared" ca="1" si="21"/>
        <v>-0.78565850146011718</v>
      </c>
      <c r="G317" s="57">
        <f t="shared" ca="1" si="22"/>
        <v>-1.4296828686577289E-2</v>
      </c>
      <c r="I317" s="58">
        <f t="shared" ca="1" si="23"/>
        <v>-1.3587693609949658E-2</v>
      </c>
      <c r="K317" s="56">
        <f t="shared" ca="1" si="24"/>
        <v>-1358.7693609949658</v>
      </c>
    </row>
    <row r="318" spans="4:11" x14ac:dyDescent="0.35">
      <c r="D318" s="57">
        <f t="shared" ca="1" si="20"/>
        <v>0.45068339641999999</v>
      </c>
      <c r="E318" s="57">
        <f t="shared" ca="1" si="21"/>
        <v>-0.1347160019049562</v>
      </c>
      <c r="G318" s="57">
        <f t="shared" ca="1" si="22"/>
        <v>-2.4514615408556739E-3</v>
      </c>
      <c r="I318" s="58">
        <f t="shared" ca="1" si="23"/>
        <v>-1.7423264642280438E-3</v>
      </c>
      <c r="K318" s="56">
        <f t="shared" ca="1" si="24"/>
        <v>-174.23264642280438</v>
      </c>
    </row>
    <row r="319" spans="4:11" x14ac:dyDescent="0.35">
      <c r="D319" s="57">
        <f t="shared" ca="1" si="20"/>
        <v>9.1877638560000002E-2</v>
      </c>
      <c r="E319" s="57">
        <f t="shared" ca="1" si="21"/>
        <v>-1.720885714037633</v>
      </c>
      <c r="G319" s="57">
        <f t="shared" ca="1" si="22"/>
        <v>-3.1315397462192703E-2</v>
      </c>
      <c r="I319" s="58">
        <f t="shared" ca="1" si="23"/>
        <v>-3.0606262385565072E-2</v>
      </c>
      <c r="K319" s="56">
        <f t="shared" ca="1" si="24"/>
        <v>-3060.6262385565074</v>
      </c>
    </row>
    <row r="320" spans="4:11" x14ac:dyDescent="0.35">
      <c r="D320" s="57">
        <f t="shared" ca="1" si="20"/>
        <v>0.41034451656999998</v>
      </c>
      <c r="E320" s="57">
        <f t="shared" ca="1" si="21"/>
        <v>-0.24722298579668225</v>
      </c>
      <c r="G320" s="57">
        <f t="shared" ca="1" si="22"/>
        <v>-4.4987799008736626E-3</v>
      </c>
      <c r="I320" s="58">
        <f t="shared" ca="1" si="23"/>
        <v>-3.7896448242460325E-3</v>
      </c>
      <c r="K320" s="56">
        <f t="shared" ca="1" si="24"/>
        <v>-378.96448242460326</v>
      </c>
    </row>
    <row r="321" spans="4:11" x14ac:dyDescent="0.35">
      <c r="D321" s="57">
        <f t="shared" ca="1" si="20"/>
        <v>0.62203117958999998</v>
      </c>
      <c r="E321" s="57">
        <f t="shared" ca="1" si="21"/>
        <v>0.34048771696328867</v>
      </c>
      <c r="G321" s="57">
        <f t="shared" ca="1" si="22"/>
        <v>6.1959420667645707E-3</v>
      </c>
      <c r="I321" s="58">
        <f t="shared" ca="1" si="23"/>
        <v>6.9050771433922008E-3</v>
      </c>
      <c r="K321" s="56">
        <f t="shared" ca="1" si="24"/>
        <v>690.50771433922012</v>
      </c>
    </row>
    <row r="322" spans="4:11" x14ac:dyDescent="0.35">
      <c r="D322" s="57">
        <f t="shared" ca="1" si="20"/>
        <v>0.59031232152000002</v>
      </c>
      <c r="E322" s="57">
        <f t="shared" ca="1" si="21"/>
        <v>0.24908416279493104</v>
      </c>
      <c r="G322" s="57">
        <f t="shared" ca="1" si="22"/>
        <v>4.5326482147147393E-3</v>
      </c>
      <c r="I322" s="58">
        <f t="shared" ca="1" si="23"/>
        <v>5.2417832913423694E-3</v>
      </c>
      <c r="K322" s="56">
        <f t="shared" ca="1" si="24"/>
        <v>524.17832913423695</v>
      </c>
    </row>
    <row r="323" spans="4:11" x14ac:dyDescent="0.35">
      <c r="D323" s="57">
        <f t="shared" ref="D323:D386" ca="1" si="25">RANDBETWEEN(0,100000000000)/100000000000</f>
        <v>0.16073231966000001</v>
      </c>
      <c r="E323" s="57">
        <f t="shared" ref="E323:E386" ca="1" si="26">_xlfn.T.INV(D323,3)</f>
        <v>-1.1846262599194259</v>
      </c>
      <c r="G323" s="57">
        <f t="shared" ref="G323:G386" ca="1" si="27">E323*$B$2</f>
        <v>-2.1556947024964593E-2</v>
      </c>
      <c r="I323" s="58">
        <f t="shared" ref="I323:I386" ca="1" si="28">G323+$B$3</f>
        <v>-2.0847811948336962E-2</v>
      </c>
      <c r="K323" s="56">
        <f t="shared" ref="K323:K386" ca="1" si="29">I323*$B$1</f>
        <v>-2084.7811948336962</v>
      </c>
    </row>
    <row r="324" spans="4:11" x14ac:dyDescent="0.35">
      <c r="D324" s="57">
        <f t="shared" ca="1" si="25"/>
        <v>0.72507269394999996</v>
      </c>
      <c r="E324" s="57">
        <f t="shared" ca="1" si="26"/>
        <v>0.67173310298594036</v>
      </c>
      <c r="G324" s="57">
        <f t="shared" ca="1" si="27"/>
        <v>1.2223699073636874E-2</v>
      </c>
      <c r="I324" s="58">
        <f t="shared" ca="1" si="28"/>
        <v>1.2932834150264503E-2</v>
      </c>
      <c r="K324" s="56">
        <f t="shared" ca="1" si="29"/>
        <v>1293.2834150264503</v>
      </c>
    </row>
    <row r="325" spans="4:11" x14ac:dyDescent="0.35">
      <c r="D325" s="57">
        <f t="shared" ca="1" si="25"/>
        <v>0.35743162557000002</v>
      </c>
      <c r="E325" s="57">
        <f t="shared" ca="1" si="26"/>
        <v>-0.40161851131278303</v>
      </c>
      <c r="G325" s="57">
        <f t="shared" ca="1" si="27"/>
        <v>-7.3083547660033046E-3</v>
      </c>
      <c r="I325" s="58">
        <f t="shared" ca="1" si="28"/>
        <v>-6.5992196893756745E-3</v>
      </c>
      <c r="K325" s="56">
        <f t="shared" ca="1" si="29"/>
        <v>-659.9219689375675</v>
      </c>
    </row>
    <row r="326" spans="4:11" x14ac:dyDescent="0.35">
      <c r="D326" s="57">
        <f t="shared" ca="1" si="25"/>
        <v>0.74070500611000001</v>
      </c>
      <c r="E326" s="57">
        <f t="shared" ca="1" si="26"/>
        <v>0.7293176488713865</v>
      </c>
      <c r="G326" s="57">
        <f t="shared" ca="1" si="27"/>
        <v>1.3271579782607176E-2</v>
      </c>
      <c r="I326" s="58">
        <f t="shared" ca="1" si="28"/>
        <v>1.3980714859234807E-2</v>
      </c>
      <c r="K326" s="56">
        <f t="shared" ca="1" si="29"/>
        <v>1398.0714859234806</v>
      </c>
    </row>
    <row r="327" spans="4:11" x14ac:dyDescent="0.35">
      <c r="D327" s="57">
        <f t="shared" ca="1" si="25"/>
        <v>0.79748112301999996</v>
      </c>
      <c r="E327" s="57">
        <f t="shared" ca="1" si="26"/>
        <v>0.96661671645794822</v>
      </c>
      <c r="G327" s="57">
        <f t="shared" ca="1" si="27"/>
        <v>1.7589771605726931E-2</v>
      </c>
      <c r="I327" s="58">
        <f t="shared" ca="1" si="28"/>
        <v>1.8298906682354562E-2</v>
      </c>
      <c r="K327" s="56">
        <f t="shared" ca="1" si="29"/>
        <v>1829.8906682354561</v>
      </c>
    </row>
    <row r="328" spans="4:11" x14ac:dyDescent="0.35">
      <c r="D328" s="57">
        <f t="shared" ca="1" si="25"/>
        <v>0.37063327133000001</v>
      </c>
      <c r="E328" s="57">
        <f t="shared" ca="1" si="26"/>
        <v>-0.36212178984630655</v>
      </c>
      <c r="G328" s="57">
        <f t="shared" ca="1" si="27"/>
        <v>-6.5896228240231178E-3</v>
      </c>
      <c r="I328" s="58">
        <f t="shared" ca="1" si="28"/>
        <v>-5.8804877473954877E-3</v>
      </c>
      <c r="K328" s="56">
        <f t="shared" ca="1" si="29"/>
        <v>-588.04877473954878</v>
      </c>
    </row>
    <row r="329" spans="4:11" x14ac:dyDescent="0.35">
      <c r="D329" s="57">
        <f t="shared" ca="1" si="25"/>
        <v>0.79628220523000004</v>
      </c>
      <c r="E329" s="57">
        <f t="shared" ca="1" si="26"/>
        <v>0.96102197964339564</v>
      </c>
      <c r="G329" s="57">
        <f t="shared" ca="1" si="27"/>
        <v>1.748796274903475E-2</v>
      </c>
      <c r="I329" s="58">
        <f t="shared" ca="1" si="28"/>
        <v>1.8197097825662381E-2</v>
      </c>
      <c r="K329" s="56">
        <f t="shared" ca="1" si="29"/>
        <v>1819.7097825662381</v>
      </c>
    </row>
    <row r="330" spans="4:11" x14ac:dyDescent="0.35">
      <c r="D330" s="57">
        <f t="shared" ca="1" si="25"/>
        <v>0.57885589886</v>
      </c>
      <c r="E330" s="57">
        <f t="shared" ca="1" si="26"/>
        <v>0.21677541870632117</v>
      </c>
      <c r="G330" s="57">
        <f t="shared" ca="1" si="27"/>
        <v>3.9447177354354152E-3</v>
      </c>
      <c r="I330" s="58">
        <f t="shared" ca="1" si="28"/>
        <v>4.6538528120630453E-3</v>
      </c>
      <c r="K330" s="56">
        <f t="shared" ca="1" si="29"/>
        <v>465.38528120630451</v>
      </c>
    </row>
    <row r="331" spans="4:11" x14ac:dyDescent="0.35">
      <c r="D331" s="57">
        <f t="shared" ca="1" si="25"/>
        <v>0.13152188496</v>
      </c>
      <c r="E331" s="57">
        <f t="shared" ca="1" si="26"/>
        <v>-1.3742133186825678</v>
      </c>
      <c r="G331" s="57">
        <f t="shared" ca="1" si="27"/>
        <v>-2.5006911220975134E-2</v>
      </c>
      <c r="I331" s="58">
        <f t="shared" ca="1" si="28"/>
        <v>-2.4297776144347503E-2</v>
      </c>
      <c r="K331" s="56">
        <f t="shared" ca="1" si="29"/>
        <v>-2429.7776144347504</v>
      </c>
    </row>
    <row r="332" spans="4:11" x14ac:dyDescent="0.35">
      <c r="D332" s="57">
        <f t="shared" ca="1" si="25"/>
        <v>0.54550289122999995</v>
      </c>
      <c r="E332" s="57">
        <f t="shared" ca="1" si="26"/>
        <v>0.1242237017325054</v>
      </c>
      <c r="G332" s="57">
        <f t="shared" ca="1" si="27"/>
        <v>2.260530471167135E-3</v>
      </c>
      <c r="I332" s="58">
        <f t="shared" ca="1" si="28"/>
        <v>2.9696655477947651E-3</v>
      </c>
      <c r="K332" s="56">
        <f t="shared" ca="1" si="29"/>
        <v>296.9665547794765</v>
      </c>
    </row>
    <row r="333" spans="4:11" x14ac:dyDescent="0.35">
      <c r="D333" s="57">
        <f t="shared" ca="1" si="25"/>
        <v>0.56530623654000001</v>
      </c>
      <c r="E333" s="57">
        <f t="shared" ca="1" si="26"/>
        <v>0.17893974110145697</v>
      </c>
      <c r="G333" s="57">
        <f t="shared" ca="1" si="27"/>
        <v>3.256212233424028E-3</v>
      </c>
      <c r="I333" s="58">
        <f t="shared" ca="1" si="28"/>
        <v>3.9653473100516581E-3</v>
      </c>
      <c r="K333" s="56">
        <f t="shared" ca="1" si="29"/>
        <v>396.53473100516584</v>
      </c>
    </row>
    <row r="334" spans="4:11" x14ac:dyDescent="0.35">
      <c r="D334" s="57">
        <f t="shared" ca="1" si="25"/>
        <v>0.54216070988999998</v>
      </c>
      <c r="E334" s="57">
        <f t="shared" ca="1" si="26"/>
        <v>0.11504362233354017</v>
      </c>
      <c r="G334" s="57">
        <f t="shared" ca="1" si="27"/>
        <v>2.0934782184997645E-3</v>
      </c>
      <c r="I334" s="58">
        <f t="shared" ca="1" si="28"/>
        <v>2.8026132951273946E-3</v>
      </c>
      <c r="K334" s="56">
        <f t="shared" ca="1" si="29"/>
        <v>280.26132951273945</v>
      </c>
    </row>
    <row r="335" spans="4:11" x14ac:dyDescent="0.35">
      <c r="D335" s="57">
        <f t="shared" ca="1" si="25"/>
        <v>0.59742935337000003</v>
      </c>
      <c r="E335" s="57">
        <f t="shared" ca="1" si="26"/>
        <v>0.26932487577448866</v>
      </c>
      <c r="G335" s="57">
        <f t="shared" ca="1" si="27"/>
        <v>4.9009736454522909E-3</v>
      </c>
      <c r="I335" s="58">
        <f t="shared" ca="1" si="28"/>
        <v>5.610108722079921E-3</v>
      </c>
      <c r="K335" s="56">
        <f t="shared" ca="1" si="29"/>
        <v>561.01087220799207</v>
      </c>
    </row>
    <row r="336" spans="4:11" x14ac:dyDescent="0.35">
      <c r="D336" s="57">
        <f t="shared" ca="1" si="25"/>
        <v>0.34576220680000003</v>
      </c>
      <c r="E336" s="57">
        <f t="shared" ca="1" si="26"/>
        <v>-0.43720141754020936</v>
      </c>
      <c r="G336" s="57">
        <f t="shared" ca="1" si="27"/>
        <v>-7.9558660111035823E-3</v>
      </c>
      <c r="I336" s="58">
        <f t="shared" ca="1" si="28"/>
        <v>-7.2467309344759522E-3</v>
      </c>
      <c r="K336" s="56">
        <f t="shared" ca="1" si="29"/>
        <v>-724.67309344759519</v>
      </c>
    </row>
    <row r="337" spans="4:11" x14ac:dyDescent="0.35">
      <c r="D337" s="57">
        <f t="shared" ca="1" si="25"/>
        <v>0.20002114839999999</v>
      </c>
      <c r="E337" s="57">
        <f t="shared" ca="1" si="26"/>
        <v>-0.97837219355330574</v>
      </c>
      <c r="G337" s="57">
        <f t="shared" ca="1" si="27"/>
        <v>-1.780368902894448E-2</v>
      </c>
      <c r="I337" s="58">
        <f t="shared" ca="1" si="28"/>
        <v>-1.7094553952316849E-2</v>
      </c>
      <c r="K337" s="56">
        <f t="shared" ca="1" si="29"/>
        <v>-1709.4553952316849</v>
      </c>
    </row>
    <row r="338" spans="4:11" x14ac:dyDescent="0.35">
      <c r="D338" s="57">
        <f t="shared" ca="1" si="25"/>
        <v>0.42119396015999999</v>
      </c>
      <c r="E338" s="57">
        <f t="shared" ca="1" si="26"/>
        <v>-0.21663548717187736</v>
      </c>
      <c r="G338" s="57">
        <f t="shared" ca="1" si="27"/>
        <v>-3.9421713655150561E-3</v>
      </c>
      <c r="I338" s="58">
        <f t="shared" ca="1" si="28"/>
        <v>-3.233036288887426E-3</v>
      </c>
      <c r="K338" s="56">
        <f t="shared" ca="1" si="29"/>
        <v>-323.30362888874259</v>
      </c>
    </row>
    <row r="339" spans="4:11" x14ac:dyDescent="0.35">
      <c r="D339" s="57">
        <f t="shared" ca="1" si="25"/>
        <v>0.49442304717000002</v>
      </c>
      <c r="E339" s="57">
        <f t="shared" ca="1" si="26"/>
        <v>-1.5173986594374186E-2</v>
      </c>
      <c r="G339" s="57">
        <f t="shared" ca="1" si="27"/>
        <v>-2.7612491486951818E-4</v>
      </c>
      <c r="I339" s="58">
        <f t="shared" ca="1" si="28"/>
        <v>4.330101617581119E-4</v>
      </c>
      <c r="K339" s="56">
        <f t="shared" ca="1" si="29"/>
        <v>43.301016175811192</v>
      </c>
    </row>
    <row r="340" spans="4:11" x14ac:dyDescent="0.35">
      <c r="D340" s="57">
        <f t="shared" ca="1" si="25"/>
        <v>0.68286162695999997</v>
      </c>
      <c r="E340" s="57">
        <f t="shared" ca="1" si="26"/>
        <v>0.52765175372296347</v>
      </c>
      <c r="G340" s="57">
        <f t="shared" ca="1" si="27"/>
        <v>9.6018139116798278E-3</v>
      </c>
      <c r="I340" s="58">
        <f t="shared" ca="1" si="28"/>
        <v>1.0310948988307457E-2</v>
      </c>
      <c r="K340" s="56">
        <f t="shared" ca="1" si="29"/>
        <v>1031.0948988307457</v>
      </c>
    </row>
    <row r="341" spans="4:11" x14ac:dyDescent="0.35">
      <c r="D341" s="57">
        <f t="shared" ca="1" si="25"/>
        <v>0.53995073419999995</v>
      </c>
      <c r="E341" s="57">
        <f t="shared" ca="1" si="26"/>
        <v>0.10898053351674494</v>
      </c>
      <c r="G341" s="57">
        <f t="shared" ca="1" si="27"/>
        <v>1.9831466406397568E-3</v>
      </c>
      <c r="I341" s="58">
        <f t="shared" ca="1" si="28"/>
        <v>2.6922817172673869E-3</v>
      </c>
      <c r="K341" s="56">
        <f t="shared" ca="1" si="29"/>
        <v>269.22817172673871</v>
      </c>
    </row>
    <row r="342" spans="4:11" x14ac:dyDescent="0.35">
      <c r="D342" s="57">
        <f t="shared" ca="1" si="25"/>
        <v>0.67496876883000001</v>
      </c>
      <c r="E342" s="57">
        <f t="shared" ca="1" si="26"/>
        <v>0.50221349303625218</v>
      </c>
      <c r="G342" s="57">
        <f t="shared" ca="1" si="27"/>
        <v>9.1389073760202409E-3</v>
      </c>
      <c r="I342" s="58">
        <f t="shared" ca="1" si="28"/>
        <v>9.8480424526478719E-3</v>
      </c>
      <c r="K342" s="56">
        <f t="shared" ca="1" si="29"/>
        <v>984.80424526478714</v>
      </c>
    </row>
    <row r="343" spans="4:11" x14ac:dyDescent="0.35">
      <c r="D343" s="57">
        <f t="shared" ca="1" si="25"/>
        <v>5.7094350379999999E-2</v>
      </c>
      <c r="E343" s="57">
        <f t="shared" ca="1" si="26"/>
        <v>-2.2091820566549747</v>
      </c>
      <c r="G343" s="57">
        <f t="shared" ca="1" si="27"/>
        <v>-4.0201050892669538E-2</v>
      </c>
      <c r="I343" s="58">
        <f t="shared" ca="1" si="28"/>
        <v>-3.949191581604191E-2</v>
      </c>
      <c r="K343" s="56">
        <f t="shared" ca="1" si="29"/>
        <v>-3949.191581604191</v>
      </c>
    </row>
    <row r="344" spans="4:11" x14ac:dyDescent="0.35">
      <c r="D344" s="57">
        <f t="shared" ca="1" si="25"/>
        <v>0.64853071476000002</v>
      </c>
      <c r="E344" s="57">
        <f t="shared" ca="1" si="26"/>
        <v>0.41971555695335205</v>
      </c>
      <c r="G344" s="57">
        <f t="shared" ca="1" si="27"/>
        <v>7.6376713339212296E-3</v>
      </c>
      <c r="I344" s="58">
        <f t="shared" ca="1" si="28"/>
        <v>8.3468064105488605E-3</v>
      </c>
      <c r="K344" s="56">
        <f t="shared" ca="1" si="29"/>
        <v>834.68064105488611</v>
      </c>
    </row>
    <row r="345" spans="4:11" x14ac:dyDescent="0.35">
      <c r="D345" s="57">
        <f t="shared" ca="1" si="25"/>
        <v>0.42865258307999998</v>
      </c>
      <c r="E345" s="57">
        <f t="shared" ca="1" si="26"/>
        <v>-0.19576308205462159</v>
      </c>
      <c r="G345" s="57">
        <f t="shared" ca="1" si="27"/>
        <v>-3.5623508713898571E-3</v>
      </c>
      <c r="I345" s="58">
        <f t="shared" ca="1" si="28"/>
        <v>-2.853215794762227E-3</v>
      </c>
      <c r="K345" s="56">
        <f t="shared" ca="1" si="29"/>
        <v>-285.32157947622272</v>
      </c>
    </row>
    <row r="346" spans="4:11" x14ac:dyDescent="0.35">
      <c r="D346" s="57">
        <f t="shared" ca="1" si="25"/>
        <v>0.53416280231000002</v>
      </c>
      <c r="E346" s="57">
        <f t="shared" ca="1" si="26"/>
        <v>9.3125709835262777E-2</v>
      </c>
      <c r="G346" s="57">
        <f t="shared" ca="1" si="27"/>
        <v>1.6946323591691503E-3</v>
      </c>
      <c r="I346" s="58">
        <f t="shared" ca="1" si="28"/>
        <v>2.4037674357967804E-3</v>
      </c>
      <c r="K346" s="56">
        <f t="shared" ca="1" si="29"/>
        <v>240.37674357967805</v>
      </c>
    </row>
    <row r="347" spans="4:11" x14ac:dyDescent="0.35">
      <c r="D347" s="57">
        <f t="shared" ca="1" si="25"/>
        <v>0.11726791259</v>
      </c>
      <c r="E347" s="57">
        <f t="shared" ca="1" si="26"/>
        <v>-1.4836887566129382</v>
      </c>
      <c r="G347" s="57">
        <f t="shared" ca="1" si="27"/>
        <v>-2.6999063763803545E-2</v>
      </c>
      <c r="I347" s="58">
        <f t="shared" ca="1" si="28"/>
        <v>-2.6289928687175914E-2</v>
      </c>
      <c r="K347" s="56">
        <f t="shared" ca="1" si="29"/>
        <v>-2628.9928687175916</v>
      </c>
    </row>
    <row r="348" spans="4:11" x14ac:dyDescent="0.35">
      <c r="D348" s="57">
        <f t="shared" ca="1" si="25"/>
        <v>0.32321823719999998</v>
      </c>
      <c r="E348" s="57">
        <f t="shared" ca="1" si="26"/>
        <v>-0.5080208027040618</v>
      </c>
      <c r="G348" s="57">
        <f t="shared" ca="1" si="27"/>
        <v>-9.2445844752895509E-3</v>
      </c>
      <c r="I348" s="58">
        <f t="shared" ca="1" si="28"/>
        <v>-8.53544939866192E-3</v>
      </c>
      <c r="K348" s="56">
        <f t="shared" ca="1" si="29"/>
        <v>-853.54493986619195</v>
      </c>
    </row>
    <row r="349" spans="4:11" x14ac:dyDescent="0.35">
      <c r="D349" s="57">
        <f t="shared" ca="1" si="25"/>
        <v>2.407859603E-2</v>
      </c>
      <c r="E349" s="57">
        <f t="shared" ca="1" si="26"/>
        <v>-3.2316007970978875</v>
      </c>
      <c r="G349" s="57">
        <f t="shared" ca="1" si="27"/>
        <v>-5.8806266200456141E-2</v>
      </c>
      <c r="I349" s="58">
        <f t="shared" ca="1" si="28"/>
        <v>-5.8097131123828513E-2</v>
      </c>
      <c r="K349" s="56">
        <f t="shared" ca="1" si="29"/>
        <v>-5809.7131123828513</v>
      </c>
    </row>
    <row r="350" spans="4:11" x14ac:dyDescent="0.35">
      <c r="D350" s="57">
        <f t="shared" ca="1" si="25"/>
        <v>0.30167521530000002</v>
      </c>
      <c r="E350" s="57">
        <f t="shared" ca="1" si="26"/>
        <v>-0.57874634911281675</v>
      </c>
      <c r="G350" s="57">
        <f t="shared" ca="1" si="27"/>
        <v>-1.0531595331649348E-2</v>
      </c>
      <c r="I350" s="58">
        <f t="shared" ca="1" si="28"/>
        <v>-9.8224602550217172E-3</v>
      </c>
      <c r="K350" s="56">
        <f t="shared" ca="1" si="29"/>
        <v>-982.24602550217173</v>
      </c>
    </row>
    <row r="351" spans="4:11" x14ac:dyDescent="0.35">
      <c r="D351" s="57">
        <f t="shared" ca="1" si="25"/>
        <v>0.56644778895000003</v>
      </c>
      <c r="E351" s="57">
        <f t="shared" ca="1" si="26"/>
        <v>0.18211340862420275</v>
      </c>
      <c r="G351" s="57">
        <f t="shared" ca="1" si="27"/>
        <v>3.3139642730144175E-3</v>
      </c>
      <c r="I351" s="58">
        <f t="shared" ca="1" si="28"/>
        <v>4.0230993496420476E-3</v>
      </c>
      <c r="K351" s="56">
        <f t="shared" ca="1" si="29"/>
        <v>402.30993496420473</v>
      </c>
    </row>
    <row r="352" spans="4:11" x14ac:dyDescent="0.35">
      <c r="D352" s="57">
        <f t="shared" ca="1" si="25"/>
        <v>0.48899806185</v>
      </c>
      <c r="E352" s="57">
        <f t="shared" ca="1" si="26"/>
        <v>-2.9938924458829938E-2</v>
      </c>
      <c r="G352" s="57">
        <f t="shared" ca="1" si="27"/>
        <v>-5.4480626538475595E-4</v>
      </c>
      <c r="I352" s="58">
        <f t="shared" ca="1" si="28"/>
        <v>1.6432881124287414E-4</v>
      </c>
      <c r="K352" s="56">
        <f t="shared" ca="1" si="29"/>
        <v>16.432881124287412</v>
      </c>
    </row>
    <row r="353" spans="4:11" x14ac:dyDescent="0.35">
      <c r="D353" s="57">
        <f t="shared" ca="1" si="25"/>
        <v>0.58250786434000001</v>
      </c>
      <c r="E353" s="57">
        <f t="shared" ca="1" si="26"/>
        <v>0.22704023099910861</v>
      </c>
      <c r="G353" s="57">
        <f t="shared" ca="1" si="27"/>
        <v>4.1315091499967262E-3</v>
      </c>
      <c r="I353" s="58">
        <f t="shared" ca="1" si="28"/>
        <v>4.8406442266243563E-3</v>
      </c>
      <c r="K353" s="56">
        <f t="shared" ca="1" si="29"/>
        <v>484.06442266243562</v>
      </c>
    </row>
    <row r="354" spans="4:11" x14ac:dyDescent="0.35">
      <c r="D354" s="57">
        <f t="shared" ca="1" si="25"/>
        <v>0.64438802129999995</v>
      </c>
      <c r="E354" s="57">
        <f t="shared" ca="1" si="26"/>
        <v>0.40712361682291398</v>
      </c>
      <c r="G354" s="57">
        <f t="shared" ca="1" si="27"/>
        <v>7.4085325789253363E-3</v>
      </c>
      <c r="I354" s="58">
        <f t="shared" ca="1" si="28"/>
        <v>8.1176676555529664E-3</v>
      </c>
      <c r="K354" s="56">
        <f t="shared" ca="1" si="29"/>
        <v>811.76676555529662</v>
      </c>
    </row>
    <row r="355" spans="4:11" x14ac:dyDescent="0.35">
      <c r="D355" s="57">
        <f t="shared" ca="1" si="25"/>
        <v>0.10610925810999999</v>
      </c>
      <c r="E355" s="57">
        <f t="shared" ca="1" si="26"/>
        <v>-1.5800738036095043</v>
      </c>
      <c r="G355" s="57">
        <f t="shared" ca="1" si="27"/>
        <v>-2.8753007114886292E-2</v>
      </c>
      <c r="I355" s="58">
        <f t="shared" ca="1" si="28"/>
        <v>-2.8043872038258661E-2</v>
      </c>
      <c r="K355" s="56">
        <f t="shared" ca="1" si="29"/>
        <v>-2804.387203825866</v>
      </c>
    </row>
    <row r="356" spans="4:11" x14ac:dyDescent="0.35">
      <c r="D356" s="57">
        <f t="shared" ca="1" si="25"/>
        <v>0.94423948314999995</v>
      </c>
      <c r="E356" s="57">
        <f t="shared" ca="1" si="26"/>
        <v>2.2345806516405888</v>
      </c>
      <c r="G356" s="57">
        <f t="shared" ca="1" si="27"/>
        <v>4.0663235621421587E-2</v>
      </c>
      <c r="I356" s="58">
        <f t="shared" ca="1" si="28"/>
        <v>4.1372370698049214E-2</v>
      </c>
      <c r="K356" s="56">
        <f t="shared" ca="1" si="29"/>
        <v>4137.2370698049217</v>
      </c>
    </row>
    <row r="357" spans="4:11" x14ac:dyDescent="0.35">
      <c r="D357" s="57">
        <f t="shared" ca="1" si="25"/>
        <v>0.23213754606000001</v>
      </c>
      <c r="E357" s="57">
        <f t="shared" ca="1" si="26"/>
        <v>-0.83647999623955527</v>
      </c>
      <c r="G357" s="57">
        <f t="shared" ca="1" si="27"/>
        <v>-1.522164042489244E-2</v>
      </c>
      <c r="I357" s="58">
        <f t="shared" ca="1" si="28"/>
        <v>-1.4512505348264811E-2</v>
      </c>
      <c r="K357" s="56">
        <f t="shared" ca="1" si="29"/>
        <v>-1451.250534826481</v>
      </c>
    </row>
    <row r="358" spans="4:11" x14ac:dyDescent="0.35">
      <c r="D358" s="57">
        <f t="shared" ca="1" si="25"/>
        <v>0.11499617541</v>
      </c>
      <c r="E358" s="57">
        <f t="shared" ca="1" si="26"/>
        <v>-1.5024677676770306</v>
      </c>
      <c r="G358" s="57">
        <f t="shared" ca="1" si="27"/>
        <v>-2.7340790230948885E-2</v>
      </c>
      <c r="I358" s="58">
        <f t="shared" ca="1" si="28"/>
        <v>-2.6631655154321254E-2</v>
      </c>
      <c r="K358" s="56">
        <f t="shared" ca="1" si="29"/>
        <v>-2663.1655154321256</v>
      </c>
    </row>
    <row r="359" spans="4:11" x14ac:dyDescent="0.35">
      <c r="D359" s="57">
        <f t="shared" ca="1" si="25"/>
        <v>4.7353200769999999E-2</v>
      </c>
      <c r="E359" s="57">
        <f t="shared" ca="1" si="26"/>
        <v>-2.4136499594232839</v>
      </c>
      <c r="G359" s="57">
        <f t="shared" ca="1" si="27"/>
        <v>-4.3921805612881337E-2</v>
      </c>
      <c r="I359" s="58">
        <f t="shared" ca="1" si="28"/>
        <v>-4.321267053625371E-2</v>
      </c>
      <c r="K359" s="56">
        <f t="shared" ca="1" si="29"/>
        <v>-4321.2670536253709</v>
      </c>
    </row>
    <row r="360" spans="4:11" x14ac:dyDescent="0.35">
      <c r="D360" s="57">
        <f t="shared" ca="1" si="25"/>
        <v>0.94003550550000003</v>
      </c>
      <c r="E360" s="57">
        <f t="shared" ca="1" si="26"/>
        <v>2.1568674470449913</v>
      </c>
      <c r="G360" s="57">
        <f t="shared" ca="1" si="27"/>
        <v>3.924906856191248E-2</v>
      </c>
      <c r="I360" s="58">
        <f t="shared" ca="1" si="28"/>
        <v>3.9958203638540107E-2</v>
      </c>
      <c r="K360" s="56">
        <f t="shared" ca="1" si="29"/>
        <v>3995.8203638540108</v>
      </c>
    </row>
    <row r="361" spans="4:11" x14ac:dyDescent="0.35">
      <c r="D361" s="57">
        <f t="shared" ca="1" si="25"/>
        <v>0.87746360536000001</v>
      </c>
      <c r="E361" s="57">
        <f t="shared" ca="1" si="26"/>
        <v>1.4416252764600948</v>
      </c>
      <c r="G361" s="57">
        <f t="shared" ca="1" si="27"/>
        <v>2.6233623857548072E-2</v>
      </c>
      <c r="I361" s="58">
        <f t="shared" ca="1" si="28"/>
        <v>2.6942758934175703E-2</v>
      </c>
      <c r="K361" s="56">
        <f t="shared" ca="1" si="29"/>
        <v>2694.2758934175704</v>
      </c>
    </row>
    <row r="362" spans="4:11" x14ac:dyDescent="0.35">
      <c r="D362" s="57">
        <f t="shared" ca="1" si="25"/>
        <v>0.15924284779</v>
      </c>
      <c r="E362" s="57">
        <f t="shared" ca="1" si="26"/>
        <v>-1.193397975924273</v>
      </c>
      <c r="G362" s="57">
        <f t="shared" ca="1" si="27"/>
        <v>-2.1716568184508518E-2</v>
      </c>
      <c r="I362" s="58">
        <f t="shared" ca="1" si="28"/>
        <v>-2.1007433107880887E-2</v>
      </c>
      <c r="K362" s="56">
        <f t="shared" ca="1" si="29"/>
        <v>-2100.7433107880888</v>
      </c>
    </row>
    <row r="363" spans="4:11" x14ac:dyDescent="0.35">
      <c r="D363" s="57">
        <f t="shared" ca="1" si="25"/>
        <v>0.10751917284</v>
      </c>
      <c r="E363" s="57">
        <f t="shared" ca="1" si="26"/>
        <v>-1.5672908991489951</v>
      </c>
      <c r="G363" s="57">
        <f t="shared" ca="1" si="27"/>
        <v>-2.8520393333136152E-2</v>
      </c>
      <c r="I363" s="58">
        <f t="shared" ca="1" si="28"/>
        <v>-2.7811258256508521E-2</v>
      </c>
      <c r="K363" s="56">
        <f t="shared" ca="1" si="29"/>
        <v>-2781.1258256508522</v>
      </c>
    </row>
    <row r="364" spans="4:11" x14ac:dyDescent="0.35">
      <c r="D364" s="57">
        <f t="shared" ca="1" si="25"/>
        <v>0.43017478058000003</v>
      </c>
      <c r="E364" s="57">
        <f t="shared" ca="1" si="26"/>
        <v>-0.19151746337736189</v>
      </c>
      <c r="G364" s="57">
        <f t="shared" ca="1" si="27"/>
        <v>-3.4850922624847054E-3</v>
      </c>
      <c r="I364" s="58">
        <f t="shared" ca="1" si="28"/>
        <v>-2.7759571858570753E-3</v>
      </c>
      <c r="K364" s="56">
        <f t="shared" ca="1" si="29"/>
        <v>-277.59571858570752</v>
      </c>
    </row>
    <row r="365" spans="4:11" x14ac:dyDescent="0.35">
      <c r="D365" s="57">
        <f t="shared" ca="1" si="25"/>
        <v>3.7509455650000002E-2</v>
      </c>
      <c r="E365" s="57">
        <f t="shared" ca="1" si="26"/>
        <v>-2.680470363286938</v>
      </c>
      <c r="G365" s="57">
        <f t="shared" ca="1" si="27"/>
        <v>-4.8777204742442813E-2</v>
      </c>
      <c r="I365" s="58">
        <f t="shared" ca="1" si="28"/>
        <v>-4.8068069665815186E-2</v>
      </c>
      <c r="K365" s="56">
        <f t="shared" ca="1" si="29"/>
        <v>-4806.8069665815183</v>
      </c>
    </row>
    <row r="366" spans="4:11" x14ac:dyDescent="0.35">
      <c r="D366" s="57">
        <f t="shared" ca="1" si="25"/>
        <v>0.95957781440000001</v>
      </c>
      <c r="E366" s="57">
        <f t="shared" ca="1" si="26"/>
        <v>2.5932778976211348</v>
      </c>
      <c r="G366" s="57">
        <f t="shared" ca="1" si="27"/>
        <v>4.7190541144877786E-2</v>
      </c>
      <c r="I366" s="58">
        <f t="shared" ca="1" si="28"/>
        <v>4.7899676221505413E-2</v>
      </c>
      <c r="K366" s="56">
        <f t="shared" ca="1" si="29"/>
        <v>4789.9676221505415</v>
      </c>
    </row>
    <row r="367" spans="4:11" x14ac:dyDescent="0.35">
      <c r="D367" s="57">
        <f t="shared" ca="1" si="25"/>
        <v>0.36412706772999998</v>
      </c>
      <c r="E367" s="57">
        <f t="shared" ca="1" si="26"/>
        <v>-0.381492452013862</v>
      </c>
      <c r="G367" s="57">
        <f t="shared" ca="1" si="27"/>
        <v>-6.9421157176154649E-3</v>
      </c>
      <c r="I367" s="58">
        <f t="shared" ca="1" si="28"/>
        <v>-6.2329806409878348E-3</v>
      </c>
      <c r="K367" s="56">
        <f t="shared" ca="1" si="29"/>
        <v>-623.29806409878347</v>
      </c>
    </row>
    <row r="368" spans="4:11" x14ac:dyDescent="0.35">
      <c r="D368" s="57">
        <f t="shared" ca="1" si="25"/>
        <v>0.76805331826000001</v>
      </c>
      <c r="E368" s="57">
        <f t="shared" ca="1" si="26"/>
        <v>0.8372700390949569</v>
      </c>
      <c r="G368" s="57">
        <f t="shared" ca="1" si="27"/>
        <v>1.5236017036789009E-2</v>
      </c>
      <c r="I368" s="58">
        <f t="shared" ca="1" si="28"/>
        <v>1.5945152113416638E-2</v>
      </c>
      <c r="K368" s="56">
        <f t="shared" ca="1" si="29"/>
        <v>1594.5152113416639</v>
      </c>
    </row>
    <row r="369" spans="4:11" x14ac:dyDescent="0.35">
      <c r="D369" s="57">
        <f t="shared" ca="1" si="25"/>
        <v>0.41544841612</v>
      </c>
      <c r="E369" s="57">
        <f t="shared" ca="1" si="26"/>
        <v>-0.23279826981260116</v>
      </c>
      <c r="G369" s="57">
        <f t="shared" ca="1" si="27"/>
        <v>-4.2362896549287977E-3</v>
      </c>
      <c r="I369" s="58">
        <f t="shared" ca="1" si="28"/>
        <v>-3.5271545783011676E-3</v>
      </c>
      <c r="K369" s="56">
        <f t="shared" ca="1" si="29"/>
        <v>-352.71545783011675</v>
      </c>
    </row>
    <row r="370" spans="4:11" x14ac:dyDescent="0.35">
      <c r="D370" s="57">
        <f t="shared" ca="1" si="25"/>
        <v>6.9936848930000003E-2</v>
      </c>
      <c r="E370" s="57">
        <f t="shared" ca="1" si="26"/>
        <v>-1.9959527022174892</v>
      </c>
      <c r="G370" s="57">
        <f t="shared" ca="1" si="27"/>
        <v>-3.6320861795655163E-2</v>
      </c>
      <c r="I370" s="58">
        <f t="shared" ca="1" si="28"/>
        <v>-3.5611726719027535E-2</v>
      </c>
      <c r="K370" s="56">
        <f t="shared" ca="1" si="29"/>
        <v>-3561.1726719027533</v>
      </c>
    </row>
    <row r="371" spans="4:11" x14ac:dyDescent="0.35">
      <c r="D371" s="57">
        <f t="shared" ca="1" si="25"/>
        <v>0.53311819917000003</v>
      </c>
      <c r="E371" s="57">
        <f t="shared" ca="1" si="26"/>
        <v>9.0267704287228495E-2</v>
      </c>
      <c r="G371" s="57">
        <f t="shared" ca="1" si="27"/>
        <v>1.6426245012644805E-3</v>
      </c>
      <c r="I371" s="58">
        <f t="shared" ca="1" si="28"/>
        <v>2.3517595778921106E-3</v>
      </c>
      <c r="K371" s="56">
        <f t="shared" ca="1" si="29"/>
        <v>235.17595778921105</v>
      </c>
    </row>
    <row r="372" spans="4:11" x14ac:dyDescent="0.35">
      <c r="D372" s="57">
        <f t="shared" ca="1" si="25"/>
        <v>0.53649125544999998</v>
      </c>
      <c r="E372" s="57">
        <f t="shared" ca="1" si="26"/>
        <v>9.9499981178200178E-2</v>
      </c>
      <c r="G372" s="57">
        <f t="shared" ca="1" si="27"/>
        <v>1.8106266050436234E-3</v>
      </c>
      <c r="I372" s="58">
        <f t="shared" ca="1" si="28"/>
        <v>2.5197616816712534E-3</v>
      </c>
      <c r="K372" s="56">
        <f t="shared" ca="1" si="29"/>
        <v>251.97616816712534</v>
      </c>
    </row>
    <row r="373" spans="4:11" x14ac:dyDescent="0.35">
      <c r="D373" s="57">
        <f t="shared" ca="1" si="25"/>
        <v>0.68393189882000005</v>
      </c>
      <c r="E373" s="57">
        <f t="shared" ca="1" si="26"/>
        <v>0.53113310462751606</v>
      </c>
      <c r="G373" s="57">
        <f t="shared" ca="1" si="27"/>
        <v>9.6651649444602899E-3</v>
      </c>
      <c r="I373" s="58">
        <f t="shared" ca="1" si="28"/>
        <v>1.0374300021087919E-2</v>
      </c>
      <c r="K373" s="56">
        <f t="shared" ca="1" si="29"/>
        <v>1037.430002108792</v>
      </c>
    </row>
    <row r="374" spans="4:11" x14ac:dyDescent="0.35">
      <c r="D374" s="57">
        <f t="shared" ca="1" si="25"/>
        <v>0.45914791720999998</v>
      </c>
      <c r="E374" s="57">
        <f t="shared" ca="1" si="26"/>
        <v>-0.11145273265620473</v>
      </c>
      <c r="G374" s="57">
        <f t="shared" ca="1" si="27"/>
        <v>-2.0281338806559645E-3</v>
      </c>
      <c r="I374" s="58">
        <f t="shared" ca="1" si="28"/>
        <v>-1.3189988040283344E-3</v>
      </c>
      <c r="K374" s="56">
        <f t="shared" ca="1" si="29"/>
        <v>-131.89988040283345</v>
      </c>
    </row>
    <row r="375" spans="4:11" x14ac:dyDescent="0.35">
      <c r="D375" s="57">
        <f t="shared" ca="1" si="25"/>
        <v>0.68022774337000003</v>
      </c>
      <c r="E375" s="57">
        <f t="shared" ca="1" si="26"/>
        <v>0.51911732378891584</v>
      </c>
      <c r="G375" s="57">
        <f t="shared" ca="1" si="27"/>
        <v>9.446510707453162E-3</v>
      </c>
      <c r="I375" s="58">
        <f t="shared" ca="1" si="28"/>
        <v>1.0155645784080791E-2</v>
      </c>
      <c r="K375" s="56">
        <f t="shared" ca="1" si="29"/>
        <v>1015.5645784080791</v>
      </c>
    </row>
    <row r="376" spans="4:11" x14ac:dyDescent="0.35">
      <c r="D376" s="57">
        <f t="shared" ca="1" si="25"/>
        <v>0.33245054046</v>
      </c>
      <c r="E376" s="57">
        <f t="shared" ca="1" si="26"/>
        <v>-0.47866082758697681</v>
      </c>
      <c r="G376" s="57">
        <f t="shared" ca="1" si="27"/>
        <v>-8.7103134991452866E-3</v>
      </c>
      <c r="I376" s="58">
        <f t="shared" ca="1" si="28"/>
        <v>-8.0011784225176574E-3</v>
      </c>
      <c r="K376" s="56">
        <f t="shared" ca="1" si="29"/>
        <v>-800.11784225176575</v>
      </c>
    </row>
    <row r="377" spans="4:11" x14ac:dyDescent="0.35">
      <c r="D377" s="57">
        <f t="shared" ca="1" si="25"/>
        <v>0.58356860851000003</v>
      </c>
      <c r="E377" s="57">
        <f t="shared" ca="1" si="26"/>
        <v>0.23002755761845173</v>
      </c>
      <c r="G377" s="57">
        <f t="shared" ca="1" si="27"/>
        <v>4.1858702965104173E-3</v>
      </c>
      <c r="I377" s="58">
        <f t="shared" ca="1" si="28"/>
        <v>4.8950053731380474E-3</v>
      </c>
      <c r="K377" s="56">
        <f t="shared" ca="1" si="29"/>
        <v>489.50053731380473</v>
      </c>
    </row>
    <row r="378" spans="4:11" x14ac:dyDescent="0.35">
      <c r="D378" s="57">
        <f t="shared" ca="1" si="25"/>
        <v>0.45717816453999999</v>
      </c>
      <c r="E378" s="57">
        <f t="shared" ca="1" si="26"/>
        <v>-0.11685850462862626</v>
      </c>
      <c r="G378" s="57">
        <f t="shared" ca="1" si="27"/>
        <v>-2.1265040957873221E-3</v>
      </c>
      <c r="I378" s="58">
        <f t="shared" ca="1" si="28"/>
        <v>-1.417369019159692E-3</v>
      </c>
      <c r="K378" s="56">
        <f t="shared" ca="1" si="29"/>
        <v>-141.73690191596918</v>
      </c>
    </row>
    <row r="379" spans="4:11" x14ac:dyDescent="0.35">
      <c r="D379" s="57">
        <f t="shared" ca="1" si="25"/>
        <v>0.55060391193000002</v>
      </c>
      <c r="E379" s="57">
        <f t="shared" ca="1" si="26"/>
        <v>0.13826201572096017</v>
      </c>
      <c r="G379" s="57">
        <f t="shared" ca="1" si="27"/>
        <v>2.5159892611736324E-3</v>
      </c>
      <c r="I379" s="58">
        <f t="shared" ca="1" si="28"/>
        <v>3.2251243378012624E-3</v>
      </c>
      <c r="K379" s="56">
        <f t="shared" ca="1" si="29"/>
        <v>322.51243378012623</v>
      </c>
    </row>
    <row r="380" spans="4:11" x14ac:dyDescent="0.35">
      <c r="D380" s="57">
        <f t="shared" ca="1" si="25"/>
        <v>0.30053764110999998</v>
      </c>
      <c r="E380" s="57">
        <f t="shared" ca="1" si="26"/>
        <v>-0.58257612935643988</v>
      </c>
      <c r="G380" s="57">
        <f t="shared" ca="1" si="27"/>
        <v>-1.0601286822225166E-2</v>
      </c>
      <c r="I380" s="58">
        <f t="shared" ca="1" si="28"/>
        <v>-9.8921517455975369E-3</v>
      </c>
      <c r="K380" s="56">
        <f t="shared" ca="1" si="29"/>
        <v>-989.21517455975368</v>
      </c>
    </row>
    <row r="381" spans="4:11" x14ac:dyDescent="0.35">
      <c r="D381" s="57">
        <f t="shared" ca="1" si="25"/>
        <v>0.71641825264000003</v>
      </c>
      <c r="E381" s="57">
        <f t="shared" ca="1" si="26"/>
        <v>0.64093904260578327</v>
      </c>
      <c r="G381" s="57">
        <f t="shared" ca="1" si="27"/>
        <v>1.1663331681187075E-2</v>
      </c>
      <c r="I381" s="58">
        <f t="shared" ca="1" si="28"/>
        <v>1.2372466757814705E-2</v>
      </c>
      <c r="K381" s="56">
        <f t="shared" ca="1" si="29"/>
        <v>1237.2466757814705</v>
      </c>
    </row>
    <row r="382" spans="4:11" x14ac:dyDescent="0.35">
      <c r="D382" s="57">
        <f t="shared" ca="1" si="25"/>
        <v>0.2331249564</v>
      </c>
      <c r="E382" s="57">
        <f t="shared" ca="1" si="26"/>
        <v>-0.83240180040255429</v>
      </c>
      <c r="G382" s="57">
        <f t="shared" ca="1" si="27"/>
        <v>-1.5147428452230582E-2</v>
      </c>
      <c r="I382" s="58">
        <f t="shared" ca="1" si="28"/>
        <v>-1.4438293375602953E-2</v>
      </c>
      <c r="K382" s="56">
        <f t="shared" ca="1" si="29"/>
        <v>-1443.8293375602952</v>
      </c>
    </row>
    <row r="383" spans="4:11" x14ac:dyDescent="0.35">
      <c r="D383" s="57">
        <f t="shared" ca="1" si="25"/>
        <v>0.37460692662</v>
      </c>
      <c r="E383" s="57">
        <f t="shared" ca="1" si="26"/>
        <v>-0.35037653819658343</v>
      </c>
      <c r="G383" s="57">
        <f t="shared" ca="1" si="27"/>
        <v>-6.3758914758549785E-3</v>
      </c>
      <c r="I383" s="58">
        <f t="shared" ca="1" si="28"/>
        <v>-5.6667563992273485E-3</v>
      </c>
      <c r="K383" s="56">
        <f t="shared" ca="1" si="29"/>
        <v>-566.67563992273483</v>
      </c>
    </row>
    <row r="384" spans="4:11" x14ac:dyDescent="0.35">
      <c r="D384" s="57">
        <f t="shared" ca="1" si="25"/>
        <v>0.14961718347</v>
      </c>
      <c r="E384" s="57">
        <f t="shared" ca="1" si="26"/>
        <v>-1.2521896905570848</v>
      </c>
      <c r="G384" s="57">
        <f t="shared" ca="1" si="27"/>
        <v>-2.2786416051913179E-2</v>
      </c>
      <c r="I384" s="58">
        <f t="shared" ca="1" si="28"/>
        <v>-2.2077280975285548E-2</v>
      </c>
      <c r="K384" s="56">
        <f t="shared" ca="1" si="29"/>
        <v>-2207.7280975285548</v>
      </c>
    </row>
    <row r="385" spans="4:11" x14ac:dyDescent="0.35">
      <c r="D385" s="57">
        <f t="shared" ca="1" si="25"/>
        <v>0.66032734246000002</v>
      </c>
      <c r="E385" s="57">
        <f t="shared" ca="1" si="26"/>
        <v>0.45604593370042462</v>
      </c>
      <c r="G385" s="57">
        <f t="shared" ca="1" si="27"/>
        <v>8.2987844912362774E-3</v>
      </c>
      <c r="I385" s="58">
        <f t="shared" ca="1" si="28"/>
        <v>9.0079195678639083E-3</v>
      </c>
      <c r="K385" s="56">
        <f t="shared" ca="1" si="29"/>
        <v>900.79195678639087</v>
      </c>
    </row>
    <row r="386" spans="4:11" x14ac:dyDescent="0.35">
      <c r="D386" s="57">
        <f t="shared" ca="1" si="25"/>
        <v>0.97371326365999999</v>
      </c>
      <c r="E386" s="57">
        <f t="shared" ca="1" si="26"/>
        <v>3.117504404382947</v>
      </c>
      <c r="G386" s="57">
        <f t="shared" ca="1" si="27"/>
        <v>5.6730024961584045E-2</v>
      </c>
      <c r="I386" s="58">
        <f t="shared" ca="1" si="28"/>
        <v>5.7439160038211673E-2</v>
      </c>
      <c r="K386" s="56">
        <f t="shared" ca="1" si="29"/>
        <v>5743.9160038211676</v>
      </c>
    </row>
    <row r="387" spans="4:11" x14ac:dyDescent="0.35">
      <c r="D387" s="57">
        <f t="shared" ref="D387:D450" ca="1" si="30">RANDBETWEEN(0,100000000000)/100000000000</f>
        <v>0.87318697962000003</v>
      </c>
      <c r="E387" s="57">
        <f t="shared" ref="E387:E450" ca="1" si="31">_xlfn.T.INV(D387,3)</f>
        <v>1.4088994722981256</v>
      </c>
      <c r="G387" s="57">
        <f t="shared" ref="G387:G450" ca="1" si="32">E387*$B$2</f>
        <v>2.5638104029448942E-2</v>
      </c>
      <c r="I387" s="58">
        <f t="shared" ref="I387:I450" ca="1" si="33">G387+$B$3</f>
        <v>2.6347239106076573E-2</v>
      </c>
      <c r="K387" s="56">
        <f t="shared" ref="K387:K450" ca="1" si="34">I387*$B$1</f>
        <v>2634.7239106076572</v>
      </c>
    </row>
    <row r="388" spans="4:11" x14ac:dyDescent="0.35">
      <c r="D388" s="57">
        <f t="shared" ca="1" si="30"/>
        <v>0.93458454450999995</v>
      </c>
      <c r="E388" s="57">
        <f t="shared" ca="1" si="31"/>
        <v>2.0652900092225126</v>
      </c>
      <c r="G388" s="57">
        <f t="shared" ca="1" si="32"/>
        <v>3.7582610504537123E-2</v>
      </c>
      <c r="I388" s="58">
        <f t="shared" ca="1" si="33"/>
        <v>3.829174558116475E-2</v>
      </c>
      <c r="K388" s="56">
        <f t="shared" ca="1" si="34"/>
        <v>3829.1745581164751</v>
      </c>
    </row>
    <row r="389" spans="4:11" x14ac:dyDescent="0.35">
      <c r="D389" s="57">
        <f t="shared" ca="1" si="30"/>
        <v>0.90969901006999998</v>
      </c>
      <c r="E389" s="57">
        <f t="shared" ca="1" si="31"/>
        <v>1.7379921109948058</v>
      </c>
      <c r="G389" s="57">
        <f t="shared" ca="1" si="32"/>
        <v>3.1626686942656246E-2</v>
      </c>
      <c r="I389" s="58">
        <f t="shared" ca="1" si="33"/>
        <v>3.2335822019283873E-2</v>
      </c>
      <c r="K389" s="56">
        <f t="shared" ca="1" si="34"/>
        <v>3233.5822019283873</v>
      </c>
    </row>
    <row r="390" spans="4:11" x14ac:dyDescent="0.35">
      <c r="D390" s="57">
        <f t="shared" ca="1" si="30"/>
        <v>0.71820151345000005</v>
      </c>
      <c r="E390" s="57">
        <f t="shared" ca="1" si="31"/>
        <v>0.64722533071076693</v>
      </c>
      <c r="G390" s="57">
        <f t="shared" ca="1" si="32"/>
        <v>1.1777724873578414E-2</v>
      </c>
      <c r="I390" s="58">
        <f t="shared" ca="1" si="33"/>
        <v>1.2486859950206045E-2</v>
      </c>
      <c r="K390" s="56">
        <f t="shared" ca="1" si="34"/>
        <v>1248.6859950206044</v>
      </c>
    </row>
    <row r="391" spans="4:11" x14ac:dyDescent="0.35">
      <c r="D391" s="57">
        <f t="shared" ca="1" si="30"/>
        <v>0.43883356186</v>
      </c>
      <c r="E391" s="57">
        <f t="shared" ca="1" si="31"/>
        <v>-0.16745015446332409</v>
      </c>
      <c r="G391" s="57">
        <f t="shared" ca="1" si="32"/>
        <v>-3.0471332868592122E-3</v>
      </c>
      <c r="I391" s="58">
        <f t="shared" ca="1" si="33"/>
        <v>-2.3379982102315821E-3</v>
      </c>
      <c r="K391" s="56">
        <f t="shared" ca="1" si="34"/>
        <v>-233.79982102315822</v>
      </c>
    </row>
    <row r="392" spans="4:11" x14ac:dyDescent="0.35">
      <c r="D392" s="57">
        <f t="shared" ca="1" si="30"/>
        <v>0.10902851523</v>
      </c>
      <c r="E392" s="57">
        <f t="shared" ca="1" si="31"/>
        <v>-1.5538114572277799</v>
      </c>
      <c r="G392" s="57">
        <f t="shared" ca="1" si="32"/>
        <v>-2.8275104481071126E-2</v>
      </c>
      <c r="I392" s="58">
        <f t="shared" ca="1" si="33"/>
        <v>-2.7565969404443495E-2</v>
      </c>
      <c r="K392" s="56">
        <f t="shared" ca="1" si="34"/>
        <v>-2756.5969404443495</v>
      </c>
    </row>
    <row r="393" spans="4:11" x14ac:dyDescent="0.35">
      <c r="D393" s="57">
        <f t="shared" ca="1" si="30"/>
        <v>0.34167660444999998</v>
      </c>
      <c r="E393" s="57">
        <f t="shared" ca="1" si="31"/>
        <v>-0.44982262537806794</v>
      </c>
      <c r="G393" s="57">
        <f t="shared" ca="1" si="32"/>
        <v>-8.1855373580567471E-3</v>
      </c>
      <c r="I393" s="58">
        <f t="shared" ca="1" si="33"/>
        <v>-7.476402281429117E-3</v>
      </c>
      <c r="K393" s="56">
        <f t="shared" ca="1" si="34"/>
        <v>-747.64022814291172</v>
      </c>
    </row>
    <row r="394" spans="4:11" x14ac:dyDescent="0.35">
      <c r="D394" s="57">
        <f t="shared" ca="1" si="30"/>
        <v>0.56822094067999995</v>
      </c>
      <c r="E394" s="57">
        <f t="shared" ca="1" si="31"/>
        <v>0.18704782315000337</v>
      </c>
      <c r="G394" s="57">
        <f t="shared" ca="1" si="32"/>
        <v>3.4037570761379396E-3</v>
      </c>
      <c r="I394" s="58">
        <f t="shared" ca="1" si="33"/>
        <v>4.1128921527655692E-3</v>
      </c>
      <c r="K394" s="56">
        <f t="shared" ca="1" si="34"/>
        <v>411.28921527655694</v>
      </c>
    </row>
    <row r="395" spans="4:11" x14ac:dyDescent="0.35">
      <c r="D395" s="57">
        <f t="shared" ca="1" si="30"/>
        <v>0.68648141828999998</v>
      </c>
      <c r="E395" s="57">
        <f t="shared" ca="1" si="31"/>
        <v>0.53945793210380988</v>
      </c>
      <c r="G395" s="57">
        <f t="shared" ca="1" si="32"/>
        <v>9.8166539591564884E-3</v>
      </c>
      <c r="I395" s="58">
        <f t="shared" ca="1" si="33"/>
        <v>1.0525789035784119E-2</v>
      </c>
      <c r="K395" s="56">
        <f t="shared" ca="1" si="34"/>
        <v>1052.5789035784119</v>
      </c>
    </row>
    <row r="396" spans="4:11" x14ac:dyDescent="0.35">
      <c r="D396" s="57">
        <f t="shared" ca="1" si="30"/>
        <v>0.30090853849999999</v>
      </c>
      <c r="E396" s="57">
        <f t="shared" ca="1" si="31"/>
        <v>-0.58132633644758369</v>
      </c>
      <c r="G396" s="57">
        <f t="shared" ca="1" si="32"/>
        <v>-1.0578544021022851E-2</v>
      </c>
      <c r="I396" s="58">
        <f t="shared" ca="1" si="33"/>
        <v>-9.8694089443952214E-3</v>
      </c>
      <c r="K396" s="56">
        <f t="shared" ca="1" si="34"/>
        <v>-986.94089443952214</v>
      </c>
    </row>
    <row r="397" spans="4:11" x14ac:dyDescent="0.35">
      <c r="D397" s="57">
        <f t="shared" ca="1" si="30"/>
        <v>0.18022640044999999</v>
      </c>
      <c r="E397" s="57">
        <f t="shared" ca="1" si="31"/>
        <v>-1.0767892029123256</v>
      </c>
      <c r="G397" s="57">
        <f t="shared" ca="1" si="32"/>
        <v>-1.9594608518819823E-2</v>
      </c>
      <c r="I397" s="58">
        <f t="shared" ca="1" si="33"/>
        <v>-1.8885473442192192E-2</v>
      </c>
      <c r="K397" s="56">
        <f t="shared" ca="1" si="34"/>
        <v>-1888.5473442192192</v>
      </c>
    </row>
    <row r="398" spans="4:11" x14ac:dyDescent="0.35">
      <c r="D398" s="57">
        <f t="shared" ca="1" si="30"/>
        <v>0.69057304245999995</v>
      </c>
      <c r="E398" s="57">
        <f t="shared" ca="1" si="31"/>
        <v>0.5529140846436944</v>
      </c>
      <c r="G398" s="57">
        <f t="shared" ca="1" si="32"/>
        <v>1.0061519008393083E-2</v>
      </c>
      <c r="I398" s="58">
        <f t="shared" ca="1" si="33"/>
        <v>1.0770654085020714E-2</v>
      </c>
      <c r="K398" s="56">
        <f t="shared" ca="1" si="34"/>
        <v>1077.0654085020715</v>
      </c>
    </row>
    <row r="399" spans="4:11" x14ac:dyDescent="0.35">
      <c r="D399" s="57">
        <f t="shared" ca="1" si="30"/>
        <v>0.58313037315000005</v>
      </c>
      <c r="E399" s="57">
        <f t="shared" ca="1" si="31"/>
        <v>0.22879305072215489</v>
      </c>
      <c r="G399" s="57">
        <f t="shared" ca="1" si="32"/>
        <v>4.1634056587881076E-3</v>
      </c>
      <c r="I399" s="58">
        <f t="shared" ca="1" si="33"/>
        <v>4.8725407354157377E-3</v>
      </c>
      <c r="K399" s="56">
        <f t="shared" ca="1" si="34"/>
        <v>487.25407354157375</v>
      </c>
    </row>
    <row r="400" spans="4:11" x14ac:dyDescent="0.35">
      <c r="D400" s="57">
        <f t="shared" ca="1" si="30"/>
        <v>0.20015988809999999</v>
      </c>
      <c r="E400" s="57">
        <f t="shared" ca="1" si="31"/>
        <v>-0.97771563052038235</v>
      </c>
      <c r="G400" s="57">
        <f t="shared" ca="1" si="32"/>
        <v>-1.779174138351558E-2</v>
      </c>
      <c r="I400" s="58">
        <f t="shared" ca="1" si="33"/>
        <v>-1.7082606306887949E-2</v>
      </c>
      <c r="K400" s="56">
        <f t="shared" ca="1" si="34"/>
        <v>-1708.2606306887949</v>
      </c>
    </row>
    <row r="401" spans="4:11" x14ac:dyDescent="0.35">
      <c r="D401" s="57">
        <f t="shared" ca="1" si="30"/>
        <v>0.72437490368000002</v>
      </c>
      <c r="E401" s="57">
        <f t="shared" ca="1" si="31"/>
        <v>0.66922303482206436</v>
      </c>
      <c r="G401" s="57">
        <f t="shared" ca="1" si="32"/>
        <v>1.21780227212982E-2</v>
      </c>
      <c r="I401" s="58">
        <f t="shared" ca="1" si="33"/>
        <v>1.2887157797925829E-2</v>
      </c>
      <c r="K401" s="56">
        <f t="shared" ca="1" si="34"/>
        <v>1288.7157797925829</v>
      </c>
    </row>
    <row r="402" spans="4:11" x14ac:dyDescent="0.35">
      <c r="D402" s="57">
        <f t="shared" ca="1" si="30"/>
        <v>0.14815944543000001</v>
      </c>
      <c r="E402" s="57">
        <f t="shared" ca="1" si="31"/>
        <v>-1.2614316920013879</v>
      </c>
      <c r="G402" s="57">
        <f t="shared" ca="1" si="32"/>
        <v>-2.295459511587639E-2</v>
      </c>
      <c r="I402" s="58">
        <f t="shared" ca="1" si="33"/>
        <v>-2.2245460039248759E-2</v>
      </c>
      <c r="K402" s="56">
        <f t="shared" ca="1" si="34"/>
        <v>-2224.546003924876</v>
      </c>
    </row>
    <row r="403" spans="4:11" x14ac:dyDescent="0.35">
      <c r="D403" s="57">
        <f t="shared" ca="1" si="30"/>
        <v>0.44534881538999999</v>
      </c>
      <c r="E403" s="57">
        <f t="shared" ca="1" si="31"/>
        <v>-0.14942591609508735</v>
      </c>
      <c r="G403" s="57">
        <f t="shared" ca="1" si="32"/>
        <v>-2.7191416114966879E-3</v>
      </c>
      <c r="I403" s="58">
        <f t="shared" ca="1" si="33"/>
        <v>-2.0100065348690578E-3</v>
      </c>
      <c r="K403" s="56">
        <f t="shared" ca="1" si="34"/>
        <v>-201.00065348690578</v>
      </c>
    </row>
    <row r="404" spans="4:11" x14ac:dyDescent="0.35">
      <c r="D404" s="57">
        <f t="shared" ca="1" si="30"/>
        <v>0.96908017658000001</v>
      </c>
      <c r="E404" s="57">
        <f t="shared" ca="1" si="31"/>
        <v>2.9131256225415934</v>
      </c>
      <c r="G404" s="57">
        <f t="shared" ca="1" si="32"/>
        <v>5.3010891997673115E-2</v>
      </c>
      <c r="I404" s="58">
        <f t="shared" ca="1" si="33"/>
        <v>5.3720027074300743E-2</v>
      </c>
      <c r="K404" s="56">
        <f t="shared" ca="1" si="34"/>
        <v>5372.0027074300742</v>
      </c>
    </row>
    <row r="405" spans="4:11" x14ac:dyDescent="0.35">
      <c r="D405" s="57">
        <f t="shared" ca="1" si="30"/>
        <v>0.69469610062999998</v>
      </c>
      <c r="E405" s="57">
        <f t="shared" ca="1" si="31"/>
        <v>0.56659728465500991</v>
      </c>
      <c r="G405" s="57">
        <f t="shared" ca="1" si="32"/>
        <v>1.0310515698535664E-2</v>
      </c>
      <c r="I405" s="58">
        <f t="shared" ca="1" si="33"/>
        <v>1.1019650775163294E-2</v>
      </c>
      <c r="K405" s="56">
        <f t="shared" ca="1" si="34"/>
        <v>1101.9650775163293</v>
      </c>
    </row>
    <row r="406" spans="4:11" x14ac:dyDescent="0.35">
      <c r="D406" s="57">
        <f t="shared" ca="1" si="30"/>
        <v>0.84611118737000002</v>
      </c>
      <c r="E406" s="57">
        <f t="shared" ca="1" si="31"/>
        <v>1.2256341050862194</v>
      </c>
      <c r="G406" s="57">
        <f t="shared" ca="1" si="32"/>
        <v>2.2303177271395767E-2</v>
      </c>
      <c r="I406" s="58">
        <f t="shared" ca="1" si="33"/>
        <v>2.3012312348023398E-2</v>
      </c>
      <c r="K406" s="56">
        <f t="shared" ca="1" si="34"/>
        <v>2301.2312348023397</v>
      </c>
    </row>
    <row r="407" spans="4:11" x14ac:dyDescent="0.35">
      <c r="D407" s="57">
        <f t="shared" ca="1" si="30"/>
        <v>0.28989203454000001</v>
      </c>
      <c r="E407" s="57">
        <f t="shared" ca="1" si="31"/>
        <v>-0.61892831674759174</v>
      </c>
      <c r="G407" s="57">
        <f t="shared" ca="1" si="32"/>
        <v>-1.1262796873408689E-2</v>
      </c>
      <c r="I407" s="58">
        <f t="shared" ca="1" si="33"/>
        <v>-1.055366179678106E-2</v>
      </c>
      <c r="K407" s="56">
        <f t="shared" ca="1" si="34"/>
        <v>-1055.3661796781059</v>
      </c>
    </row>
    <row r="408" spans="4:11" x14ac:dyDescent="0.35">
      <c r="D408" s="57">
        <f t="shared" ca="1" si="30"/>
        <v>0.52410935026000005</v>
      </c>
      <c r="E408" s="57">
        <f t="shared" ca="1" si="31"/>
        <v>6.5657102419166863E-2</v>
      </c>
      <c r="G408" s="57">
        <f t="shared" ca="1" si="32"/>
        <v>1.194779084805129E-3</v>
      </c>
      <c r="I408" s="58">
        <f t="shared" ca="1" si="33"/>
        <v>1.9039141614327591E-3</v>
      </c>
      <c r="K408" s="56">
        <f t="shared" ca="1" si="34"/>
        <v>190.3914161432759</v>
      </c>
    </row>
    <row r="409" spans="4:11" x14ac:dyDescent="0.35">
      <c r="D409" s="57">
        <f t="shared" ca="1" si="30"/>
        <v>0.4245182367</v>
      </c>
      <c r="E409" s="57">
        <f t="shared" ca="1" si="31"/>
        <v>-0.20731812804027033</v>
      </c>
      <c r="G409" s="57">
        <f t="shared" ca="1" si="32"/>
        <v>-3.772620998442926E-3</v>
      </c>
      <c r="I409" s="58">
        <f t="shared" ca="1" si="33"/>
        <v>-3.0634859218152959E-3</v>
      </c>
      <c r="K409" s="56">
        <f t="shared" ca="1" si="34"/>
        <v>-306.34859218152957</v>
      </c>
    </row>
    <row r="410" spans="4:11" x14ac:dyDescent="0.35">
      <c r="D410" s="57">
        <f t="shared" ca="1" si="30"/>
        <v>0.17035023463999999</v>
      </c>
      <c r="E410" s="57">
        <f t="shared" ca="1" si="31"/>
        <v>-1.1298863425692336</v>
      </c>
      <c r="G410" s="57">
        <f t="shared" ca="1" si="32"/>
        <v>-2.0560830748976165E-2</v>
      </c>
      <c r="I410" s="58">
        <f t="shared" ca="1" si="33"/>
        <v>-1.9851695672348534E-2</v>
      </c>
      <c r="K410" s="56">
        <f t="shared" ca="1" si="34"/>
        <v>-1985.1695672348533</v>
      </c>
    </row>
    <row r="411" spans="4:11" x14ac:dyDescent="0.35">
      <c r="D411" s="57">
        <f t="shared" ca="1" si="30"/>
        <v>0.50629207997000003</v>
      </c>
      <c r="E411" s="57">
        <f t="shared" ca="1" si="31"/>
        <v>1.7119970931591778E-2</v>
      </c>
      <c r="G411" s="57">
        <f t="shared" ca="1" si="32"/>
        <v>3.1153648954764809E-4</v>
      </c>
      <c r="I411" s="58">
        <f t="shared" ca="1" si="33"/>
        <v>1.0206715661752782E-3</v>
      </c>
      <c r="K411" s="56">
        <f t="shared" ca="1" si="34"/>
        <v>102.06715661752783</v>
      </c>
    </row>
    <row r="412" spans="4:11" x14ac:dyDescent="0.35">
      <c r="D412" s="57">
        <f t="shared" ca="1" si="30"/>
        <v>0.46679991738999999</v>
      </c>
      <c r="E412" s="57">
        <f t="shared" ca="1" si="31"/>
        <v>-9.0491699321891925E-2</v>
      </c>
      <c r="G412" s="57">
        <f t="shared" ca="1" si="32"/>
        <v>-1.6467005961979348E-3</v>
      </c>
      <c r="I412" s="58">
        <f t="shared" ca="1" si="33"/>
        <v>-9.3756551957030476E-4</v>
      </c>
      <c r="K412" s="56">
        <f t="shared" ca="1" si="34"/>
        <v>-93.756551957030482</v>
      </c>
    </row>
    <row r="413" spans="4:11" x14ac:dyDescent="0.35">
      <c r="D413" s="57">
        <f t="shared" ca="1" si="30"/>
        <v>0.33282765583000001</v>
      </c>
      <c r="E413" s="57">
        <f t="shared" ca="1" si="31"/>
        <v>-0.47747252600955659</v>
      </c>
      <c r="G413" s="57">
        <f t="shared" ca="1" si="32"/>
        <v>-8.6886896714277826E-3</v>
      </c>
      <c r="I413" s="58">
        <f t="shared" ca="1" si="33"/>
        <v>-7.9795545948001534E-3</v>
      </c>
      <c r="K413" s="56">
        <f t="shared" ca="1" si="34"/>
        <v>-797.95545948001529</v>
      </c>
    </row>
    <row r="414" spans="4:11" x14ac:dyDescent="0.35">
      <c r="D414" s="57">
        <f t="shared" ca="1" si="30"/>
        <v>0.76079664211999998</v>
      </c>
      <c r="E414" s="57">
        <f t="shared" ca="1" si="31"/>
        <v>0.80762014026442608</v>
      </c>
      <c r="G414" s="57">
        <f t="shared" ca="1" si="32"/>
        <v>1.4696470244681948E-2</v>
      </c>
      <c r="I414" s="58">
        <f t="shared" ca="1" si="33"/>
        <v>1.5405605321309579E-2</v>
      </c>
      <c r="K414" s="56">
        <f t="shared" ca="1" si="34"/>
        <v>1540.5605321309579</v>
      </c>
    </row>
    <row r="415" spans="4:11" x14ac:dyDescent="0.35">
      <c r="D415" s="57">
        <f t="shared" ca="1" si="30"/>
        <v>0.83086511306999999</v>
      </c>
      <c r="E415" s="57">
        <f t="shared" ca="1" si="31"/>
        <v>1.1366299520213217</v>
      </c>
      <c r="G415" s="57">
        <f t="shared" ca="1" si="32"/>
        <v>2.0683545934882648E-2</v>
      </c>
      <c r="I415" s="58">
        <f t="shared" ca="1" si="33"/>
        <v>2.1392681011510279E-2</v>
      </c>
      <c r="K415" s="56">
        <f t="shared" ca="1" si="34"/>
        <v>2139.2681011510281</v>
      </c>
    </row>
    <row r="416" spans="4:11" x14ac:dyDescent="0.35">
      <c r="D416" s="57">
        <f t="shared" ca="1" si="30"/>
        <v>0.25594026728000002</v>
      </c>
      <c r="E416" s="57">
        <f t="shared" ca="1" si="31"/>
        <v>-0.74203513166111801</v>
      </c>
      <c r="G416" s="57">
        <f t="shared" ca="1" si="32"/>
        <v>-1.3503003069482301E-2</v>
      </c>
      <c r="I416" s="58">
        <f t="shared" ca="1" si="33"/>
        <v>-1.279386799285467E-2</v>
      </c>
      <c r="K416" s="56">
        <f t="shared" ca="1" si="34"/>
        <v>-1279.3867992854671</v>
      </c>
    </row>
    <row r="417" spans="4:11" x14ac:dyDescent="0.35">
      <c r="D417" s="57">
        <f t="shared" ca="1" si="30"/>
        <v>0.334872118</v>
      </c>
      <c r="E417" s="57">
        <f t="shared" ca="1" si="31"/>
        <v>-0.47104482226314692</v>
      </c>
      <c r="G417" s="57">
        <f t="shared" ca="1" si="32"/>
        <v>-8.5717231024417598E-3</v>
      </c>
      <c r="I417" s="58">
        <f t="shared" ca="1" si="33"/>
        <v>-7.8625880258141288E-3</v>
      </c>
      <c r="K417" s="56">
        <f t="shared" ca="1" si="34"/>
        <v>-786.25880258141285</v>
      </c>
    </row>
    <row r="418" spans="4:11" x14ac:dyDescent="0.35">
      <c r="D418" s="57">
        <f t="shared" ca="1" si="30"/>
        <v>3.6778645390000003E-2</v>
      </c>
      <c r="E418" s="57">
        <f t="shared" ca="1" si="31"/>
        <v>-2.7036680041425929</v>
      </c>
      <c r="G418" s="57">
        <f t="shared" ca="1" si="32"/>
        <v>-4.9199338145988605E-2</v>
      </c>
      <c r="I418" s="58">
        <f t="shared" ca="1" si="33"/>
        <v>-4.8490203069360978E-2</v>
      </c>
      <c r="K418" s="56">
        <f t="shared" ca="1" si="34"/>
        <v>-4849.0203069360978</v>
      </c>
    </row>
    <row r="419" spans="4:11" x14ac:dyDescent="0.35">
      <c r="D419" s="57">
        <f t="shared" ca="1" si="30"/>
        <v>0.32193986749999998</v>
      </c>
      <c r="E419" s="57">
        <f t="shared" ca="1" si="31"/>
        <v>-0.51212829504884505</v>
      </c>
      <c r="G419" s="57">
        <f t="shared" ca="1" si="32"/>
        <v>-9.3193295639962311E-3</v>
      </c>
      <c r="I419" s="58">
        <f t="shared" ca="1" si="33"/>
        <v>-8.6101944873686019E-3</v>
      </c>
      <c r="K419" s="56">
        <f t="shared" ca="1" si="34"/>
        <v>-861.01944873686023</v>
      </c>
    </row>
    <row r="420" spans="4:11" x14ac:dyDescent="0.35">
      <c r="D420" s="57">
        <f t="shared" ca="1" si="30"/>
        <v>0.19522037161</v>
      </c>
      <c r="E420" s="57">
        <f t="shared" ca="1" si="31"/>
        <v>-1.0013587953966185</v>
      </c>
      <c r="G420" s="57">
        <f t="shared" ca="1" si="32"/>
        <v>-1.8221982101608556E-2</v>
      </c>
      <c r="I420" s="58">
        <f t="shared" ca="1" si="33"/>
        <v>-1.7512847024980925E-2</v>
      </c>
      <c r="K420" s="56">
        <f t="shared" ca="1" si="34"/>
        <v>-1751.2847024980924</v>
      </c>
    </row>
    <row r="421" spans="4:11" x14ac:dyDescent="0.35">
      <c r="D421" s="57">
        <f t="shared" ca="1" si="30"/>
        <v>0.58783804761000003</v>
      </c>
      <c r="E421" s="57">
        <f t="shared" ca="1" si="31"/>
        <v>0.2420790081629928</v>
      </c>
      <c r="G421" s="57">
        <f t="shared" ca="1" si="32"/>
        <v>4.4051736242792299E-3</v>
      </c>
      <c r="I421" s="58">
        <f t="shared" ca="1" si="33"/>
        <v>5.11430870090686E-3</v>
      </c>
      <c r="K421" s="56">
        <f t="shared" ca="1" si="34"/>
        <v>511.43087009068603</v>
      </c>
    </row>
    <row r="422" spans="4:11" x14ac:dyDescent="0.35">
      <c r="D422" s="57">
        <f t="shared" ca="1" si="30"/>
        <v>0.46926957947999998</v>
      </c>
      <c r="E422" s="57">
        <f t="shared" ca="1" si="31"/>
        <v>-8.3738437354886744E-2</v>
      </c>
      <c r="G422" s="57">
        <f t="shared" ca="1" si="32"/>
        <v>-1.5238097610088342E-3</v>
      </c>
      <c r="I422" s="58">
        <f t="shared" ca="1" si="33"/>
        <v>-8.1467468438120409E-4</v>
      </c>
      <c r="K422" s="56">
        <f t="shared" ca="1" si="34"/>
        <v>-81.467468438120406</v>
      </c>
    </row>
    <row r="423" spans="4:11" x14ac:dyDescent="0.35">
      <c r="D423" s="57">
        <f t="shared" ca="1" si="30"/>
        <v>0.35576020859000002</v>
      </c>
      <c r="E423" s="57">
        <f t="shared" ca="1" si="31"/>
        <v>-0.40667458536153911</v>
      </c>
      <c r="G423" s="57">
        <f t="shared" ca="1" si="32"/>
        <v>-7.4003614385809886E-3</v>
      </c>
      <c r="I423" s="58">
        <f t="shared" ca="1" si="33"/>
        <v>-6.6912263619533585E-3</v>
      </c>
      <c r="K423" s="56">
        <f t="shared" ca="1" si="34"/>
        <v>-669.12263619533587</v>
      </c>
    </row>
    <row r="424" spans="4:11" x14ac:dyDescent="0.35">
      <c r="D424" s="57">
        <f t="shared" ca="1" si="30"/>
        <v>0.86772007997</v>
      </c>
      <c r="E424" s="57">
        <f t="shared" ca="1" si="31"/>
        <v>1.3687539989243527</v>
      </c>
      <c r="G424" s="57">
        <f t="shared" ca="1" si="32"/>
        <v>2.4907566583090616E-2</v>
      </c>
      <c r="I424" s="58">
        <f t="shared" ca="1" si="33"/>
        <v>2.5616701659718247E-2</v>
      </c>
      <c r="K424" s="56">
        <f t="shared" ca="1" si="34"/>
        <v>2561.6701659718246</v>
      </c>
    </row>
    <row r="425" spans="4:11" x14ac:dyDescent="0.35">
      <c r="D425" s="57">
        <f t="shared" ca="1" si="30"/>
        <v>0.77517056410999996</v>
      </c>
      <c r="E425" s="57">
        <f t="shared" ca="1" si="31"/>
        <v>0.86714398484628352</v>
      </c>
      <c r="G425" s="57">
        <f t="shared" ca="1" si="32"/>
        <v>1.5779640868014744E-2</v>
      </c>
      <c r="I425" s="58">
        <f t="shared" ca="1" si="33"/>
        <v>1.6488775944642375E-2</v>
      </c>
      <c r="K425" s="56">
        <f t="shared" ca="1" si="34"/>
        <v>1648.8775944642375</v>
      </c>
    </row>
    <row r="426" spans="4:11" x14ac:dyDescent="0.35">
      <c r="D426" s="57">
        <f t="shared" ca="1" si="30"/>
        <v>6.8096602889999996E-2</v>
      </c>
      <c r="E426" s="57">
        <f t="shared" ca="1" si="31"/>
        <v>-2.0235153246128808</v>
      </c>
      <c r="G426" s="57">
        <f t="shared" ca="1" si="32"/>
        <v>-3.6822425884642157E-2</v>
      </c>
      <c r="I426" s="58">
        <f t="shared" ca="1" si="33"/>
        <v>-3.611329080801453E-2</v>
      </c>
      <c r="K426" s="56">
        <f t="shared" ca="1" si="34"/>
        <v>-3611.3290808014531</v>
      </c>
    </row>
    <row r="427" spans="4:11" x14ac:dyDescent="0.35">
      <c r="D427" s="57">
        <f t="shared" ca="1" si="30"/>
        <v>0.45233810885999998</v>
      </c>
      <c r="E427" s="57">
        <f t="shared" ca="1" si="31"/>
        <v>-0.13016122536903055</v>
      </c>
      <c r="G427" s="57">
        <f t="shared" ca="1" si="32"/>
        <v>-2.3685771073279388E-3</v>
      </c>
      <c r="I427" s="58">
        <f t="shared" ca="1" si="33"/>
        <v>-1.6594420307003087E-3</v>
      </c>
      <c r="K427" s="56">
        <f t="shared" ca="1" si="34"/>
        <v>-165.94420307003088</v>
      </c>
    </row>
    <row r="428" spans="4:11" x14ac:dyDescent="0.35">
      <c r="D428" s="57">
        <f t="shared" ca="1" si="30"/>
        <v>0.70809852525999994</v>
      </c>
      <c r="E428" s="57">
        <f t="shared" ca="1" si="31"/>
        <v>0.61199347806752058</v>
      </c>
      <c r="G428" s="57">
        <f t="shared" ca="1" si="32"/>
        <v>1.113660184033291E-2</v>
      </c>
      <c r="I428" s="58">
        <f t="shared" ca="1" si="33"/>
        <v>1.1845736916960541E-2</v>
      </c>
      <c r="K428" s="56">
        <f t="shared" ca="1" si="34"/>
        <v>1184.5736916960541</v>
      </c>
    </row>
    <row r="429" spans="4:11" x14ac:dyDescent="0.35">
      <c r="D429" s="57">
        <f t="shared" ca="1" si="30"/>
        <v>1.7299151820000001E-2</v>
      </c>
      <c r="E429" s="57">
        <f t="shared" ca="1" si="31"/>
        <v>-3.6865932286144178</v>
      </c>
      <c r="G429" s="57">
        <f t="shared" ca="1" si="32"/>
        <v>-6.7085879843014423E-2</v>
      </c>
      <c r="I429" s="58">
        <f t="shared" ca="1" si="33"/>
        <v>-6.6376744766386789E-2</v>
      </c>
      <c r="K429" s="56">
        <f t="shared" ca="1" si="34"/>
        <v>-6637.6744766386792</v>
      </c>
    </row>
    <row r="430" spans="4:11" x14ac:dyDescent="0.35">
      <c r="D430" s="57">
        <f t="shared" ca="1" si="30"/>
        <v>7.8910473910000001E-2</v>
      </c>
      <c r="E430" s="57">
        <f t="shared" ca="1" si="31"/>
        <v>-1.8727640485182404</v>
      </c>
      <c r="G430" s="57">
        <f t="shared" ca="1" si="32"/>
        <v>-3.4079166358267139E-2</v>
      </c>
      <c r="I430" s="58">
        <f t="shared" ca="1" si="33"/>
        <v>-3.3370031281639512E-2</v>
      </c>
      <c r="K430" s="56">
        <f t="shared" ca="1" si="34"/>
        <v>-3337.0031281639513</v>
      </c>
    </row>
    <row r="431" spans="4:11" x14ac:dyDescent="0.35">
      <c r="D431" s="57">
        <f t="shared" ca="1" si="30"/>
        <v>0.14316656826999999</v>
      </c>
      <c r="E431" s="57">
        <f t="shared" ca="1" si="31"/>
        <v>-1.293818551460262</v>
      </c>
      <c r="G431" s="57">
        <f t="shared" ca="1" si="32"/>
        <v>-2.3543947080526751E-2</v>
      </c>
      <c r="I431" s="58">
        <f t="shared" ca="1" si="33"/>
        <v>-2.283481200389912E-2</v>
      </c>
      <c r="K431" s="56">
        <f t="shared" ca="1" si="34"/>
        <v>-2283.4812003899119</v>
      </c>
    </row>
    <row r="432" spans="4:11" x14ac:dyDescent="0.35">
      <c r="D432" s="57">
        <f t="shared" ca="1" si="30"/>
        <v>0.55413573926000004</v>
      </c>
      <c r="E432" s="57">
        <f t="shared" ca="1" si="31"/>
        <v>0.14800279152774529</v>
      </c>
      <c r="G432" s="57">
        <f t="shared" ca="1" si="32"/>
        <v>2.6932446497745957E-3</v>
      </c>
      <c r="I432" s="58">
        <f t="shared" ca="1" si="33"/>
        <v>3.4023797264022258E-3</v>
      </c>
      <c r="K432" s="56">
        <f t="shared" ca="1" si="34"/>
        <v>340.23797264022255</v>
      </c>
    </row>
    <row r="433" spans="4:11" x14ac:dyDescent="0.35">
      <c r="D433" s="57">
        <f t="shared" ca="1" si="30"/>
        <v>0.12684124905999999</v>
      </c>
      <c r="E433" s="57">
        <f t="shared" ca="1" si="31"/>
        <v>-1.4086874378414158</v>
      </c>
      <c r="G433" s="57">
        <f t="shared" ca="1" si="32"/>
        <v>-2.5634245584211478E-2</v>
      </c>
      <c r="I433" s="58">
        <f t="shared" ca="1" si="33"/>
        <v>-2.4925110507583847E-2</v>
      </c>
      <c r="K433" s="56">
        <f t="shared" ca="1" si="34"/>
        <v>-2492.5110507583845</v>
      </c>
    </row>
    <row r="434" spans="4:11" x14ac:dyDescent="0.35">
      <c r="D434" s="57">
        <f t="shared" ca="1" si="30"/>
        <v>0.54598882992999997</v>
      </c>
      <c r="E434" s="57">
        <f t="shared" ca="1" si="31"/>
        <v>0.12555957849273566</v>
      </c>
      <c r="G434" s="57">
        <f t="shared" ca="1" si="32"/>
        <v>2.2848397622292158E-3</v>
      </c>
      <c r="I434" s="58">
        <f t="shared" ca="1" si="33"/>
        <v>2.9939748388568459E-3</v>
      </c>
      <c r="K434" s="56">
        <f t="shared" ca="1" si="34"/>
        <v>299.39748388568461</v>
      </c>
    </row>
    <row r="435" spans="4:11" x14ac:dyDescent="0.35">
      <c r="D435" s="57">
        <f t="shared" ca="1" si="30"/>
        <v>0.81776601926000003</v>
      </c>
      <c r="E435" s="57">
        <f t="shared" ca="1" si="31"/>
        <v>1.0663458258892762</v>
      </c>
      <c r="G435" s="57">
        <f t="shared" ca="1" si="32"/>
        <v>1.9404567716193248E-2</v>
      </c>
      <c r="I435" s="58">
        <f t="shared" ca="1" si="33"/>
        <v>2.0113702792820879E-2</v>
      </c>
      <c r="K435" s="56">
        <f t="shared" ca="1" si="34"/>
        <v>2011.3702792820879</v>
      </c>
    </row>
    <row r="436" spans="4:11" x14ac:dyDescent="0.35">
      <c r="D436" s="57">
        <f t="shared" ca="1" si="30"/>
        <v>7.8912893730000003E-2</v>
      </c>
      <c r="E436" s="57">
        <f t="shared" ca="1" si="31"/>
        <v>-1.8727330737792975</v>
      </c>
      <c r="G436" s="57">
        <f t="shared" ca="1" si="32"/>
        <v>-3.4078602703020676E-2</v>
      </c>
      <c r="I436" s="58">
        <f t="shared" ca="1" si="33"/>
        <v>-3.3369467626393048E-2</v>
      </c>
      <c r="K436" s="56">
        <f t="shared" ca="1" si="34"/>
        <v>-3336.9467626393048</v>
      </c>
    </row>
    <row r="437" spans="4:11" x14ac:dyDescent="0.35">
      <c r="D437" s="57">
        <f t="shared" ca="1" si="30"/>
        <v>5.0612408659999997E-2</v>
      </c>
      <c r="E437" s="57">
        <f t="shared" ca="1" si="31"/>
        <v>-2.3399663273387588</v>
      </c>
      <c r="G437" s="57">
        <f t="shared" ca="1" si="32"/>
        <v>-4.2580965714936539E-2</v>
      </c>
      <c r="I437" s="58">
        <f t="shared" ca="1" si="33"/>
        <v>-4.1871830638308911E-2</v>
      </c>
      <c r="K437" s="56">
        <f t="shared" ca="1" si="34"/>
        <v>-4187.1830638308911</v>
      </c>
    </row>
    <row r="438" spans="4:11" x14ac:dyDescent="0.35">
      <c r="D438" s="57">
        <f t="shared" ca="1" si="30"/>
        <v>0.84482990099999999</v>
      </c>
      <c r="E438" s="57">
        <f t="shared" ca="1" si="31"/>
        <v>1.2178163663007391</v>
      </c>
      <c r="G438" s="57">
        <f t="shared" ca="1" si="32"/>
        <v>2.2160915879296396E-2</v>
      </c>
      <c r="I438" s="58">
        <f t="shared" ca="1" si="33"/>
        <v>2.2870050955924027E-2</v>
      </c>
      <c r="K438" s="56">
        <f t="shared" ca="1" si="34"/>
        <v>2287.0050955924025</v>
      </c>
    </row>
    <row r="439" spans="4:11" x14ac:dyDescent="0.35">
      <c r="D439" s="57">
        <f t="shared" ca="1" si="30"/>
        <v>7.290647401E-2</v>
      </c>
      <c r="E439" s="57">
        <f t="shared" ca="1" si="31"/>
        <v>-1.9532291556657222</v>
      </c>
      <c r="G439" s="57">
        <f t="shared" ca="1" si="32"/>
        <v>-3.5543410492323686E-2</v>
      </c>
      <c r="I439" s="58">
        <f t="shared" ca="1" si="33"/>
        <v>-3.4834275415696059E-2</v>
      </c>
      <c r="K439" s="56">
        <f t="shared" ca="1" si="34"/>
        <v>-3483.4275415696061</v>
      </c>
    </row>
    <row r="440" spans="4:11" x14ac:dyDescent="0.35">
      <c r="D440" s="57">
        <f t="shared" ca="1" si="30"/>
        <v>0.82219539534999997</v>
      </c>
      <c r="E440" s="57">
        <f t="shared" ca="1" si="31"/>
        <v>1.0895395307935776</v>
      </c>
      <c r="G440" s="57">
        <f t="shared" ca="1" si="32"/>
        <v>1.9826629496225621E-2</v>
      </c>
      <c r="I440" s="58">
        <f t="shared" ca="1" si="33"/>
        <v>2.0535764572853252E-2</v>
      </c>
      <c r="K440" s="56">
        <f t="shared" ca="1" si="34"/>
        <v>2053.5764572853254</v>
      </c>
    </row>
    <row r="441" spans="4:11" x14ac:dyDescent="0.35">
      <c r="D441" s="57">
        <f t="shared" ca="1" si="30"/>
        <v>6.8470797730000005E-2</v>
      </c>
      <c r="E441" s="57">
        <f t="shared" ca="1" si="31"/>
        <v>-2.0178400559341192</v>
      </c>
      <c r="G441" s="57">
        <f t="shared" ca="1" si="32"/>
        <v>-3.67191515690206E-2</v>
      </c>
      <c r="I441" s="58">
        <f t="shared" ca="1" si="33"/>
        <v>-3.6010016492392972E-2</v>
      </c>
      <c r="K441" s="56">
        <f t="shared" ca="1" si="34"/>
        <v>-3601.0016492392974</v>
      </c>
    </row>
    <row r="442" spans="4:11" x14ac:dyDescent="0.35">
      <c r="D442" s="57">
        <f t="shared" ca="1" si="30"/>
        <v>5.3375900810000002E-2</v>
      </c>
      <c r="E442" s="57">
        <f t="shared" ca="1" si="31"/>
        <v>-2.2818658398194249</v>
      </c>
      <c r="G442" s="57">
        <f t="shared" ca="1" si="32"/>
        <v>-4.152369628410011E-2</v>
      </c>
      <c r="I442" s="58">
        <f t="shared" ca="1" si="33"/>
        <v>-4.0814561207472483E-2</v>
      </c>
      <c r="K442" s="56">
        <f t="shared" ca="1" si="34"/>
        <v>-4081.4561207472484</v>
      </c>
    </row>
    <row r="443" spans="4:11" x14ac:dyDescent="0.35">
      <c r="D443" s="57">
        <f t="shared" ca="1" si="30"/>
        <v>0.24609713028999999</v>
      </c>
      <c r="E443" s="57">
        <f t="shared" ca="1" si="31"/>
        <v>-0.78015579076512465</v>
      </c>
      <c r="G443" s="57">
        <f t="shared" ca="1" si="32"/>
        <v>-1.4196694452718817E-2</v>
      </c>
      <c r="I443" s="58">
        <f t="shared" ca="1" si="33"/>
        <v>-1.3487559376091186E-2</v>
      </c>
      <c r="K443" s="56">
        <f t="shared" ca="1" si="34"/>
        <v>-1348.7559376091185</v>
      </c>
    </row>
    <row r="444" spans="4:11" x14ac:dyDescent="0.35">
      <c r="D444" s="57">
        <f t="shared" ca="1" si="30"/>
        <v>0.11284700844999999</v>
      </c>
      <c r="E444" s="57">
        <f t="shared" ca="1" si="31"/>
        <v>-1.5206124949177533</v>
      </c>
      <c r="G444" s="57">
        <f t="shared" ca="1" si="32"/>
        <v>-2.7670974473139581E-2</v>
      </c>
      <c r="I444" s="58">
        <f t="shared" ca="1" si="33"/>
        <v>-2.696183939651195E-2</v>
      </c>
      <c r="K444" s="56">
        <f t="shared" ca="1" si="34"/>
        <v>-2696.183939651195</v>
      </c>
    </row>
    <row r="445" spans="4:11" x14ac:dyDescent="0.35">
      <c r="D445" s="57">
        <f t="shared" ca="1" si="30"/>
        <v>0.73756076634000001</v>
      </c>
      <c r="E445" s="57">
        <f t="shared" ca="1" si="31"/>
        <v>0.71751820690491908</v>
      </c>
      <c r="G445" s="57">
        <f t="shared" ca="1" si="32"/>
        <v>1.3056862319385836E-2</v>
      </c>
      <c r="I445" s="58">
        <f t="shared" ca="1" si="33"/>
        <v>1.3765997396013467E-2</v>
      </c>
      <c r="K445" s="56">
        <f t="shared" ca="1" si="34"/>
        <v>1376.5997396013468</v>
      </c>
    </row>
    <row r="446" spans="4:11" x14ac:dyDescent="0.35">
      <c r="D446" s="57">
        <f t="shared" ca="1" si="30"/>
        <v>0.25603985974999999</v>
      </c>
      <c r="E446" s="57">
        <f t="shared" ca="1" si="31"/>
        <v>-0.7416556392788094</v>
      </c>
      <c r="G446" s="57">
        <f t="shared" ca="1" si="32"/>
        <v>-1.3496097349544638E-2</v>
      </c>
      <c r="I446" s="58">
        <f t="shared" ca="1" si="33"/>
        <v>-1.2786962272917007E-2</v>
      </c>
      <c r="K446" s="56">
        <f t="shared" ca="1" si="34"/>
        <v>-1278.6962272917008</v>
      </c>
    </row>
    <row r="447" spans="4:11" x14ac:dyDescent="0.35">
      <c r="D447" s="57">
        <f t="shared" ca="1" si="30"/>
        <v>0.21037927549999999</v>
      </c>
      <c r="E447" s="57">
        <f t="shared" ca="1" si="31"/>
        <v>-0.93048026541628581</v>
      </c>
      <c r="G447" s="57">
        <f t="shared" ca="1" si="32"/>
        <v>-1.6932187364070556E-2</v>
      </c>
      <c r="I447" s="58">
        <f t="shared" ca="1" si="33"/>
        <v>-1.6223052287442925E-2</v>
      </c>
      <c r="K447" s="56">
        <f t="shared" ca="1" si="34"/>
        <v>-1622.3052287442924</v>
      </c>
    </row>
    <row r="448" spans="4:11" x14ac:dyDescent="0.35">
      <c r="D448" s="57">
        <f t="shared" ca="1" si="30"/>
        <v>0.49678680512000001</v>
      </c>
      <c r="E448" s="57">
        <f t="shared" ca="1" si="31"/>
        <v>-8.7422847204268583E-3</v>
      </c>
      <c r="G448" s="57">
        <f t="shared" ca="1" si="32"/>
        <v>-1.590855909341545E-4</v>
      </c>
      <c r="I448" s="58">
        <f t="shared" ca="1" si="33"/>
        <v>5.5004948569347561E-4</v>
      </c>
      <c r="K448" s="56">
        <f t="shared" ca="1" si="34"/>
        <v>55.004948569347562</v>
      </c>
    </row>
    <row r="449" spans="4:11" x14ac:dyDescent="0.35">
      <c r="D449" s="57">
        <f t="shared" ca="1" si="30"/>
        <v>0.43820710294999998</v>
      </c>
      <c r="E449" s="57">
        <f t="shared" ca="1" si="31"/>
        <v>-0.16918690473164094</v>
      </c>
      <c r="G449" s="57">
        <f t="shared" ca="1" si="32"/>
        <v>-3.0787373756730511E-3</v>
      </c>
      <c r="I449" s="58">
        <f t="shared" ca="1" si="33"/>
        <v>-2.369602299045421E-3</v>
      </c>
      <c r="K449" s="56">
        <f t="shared" ca="1" si="34"/>
        <v>-236.9602299045421</v>
      </c>
    </row>
    <row r="450" spans="4:11" x14ac:dyDescent="0.35">
      <c r="D450" s="57">
        <f t="shared" ca="1" si="30"/>
        <v>0.4298111563</v>
      </c>
      <c r="E450" s="57">
        <f t="shared" ca="1" si="31"/>
        <v>-0.19253124462494522</v>
      </c>
      <c r="G450" s="57">
        <f t="shared" ca="1" si="32"/>
        <v>-3.5035402991258503E-3</v>
      </c>
      <c r="I450" s="58">
        <f t="shared" ca="1" si="33"/>
        <v>-2.7944052224982202E-3</v>
      </c>
      <c r="K450" s="56">
        <f t="shared" ca="1" si="34"/>
        <v>-279.44052224982204</v>
      </c>
    </row>
    <row r="451" spans="4:11" x14ac:dyDescent="0.35">
      <c r="D451" s="57">
        <f t="shared" ref="D451:D496" ca="1" si="35">RANDBETWEEN(0,100000000000)/100000000000</f>
        <v>7.9180664780000007E-2</v>
      </c>
      <c r="E451" s="57">
        <f t="shared" ref="E451:E496" ca="1" si="36">_xlfn.T.INV(D451,3)</f>
        <v>-1.8693122946564427</v>
      </c>
      <c r="G451" s="57">
        <f t="shared" ref="G451:G496" ca="1" si="37">E451*$B$2</f>
        <v>-3.4016353910443255E-2</v>
      </c>
      <c r="I451" s="58">
        <f t="shared" ref="I451:I496" ca="1" si="38">G451+$B$3</f>
        <v>-3.3307218833815627E-2</v>
      </c>
      <c r="K451" s="56">
        <f t="shared" ref="K451:K496" ca="1" si="39">I451*$B$1</f>
        <v>-3330.7218833815627</v>
      </c>
    </row>
    <row r="452" spans="4:11" x14ac:dyDescent="0.35">
      <c r="D452" s="57">
        <f t="shared" ca="1" si="35"/>
        <v>2.3418229759999999E-2</v>
      </c>
      <c r="E452" s="57">
        <f t="shared" ca="1" si="36"/>
        <v>-3.2683170932591952</v>
      </c>
      <c r="G452" s="57">
        <f t="shared" ca="1" si="37"/>
        <v>-5.9474402032052558E-2</v>
      </c>
      <c r="I452" s="58">
        <f t="shared" ca="1" si="38"/>
        <v>-5.876526695542493E-2</v>
      </c>
      <c r="K452" s="56">
        <f t="shared" ca="1" si="39"/>
        <v>-5876.5266955424931</v>
      </c>
    </row>
    <row r="453" spans="4:11" x14ac:dyDescent="0.35">
      <c r="D453" s="57">
        <f t="shared" ca="1" si="35"/>
        <v>0.58201369365</v>
      </c>
      <c r="E453" s="57">
        <f t="shared" ca="1" si="36"/>
        <v>0.2256494284593277</v>
      </c>
      <c r="G453" s="57">
        <f t="shared" ca="1" si="37"/>
        <v>4.1062003604766606E-3</v>
      </c>
      <c r="I453" s="58">
        <f t="shared" ca="1" si="38"/>
        <v>4.8153354371042907E-3</v>
      </c>
      <c r="K453" s="56">
        <f t="shared" ca="1" si="39"/>
        <v>481.53354371042906</v>
      </c>
    </row>
    <row r="454" spans="4:11" x14ac:dyDescent="0.35">
      <c r="D454" s="57">
        <f t="shared" ca="1" si="35"/>
        <v>0.85648451583999996</v>
      </c>
      <c r="E454" s="57">
        <f t="shared" ca="1" si="36"/>
        <v>1.2915172337683842</v>
      </c>
      <c r="G454" s="57">
        <f t="shared" ca="1" si="37"/>
        <v>2.350206941391585E-2</v>
      </c>
      <c r="I454" s="58">
        <f t="shared" ca="1" si="38"/>
        <v>2.4211204490543481E-2</v>
      </c>
      <c r="K454" s="56">
        <f t="shared" ca="1" si="39"/>
        <v>2421.1204490543482</v>
      </c>
    </row>
    <row r="455" spans="4:11" x14ac:dyDescent="0.35">
      <c r="D455" s="57">
        <f t="shared" ca="1" si="35"/>
        <v>2.9688949589999999E-2</v>
      </c>
      <c r="E455" s="57">
        <f t="shared" ca="1" si="36"/>
        <v>-2.9634787909513256</v>
      </c>
      <c r="G455" s="57">
        <f t="shared" ca="1" si="37"/>
        <v>-5.3927181481262264E-2</v>
      </c>
      <c r="I455" s="58">
        <f t="shared" ca="1" si="38"/>
        <v>-5.3218046404634636E-2</v>
      </c>
      <c r="K455" s="56">
        <f t="shared" ca="1" si="39"/>
        <v>-5321.8046404634633</v>
      </c>
    </row>
    <row r="456" spans="4:11" x14ac:dyDescent="0.35">
      <c r="D456" s="57">
        <f t="shared" ca="1" si="35"/>
        <v>0.12380567182</v>
      </c>
      <c r="E456" s="57">
        <f t="shared" ca="1" si="36"/>
        <v>-1.431785148113877</v>
      </c>
      <c r="G456" s="57">
        <f t="shared" ca="1" si="37"/>
        <v>-2.6054560525377218E-2</v>
      </c>
      <c r="I456" s="58">
        <f t="shared" ca="1" si="38"/>
        <v>-2.5345425448749587E-2</v>
      </c>
      <c r="K456" s="56">
        <f t="shared" ca="1" si="39"/>
        <v>-2534.5425448749588</v>
      </c>
    </row>
    <row r="457" spans="4:11" x14ac:dyDescent="0.35">
      <c r="D457" s="57">
        <f t="shared" ca="1" si="35"/>
        <v>0.94851363578000003</v>
      </c>
      <c r="E457" s="57">
        <f t="shared" ca="1" si="36"/>
        <v>2.3211845455625166</v>
      </c>
      <c r="G457" s="57">
        <f t="shared" ca="1" si="37"/>
        <v>4.223918882843359E-2</v>
      </c>
      <c r="I457" s="58">
        <f t="shared" ca="1" si="38"/>
        <v>4.2948323905061217E-2</v>
      </c>
      <c r="K457" s="56">
        <f t="shared" ca="1" si="39"/>
        <v>4294.8323905061216</v>
      </c>
    </row>
    <row r="458" spans="4:11" x14ac:dyDescent="0.35">
      <c r="D458" s="57">
        <f t="shared" ca="1" si="35"/>
        <v>0.49087081081</v>
      </c>
      <c r="E458" s="57">
        <f t="shared" ca="1" si="36"/>
        <v>-2.4841182160311261E-2</v>
      </c>
      <c r="G458" s="57">
        <f t="shared" ca="1" si="37"/>
        <v>-4.5204134500930962E-4</v>
      </c>
      <c r="I458" s="58">
        <f t="shared" ca="1" si="38"/>
        <v>2.5709373161832046E-4</v>
      </c>
      <c r="K458" s="56">
        <f t="shared" ca="1" si="39"/>
        <v>25.709373161832048</v>
      </c>
    </row>
    <row r="459" spans="4:11" x14ac:dyDescent="0.35">
      <c r="D459" s="57">
        <f t="shared" ca="1" si="35"/>
        <v>0.76415526228999997</v>
      </c>
      <c r="E459" s="57">
        <f t="shared" ca="1" si="36"/>
        <v>0.82124536612007426</v>
      </c>
      <c r="G459" s="57">
        <f t="shared" ca="1" si="37"/>
        <v>1.4944411964286714E-2</v>
      </c>
      <c r="I459" s="58">
        <f t="shared" ca="1" si="38"/>
        <v>1.5653547040914345E-2</v>
      </c>
      <c r="K459" s="56">
        <f t="shared" ca="1" si="39"/>
        <v>1565.3547040914345</v>
      </c>
    </row>
    <row r="460" spans="4:11" x14ac:dyDescent="0.35">
      <c r="D460" s="57">
        <f t="shared" ca="1" si="35"/>
        <v>0.80603113383000002</v>
      </c>
      <c r="E460" s="57">
        <f t="shared" ca="1" si="36"/>
        <v>1.0074387851030955</v>
      </c>
      <c r="G460" s="57">
        <f t="shared" ca="1" si="37"/>
        <v>1.8332621229280574E-2</v>
      </c>
      <c r="I460" s="58">
        <f t="shared" ca="1" si="38"/>
        <v>1.9041756305908205E-2</v>
      </c>
      <c r="K460" s="56">
        <f t="shared" ca="1" si="39"/>
        <v>1904.1756305908204</v>
      </c>
    </row>
    <row r="461" spans="4:11" x14ac:dyDescent="0.35">
      <c r="D461" s="57">
        <f t="shared" ca="1" si="35"/>
        <v>0.93332087408999997</v>
      </c>
      <c r="E461" s="57">
        <f t="shared" ca="1" si="36"/>
        <v>2.0453530476958304</v>
      </c>
      <c r="G461" s="57">
        <f t="shared" ca="1" si="37"/>
        <v>3.7219812516673272E-2</v>
      </c>
      <c r="I461" s="58">
        <f t="shared" ca="1" si="38"/>
        <v>3.7928947593300899E-2</v>
      </c>
      <c r="K461" s="56">
        <f t="shared" ca="1" si="39"/>
        <v>3792.89475933009</v>
      </c>
    </row>
    <row r="462" spans="4:11" x14ac:dyDescent="0.35">
      <c r="D462" s="57">
        <f t="shared" ca="1" si="35"/>
        <v>1.2107057600000001E-3</v>
      </c>
      <c r="E462" s="57">
        <f t="shared" ca="1" si="36"/>
        <v>-9.5688946215299051</v>
      </c>
      <c r="G462" s="57">
        <f t="shared" ca="1" si="37"/>
        <v>-0.17412762271352902</v>
      </c>
      <c r="I462" s="58">
        <f t="shared" ca="1" si="38"/>
        <v>-0.1734184876369014</v>
      </c>
      <c r="K462" s="56">
        <f t="shared" ca="1" si="39"/>
        <v>-17341.848763690141</v>
      </c>
    </row>
    <row r="463" spans="4:11" x14ac:dyDescent="0.35">
      <c r="D463" s="57">
        <f t="shared" ca="1" si="35"/>
        <v>0.75455890738999998</v>
      </c>
      <c r="E463" s="57">
        <f t="shared" ca="1" si="36"/>
        <v>0.7827412661071661</v>
      </c>
      <c r="G463" s="57">
        <f t="shared" ca="1" si="37"/>
        <v>1.4243743008764274E-2</v>
      </c>
      <c r="I463" s="58">
        <f t="shared" ca="1" si="38"/>
        <v>1.4952878085391905E-2</v>
      </c>
      <c r="K463" s="56">
        <f t="shared" ca="1" si="39"/>
        <v>1495.2878085391906</v>
      </c>
    </row>
    <row r="464" spans="4:11" x14ac:dyDescent="0.35">
      <c r="D464" s="57">
        <f t="shared" ca="1" si="35"/>
        <v>0.54870058817</v>
      </c>
      <c r="E464" s="57">
        <f t="shared" ca="1" si="36"/>
        <v>0.13301992607165819</v>
      </c>
      <c r="G464" s="57">
        <f t="shared" ca="1" si="37"/>
        <v>2.4205976151385326E-3</v>
      </c>
      <c r="I464" s="58">
        <f t="shared" ca="1" si="38"/>
        <v>3.1297326917661627E-3</v>
      </c>
      <c r="K464" s="56">
        <f t="shared" ca="1" si="39"/>
        <v>312.97326917661627</v>
      </c>
    </row>
    <row r="465" spans="4:11" x14ac:dyDescent="0.35">
      <c r="D465" s="57">
        <f t="shared" ca="1" si="35"/>
        <v>0.29755849823000002</v>
      </c>
      <c r="E465" s="57">
        <f t="shared" ca="1" si="36"/>
        <v>-0.59265468256900222</v>
      </c>
      <c r="G465" s="57">
        <f t="shared" ca="1" si="37"/>
        <v>-1.0784688832667066E-2</v>
      </c>
      <c r="I465" s="58">
        <f t="shared" ca="1" si="38"/>
        <v>-1.0075553756039437E-2</v>
      </c>
      <c r="K465" s="56">
        <f t="shared" ca="1" si="39"/>
        <v>-1007.5553756039437</v>
      </c>
    </row>
    <row r="466" spans="4:11" x14ac:dyDescent="0.35">
      <c r="D466" s="57">
        <f t="shared" ca="1" si="35"/>
        <v>2.5504742069999999E-2</v>
      </c>
      <c r="E466" s="57">
        <f t="shared" ca="1" si="36"/>
        <v>-3.1564797027712443</v>
      </c>
      <c r="G466" s="57">
        <f t="shared" ca="1" si="37"/>
        <v>-5.7439268434454432E-2</v>
      </c>
      <c r="I466" s="58">
        <f t="shared" ca="1" si="38"/>
        <v>-5.6730133357826805E-2</v>
      </c>
      <c r="K466" s="56">
        <f t="shared" ca="1" si="39"/>
        <v>-5673.0133357826808</v>
      </c>
    </row>
    <row r="467" spans="4:11" x14ac:dyDescent="0.35">
      <c r="D467" s="57">
        <f t="shared" ca="1" si="35"/>
        <v>0.4686219358</v>
      </c>
      <c r="E467" s="57">
        <f t="shared" ca="1" si="36"/>
        <v>-8.5508903431193356E-2</v>
      </c>
      <c r="G467" s="57">
        <f t="shared" ca="1" si="37"/>
        <v>-1.5560273850036244E-3</v>
      </c>
      <c r="I467" s="58">
        <f t="shared" ca="1" si="38"/>
        <v>-8.4689230837599436E-4</v>
      </c>
      <c r="K467" s="56">
        <f t="shared" ca="1" si="39"/>
        <v>-84.689230837599439</v>
      </c>
    </row>
    <row r="468" spans="4:11" x14ac:dyDescent="0.35">
      <c r="D468" s="57">
        <f t="shared" ca="1" si="35"/>
        <v>0.65943718543999996</v>
      </c>
      <c r="E468" s="57">
        <f t="shared" ca="1" si="36"/>
        <v>0.45327882494494254</v>
      </c>
      <c r="G468" s="57">
        <f t="shared" ca="1" si="37"/>
        <v>8.2484307055129217E-3</v>
      </c>
      <c r="I468" s="58">
        <f t="shared" ca="1" si="38"/>
        <v>8.9575657821405509E-3</v>
      </c>
      <c r="K468" s="56">
        <f t="shared" ca="1" si="39"/>
        <v>895.75657821405514</v>
      </c>
    </row>
    <row r="469" spans="4:11" x14ac:dyDescent="0.35">
      <c r="D469" s="57">
        <f t="shared" ca="1" si="35"/>
        <v>5.8548523999999997E-4</v>
      </c>
      <c r="E469" s="57">
        <f t="shared" ca="1" si="36"/>
        <v>-12.251860386511719</v>
      </c>
      <c r="G469" s="57">
        <f t="shared" ca="1" si="37"/>
        <v>-0.22295023691882312</v>
      </c>
      <c r="I469" s="58">
        <f t="shared" ca="1" si="38"/>
        <v>-0.2222411018421955</v>
      </c>
      <c r="K469" s="56">
        <f t="shared" ca="1" si="39"/>
        <v>-22224.110184219549</v>
      </c>
    </row>
    <row r="470" spans="4:11" x14ac:dyDescent="0.35">
      <c r="D470" s="57">
        <f t="shared" ca="1" si="35"/>
        <v>0.47967255604999998</v>
      </c>
      <c r="E470" s="57">
        <f t="shared" ca="1" si="36"/>
        <v>-5.534249001341613E-2</v>
      </c>
      <c r="G470" s="57">
        <f t="shared" ca="1" si="37"/>
        <v>-1.0070814448516346E-3</v>
      </c>
      <c r="I470" s="58">
        <f t="shared" ca="1" si="38"/>
        <v>-2.9794636822400456E-4</v>
      </c>
      <c r="K470" s="56">
        <f t="shared" ca="1" si="39"/>
        <v>-29.794636822400456</v>
      </c>
    </row>
    <row r="471" spans="4:11" x14ac:dyDescent="0.35">
      <c r="D471" s="57">
        <f t="shared" ca="1" si="35"/>
        <v>0.50895606927000003</v>
      </c>
      <c r="E471" s="57">
        <f t="shared" ca="1" si="36"/>
        <v>2.4369984824661243E-2</v>
      </c>
      <c r="G471" s="57">
        <f t="shared" ca="1" si="37"/>
        <v>4.4346684658176102E-4</v>
      </c>
      <c r="I471" s="58">
        <f t="shared" ca="1" si="38"/>
        <v>1.1526019232093912E-3</v>
      </c>
      <c r="K471" s="56">
        <f t="shared" ca="1" si="39"/>
        <v>115.26019232093911</v>
      </c>
    </row>
    <row r="472" spans="4:11" x14ac:dyDescent="0.35">
      <c r="D472" s="57">
        <f t="shared" ca="1" si="35"/>
        <v>0.22173767242</v>
      </c>
      <c r="E472" s="57">
        <f t="shared" ca="1" si="36"/>
        <v>-0.88038186712193411</v>
      </c>
      <c r="G472" s="57">
        <f t="shared" ca="1" si="37"/>
        <v>-1.6020533997429528E-2</v>
      </c>
      <c r="I472" s="58">
        <f t="shared" ca="1" si="38"/>
        <v>-1.5311398920801897E-2</v>
      </c>
      <c r="K472" s="56">
        <f t="shared" ca="1" si="39"/>
        <v>-1531.1398920801896</v>
      </c>
    </row>
    <row r="473" spans="4:11" x14ac:dyDescent="0.35">
      <c r="D473" s="57">
        <f t="shared" ca="1" si="35"/>
        <v>0.36337802815999998</v>
      </c>
      <c r="E473" s="57">
        <f t="shared" ca="1" si="36"/>
        <v>-0.38373410690246573</v>
      </c>
      <c r="G473" s="57">
        <f t="shared" ca="1" si="37"/>
        <v>-6.9829076849361712E-3</v>
      </c>
      <c r="I473" s="58">
        <f t="shared" ca="1" si="38"/>
        <v>-6.2737726083085411E-3</v>
      </c>
      <c r="K473" s="56">
        <f t="shared" ca="1" si="39"/>
        <v>-627.37726083085408</v>
      </c>
    </row>
    <row r="474" spans="4:11" x14ac:dyDescent="0.35">
      <c r="D474" s="57">
        <f t="shared" ca="1" si="35"/>
        <v>0.91371662658999997</v>
      </c>
      <c r="E474" s="57">
        <f t="shared" ca="1" si="36"/>
        <v>1.783174285558069</v>
      </c>
      <c r="G474" s="57">
        <f t="shared" ca="1" si="37"/>
        <v>3.2448878528717501E-2</v>
      </c>
      <c r="I474" s="58">
        <f t="shared" ca="1" si="38"/>
        <v>3.3158013605345128E-2</v>
      </c>
      <c r="K474" s="56">
        <f t="shared" ca="1" si="39"/>
        <v>3315.8013605345127</v>
      </c>
    </row>
    <row r="475" spans="4:11" x14ac:dyDescent="0.35">
      <c r="D475" s="57">
        <f t="shared" ca="1" si="35"/>
        <v>0.82326132173</v>
      </c>
      <c r="E475" s="57">
        <f t="shared" ca="1" si="36"/>
        <v>1.0952054719345103</v>
      </c>
      <c r="G475" s="57">
        <f t="shared" ca="1" si="37"/>
        <v>1.9929734076255749E-2</v>
      </c>
      <c r="I475" s="58">
        <f t="shared" ca="1" si="38"/>
        <v>2.063886915288338E-2</v>
      </c>
      <c r="K475" s="56">
        <f t="shared" ca="1" si="39"/>
        <v>2063.8869152883381</v>
      </c>
    </row>
    <row r="476" spans="4:11" x14ac:dyDescent="0.35">
      <c r="D476" s="57">
        <f t="shared" ca="1" si="35"/>
        <v>0.48949544247999999</v>
      </c>
      <c r="E476" s="57">
        <f t="shared" ca="1" si="36"/>
        <v>-2.8584928731111545E-2</v>
      </c>
      <c r="G476" s="57">
        <f t="shared" ca="1" si="37"/>
        <v>-5.2016725883729088E-4</v>
      </c>
      <c r="I476" s="58">
        <f t="shared" ca="1" si="38"/>
        <v>1.889678177903392E-4</v>
      </c>
      <c r="K476" s="56">
        <f t="shared" ca="1" si="39"/>
        <v>18.896781779033919</v>
      </c>
    </row>
    <row r="477" spans="4:11" x14ac:dyDescent="0.35">
      <c r="D477" s="57">
        <f t="shared" ca="1" si="35"/>
        <v>4.6048465490000003E-2</v>
      </c>
      <c r="E477" s="57">
        <f t="shared" ca="1" si="36"/>
        <v>-2.4449000403595296</v>
      </c>
      <c r="G477" s="57">
        <f t="shared" ca="1" si="37"/>
        <v>-4.4490471328019476E-2</v>
      </c>
      <c r="I477" s="58">
        <f t="shared" ca="1" si="38"/>
        <v>-4.3781336251391849E-2</v>
      </c>
      <c r="K477" s="56">
        <f t="shared" ca="1" si="39"/>
        <v>-4378.1336251391849</v>
      </c>
    </row>
    <row r="478" spans="4:11" x14ac:dyDescent="0.35">
      <c r="D478" s="57">
        <f t="shared" ca="1" si="35"/>
        <v>0.63926943546000004</v>
      </c>
      <c r="E478" s="57">
        <f t="shared" ca="1" si="36"/>
        <v>0.39167697140448443</v>
      </c>
      <c r="G478" s="57">
        <f t="shared" ca="1" si="37"/>
        <v>7.1274460217008269E-3</v>
      </c>
      <c r="I478" s="58">
        <f t="shared" ca="1" si="38"/>
        <v>7.8365810983284569E-3</v>
      </c>
      <c r="K478" s="56">
        <f t="shared" ca="1" si="39"/>
        <v>783.65810983284564</v>
      </c>
    </row>
    <row r="479" spans="4:11" x14ac:dyDescent="0.35">
      <c r="D479" s="57">
        <f t="shared" ca="1" si="35"/>
        <v>0.18930180696999999</v>
      </c>
      <c r="E479" s="57">
        <f t="shared" ca="1" si="36"/>
        <v>-1.0304458464259514</v>
      </c>
      <c r="G479" s="57">
        <f t="shared" ca="1" si="37"/>
        <v>-1.8751286608326496E-2</v>
      </c>
      <c r="I479" s="58">
        <f t="shared" ca="1" si="38"/>
        <v>-1.8042151531698865E-2</v>
      </c>
      <c r="K479" s="56">
        <f t="shared" ca="1" si="39"/>
        <v>-1804.2151531698864</v>
      </c>
    </row>
    <row r="480" spans="4:11" x14ac:dyDescent="0.35">
      <c r="D480" s="57">
        <f t="shared" ca="1" si="35"/>
        <v>0.42125238849000002</v>
      </c>
      <c r="E480" s="57">
        <f t="shared" ca="1" si="36"/>
        <v>-0.21647151257778952</v>
      </c>
      <c r="G480" s="57">
        <f t="shared" ca="1" si="37"/>
        <v>-3.9391874778892388E-3</v>
      </c>
      <c r="I480" s="58">
        <f t="shared" ca="1" si="38"/>
        <v>-3.2300524012616088E-3</v>
      </c>
      <c r="K480" s="56">
        <f t="shared" ca="1" si="39"/>
        <v>-323.00524012616086</v>
      </c>
    </row>
    <row r="481" spans="4:11" x14ac:dyDescent="0.35">
      <c r="D481" s="57">
        <f t="shared" ca="1" si="35"/>
        <v>6.8668791150000005E-2</v>
      </c>
      <c r="E481" s="57">
        <f t="shared" ca="1" si="36"/>
        <v>-2.0148519711048918</v>
      </c>
      <c r="G481" s="57">
        <f t="shared" ca="1" si="37"/>
        <v>-3.6664776625167733E-2</v>
      </c>
      <c r="I481" s="58">
        <f t="shared" ca="1" si="38"/>
        <v>-3.5955641548540106E-2</v>
      </c>
      <c r="K481" s="56">
        <f t="shared" ca="1" si="39"/>
        <v>-3595.5641548540107</v>
      </c>
    </row>
    <row r="482" spans="4:11" x14ac:dyDescent="0.35">
      <c r="D482" s="57">
        <f t="shared" ca="1" si="35"/>
        <v>6.1121021310000002E-2</v>
      </c>
      <c r="E482" s="57">
        <f t="shared" ca="1" si="36"/>
        <v>-2.1366286530958796</v>
      </c>
      <c r="G482" s="57">
        <f t="shared" ca="1" si="37"/>
        <v>-3.8880778052262747E-2</v>
      </c>
      <c r="I482" s="58">
        <f t="shared" ca="1" si="38"/>
        <v>-3.817164297563512E-2</v>
      </c>
      <c r="K482" s="56">
        <f t="shared" ca="1" si="39"/>
        <v>-3817.1642975635118</v>
      </c>
    </row>
    <row r="483" spans="4:11" x14ac:dyDescent="0.35">
      <c r="D483" s="57">
        <f t="shared" ca="1" si="35"/>
        <v>0.42707104908999999</v>
      </c>
      <c r="E483" s="57">
        <f t="shared" ca="1" si="36"/>
        <v>-0.2001791260128081</v>
      </c>
      <c r="G483" s="57">
        <f t="shared" ca="1" si="37"/>
        <v>-3.6427107527190251E-3</v>
      </c>
      <c r="I483" s="58">
        <f t="shared" ca="1" si="38"/>
        <v>-2.933575676091395E-3</v>
      </c>
      <c r="K483" s="56">
        <f t="shared" ca="1" si="39"/>
        <v>-293.35756760913949</v>
      </c>
    </row>
    <row r="484" spans="4:11" x14ac:dyDescent="0.35">
      <c r="D484" s="57">
        <f t="shared" ca="1" si="35"/>
        <v>0.60874383334000004</v>
      </c>
      <c r="E484" s="57">
        <f t="shared" ca="1" si="36"/>
        <v>0.3018060115143627</v>
      </c>
      <c r="G484" s="57">
        <f t="shared" ca="1" si="37"/>
        <v>5.4920411796995673E-3</v>
      </c>
      <c r="I484" s="58">
        <f t="shared" ca="1" si="38"/>
        <v>6.2011762563271974E-3</v>
      </c>
      <c r="K484" s="56">
        <f t="shared" ca="1" si="39"/>
        <v>620.11762563271975</v>
      </c>
    </row>
    <row r="485" spans="4:11" x14ac:dyDescent="0.35">
      <c r="D485" s="57">
        <f t="shared" ca="1" si="35"/>
        <v>2.6324749639999999E-2</v>
      </c>
      <c r="E485" s="57">
        <f t="shared" ca="1" si="36"/>
        <v>-3.1156471446797473</v>
      </c>
      <c r="G485" s="57">
        <f t="shared" ca="1" si="37"/>
        <v>-5.6696227931762842E-2</v>
      </c>
      <c r="I485" s="58">
        <f t="shared" ca="1" si="38"/>
        <v>-5.5987092855135215E-2</v>
      </c>
      <c r="K485" s="56">
        <f t="shared" ca="1" si="39"/>
        <v>-5598.7092855135215</v>
      </c>
    </row>
    <row r="486" spans="4:11" x14ac:dyDescent="0.35">
      <c r="D486" s="57">
        <f t="shared" ca="1" si="35"/>
        <v>9.9505404689999993E-2</v>
      </c>
      <c r="E486" s="57">
        <f t="shared" ca="1" si="36"/>
        <v>-1.6425853355487101</v>
      </c>
      <c r="G486" s="57">
        <f t="shared" ca="1" si="37"/>
        <v>-2.9890545449174521E-2</v>
      </c>
      <c r="I486" s="58">
        <f t="shared" ca="1" si="38"/>
        <v>-2.9181410372546891E-2</v>
      </c>
      <c r="K486" s="56">
        <f t="shared" ca="1" si="39"/>
        <v>-2918.1410372546889</v>
      </c>
    </row>
    <row r="487" spans="4:11" x14ac:dyDescent="0.35">
      <c r="D487" s="57">
        <f t="shared" ca="1" si="35"/>
        <v>0.22924259490000001</v>
      </c>
      <c r="E487" s="57">
        <f t="shared" ca="1" si="36"/>
        <v>-0.84852431176494414</v>
      </c>
      <c r="G487" s="57">
        <f t="shared" ca="1" si="37"/>
        <v>-1.544081391489293E-2</v>
      </c>
      <c r="I487" s="58">
        <f t="shared" ca="1" si="38"/>
        <v>-1.4731678838265299E-2</v>
      </c>
      <c r="K487" s="56">
        <f t="shared" ca="1" si="39"/>
        <v>-1473.16788382653</v>
      </c>
    </row>
    <row r="488" spans="4:11" x14ac:dyDescent="0.35">
      <c r="D488" s="57">
        <f t="shared" ca="1" si="35"/>
        <v>0.73708212854999999</v>
      </c>
      <c r="E488" s="57">
        <f t="shared" ca="1" si="36"/>
        <v>0.71573197583129822</v>
      </c>
      <c r="G488" s="57">
        <f t="shared" ca="1" si="37"/>
        <v>1.3024357815702953E-2</v>
      </c>
      <c r="I488" s="58">
        <f t="shared" ca="1" si="38"/>
        <v>1.3733492892330584E-2</v>
      </c>
      <c r="K488" s="56">
        <f t="shared" ca="1" si="39"/>
        <v>1373.3492892330585</v>
      </c>
    </row>
    <row r="489" spans="4:11" x14ac:dyDescent="0.35">
      <c r="D489" s="57">
        <f t="shared" ca="1" si="35"/>
        <v>0.30008406193999998</v>
      </c>
      <c r="E489" s="57">
        <f t="shared" ca="1" si="36"/>
        <v>-0.58410601381481453</v>
      </c>
      <c r="G489" s="57">
        <f t="shared" ca="1" si="37"/>
        <v>-1.0629126520988675E-2</v>
      </c>
      <c r="I489" s="58">
        <f t="shared" ca="1" si="38"/>
        <v>-9.919991444361044E-3</v>
      </c>
      <c r="K489" s="56">
        <f t="shared" ca="1" si="39"/>
        <v>-991.99914443610442</v>
      </c>
    </row>
    <row r="490" spans="4:11" x14ac:dyDescent="0.35">
      <c r="D490" s="57">
        <f t="shared" ca="1" si="35"/>
        <v>0.68290289300999996</v>
      </c>
      <c r="E490" s="57">
        <f t="shared" ca="1" si="36"/>
        <v>0.52778583800189582</v>
      </c>
      <c r="G490" s="57">
        <f t="shared" ca="1" si="37"/>
        <v>9.6042538775961851E-3</v>
      </c>
      <c r="I490" s="58">
        <f t="shared" ca="1" si="38"/>
        <v>1.0313388954223814E-2</v>
      </c>
      <c r="K490" s="56">
        <f t="shared" ca="1" si="39"/>
        <v>1031.3388954223815</v>
      </c>
    </row>
    <row r="491" spans="4:11" x14ac:dyDescent="0.35">
      <c r="D491" s="57">
        <f t="shared" ca="1" si="35"/>
        <v>0.92865454801000002</v>
      </c>
      <c r="E491" s="57">
        <f t="shared" ca="1" si="36"/>
        <v>1.9754266321687886</v>
      </c>
      <c r="G491" s="57">
        <f t="shared" ca="1" si="37"/>
        <v>3.594734364934913E-2</v>
      </c>
      <c r="I491" s="58">
        <f t="shared" ca="1" si="38"/>
        <v>3.6656478725976757E-2</v>
      </c>
      <c r="K491" s="56">
        <f t="shared" ca="1" si="39"/>
        <v>3665.6478725976758</v>
      </c>
    </row>
    <row r="492" spans="4:11" x14ac:dyDescent="0.35">
      <c r="D492" s="57">
        <f t="shared" ca="1" si="35"/>
        <v>0.95488711375000002</v>
      </c>
      <c r="E492" s="57">
        <f t="shared" ca="1" si="36"/>
        <v>2.4679821658739205</v>
      </c>
      <c r="G492" s="57">
        <f t="shared" ca="1" si="37"/>
        <v>4.4910502669356749E-2</v>
      </c>
      <c r="I492" s="58">
        <f t="shared" ca="1" si="38"/>
        <v>4.5619637745984376E-2</v>
      </c>
      <c r="K492" s="56">
        <f t="shared" ca="1" si="39"/>
        <v>4561.9637745984373</v>
      </c>
    </row>
    <row r="493" spans="4:11" x14ac:dyDescent="0.35">
      <c r="D493" s="57">
        <f t="shared" ca="1" si="35"/>
        <v>0.39537946141000002</v>
      </c>
      <c r="E493" s="57">
        <f t="shared" ca="1" si="36"/>
        <v>-0.28992347471257596</v>
      </c>
      <c r="G493" s="57">
        <f t="shared" ca="1" si="37"/>
        <v>-5.2758116185080643E-3</v>
      </c>
      <c r="I493" s="58">
        <f t="shared" ca="1" si="38"/>
        <v>-4.5666765418804342E-3</v>
      </c>
      <c r="K493" s="56">
        <f t="shared" ca="1" si="39"/>
        <v>-456.6676541880434</v>
      </c>
    </row>
    <row r="494" spans="4:11" x14ac:dyDescent="0.35">
      <c r="D494" s="57">
        <f t="shared" ca="1" si="35"/>
        <v>0.37705802564000002</v>
      </c>
      <c r="E494" s="57">
        <f t="shared" ca="1" si="36"/>
        <v>-0.34316250207435611</v>
      </c>
      <c r="G494" s="57">
        <f t="shared" ca="1" si="37"/>
        <v>-6.2446158155183484E-3</v>
      </c>
      <c r="I494" s="58">
        <f t="shared" ca="1" si="38"/>
        <v>-5.5354807388907183E-3</v>
      </c>
      <c r="K494" s="56">
        <f t="shared" ca="1" si="39"/>
        <v>-553.54807388907182</v>
      </c>
    </row>
    <row r="495" spans="4:11" x14ac:dyDescent="0.35">
      <c r="D495" s="57">
        <f t="shared" ca="1" si="35"/>
        <v>0.83484737238999995</v>
      </c>
      <c r="E495" s="57">
        <f t="shared" ca="1" si="36"/>
        <v>1.1590707013849162</v>
      </c>
      <c r="G495" s="57">
        <f t="shared" ca="1" si="37"/>
        <v>2.1091905990369194E-2</v>
      </c>
      <c r="I495" s="58">
        <f t="shared" ca="1" si="38"/>
        <v>2.1801041066996825E-2</v>
      </c>
      <c r="K495" s="56">
        <f t="shared" ca="1" si="39"/>
        <v>2180.1041066996827</v>
      </c>
    </row>
    <row r="496" spans="4:11" x14ac:dyDescent="0.35">
      <c r="D496" s="57">
        <f t="shared" ca="1" si="35"/>
        <v>0.37104305377000002</v>
      </c>
      <c r="E496" s="57">
        <f t="shared" ca="1" si="36"/>
        <v>-0.3609076399748874</v>
      </c>
      <c r="G496" s="57">
        <f t="shared" ca="1" si="37"/>
        <v>-6.5675286282889031E-3</v>
      </c>
      <c r="I496" s="58">
        <f t="shared" ca="1" si="38"/>
        <v>-5.858393551661273E-3</v>
      </c>
      <c r="K496" s="56">
        <f t="shared" ca="1" si="39"/>
        <v>-585.83935516612735</v>
      </c>
    </row>
  </sheetData>
  <mergeCells count="3">
    <mergeCell ref="A5:B5"/>
    <mergeCell ref="A9:B12"/>
    <mergeCell ref="A14:B14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BD71-C1AD-4E6C-BDC2-566F4537DF39}">
  <dimension ref="A1:C16"/>
  <sheetViews>
    <sheetView workbookViewId="0">
      <selection activeCell="A11" sqref="A11:C16"/>
    </sheetView>
  </sheetViews>
  <sheetFormatPr defaultRowHeight="14.5" x14ac:dyDescent="0.35"/>
  <cols>
    <col min="1" max="1" width="41.90625" bestFit="1" customWidth="1"/>
    <col min="2" max="3" width="26.54296875" bestFit="1" customWidth="1"/>
  </cols>
  <sheetData>
    <row r="1" spans="1:3" x14ac:dyDescent="0.35">
      <c r="A1" s="4" t="s">
        <v>140</v>
      </c>
      <c r="B1" s="4" t="s">
        <v>138</v>
      </c>
      <c r="C1" s="4" t="s">
        <v>139</v>
      </c>
    </row>
    <row r="2" spans="1:3" x14ac:dyDescent="0.35">
      <c r="A2" s="4" t="s">
        <v>143</v>
      </c>
      <c r="B2" s="56">
        <f>'Q13'!CM3</f>
        <v>4233.3147237296898</v>
      </c>
      <c r="C2" s="56">
        <f>'Q13'!CN3</f>
        <v>2993.1822127955779</v>
      </c>
    </row>
    <row r="3" spans="1:3" x14ac:dyDescent="0.35">
      <c r="A3" s="4" t="s">
        <v>144</v>
      </c>
      <c r="B3" s="56">
        <f>'Q13'!CM4</f>
        <v>4143.1401099653094</v>
      </c>
      <c r="C3" s="56">
        <f>'Q13'!CN4</f>
        <v>2929.4238892170615</v>
      </c>
    </row>
    <row r="4" spans="1:3" x14ac:dyDescent="0.35">
      <c r="A4" s="4" t="s">
        <v>145</v>
      </c>
      <c r="B4" s="56">
        <f>'Q13'!CM5</f>
        <v>2718.2289059934606</v>
      </c>
      <c r="C4" s="56">
        <f>'Q13'!CN5</f>
        <v>1921.9346877564983</v>
      </c>
    </row>
    <row r="5" spans="1:3" x14ac:dyDescent="0.35">
      <c r="A5" s="4" t="s">
        <v>146</v>
      </c>
      <c r="B5" s="56">
        <f>'Q13'!CM6</f>
        <v>4005.8072052066841</v>
      </c>
      <c r="C5" s="56">
        <f>'Q13'!CN6</f>
        <v>2832.3221061979839</v>
      </c>
    </row>
    <row r="6" spans="1:3" x14ac:dyDescent="0.35">
      <c r="A6" s="4" t="s">
        <v>147</v>
      </c>
      <c r="B6" s="56">
        <f>'Q13'!CM7</f>
        <v>4207.9464344542457</v>
      </c>
      <c r="C6" s="56">
        <f>'Q13'!CN7</f>
        <v>2975.2454617662534</v>
      </c>
    </row>
    <row r="7" spans="1:3" x14ac:dyDescent="0.35">
      <c r="A7" s="4" t="s">
        <v>141</v>
      </c>
      <c r="B7" s="56">
        <f>'Q14'!W3</f>
        <v>-4363.9305863672907</v>
      </c>
      <c r="C7" s="56">
        <f>'Q14'!W4</f>
        <v>-2955.5777946280296</v>
      </c>
    </row>
    <row r="8" spans="1:3" x14ac:dyDescent="0.35">
      <c r="A8" s="4" t="s">
        <v>142</v>
      </c>
      <c r="B8" s="56">
        <f>'Q15'!B6</f>
        <v>-4418.3378077818697</v>
      </c>
      <c r="C8" s="56">
        <f>'Q15'!B7</f>
        <v>-2757.0215455812963</v>
      </c>
    </row>
    <row r="9" spans="1:3" x14ac:dyDescent="0.35">
      <c r="A9" s="4" t="s">
        <v>838</v>
      </c>
      <c r="B9" s="56">
        <f ca="1">'Q17'!B6</f>
        <v>-16693.672695607987</v>
      </c>
      <c r="C9" s="56">
        <f ca="1">'Q17'!B7</f>
        <v>-8148.113412810917</v>
      </c>
    </row>
    <row r="11" spans="1:3" ht="14.5" customHeight="1" x14ac:dyDescent="0.35">
      <c r="A11" s="82" t="s">
        <v>839</v>
      </c>
      <c r="B11" s="82"/>
      <c r="C11" s="82"/>
    </row>
    <row r="12" spans="1:3" x14ac:dyDescent="0.35">
      <c r="A12" s="82"/>
      <c r="B12" s="82"/>
      <c r="C12" s="82"/>
    </row>
    <row r="13" spans="1:3" x14ac:dyDescent="0.35">
      <c r="A13" s="82"/>
      <c r="B13" s="82"/>
      <c r="C13" s="82"/>
    </row>
    <row r="14" spans="1:3" x14ac:dyDescent="0.35">
      <c r="A14" s="82"/>
      <c r="B14" s="82"/>
      <c r="C14" s="82"/>
    </row>
    <row r="15" spans="1:3" x14ac:dyDescent="0.35">
      <c r="A15" s="82"/>
      <c r="B15" s="82"/>
      <c r="C15" s="82"/>
    </row>
    <row r="16" spans="1:3" x14ac:dyDescent="0.35">
      <c r="A16" s="82"/>
      <c r="B16" s="82"/>
      <c r="C16" s="82"/>
    </row>
  </sheetData>
  <mergeCells count="1">
    <mergeCell ref="A11:C16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398F-31AF-4AF0-A3E0-48596B6853FF}">
  <dimension ref="A1:P674"/>
  <sheetViews>
    <sheetView topLeftCell="B1" workbookViewId="0">
      <selection activeCell="F10" sqref="F10"/>
    </sheetView>
  </sheetViews>
  <sheetFormatPr defaultRowHeight="14.5" x14ac:dyDescent="0.35"/>
  <cols>
    <col min="1" max="1" width="9.90625" hidden="1" customWidth="1"/>
    <col min="2" max="2" width="10.453125" bestFit="1" customWidth="1"/>
    <col min="3" max="3" width="13.90625" bestFit="1" customWidth="1"/>
    <col min="4" max="4" width="12.453125" bestFit="1" customWidth="1"/>
    <col min="5" max="5" width="10.453125" bestFit="1" customWidth="1"/>
    <col min="6" max="6" width="14.54296875" bestFit="1" customWidth="1"/>
    <col min="7" max="7" width="13.7265625" bestFit="1" customWidth="1"/>
  </cols>
  <sheetData>
    <row r="1" spans="1:16" x14ac:dyDescent="0.35">
      <c r="A1" s="81" t="s">
        <v>148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59"/>
      <c r="M1" s="59"/>
      <c r="N1" s="59"/>
      <c r="O1" s="59"/>
      <c r="P1" s="59"/>
    </row>
    <row r="2" spans="1:16" x14ac:dyDescent="0.35">
      <c r="A2" t="s">
        <v>540</v>
      </c>
      <c r="B2" s="7" t="s">
        <v>16</v>
      </c>
      <c r="C2" s="7" t="s">
        <v>541</v>
      </c>
      <c r="D2" s="7" t="s">
        <v>17</v>
      </c>
      <c r="F2" s="7" t="s">
        <v>119</v>
      </c>
      <c r="G2" s="51">
        <v>100000</v>
      </c>
    </row>
    <row r="3" spans="1:16" x14ac:dyDescent="0.35">
      <c r="A3" t="s">
        <v>149</v>
      </c>
      <c r="B3" s="60">
        <f t="shared" ref="B3:B66" si="0">DATEVALUE(A3)</f>
        <v>43832</v>
      </c>
      <c r="C3" s="52">
        <v>1050.51</v>
      </c>
      <c r="D3" s="9"/>
    </row>
    <row r="4" spans="1:16" x14ac:dyDescent="0.35">
      <c r="A4" t="s">
        <v>150</v>
      </c>
      <c r="B4" s="60">
        <f t="shared" si="0"/>
        <v>43833</v>
      </c>
      <c r="C4" s="52">
        <v>1050.5</v>
      </c>
      <c r="D4" s="9">
        <f>C4/C3 - 1</f>
        <v>-9.5191859191823269E-6</v>
      </c>
      <c r="F4" s="4" t="s">
        <v>823</v>
      </c>
      <c r="G4" s="56">
        <f>G2*_xlfn.NORM.S.INV(0.01)*_xlfn.STDEV.S(D4:D674)</f>
        <v>-989.72754668653545</v>
      </c>
    </row>
    <row r="5" spans="1:16" ht="15" thickBot="1" x14ac:dyDescent="0.4">
      <c r="A5" t="s">
        <v>151</v>
      </c>
      <c r="B5" s="60">
        <f t="shared" si="0"/>
        <v>43836</v>
      </c>
      <c r="C5" s="52">
        <v>1051.18</v>
      </c>
      <c r="D5" s="9">
        <f t="shared" ref="D5:D68" si="1">C5/C4 - 1</f>
        <v>6.4731080437896438E-4</v>
      </c>
    </row>
    <row r="6" spans="1:16" x14ac:dyDescent="0.35">
      <c r="A6" t="s">
        <v>152</v>
      </c>
      <c r="B6" s="60">
        <f t="shared" si="0"/>
        <v>43837</v>
      </c>
      <c r="C6" s="52">
        <v>1051.3599999999999</v>
      </c>
      <c r="D6" s="9">
        <f t="shared" si="1"/>
        <v>1.7123613462954879E-4</v>
      </c>
      <c r="F6" s="70" t="str">
        <f>_xlfn.CONCAT("Temos 1% de chance de perder mais do que R$ ",-1*ROUND(G4,2)," em 1 dia para NTN-F")</f>
        <v>Temos 1% de chance de perder mais do que R$ 989.73 em 1 dia para NTN-F</v>
      </c>
      <c r="G6" s="71"/>
    </row>
    <row r="7" spans="1:16" x14ac:dyDescent="0.35">
      <c r="A7" t="s">
        <v>153</v>
      </c>
      <c r="B7" s="60">
        <f t="shared" si="0"/>
        <v>43838</v>
      </c>
      <c r="C7" s="52">
        <v>1051.8399999999999</v>
      </c>
      <c r="D7" s="9">
        <f t="shared" si="1"/>
        <v>4.5655151422918649E-4</v>
      </c>
      <c r="F7" s="72"/>
      <c r="G7" s="73"/>
    </row>
    <row r="8" spans="1:16" x14ac:dyDescent="0.35">
      <c r="A8" t="s">
        <v>154</v>
      </c>
      <c r="B8" s="60">
        <f t="shared" si="0"/>
        <v>43839</v>
      </c>
      <c r="C8" s="52">
        <v>1052.51</v>
      </c>
      <c r="D8" s="9">
        <f t="shared" si="1"/>
        <v>6.369790082143556E-4</v>
      </c>
      <c r="F8" s="72"/>
      <c r="G8" s="73"/>
    </row>
    <row r="9" spans="1:16" ht="15" thickBot="1" x14ac:dyDescent="0.4">
      <c r="A9" t="s">
        <v>155</v>
      </c>
      <c r="B9" s="60">
        <f t="shared" si="0"/>
        <v>43840</v>
      </c>
      <c r="C9" s="52">
        <v>1052.1199999999999</v>
      </c>
      <c r="D9" s="9">
        <f t="shared" si="1"/>
        <v>-3.7054279769321852E-4</v>
      </c>
      <c r="F9" s="74"/>
      <c r="G9" s="75"/>
    </row>
    <row r="10" spans="1:16" x14ac:dyDescent="0.35">
      <c r="A10" t="s">
        <v>156</v>
      </c>
      <c r="B10" s="60">
        <f t="shared" si="0"/>
        <v>43843</v>
      </c>
      <c r="C10" s="52">
        <v>1052.49</v>
      </c>
      <c r="D10" s="9">
        <f t="shared" si="1"/>
        <v>3.5167091206345091E-4</v>
      </c>
    </row>
    <row r="11" spans="1:16" x14ac:dyDescent="0.35">
      <c r="A11" t="s">
        <v>157</v>
      </c>
      <c r="B11" s="60">
        <f t="shared" si="0"/>
        <v>43844</v>
      </c>
      <c r="C11" s="52">
        <v>1052.77</v>
      </c>
      <c r="D11" s="9">
        <f t="shared" si="1"/>
        <v>2.6603578181272347E-4</v>
      </c>
    </row>
    <row r="12" spans="1:16" x14ac:dyDescent="0.35">
      <c r="A12" t="s">
        <v>158</v>
      </c>
      <c r="B12" s="60">
        <f t="shared" si="0"/>
        <v>43845</v>
      </c>
      <c r="C12" s="52">
        <v>1053.71</v>
      </c>
      <c r="D12" s="9">
        <f t="shared" si="1"/>
        <v>8.9288258594000247E-4</v>
      </c>
    </row>
    <row r="13" spans="1:16" x14ac:dyDescent="0.35">
      <c r="A13" t="s">
        <v>159</v>
      </c>
      <c r="B13" s="60">
        <f t="shared" si="0"/>
        <v>43846</v>
      </c>
      <c r="C13" s="52">
        <v>1053.71</v>
      </c>
      <c r="D13" s="9">
        <f t="shared" si="1"/>
        <v>0</v>
      </c>
    </row>
    <row r="14" spans="1:16" x14ac:dyDescent="0.35">
      <c r="A14" t="s">
        <v>160</v>
      </c>
      <c r="B14" s="60">
        <f t="shared" si="0"/>
        <v>43847</v>
      </c>
      <c r="C14" s="52">
        <v>1053.8</v>
      </c>
      <c r="D14" s="9">
        <f t="shared" si="1"/>
        <v>8.5412494898795543E-5</v>
      </c>
    </row>
    <row r="15" spans="1:16" x14ac:dyDescent="0.35">
      <c r="A15" t="s">
        <v>161</v>
      </c>
      <c r="B15" s="60">
        <f t="shared" si="0"/>
        <v>43850</v>
      </c>
      <c r="C15" s="52">
        <v>1053.8900000000001</v>
      </c>
      <c r="D15" s="9">
        <f t="shared" si="1"/>
        <v>8.5405200227928191E-5</v>
      </c>
    </row>
    <row r="16" spans="1:16" x14ac:dyDescent="0.35">
      <c r="A16" t="s">
        <v>162</v>
      </c>
      <c r="B16" s="60">
        <f t="shared" si="0"/>
        <v>43851</v>
      </c>
      <c r="C16" s="52">
        <v>1054.1600000000001</v>
      </c>
      <c r="D16" s="9">
        <f t="shared" si="1"/>
        <v>2.5619372040730504E-4</v>
      </c>
    </row>
    <row r="17" spans="1:4" x14ac:dyDescent="0.35">
      <c r="A17" t="s">
        <v>163</v>
      </c>
      <c r="B17" s="60">
        <f t="shared" si="0"/>
        <v>43852</v>
      </c>
      <c r="C17" s="52">
        <v>1054.72</v>
      </c>
      <c r="D17" s="9">
        <f t="shared" si="1"/>
        <v>5.3122865599153357E-4</v>
      </c>
    </row>
    <row r="18" spans="1:4" x14ac:dyDescent="0.35">
      <c r="A18" t="s">
        <v>164</v>
      </c>
      <c r="B18" s="60">
        <f t="shared" si="0"/>
        <v>43853</v>
      </c>
      <c r="C18" s="52">
        <v>1054.99</v>
      </c>
      <c r="D18" s="9">
        <f t="shared" si="1"/>
        <v>2.5599211165050484E-4</v>
      </c>
    </row>
    <row r="19" spans="1:4" x14ac:dyDescent="0.35">
      <c r="A19" t="s">
        <v>165</v>
      </c>
      <c r="B19" s="60">
        <f t="shared" si="0"/>
        <v>43854</v>
      </c>
      <c r="C19" s="52">
        <v>1055.3599999999999</v>
      </c>
      <c r="D19" s="9">
        <f t="shared" si="1"/>
        <v>3.5071422477916947E-4</v>
      </c>
    </row>
    <row r="20" spans="1:4" x14ac:dyDescent="0.35">
      <c r="A20" t="s">
        <v>166</v>
      </c>
      <c r="B20" s="60">
        <f t="shared" si="0"/>
        <v>43857</v>
      </c>
      <c r="C20" s="52">
        <v>1055.6300000000001</v>
      </c>
      <c r="D20" s="9">
        <f t="shared" si="1"/>
        <v>2.5583687083097217E-4</v>
      </c>
    </row>
    <row r="21" spans="1:4" x14ac:dyDescent="0.35">
      <c r="A21" t="s">
        <v>167</v>
      </c>
      <c r="B21" s="60">
        <f t="shared" si="0"/>
        <v>43858</v>
      </c>
      <c r="C21" s="52">
        <v>1055.99</v>
      </c>
      <c r="D21" s="9">
        <f t="shared" si="1"/>
        <v>3.4102858008955295E-4</v>
      </c>
    </row>
    <row r="22" spans="1:4" x14ac:dyDescent="0.35">
      <c r="A22" t="s">
        <v>168</v>
      </c>
      <c r="B22" s="60">
        <f t="shared" si="0"/>
        <v>43859</v>
      </c>
      <c r="C22" s="52">
        <v>1056.08</v>
      </c>
      <c r="D22" s="9">
        <f t="shared" si="1"/>
        <v>8.5228079811372481E-5</v>
      </c>
    </row>
    <row r="23" spans="1:4" x14ac:dyDescent="0.35">
      <c r="A23" t="s">
        <v>169</v>
      </c>
      <c r="B23" s="60">
        <f t="shared" si="0"/>
        <v>43860</v>
      </c>
      <c r="C23" s="52">
        <v>1056.08</v>
      </c>
      <c r="D23" s="9">
        <f t="shared" si="1"/>
        <v>0</v>
      </c>
    </row>
    <row r="24" spans="1:4" x14ac:dyDescent="0.35">
      <c r="A24" t="s">
        <v>170</v>
      </c>
      <c r="B24" s="60">
        <f t="shared" si="0"/>
        <v>43861</v>
      </c>
      <c r="C24" s="52">
        <v>1056.08</v>
      </c>
      <c r="D24" s="9">
        <f t="shared" si="1"/>
        <v>0</v>
      </c>
    </row>
    <row r="25" spans="1:4" x14ac:dyDescent="0.35">
      <c r="A25" t="s">
        <v>171</v>
      </c>
      <c r="B25" s="60">
        <f t="shared" si="0"/>
        <v>43864</v>
      </c>
      <c r="C25" s="52">
        <v>1056.17</v>
      </c>
      <c r="D25" s="9">
        <f t="shared" si="1"/>
        <v>8.522081660489178E-5</v>
      </c>
    </row>
    <row r="26" spans="1:4" x14ac:dyDescent="0.35">
      <c r="A26" t="s">
        <v>172</v>
      </c>
      <c r="B26" s="60">
        <f t="shared" si="0"/>
        <v>43865</v>
      </c>
      <c r="C26" s="52">
        <v>1056.8900000000001</v>
      </c>
      <c r="D26" s="9">
        <f t="shared" si="1"/>
        <v>6.8170843708870166E-4</v>
      </c>
    </row>
    <row r="27" spans="1:4" x14ac:dyDescent="0.35">
      <c r="A27" t="s">
        <v>173</v>
      </c>
      <c r="B27" s="60">
        <f t="shared" si="0"/>
        <v>43866</v>
      </c>
      <c r="C27" s="52">
        <v>1057.1600000000001</v>
      </c>
      <c r="D27" s="9">
        <f t="shared" si="1"/>
        <v>2.5546651023278244E-4</v>
      </c>
    </row>
    <row r="28" spans="1:4" x14ac:dyDescent="0.35">
      <c r="A28" t="s">
        <v>174</v>
      </c>
      <c r="B28" s="60">
        <f t="shared" si="0"/>
        <v>43867</v>
      </c>
      <c r="C28" s="52">
        <v>1056.81</v>
      </c>
      <c r="D28" s="9">
        <f t="shared" si="1"/>
        <v>-3.3107571228585542E-4</v>
      </c>
    </row>
    <row r="29" spans="1:4" x14ac:dyDescent="0.35">
      <c r="A29" t="s">
        <v>175</v>
      </c>
      <c r="B29" s="60">
        <f t="shared" si="0"/>
        <v>43868</v>
      </c>
      <c r="C29" s="52">
        <v>1057.43</v>
      </c>
      <c r="D29" s="9">
        <f t="shared" si="1"/>
        <v>5.8667120863753475E-4</v>
      </c>
    </row>
    <row r="30" spans="1:4" x14ac:dyDescent="0.35">
      <c r="A30" t="s">
        <v>176</v>
      </c>
      <c r="B30" s="60">
        <f t="shared" si="0"/>
        <v>43871</v>
      </c>
      <c r="C30" s="52">
        <v>1057.96</v>
      </c>
      <c r="D30" s="9">
        <f t="shared" si="1"/>
        <v>5.012152104630907E-4</v>
      </c>
    </row>
    <row r="31" spans="1:4" x14ac:dyDescent="0.35">
      <c r="A31" t="s">
        <v>177</v>
      </c>
      <c r="B31" s="60">
        <f t="shared" si="0"/>
        <v>43872</v>
      </c>
      <c r="C31" s="52">
        <v>1058.23</v>
      </c>
      <c r="D31" s="9">
        <f t="shared" si="1"/>
        <v>2.5520813641355389E-4</v>
      </c>
    </row>
    <row r="32" spans="1:4" x14ac:dyDescent="0.35">
      <c r="A32" t="s">
        <v>178</v>
      </c>
      <c r="B32" s="60">
        <f t="shared" si="0"/>
        <v>43873</v>
      </c>
      <c r="C32" s="52">
        <v>1058.67</v>
      </c>
      <c r="D32" s="9">
        <f t="shared" si="1"/>
        <v>4.1578862818103524E-4</v>
      </c>
    </row>
    <row r="33" spans="1:4" x14ac:dyDescent="0.35">
      <c r="A33" t="s">
        <v>179</v>
      </c>
      <c r="B33" s="60">
        <f t="shared" si="0"/>
        <v>43874</v>
      </c>
      <c r="C33" s="52">
        <v>1058.5</v>
      </c>
      <c r="D33" s="9">
        <f t="shared" si="1"/>
        <v>-1.6057883948739082E-4</v>
      </c>
    </row>
    <row r="34" spans="1:4" x14ac:dyDescent="0.35">
      <c r="A34" t="s">
        <v>180</v>
      </c>
      <c r="B34" s="60">
        <f t="shared" si="0"/>
        <v>43875</v>
      </c>
      <c r="C34" s="52">
        <v>1058.8499999999999</v>
      </c>
      <c r="D34" s="9">
        <f t="shared" si="1"/>
        <v>3.3065658951336729E-4</v>
      </c>
    </row>
    <row r="35" spans="1:4" x14ac:dyDescent="0.35">
      <c r="A35" t="s">
        <v>181</v>
      </c>
      <c r="B35" s="60">
        <f t="shared" si="0"/>
        <v>43878</v>
      </c>
      <c r="C35" s="52">
        <v>1059.02</v>
      </c>
      <c r="D35" s="9">
        <f t="shared" si="1"/>
        <v>1.6055154176708442E-4</v>
      </c>
    </row>
    <row r="36" spans="1:4" x14ac:dyDescent="0.35">
      <c r="A36" t="s">
        <v>182</v>
      </c>
      <c r="B36" s="60">
        <f t="shared" si="0"/>
        <v>43879</v>
      </c>
      <c r="C36" s="52">
        <v>1059.2</v>
      </c>
      <c r="D36" s="9">
        <f t="shared" si="1"/>
        <v>1.6996846140782118E-4</v>
      </c>
    </row>
    <row r="37" spans="1:4" x14ac:dyDescent="0.35">
      <c r="A37" t="s">
        <v>183</v>
      </c>
      <c r="B37" s="60">
        <f t="shared" si="0"/>
        <v>43880</v>
      </c>
      <c r="C37" s="52">
        <v>1059.46</v>
      </c>
      <c r="D37" s="9">
        <f t="shared" si="1"/>
        <v>2.454682779455819E-4</v>
      </c>
    </row>
    <row r="38" spans="1:4" x14ac:dyDescent="0.35">
      <c r="A38" t="s">
        <v>184</v>
      </c>
      <c r="B38" s="60">
        <f t="shared" si="0"/>
        <v>43881</v>
      </c>
      <c r="C38" s="52">
        <v>1059.81</v>
      </c>
      <c r="D38" s="9">
        <f t="shared" si="1"/>
        <v>3.3035697430761068E-4</v>
      </c>
    </row>
    <row r="39" spans="1:4" x14ac:dyDescent="0.35">
      <c r="A39" t="s">
        <v>185</v>
      </c>
      <c r="B39" s="60">
        <f t="shared" si="0"/>
        <v>43882</v>
      </c>
      <c r="C39" s="52">
        <v>1059.99</v>
      </c>
      <c r="D39" s="9">
        <f t="shared" si="1"/>
        <v>1.6984176408985086E-4</v>
      </c>
    </row>
    <row r="40" spans="1:4" x14ac:dyDescent="0.35">
      <c r="A40" t="s">
        <v>186</v>
      </c>
      <c r="B40" s="60">
        <f t="shared" si="0"/>
        <v>43887</v>
      </c>
      <c r="C40" s="52">
        <v>1060.33</v>
      </c>
      <c r="D40" s="9">
        <f t="shared" si="1"/>
        <v>3.2075774299755722E-4</v>
      </c>
    </row>
    <row r="41" spans="1:4" x14ac:dyDescent="0.35">
      <c r="A41" t="s">
        <v>187</v>
      </c>
      <c r="B41" s="60">
        <f t="shared" si="0"/>
        <v>43888</v>
      </c>
      <c r="C41" s="52">
        <v>1060.43</v>
      </c>
      <c r="D41" s="9">
        <f t="shared" si="1"/>
        <v>9.431026189976599E-5</v>
      </c>
    </row>
    <row r="42" spans="1:4" x14ac:dyDescent="0.35">
      <c r="A42" t="s">
        <v>188</v>
      </c>
      <c r="B42" s="60">
        <f t="shared" si="0"/>
        <v>43889</v>
      </c>
      <c r="C42" s="52">
        <v>1060.93</v>
      </c>
      <c r="D42" s="9">
        <f t="shared" si="1"/>
        <v>4.7150684156416212E-4</v>
      </c>
    </row>
    <row r="43" spans="1:4" x14ac:dyDescent="0.35">
      <c r="A43" t="s">
        <v>189</v>
      </c>
      <c r="B43" s="60">
        <f t="shared" si="0"/>
        <v>43892</v>
      </c>
      <c r="C43" s="52">
        <v>1062.8499999999999</v>
      </c>
      <c r="D43" s="9">
        <f t="shared" si="1"/>
        <v>1.8097329701298737E-3</v>
      </c>
    </row>
    <row r="44" spans="1:4" x14ac:dyDescent="0.35">
      <c r="A44" t="s">
        <v>190</v>
      </c>
      <c r="B44" s="60">
        <f t="shared" si="0"/>
        <v>43893</v>
      </c>
      <c r="C44" s="52">
        <v>1062.52</v>
      </c>
      <c r="D44" s="9">
        <f t="shared" si="1"/>
        <v>-3.1048595756688613E-4</v>
      </c>
    </row>
    <row r="45" spans="1:4" x14ac:dyDescent="0.35">
      <c r="A45" t="s">
        <v>191</v>
      </c>
      <c r="B45" s="60">
        <f t="shared" si="0"/>
        <v>43894</v>
      </c>
      <c r="C45" s="52">
        <v>1065.0899999999999</v>
      </c>
      <c r="D45" s="9">
        <f t="shared" si="1"/>
        <v>2.4187779994728764E-3</v>
      </c>
    </row>
    <row r="46" spans="1:4" x14ac:dyDescent="0.35">
      <c r="A46" t="s">
        <v>192</v>
      </c>
      <c r="B46" s="60">
        <f t="shared" si="0"/>
        <v>43895</v>
      </c>
      <c r="C46" s="52">
        <v>1064.83</v>
      </c>
      <c r="D46" s="9">
        <f t="shared" si="1"/>
        <v>-2.4411082631514702E-4</v>
      </c>
    </row>
    <row r="47" spans="1:4" x14ac:dyDescent="0.35">
      <c r="A47" t="s">
        <v>193</v>
      </c>
      <c r="B47" s="60">
        <f t="shared" si="0"/>
        <v>43896</v>
      </c>
      <c r="C47" s="52">
        <v>1062.95</v>
      </c>
      <c r="D47" s="9">
        <f t="shared" si="1"/>
        <v>-1.765540039254998E-3</v>
      </c>
    </row>
    <row r="48" spans="1:4" x14ac:dyDescent="0.35">
      <c r="A48" t="s">
        <v>194</v>
      </c>
      <c r="B48" s="60">
        <f t="shared" si="0"/>
        <v>43899</v>
      </c>
      <c r="C48" s="52">
        <v>1063.28</v>
      </c>
      <c r="D48" s="9">
        <f t="shared" si="1"/>
        <v>3.104567477303366E-4</v>
      </c>
    </row>
    <row r="49" spans="1:4" x14ac:dyDescent="0.35">
      <c r="A49" t="s">
        <v>195</v>
      </c>
      <c r="B49" s="60">
        <f t="shared" si="0"/>
        <v>43900</v>
      </c>
      <c r="C49" s="52">
        <v>1063.93</v>
      </c>
      <c r="D49" s="9">
        <f t="shared" si="1"/>
        <v>6.1131592807162072E-4</v>
      </c>
    </row>
    <row r="50" spans="1:4" x14ac:dyDescent="0.35">
      <c r="A50" t="s">
        <v>196</v>
      </c>
      <c r="B50" s="60">
        <f t="shared" si="0"/>
        <v>43901</v>
      </c>
      <c r="C50" s="52">
        <v>1064.6600000000001</v>
      </c>
      <c r="D50" s="9">
        <f t="shared" si="1"/>
        <v>6.8613536604855696E-4</v>
      </c>
    </row>
    <row r="51" spans="1:4" x14ac:dyDescent="0.35">
      <c r="A51" t="s">
        <v>197</v>
      </c>
      <c r="B51" s="60">
        <f t="shared" si="0"/>
        <v>43902</v>
      </c>
      <c r="C51" s="52">
        <v>1056.25</v>
      </c>
      <c r="D51" s="9">
        <f t="shared" si="1"/>
        <v>-7.899235436665264E-3</v>
      </c>
    </row>
    <row r="52" spans="1:4" x14ac:dyDescent="0.35">
      <c r="A52" t="s">
        <v>198</v>
      </c>
      <c r="B52" s="60">
        <f t="shared" si="0"/>
        <v>43903</v>
      </c>
      <c r="C52" s="52">
        <v>1061.8900000000001</v>
      </c>
      <c r="D52" s="9">
        <f t="shared" si="1"/>
        <v>5.3396449704143922E-3</v>
      </c>
    </row>
    <row r="53" spans="1:4" x14ac:dyDescent="0.35">
      <c r="A53" t="s">
        <v>199</v>
      </c>
      <c r="B53" s="60">
        <f t="shared" si="0"/>
        <v>43906</v>
      </c>
      <c r="C53" s="52">
        <v>1064.52</v>
      </c>
      <c r="D53" s="9">
        <f t="shared" si="1"/>
        <v>2.4767160440346547E-3</v>
      </c>
    </row>
    <row r="54" spans="1:4" x14ac:dyDescent="0.35">
      <c r="A54" t="s">
        <v>200</v>
      </c>
      <c r="B54" s="60">
        <f t="shared" si="0"/>
        <v>43907</v>
      </c>
      <c r="C54" s="52">
        <v>1065.32</v>
      </c>
      <c r="D54" s="9">
        <f t="shared" si="1"/>
        <v>7.515124187427169E-4</v>
      </c>
    </row>
    <row r="55" spans="1:4" x14ac:dyDescent="0.35">
      <c r="A55" t="s">
        <v>201</v>
      </c>
      <c r="B55" s="60">
        <f t="shared" si="0"/>
        <v>43908</v>
      </c>
      <c r="C55" s="52">
        <v>1065.6400000000001</v>
      </c>
      <c r="D55" s="9">
        <f t="shared" si="1"/>
        <v>3.0037922877657053E-4</v>
      </c>
    </row>
    <row r="56" spans="1:4" x14ac:dyDescent="0.35">
      <c r="A56" t="s">
        <v>202</v>
      </c>
      <c r="B56" s="60">
        <f t="shared" si="0"/>
        <v>43909</v>
      </c>
      <c r="C56" s="52">
        <v>1062.06</v>
      </c>
      <c r="D56" s="9">
        <f t="shared" si="1"/>
        <v>-3.3594835028716297E-3</v>
      </c>
    </row>
    <row r="57" spans="1:4" x14ac:dyDescent="0.35">
      <c r="A57" t="s">
        <v>203</v>
      </c>
      <c r="B57" s="60">
        <f t="shared" si="0"/>
        <v>43910</v>
      </c>
      <c r="C57" s="52">
        <v>1064.6500000000001</v>
      </c>
      <c r="D57" s="9">
        <f t="shared" si="1"/>
        <v>2.4386569497016897E-3</v>
      </c>
    </row>
    <row r="58" spans="1:4" x14ac:dyDescent="0.35">
      <c r="A58" t="s">
        <v>204</v>
      </c>
      <c r="B58" s="60">
        <f t="shared" si="0"/>
        <v>43913</v>
      </c>
      <c r="C58" s="52">
        <v>1066.21</v>
      </c>
      <c r="D58" s="9">
        <f t="shared" si="1"/>
        <v>1.4652702766166925E-3</v>
      </c>
    </row>
    <row r="59" spans="1:4" x14ac:dyDescent="0.35">
      <c r="A59" t="s">
        <v>205</v>
      </c>
      <c r="B59" s="60">
        <f t="shared" si="0"/>
        <v>43914</v>
      </c>
      <c r="C59" s="52">
        <v>1066.22</v>
      </c>
      <c r="D59" s="9">
        <f t="shared" si="1"/>
        <v>9.3790153909978358E-6</v>
      </c>
    </row>
    <row r="60" spans="1:4" x14ac:dyDescent="0.35">
      <c r="A60" t="s">
        <v>206</v>
      </c>
      <c r="B60" s="60">
        <f t="shared" si="0"/>
        <v>43915</v>
      </c>
      <c r="C60" s="52">
        <v>1067.07</v>
      </c>
      <c r="D60" s="9">
        <f t="shared" si="1"/>
        <v>7.9720883119804853E-4</v>
      </c>
    </row>
    <row r="61" spans="1:4" x14ac:dyDescent="0.35">
      <c r="A61" t="s">
        <v>207</v>
      </c>
      <c r="B61" s="60">
        <f t="shared" si="0"/>
        <v>43916</v>
      </c>
      <c r="C61" s="52">
        <v>1069.22</v>
      </c>
      <c r="D61" s="9">
        <f t="shared" si="1"/>
        <v>2.0148631298790853E-3</v>
      </c>
    </row>
    <row r="62" spans="1:4" x14ac:dyDescent="0.35">
      <c r="A62" t="s">
        <v>208</v>
      </c>
      <c r="B62" s="60">
        <f t="shared" si="0"/>
        <v>43917</v>
      </c>
      <c r="C62" s="52">
        <v>1069.06</v>
      </c>
      <c r="D62" s="9">
        <f t="shared" si="1"/>
        <v>-1.4964179495335905E-4</v>
      </c>
    </row>
    <row r="63" spans="1:4" x14ac:dyDescent="0.35">
      <c r="A63" t="s">
        <v>209</v>
      </c>
      <c r="B63" s="60">
        <f t="shared" si="0"/>
        <v>43920</v>
      </c>
      <c r="C63" s="52">
        <v>1069.97</v>
      </c>
      <c r="D63" s="9">
        <f t="shared" si="1"/>
        <v>8.5121508615060293E-4</v>
      </c>
    </row>
    <row r="64" spans="1:4" x14ac:dyDescent="0.35">
      <c r="A64" t="s">
        <v>210</v>
      </c>
      <c r="B64" s="60">
        <f t="shared" si="0"/>
        <v>43921</v>
      </c>
      <c r="C64" s="52">
        <v>1070.05</v>
      </c>
      <c r="D64" s="9">
        <f t="shared" si="1"/>
        <v>7.4768451451934226E-5</v>
      </c>
    </row>
    <row r="65" spans="1:4" x14ac:dyDescent="0.35">
      <c r="A65" t="s">
        <v>211</v>
      </c>
      <c r="B65" s="60">
        <f t="shared" si="0"/>
        <v>43922</v>
      </c>
      <c r="C65" s="52">
        <v>1071.17</v>
      </c>
      <c r="D65" s="9">
        <f t="shared" si="1"/>
        <v>1.0466800616795169E-3</v>
      </c>
    </row>
    <row r="66" spans="1:4" x14ac:dyDescent="0.35">
      <c r="A66" t="s">
        <v>212</v>
      </c>
      <c r="B66" s="60">
        <f t="shared" si="0"/>
        <v>43923</v>
      </c>
      <c r="C66" s="52">
        <v>1071.69</v>
      </c>
      <c r="D66" s="9">
        <f t="shared" si="1"/>
        <v>4.8545048871795338E-4</v>
      </c>
    </row>
    <row r="67" spans="1:4" x14ac:dyDescent="0.35">
      <c r="A67" t="s">
        <v>213</v>
      </c>
      <c r="B67" s="60">
        <f t="shared" ref="B67:B130" si="2">DATEVALUE(A67)</f>
        <v>43924</v>
      </c>
      <c r="C67" s="52">
        <v>1072.43</v>
      </c>
      <c r="D67" s="9">
        <f t="shared" si="1"/>
        <v>6.9049818510946714E-4</v>
      </c>
    </row>
    <row r="68" spans="1:4" x14ac:dyDescent="0.35">
      <c r="A68" t="s">
        <v>214</v>
      </c>
      <c r="B68" s="60">
        <f t="shared" si="2"/>
        <v>43927</v>
      </c>
      <c r="C68" s="52">
        <v>1071.97</v>
      </c>
      <c r="D68" s="9">
        <f t="shared" si="1"/>
        <v>-4.2893242449393298E-4</v>
      </c>
    </row>
    <row r="69" spans="1:4" x14ac:dyDescent="0.35">
      <c r="A69" t="s">
        <v>215</v>
      </c>
      <c r="B69" s="60">
        <f t="shared" si="2"/>
        <v>43928</v>
      </c>
      <c r="C69" s="52">
        <v>1071.81</v>
      </c>
      <c r="D69" s="9">
        <f t="shared" ref="D69:D132" si="3">C69/C68 - 1</f>
        <v>-1.4925790833708596E-4</v>
      </c>
    </row>
    <row r="70" spans="1:4" x14ac:dyDescent="0.35">
      <c r="A70" t="s">
        <v>216</v>
      </c>
      <c r="B70" s="60">
        <f t="shared" si="2"/>
        <v>43929</v>
      </c>
      <c r="C70" s="52">
        <v>1072.6199999999999</v>
      </c>
      <c r="D70" s="9">
        <f t="shared" si="3"/>
        <v>7.5573095977832239E-4</v>
      </c>
    </row>
    <row r="71" spans="1:4" x14ac:dyDescent="0.35">
      <c r="A71" t="s">
        <v>217</v>
      </c>
      <c r="B71" s="60">
        <f t="shared" si="2"/>
        <v>43930</v>
      </c>
      <c r="C71" s="52">
        <v>1072.83</v>
      </c>
      <c r="D71" s="9">
        <f t="shared" si="3"/>
        <v>1.9578229009353798E-4</v>
      </c>
    </row>
    <row r="72" spans="1:4" x14ac:dyDescent="0.35">
      <c r="A72" t="s">
        <v>218</v>
      </c>
      <c r="B72" s="60">
        <f t="shared" si="2"/>
        <v>43934</v>
      </c>
      <c r="C72" s="52">
        <v>1073.26</v>
      </c>
      <c r="D72" s="9">
        <f t="shared" si="3"/>
        <v>4.0080907506312435E-4</v>
      </c>
    </row>
    <row r="73" spans="1:4" x14ac:dyDescent="0.35">
      <c r="A73" t="s">
        <v>219</v>
      </c>
      <c r="B73" s="60">
        <f t="shared" si="2"/>
        <v>43935</v>
      </c>
      <c r="C73" s="52">
        <v>1073.97</v>
      </c>
      <c r="D73" s="9">
        <f t="shared" si="3"/>
        <v>6.6153588133355257E-4</v>
      </c>
    </row>
    <row r="74" spans="1:4" x14ac:dyDescent="0.35">
      <c r="A74" t="s">
        <v>220</v>
      </c>
      <c r="B74" s="60">
        <f t="shared" si="2"/>
        <v>43936</v>
      </c>
      <c r="C74" s="52">
        <v>1074.18</v>
      </c>
      <c r="D74" s="9">
        <f t="shared" si="3"/>
        <v>1.9553618816181562E-4</v>
      </c>
    </row>
    <row r="75" spans="1:4" x14ac:dyDescent="0.35">
      <c r="A75" t="s">
        <v>221</v>
      </c>
      <c r="B75" s="60">
        <f t="shared" si="2"/>
        <v>43937</v>
      </c>
      <c r="C75" s="52">
        <v>1074.45</v>
      </c>
      <c r="D75" s="9">
        <f t="shared" si="3"/>
        <v>2.5135452158853155E-4</v>
      </c>
    </row>
    <row r="76" spans="1:4" x14ac:dyDescent="0.35">
      <c r="A76" t="s">
        <v>222</v>
      </c>
      <c r="B76" s="60">
        <f t="shared" si="2"/>
        <v>43938</v>
      </c>
      <c r="C76" s="52">
        <v>1074.5899999999999</v>
      </c>
      <c r="D76" s="9">
        <f t="shared" si="3"/>
        <v>1.3029922285801021E-4</v>
      </c>
    </row>
    <row r="77" spans="1:4" x14ac:dyDescent="0.35">
      <c r="A77" t="s">
        <v>223</v>
      </c>
      <c r="B77" s="60">
        <f t="shared" si="2"/>
        <v>43941</v>
      </c>
      <c r="C77" s="52">
        <v>1074.44</v>
      </c>
      <c r="D77" s="9">
        <f t="shared" si="3"/>
        <v>-1.3958812198122672E-4</v>
      </c>
    </row>
    <row r="78" spans="1:4" x14ac:dyDescent="0.35">
      <c r="A78" t="s">
        <v>224</v>
      </c>
      <c r="B78" s="60">
        <f t="shared" si="2"/>
        <v>43943</v>
      </c>
      <c r="C78" s="52">
        <v>1077.75</v>
      </c>
      <c r="D78" s="9">
        <f t="shared" si="3"/>
        <v>3.0806745839693228E-3</v>
      </c>
    </row>
    <row r="79" spans="1:4" x14ac:dyDescent="0.35">
      <c r="A79" t="s">
        <v>225</v>
      </c>
      <c r="B79" s="60">
        <f t="shared" si="2"/>
        <v>43944</v>
      </c>
      <c r="C79" s="52">
        <v>1077.58</v>
      </c>
      <c r="D79" s="9">
        <f t="shared" si="3"/>
        <v>-1.5773602412438859E-4</v>
      </c>
    </row>
    <row r="80" spans="1:4" x14ac:dyDescent="0.35">
      <c r="A80" t="s">
        <v>226</v>
      </c>
      <c r="B80" s="60">
        <f t="shared" si="2"/>
        <v>43945</v>
      </c>
      <c r="C80" s="52">
        <v>1076.6500000000001</v>
      </c>
      <c r="D80" s="9">
        <f t="shared" si="3"/>
        <v>-8.6304497113887102E-4</v>
      </c>
    </row>
    <row r="81" spans="1:4" x14ac:dyDescent="0.35">
      <c r="A81" t="s">
        <v>227</v>
      </c>
      <c r="B81" s="60">
        <f t="shared" si="2"/>
        <v>43948</v>
      </c>
      <c r="C81" s="52">
        <v>1075.53</v>
      </c>
      <c r="D81" s="9">
        <f t="shared" si="3"/>
        <v>-1.0402637811731674E-3</v>
      </c>
    </row>
    <row r="82" spans="1:4" x14ac:dyDescent="0.35">
      <c r="A82" t="s">
        <v>228</v>
      </c>
      <c r="B82" s="60">
        <f t="shared" si="2"/>
        <v>43949</v>
      </c>
      <c r="C82" s="52">
        <v>1075.72</v>
      </c>
      <c r="D82" s="9">
        <f t="shared" si="3"/>
        <v>1.7665708999281549E-4</v>
      </c>
    </row>
    <row r="83" spans="1:4" x14ac:dyDescent="0.35">
      <c r="A83" t="s">
        <v>229</v>
      </c>
      <c r="B83" s="60">
        <f t="shared" si="2"/>
        <v>43950</v>
      </c>
      <c r="C83" s="52">
        <v>1076.95</v>
      </c>
      <c r="D83" s="9">
        <f t="shared" si="3"/>
        <v>1.1434202208753241E-3</v>
      </c>
    </row>
    <row r="84" spans="1:4" x14ac:dyDescent="0.35">
      <c r="A84" t="s">
        <v>230</v>
      </c>
      <c r="B84" s="60">
        <f t="shared" si="2"/>
        <v>43951</v>
      </c>
      <c r="C84" s="52">
        <v>1077.01</v>
      </c>
      <c r="D84" s="9">
        <f t="shared" si="3"/>
        <v>5.5712892891968124E-5</v>
      </c>
    </row>
    <row r="85" spans="1:4" x14ac:dyDescent="0.35">
      <c r="A85" t="s">
        <v>231</v>
      </c>
      <c r="B85" s="60">
        <f t="shared" si="2"/>
        <v>43955</v>
      </c>
      <c r="C85" s="52">
        <v>1077.4000000000001</v>
      </c>
      <c r="D85" s="9">
        <f t="shared" si="3"/>
        <v>3.6211362940008485E-4</v>
      </c>
    </row>
    <row r="86" spans="1:4" x14ac:dyDescent="0.35">
      <c r="A86" t="s">
        <v>232</v>
      </c>
      <c r="B86" s="60">
        <f t="shared" si="2"/>
        <v>43956</v>
      </c>
      <c r="C86" s="52">
        <v>1078.2</v>
      </c>
      <c r="D86" s="9">
        <f t="shared" si="3"/>
        <v>7.4252830889176558E-4</v>
      </c>
    </row>
    <row r="87" spans="1:4" x14ac:dyDescent="0.35">
      <c r="A87" t="s">
        <v>233</v>
      </c>
      <c r="B87" s="60">
        <f t="shared" si="2"/>
        <v>43957</v>
      </c>
      <c r="C87" s="52">
        <v>1078.1199999999999</v>
      </c>
      <c r="D87" s="9">
        <f t="shared" si="3"/>
        <v>-7.4197736969150441E-5</v>
      </c>
    </row>
    <row r="88" spans="1:4" x14ac:dyDescent="0.35">
      <c r="A88" t="s">
        <v>234</v>
      </c>
      <c r="B88" s="60">
        <f t="shared" si="2"/>
        <v>43958</v>
      </c>
      <c r="C88" s="52">
        <v>1079.77</v>
      </c>
      <c r="D88" s="9">
        <f t="shared" si="3"/>
        <v>1.5304418803101516E-3</v>
      </c>
    </row>
    <row r="89" spans="1:4" x14ac:dyDescent="0.35">
      <c r="A89" t="s">
        <v>235</v>
      </c>
      <c r="B89" s="60">
        <f t="shared" si="2"/>
        <v>43959</v>
      </c>
      <c r="C89" s="52">
        <v>1079.82</v>
      </c>
      <c r="D89" s="9">
        <f t="shared" si="3"/>
        <v>4.6306157792885827E-5</v>
      </c>
    </row>
    <row r="90" spans="1:4" x14ac:dyDescent="0.35">
      <c r="A90" t="s">
        <v>236</v>
      </c>
      <c r="B90" s="60">
        <f t="shared" si="2"/>
        <v>43962</v>
      </c>
      <c r="C90" s="52">
        <v>1080.06</v>
      </c>
      <c r="D90" s="9">
        <f t="shared" si="3"/>
        <v>2.2225926543306684E-4</v>
      </c>
    </row>
    <row r="91" spans="1:4" x14ac:dyDescent="0.35">
      <c r="A91" t="s">
        <v>237</v>
      </c>
      <c r="B91" s="60">
        <f t="shared" si="2"/>
        <v>43963</v>
      </c>
      <c r="C91" s="52">
        <v>1080.43</v>
      </c>
      <c r="D91" s="9">
        <f t="shared" si="3"/>
        <v>3.425735607283098E-4</v>
      </c>
    </row>
    <row r="92" spans="1:4" x14ac:dyDescent="0.35">
      <c r="A92" t="s">
        <v>238</v>
      </c>
      <c r="B92" s="60">
        <f t="shared" si="2"/>
        <v>43964</v>
      </c>
      <c r="C92" s="52">
        <v>1079.95</v>
      </c>
      <c r="D92" s="9">
        <f t="shared" si="3"/>
        <v>-4.4426756013815627E-4</v>
      </c>
    </row>
    <row r="93" spans="1:4" x14ac:dyDescent="0.35">
      <c r="A93" t="s">
        <v>239</v>
      </c>
      <c r="B93" s="60">
        <f t="shared" si="2"/>
        <v>43965</v>
      </c>
      <c r="C93" s="52">
        <v>1079.3499999999999</v>
      </c>
      <c r="D93" s="9">
        <f t="shared" si="3"/>
        <v>-5.5558127691113235E-4</v>
      </c>
    </row>
    <row r="94" spans="1:4" x14ac:dyDescent="0.35">
      <c r="A94" t="s">
        <v>240</v>
      </c>
      <c r="B94" s="60">
        <f t="shared" si="2"/>
        <v>43966</v>
      </c>
      <c r="C94" s="52">
        <v>1079.8599999999999</v>
      </c>
      <c r="D94" s="9">
        <f t="shared" si="3"/>
        <v>4.725066011952439E-4</v>
      </c>
    </row>
    <row r="95" spans="1:4" x14ac:dyDescent="0.35">
      <c r="A95" t="s">
        <v>241</v>
      </c>
      <c r="B95" s="60">
        <f t="shared" si="2"/>
        <v>43969</v>
      </c>
      <c r="C95" s="52">
        <v>1080.42</v>
      </c>
      <c r="D95" s="9">
        <f t="shared" si="3"/>
        <v>5.1858574259644463E-4</v>
      </c>
    </row>
    <row r="96" spans="1:4" x14ac:dyDescent="0.35">
      <c r="A96" t="s">
        <v>242</v>
      </c>
      <c r="B96" s="60">
        <f t="shared" si="2"/>
        <v>43970</v>
      </c>
      <c r="C96" s="52">
        <v>1080.5899999999999</v>
      </c>
      <c r="D96" s="9">
        <f t="shared" si="3"/>
        <v>1.5734621721175124E-4</v>
      </c>
    </row>
    <row r="97" spans="1:4" x14ac:dyDescent="0.35">
      <c r="A97" t="s">
        <v>243</v>
      </c>
      <c r="B97" s="60">
        <f t="shared" si="2"/>
        <v>43971</v>
      </c>
      <c r="C97" s="52">
        <v>1080.7</v>
      </c>
      <c r="D97" s="9">
        <f t="shared" si="3"/>
        <v>1.0179624094264206E-4</v>
      </c>
    </row>
    <row r="98" spans="1:4" x14ac:dyDescent="0.35">
      <c r="A98" t="s">
        <v>244</v>
      </c>
      <c r="B98" s="60">
        <f t="shared" si="2"/>
        <v>43972</v>
      </c>
      <c r="C98" s="52">
        <v>1080.75</v>
      </c>
      <c r="D98" s="9">
        <f t="shared" si="3"/>
        <v>4.6266308873832429E-5</v>
      </c>
    </row>
    <row r="99" spans="1:4" x14ac:dyDescent="0.35">
      <c r="A99" t="s">
        <v>245</v>
      </c>
      <c r="B99" s="60">
        <f t="shared" si="2"/>
        <v>43973</v>
      </c>
      <c r="C99" s="52">
        <v>1081.3</v>
      </c>
      <c r="D99" s="9">
        <f t="shared" si="3"/>
        <v>5.0890585241725184E-4</v>
      </c>
    </row>
    <row r="100" spans="1:4" x14ac:dyDescent="0.35">
      <c r="A100" t="s">
        <v>246</v>
      </c>
      <c r="B100" s="60">
        <f t="shared" si="2"/>
        <v>43976</v>
      </c>
      <c r="C100" s="52">
        <v>1081.6600000000001</v>
      </c>
      <c r="D100" s="9">
        <f t="shared" si="3"/>
        <v>3.32932581152523E-4</v>
      </c>
    </row>
    <row r="101" spans="1:4" x14ac:dyDescent="0.35">
      <c r="A101" t="s">
        <v>247</v>
      </c>
      <c r="B101" s="60">
        <f t="shared" si="2"/>
        <v>43977</v>
      </c>
      <c r="C101" s="52">
        <v>1082.26</v>
      </c>
      <c r="D101" s="9">
        <f t="shared" si="3"/>
        <v>5.5470295656667723E-4</v>
      </c>
    </row>
    <row r="102" spans="1:4" x14ac:dyDescent="0.35">
      <c r="A102" t="s">
        <v>248</v>
      </c>
      <c r="B102" s="60">
        <f t="shared" si="2"/>
        <v>43978</v>
      </c>
      <c r="C102" s="52">
        <v>1082.05</v>
      </c>
      <c r="D102" s="9">
        <f t="shared" si="3"/>
        <v>-1.9403840112364179E-4</v>
      </c>
    </row>
    <row r="103" spans="1:4" x14ac:dyDescent="0.35">
      <c r="A103" t="s">
        <v>249</v>
      </c>
      <c r="B103" s="60">
        <f t="shared" si="2"/>
        <v>43979</v>
      </c>
      <c r="C103" s="52">
        <v>1082.22</v>
      </c>
      <c r="D103" s="9">
        <f t="shared" si="3"/>
        <v>1.5710919088762765E-4</v>
      </c>
    </row>
    <row r="104" spans="1:4" x14ac:dyDescent="0.35">
      <c r="A104" t="s">
        <v>250</v>
      </c>
      <c r="B104" s="60">
        <f t="shared" si="2"/>
        <v>43980</v>
      </c>
      <c r="C104" s="52">
        <v>1082.8699999999999</v>
      </c>
      <c r="D104" s="9">
        <f t="shared" si="3"/>
        <v>6.0061724972726438E-4</v>
      </c>
    </row>
    <row r="105" spans="1:4" x14ac:dyDescent="0.35">
      <c r="A105" t="s">
        <v>251</v>
      </c>
      <c r="B105" s="60">
        <f t="shared" si="2"/>
        <v>43983</v>
      </c>
      <c r="C105" s="52">
        <v>1083.03</v>
      </c>
      <c r="D105" s="9">
        <f t="shared" si="3"/>
        <v>1.477555015838572E-4</v>
      </c>
    </row>
    <row r="106" spans="1:4" x14ac:dyDescent="0.35">
      <c r="A106" t="s">
        <v>252</v>
      </c>
      <c r="B106" s="60">
        <f t="shared" si="2"/>
        <v>43984</v>
      </c>
      <c r="C106" s="52">
        <v>1083.31</v>
      </c>
      <c r="D106" s="9">
        <f t="shared" si="3"/>
        <v>2.5853392796126862E-4</v>
      </c>
    </row>
    <row r="107" spans="1:4" x14ac:dyDescent="0.35">
      <c r="A107" t="s">
        <v>253</v>
      </c>
      <c r="B107" s="60">
        <f t="shared" si="2"/>
        <v>43985</v>
      </c>
      <c r="C107" s="52">
        <v>1083.6500000000001</v>
      </c>
      <c r="D107" s="9">
        <f t="shared" si="3"/>
        <v>3.1385291375518598E-4</v>
      </c>
    </row>
    <row r="108" spans="1:4" x14ac:dyDescent="0.35">
      <c r="A108" t="s">
        <v>254</v>
      </c>
      <c r="B108" s="60">
        <f t="shared" si="2"/>
        <v>43986</v>
      </c>
      <c r="C108" s="52">
        <v>1083.98</v>
      </c>
      <c r="D108" s="9">
        <f t="shared" si="3"/>
        <v>3.0452636921518561E-4</v>
      </c>
    </row>
    <row r="109" spans="1:4" x14ac:dyDescent="0.35">
      <c r="A109" t="s">
        <v>255</v>
      </c>
      <c r="B109" s="60">
        <f t="shared" si="2"/>
        <v>43987</v>
      </c>
      <c r="C109" s="52">
        <v>1084.26</v>
      </c>
      <c r="D109" s="9">
        <f t="shared" si="3"/>
        <v>2.583073488440224E-4</v>
      </c>
    </row>
    <row r="110" spans="1:4" x14ac:dyDescent="0.35">
      <c r="A110" t="s">
        <v>256</v>
      </c>
      <c r="B110" s="60">
        <f t="shared" si="2"/>
        <v>43990</v>
      </c>
      <c r="C110" s="52">
        <v>1084.23</v>
      </c>
      <c r="D110" s="9">
        <f t="shared" si="3"/>
        <v>-2.7668640362965569E-5</v>
      </c>
    </row>
    <row r="111" spans="1:4" x14ac:dyDescent="0.35">
      <c r="A111" t="s">
        <v>257</v>
      </c>
      <c r="B111" s="60">
        <f t="shared" si="2"/>
        <v>43991</v>
      </c>
      <c r="C111" s="52">
        <v>1084.1600000000001</v>
      </c>
      <c r="D111" s="9">
        <f t="shared" si="3"/>
        <v>-6.456194718829078E-5</v>
      </c>
    </row>
    <row r="112" spans="1:4" x14ac:dyDescent="0.35">
      <c r="A112" t="s">
        <v>258</v>
      </c>
      <c r="B112" s="60">
        <f t="shared" si="2"/>
        <v>43992</v>
      </c>
      <c r="C112" s="52">
        <v>1084.3699999999999</v>
      </c>
      <c r="D112" s="9">
        <f t="shared" si="3"/>
        <v>1.9369834710736278E-4</v>
      </c>
    </row>
    <row r="113" spans="1:4" x14ac:dyDescent="0.35">
      <c r="A113" t="s">
        <v>259</v>
      </c>
      <c r="B113" s="60">
        <f t="shared" si="2"/>
        <v>43994</v>
      </c>
      <c r="C113" s="52">
        <v>1084.6400000000001</v>
      </c>
      <c r="D113" s="9">
        <f t="shared" si="3"/>
        <v>2.4899250255927541E-4</v>
      </c>
    </row>
    <row r="114" spans="1:4" x14ac:dyDescent="0.35">
      <c r="A114" t="s">
        <v>260</v>
      </c>
      <c r="B114" s="60">
        <f t="shared" si="2"/>
        <v>43997</v>
      </c>
      <c r="C114" s="52">
        <v>1084.68</v>
      </c>
      <c r="D114" s="9">
        <f t="shared" si="3"/>
        <v>3.6878595663036862E-5</v>
      </c>
    </row>
    <row r="115" spans="1:4" x14ac:dyDescent="0.35">
      <c r="A115" t="s">
        <v>261</v>
      </c>
      <c r="B115" s="60">
        <f t="shared" si="2"/>
        <v>43998</v>
      </c>
      <c r="C115" s="52">
        <v>1085.1099999999999</v>
      </c>
      <c r="D115" s="9">
        <f t="shared" si="3"/>
        <v>3.9643028358571364E-4</v>
      </c>
    </row>
    <row r="116" spans="1:4" x14ac:dyDescent="0.35">
      <c r="A116" t="s">
        <v>262</v>
      </c>
      <c r="B116" s="60">
        <f t="shared" si="2"/>
        <v>43999</v>
      </c>
      <c r="C116" s="52">
        <v>1085.2</v>
      </c>
      <c r="D116" s="9">
        <f t="shared" si="3"/>
        <v>8.29409000011605E-5</v>
      </c>
    </row>
    <row r="117" spans="1:4" x14ac:dyDescent="0.35">
      <c r="A117" t="s">
        <v>263</v>
      </c>
      <c r="B117" s="60">
        <f t="shared" si="2"/>
        <v>44000</v>
      </c>
      <c r="C117" s="52">
        <v>1085.52</v>
      </c>
      <c r="D117" s="9">
        <f t="shared" si="3"/>
        <v>2.9487652045689927E-4</v>
      </c>
    </row>
    <row r="118" spans="1:4" x14ac:dyDescent="0.35">
      <c r="A118" t="s">
        <v>264</v>
      </c>
      <c r="B118" s="60">
        <f t="shared" si="2"/>
        <v>44001</v>
      </c>
      <c r="C118" s="52">
        <v>1085.77</v>
      </c>
      <c r="D118" s="9">
        <f t="shared" si="3"/>
        <v>2.303043702558405E-4</v>
      </c>
    </row>
    <row r="119" spans="1:4" x14ac:dyDescent="0.35">
      <c r="A119" t="s">
        <v>265</v>
      </c>
      <c r="B119" s="60">
        <f t="shared" si="2"/>
        <v>44004</v>
      </c>
      <c r="C119" s="52">
        <v>1086.1400000000001</v>
      </c>
      <c r="D119" s="9">
        <f t="shared" si="3"/>
        <v>3.4077198670079412E-4</v>
      </c>
    </row>
    <row r="120" spans="1:4" x14ac:dyDescent="0.35">
      <c r="A120" t="s">
        <v>266</v>
      </c>
      <c r="B120" s="60">
        <f t="shared" si="2"/>
        <v>44005</v>
      </c>
      <c r="C120" s="52">
        <v>1086.01</v>
      </c>
      <c r="D120" s="9">
        <f t="shared" si="3"/>
        <v>-1.1968991106126037E-4</v>
      </c>
    </row>
    <row r="121" spans="1:4" x14ac:dyDescent="0.35">
      <c r="A121" t="s">
        <v>267</v>
      </c>
      <c r="B121" s="60">
        <f t="shared" si="2"/>
        <v>44006</v>
      </c>
      <c r="C121" s="52">
        <v>1086.21</v>
      </c>
      <c r="D121" s="9">
        <f t="shared" si="3"/>
        <v>1.8416036684754111E-4</v>
      </c>
    </row>
    <row r="122" spans="1:4" x14ac:dyDescent="0.35">
      <c r="A122" t="s">
        <v>268</v>
      </c>
      <c r="B122" s="60">
        <f t="shared" si="2"/>
        <v>44007</v>
      </c>
      <c r="C122" s="52">
        <v>1086.29</v>
      </c>
      <c r="D122" s="9">
        <f t="shared" si="3"/>
        <v>7.3650583220397081E-5</v>
      </c>
    </row>
    <row r="123" spans="1:4" x14ac:dyDescent="0.35">
      <c r="A123" t="s">
        <v>269</v>
      </c>
      <c r="B123" s="60">
        <f t="shared" si="2"/>
        <v>44008</v>
      </c>
      <c r="C123" s="52">
        <v>1086.3800000000001</v>
      </c>
      <c r="D123" s="9">
        <f t="shared" si="3"/>
        <v>8.2850804113299148E-5</v>
      </c>
    </row>
    <row r="124" spans="1:4" x14ac:dyDescent="0.35">
      <c r="A124" t="s">
        <v>270</v>
      </c>
      <c r="B124" s="60">
        <f t="shared" si="2"/>
        <v>44011</v>
      </c>
      <c r="C124" s="52">
        <v>1086.47</v>
      </c>
      <c r="D124" s="9">
        <f t="shared" si="3"/>
        <v>8.2843940425902929E-5</v>
      </c>
    </row>
    <row r="125" spans="1:4" x14ac:dyDescent="0.35">
      <c r="A125" t="s">
        <v>271</v>
      </c>
      <c r="B125" s="60">
        <f t="shared" si="2"/>
        <v>44012</v>
      </c>
      <c r="C125" s="52">
        <v>1086.46</v>
      </c>
      <c r="D125" s="9">
        <f t="shared" si="3"/>
        <v>-9.2041197640169159E-6</v>
      </c>
    </row>
    <row r="126" spans="1:4" x14ac:dyDescent="0.35">
      <c r="A126" t="s">
        <v>272</v>
      </c>
      <c r="B126" s="60">
        <f t="shared" si="2"/>
        <v>44013</v>
      </c>
      <c r="C126" s="52">
        <v>1037.74</v>
      </c>
      <c r="D126" s="9">
        <f t="shared" si="3"/>
        <v>-4.48428842295161E-2</v>
      </c>
    </row>
    <row r="127" spans="1:4" x14ac:dyDescent="0.35">
      <c r="A127" t="s">
        <v>273</v>
      </c>
      <c r="B127" s="60">
        <f t="shared" si="2"/>
        <v>44014</v>
      </c>
      <c r="C127" s="52">
        <v>1037.8800000000001</v>
      </c>
      <c r="D127" s="9">
        <f t="shared" si="3"/>
        <v>1.3490855127495927E-4</v>
      </c>
    </row>
    <row r="128" spans="1:4" x14ac:dyDescent="0.35">
      <c r="A128" t="s">
        <v>274</v>
      </c>
      <c r="B128" s="60">
        <f t="shared" si="2"/>
        <v>44015</v>
      </c>
      <c r="C128" s="52">
        <v>1037.9100000000001</v>
      </c>
      <c r="D128" s="9">
        <f t="shared" si="3"/>
        <v>2.8905075731167074E-5</v>
      </c>
    </row>
    <row r="129" spans="1:4" x14ac:dyDescent="0.35">
      <c r="A129" t="s">
        <v>275</v>
      </c>
      <c r="B129" s="60">
        <f t="shared" si="2"/>
        <v>44018</v>
      </c>
      <c r="C129" s="52">
        <v>1037.95</v>
      </c>
      <c r="D129" s="9">
        <f t="shared" si="3"/>
        <v>3.8538987002789682E-5</v>
      </c>
    </row>
    <row r="130" spans="1:4" x14ac:dyDescent="0.35">
      <c r="A130" t="s">
        <v>276</v>
      </c>
      <c r="B130" s="60">
        <f t="shared" si="2"/>
        <v>44019</v>
      </c>
      <c r="C130" s="52">
        <v>1037.83</v>
      </c>
      <c r="D130" s="9">
        <f t="shared" si="3"/>
        <v>-1.1561250541947121E-4</v>
      </c>
    </row>
    <row r="131" spans="1:4" x14ac:dyDescent="0.35">
      <c r="A131" t="s">
        <v>277</v>
      </c>
      <c r="B131" s="60">
        <f t="shared" ref="B131:B194" si="4">DATEVALUE(A131)</f>
        <v>44020</v>
      </c>
      <c r="C131" s="52">
        <v>1037.77</v>
      </c>
      <c r="D131" s="9">
        <f t="shared" si="3"/>
        <v>-5.7812936608114818E-5</v>
      </c>
    </row>
    <row r="132" spans="1:4" x14ac:dyDescent="0.35">
      <c r="A132" t="s">
        <v>278</v>
      </c>
      <c r="B132" s="60">
        <f t="shared" si="4"/>
        <v>44021</v>
      </c>
      <c r="C132" s="52">
        <v>1037.71</v>
      </c>
      <c r="D132" s="9">
        <f t="shared" si="3"/>
        <v>-5.7816279136924109E-5</v>
      </c>
    </row>
    <row r="133" spans="1:4" x14ac:dyDescent="0.35">
      <c r="A133" t="s">
        <v>279</v>
      </c>
      <c r="B133" s="60">
        <f t="shared" si="4"/>
        <v>44022</v>
      </c>
      <c r="C133" s="52">
        <v>1037.95</v>
      </c>
      <c r="D133" s="9">
        <f t="shared" ref="D133:D196" si="5">C133/C132 - 1</f>
        <v>2.3127848820969632E-4</v>
      </c>
    </row>
    <row r="134" spans="1:4" x14ac:dyDescent="0.35">
      <c r="A134" t="s">
        <v>280</v>
      </c>
      <c r="B134" s="60">
        <f t="shared" si="4"/>
        <v>44025</v>
      </c>
      <c r="C134" s="52">
        <v>1038.23</v>
      </c>
      <c r="D134" s="9">
        <f t="shared" si="5"/>
        <v>2.6976251264509976E-4</v>
      </c>
    </row>
    <row r="135" spans="1:4" x14ac:dyDescent="0.35">
      <c r="A135" t="s">
        <v>281</v>
      </c>
      <c r="B135" s="60">
        <f t="shared" si="4"/>
        <v>44026</v>
      </c>
      <c r="C135" s="52">
        <v>1038.3699999999999</v>
      </c>
      <c r="D135" s="9">
        <f t="shared" si="5"/>
        <v>1.3484488022874608E-4</v>
      </c>
    </row>
    <row r="136" spans="1:4" x14ac:dyDescent="0.35">
      <c r="A136" t="s">
        <v>282</v>
      </c>
      <c r="B136" s="60">
        <f t="shared" si="4"/>
        <v>44027</v>
      </c>
      <c r="C136" s="52">
        <v>1038.4100000000001</v>
      </c>
      <c r="D136" s="9">
        <f t="shared" si="5"/>
        <v>3.8521914154099335E-5</v>
      </c>
    </row>
    <row r="137" spans="1:4" x14ac:dyDescent="0.35">
      <c r="A137" t="s">
        <v>283</v>
      </c>
      <c r="B137" s="60">
        <f t="shared" si="4"/>
        <v>44028</v>
      </c>
      <c r="C137" s="52">
        <v>1038.5</v>
      </c>
      <c r="D137" s="9">
        <f t="shared" si="5"/>
        <v>8.6670968114654912E-5</v>
      </c>
    </row>
    <row r="138" spans="1:4" x14ac:dyDescent="0.35">
      <c r="A138" t="s">
        <v>284</v>
      </c>
      <c r="B138" s="60">
        <f t="shared" si="4"/>
        <v>44029</v>
      </c>
      <c r="C138" s="52">
        <v>1038.68</v>
      </c>
      <c r="D138" s="9">
        <f t="shared" si="5"/>
        <v>1.7332691381799492E-4</v>
      </c>
    </row>
    <row r="139" spans="1:4" x14ac:dyDescent="0.35">
      <c r="A139" t="s">
        <v>285</v>
      </c>
      <c r="B139" s="60">
        <f t="shared" si="4"/>
        <v>44032</v>
      </c>
      <c r="C139" s="52">
        <v>1038.81</v>
      </c>
      <c r="D139" s="9">
        <f t="shared" si="5"/>
        <v>1.2515885547026429E-4</v>
      </c>
    </row>
    <row r="140" spans="1:4" x14ac:dyDescent="0.35">
      <c r="A140" t="s">
        <v>286</v>
      </c>
      <c r="B140" s="60">
        <f t="shared" si="4"/>
        <v>44033</v>
      </c>
      <c r="C140" s="52">
        <v>1038.94</v>
      </c>
      <c r="D140" s="9">
        <f t="shared" si="5"/>
        <v>1.2514319269163465E-4</v>
      </c>
    </row>
    <row r="141" spans="1:4" x14ac:dyDescent="0.35">
      <c r="A141" t="s">
        <v>287</v>
      </c>
      <c r="B141" s="60">
        <f t="shared" si="4"/>
        <v>44034</v>
      </c>
      <c r="C141" s="52">
        <v>1038.98</v>
      </c>
      <c r="D141" s="9">
        <f t="shared" si="5"/>
        <v>3.8500779640848748E-5</v>
      </c>
    </row>
    <row r="142" spans="1:4" x14ac:dyDescent="0.35">
      <c r="A142" t="s">
        <v>288</v>
      </c>
      <c r="B142" s="60">
        <f t="shared" si="4"/>
        <v>44035</v>
      </c>
      <c r="C142" s="52">
        <v>1039.03</v>
      </c>
      <c r="D142" s="9">
        <f t="shared" si="5"/>
        <v>4.8124121734716141E-5</v>
      </c>
    </row>
    <row r="143" spans="1:4" x14ac:dyDescent="0.35">
      <c r="A143" t="s">
        <v>289</v>
      </c>
      <c r="B143" s="60">
        <f t="shared" si="4"/>
        <v>44036</v>
      </c>
      <c r="C143" s="52">
        <v>1039.47</v>
      </c>
      <c r="D143" s="9">
        <f t="shared" si="5"/>
        <v>4.2347189205327318E-4</v>
      </c>
    </row>
    <row r="144" spans="1:4" x14ac:dyDescent="0.35">
      <c r="A144" t="s">
        <v>290</v>
      </c>
      <c r="B144" s="60">
        <f t="shared" si="4"/>
        <v>44039</v>
      </c>
      <c r="C144" s="52">
        <v>1039.6400000000001</v>
      </c>
      <c r="D144" s="9">
        <f t="shared" si="5"/>
        <v>1.6354488345027285E-4</v>
      </c>
    </row>
    <row r="145" spans="1:4" x14ac:dyDescent="0.35">
      <c r="A145" t="s">
        <v>291</v>
      </c>
      <c r="B145" s="60">
        <f t="shared" si="4"/>
        <v>44040</v>
      </c>
      <c r="C145" s="52">
        <v>1039.73</v>
      </c>
      <c r="D145" s="9">
        <f t="shared" si="5"/>
        <v>8.6568427532629499E-5</v>
      </c>
    </row>
    <row r="146" spans="1:4" x14ac:dyDescent="0.35">
      <c r="A146" t="s">
        <v>292</v>
      </c>
      <c r="B146" s="60">
        <f t="shared" si="4"/>
        <v>44041</v>
      </c>
      <c r="C146" s="52">
        <v>1039.9000000000001</v>
      </c>
      <c r="D146" s="9">
        <f t="shared" si="5"/>
        <v>1.6350398661191257E-4</v>
      </c>
    </row>
    <row r="147" spans="1:4" x14ac:dyDescent="0.35">
      <c r="A147" t="s">
        <v>293</v>
      </c>
      <c r="B147" s="60">
        <f t="shared" si="4"/>
        <v>44042</v>
      </c>
      <c r="C147" s="52">
        <v>1039.8900000000001</v>
      </c>
      <c r="D147" s="9">
        <f t="shared" si="5"/>
        <v>-9.6163092605516809E-6</v>
      </c>
    </row>
    <row r="148" spans="1:4" x14ac:dyDescent="0.35">
      <c r="A148" t="s">
        <v>294</v>
      </c>
      <c r="B148" s="60">
        <f t="shared" si="4"/>
        <v>44043</v>
      </c>
      <c r="C148" s="52">
        <v>1040.06</v>
      </c>
      <c r="D148" s="9">
        <f t="shared" si="5"/>
        <v>1.634788294915257E-4</v>
      </c>
    </row>
    <row r="149" spans="1:4" x14ac:dyDescent="0.35">
      <c r="A149" t="s">
        <v>295</v>
      </c>
      <c r="B149" s="60">
        <f t="shared" si="4"/>
        <v>44046</v>
      </c>
      <c r="C149" s="52">
        <v>1040.0999999999999</v>
      </c>
      <c r="D149" s="9">
        <f t="shared" si="5"/>
        <v>3.8459319654515767E-5</v>
      </c>
    </row>
    <row r="150" spans="1:4" x14ac:dyDescent="0.35">
      <c r="A150" t="s">
        <v>296</v>
      </c>
      <c r="B150" s="60">
        <f t="shared" si="4"/>
        <v>44047</v>
      </c>
      <c r="C150" s="52">
        <v>1040.23</v>
      </c>
      <c r="D150" s="9">
        <f t="shared" si="5"/>
        <v>1.2498798192495109E-4</v>
      </c>
    </row>
    <row r="151" spans="1:4" x14ac:dyDescent="0.35">
      <c r="A151" t="s">
        <v>297</v>
      </c>
      <c r="B151" s="60">
        <f t="shared" si="4"/>
        <v>44048</v>
      </c>
      <c r="C151" s="52">
        <v>1040.27</v>
      </c>
      <c r="D151" s="9">
        <f t="shared" si="5"/>
        <v>3.8453034425067756E-5</v>
      </c>
    </row>
    <row r="152" spans="1:4" x14ac:dyDescent="0.35">
      <c r="A152" t="s">
        <v>298</v>
      </c>
      <c r="B152" s="60">
        <f t="shared" si="4"/>
        <v>44049</v>
      </c>
      <c r="C152" s="52">
        <v>1040.55</v>
      </c>
      <c r="D152" s="9">
        <f t="shared" si="5"/>
        <v>2.6916089092243745E-4</v>
      </c>
    </row>
    <row r="153" spans="1:4" x14ac:dyDescent="0.35">
      <c r="A153" t="s">
        <v>299</v>
      </c>
      <c r="B153" s="60">
        <f t="shared" si="4"/>
        <v>44050</v>
      </c>
      <c r="C153" s="52">
        <v>1040.72</v>
      </c>
      <c r="D153" s="9">
        <f t="shared" si="5"/>
        <v>1.6337513814823623E-4</v>
      </c>
    </row>
    <row r="154" spans="1:4" x14ac:dyDescent="0.35">
      <c r="A154" t="s">
        <v>300</v>
      </c>
      <c r="B154" s="60">
        <f t="shared" si="4"/>
        <v>44053</v>
      </c>
      <c r="C154" s="52">
        <v>1040.68</v>
      </c>
      <c r="D154" s="9">
        <f t="shared" si="5"/>
        <v>-3.8434929664044049E-5</v>
      </c>
    </row>
    <row r="155" spans="1:4" x14ac:dyDescent="0.35">
      <c r="A155" t="s">
        <v>301</v>
      </c>
      <c r="B155" s="60">
        <f t="shared" si="4"/>
        <v>44054</v>
      </c>
      <c r="C155" s="52">
        <v>1040.8399999999999</v>
      </c>
      <c r="D155" s="9">
        <f t="shared" si="5"/>
        <v>1.5374562785863688E-4</v>
      </c>
    </row>
    <row r="156" spans="1:4" x14ac:dyDescent="0.35">
      <c r="A156" t="s">
        <v>302</v>
      </c>
      <c r="B156" s="60">
        <f t="shared" si="4"/>
        <v>44055</v>
      </c>
      <c r="C156" s="52">
        <v>1040.8399999999999</v>
      </c>
      <c r="D156" s="9">
        <f t="shared" si="5"/>
        <v>0</v>
      </c>
    </row>
    <row r="157" spans="1:4" x14ac:dyDescent="0.35">
      <c r="A157" t="s">
        <v>303</v>
      </c>
      <c r="B157" s="60">
        <f t="shared" si="4"/>
        <v>44056</v>
      </c>
      <c r="C157" s="52">
        <v>1040.92</v>
      </c>
      <c r="D157" s="9">
        <f t="shared" si="5"/>
        <v>7.6860996887306854E-5</v>
      </c>
    </row>
    <row r="158" spans="1:4" x14ac:dyDescent="0.35">
      <c r="A158" t="s">
        <v>304</v>
      </c>
      <c r="B158" s="60">
        <f t="shared" si="4"/>
        <v>44057</v>
      </c>
      <c r="C158" s="52">
        <v>1040.8800000000001</v>
      </c>
      <c r="D158" s="9">
        <f t="shared" si="5"/>
        <v>-3.8427544864161334E-5</v>
      </c>
    </row>
    <row r="159" spans="1:4" x14ac:dyDescent="0.35">
      <c r="A159" t="s">
        <v>305</v>
      </c>
      <c r="B159" s="60">
        <f t="shared" si="4"/>
        <v>44060</v>
      </c>
      <c r="C159" s="52">
        <v>1040.96</v>
      </c>
      <c r="D159" s="9">
        <f t="shared" si="5"/>
        <v>7.6858043194238945E-5</v>
      </c>
    </row>
    <row r="160" spans="1:4" x14ac:dyDescent="0.35">
      <c r="A160" t="s">
        <v>306</v>
      </c>
      <c r="B160" s="60">
        <f t="shared" si="4"/>
        <v>44061</v>
      </c>
      <c r="C160" s="52">
        <v>1041.0899999999999</v>
      </c>
      <c r="D160" s="9">
        <f t="shared" si="5"/>
        <v>1.2488472179517096E-4</v>
      </c>
    </row>
    <row r="161" spans="1:4" x14ac:dyDescent="0.35">
      <c r="A161" t="s">
        <v>307</v>
      </c>
      <c r="B161" s="60">
        <f t="shared" si="4"/>
        <v>44062</v>
      </c>
      <c r="C161" s="52">
        <v>1041.17</v>
      </c>
      <c r="D161" s="9">
        <f t="shared" si="5"/>
        <v>7.6842540030375162E-5</v>
      </c>
    </row>
    <row r="162" spans="1:4" x14ac:dyDescent="0.35">
      <c r="A162" t="s">
        <v>308</v>
      </c>
      <c r="B162" s="60">
        <f t="shared" si="4"/>
        <v>44063</v>
      </c>
      <c r="C162" s="52">
        <v>1041.0999999999999</v>
      </c>
      <c r="D162" s="9">
        <f t="shared" si="5"/>
        <v>-6.7232056244592719E-5</v>
      </c>
    </row>
    <row r="163" spans="1:4" x14ac:dyDescent="0.35">
      <c r="A163" t="s">
        <v>309</v>
      </c>
      <c r="B163" s="60">
        <f t="shared" si="4"/>
        <v>44064</v>
      </c>
      <c r="C163" s="52">
        <v>1041.18</v>
      </c>
      <c r="D163" s="9">
        <f t="shared" si="5"/>
        <v>7.6841801940341625E-5</v>
      </c>
    </row>
    <row r="164" spans="1:4" x14ac:dyDescent="0.35">
      <c r="A164" t="s">
        <v>310</v>
      </c>
      <c r="B164" s="60">
        <f t="shared" si="4"/>
        <v>44067</v>
      </c>
      <c r="C164" s="52">
        <v>1041.3800000000001</v>
      </c>
      <c r="D164" s="9">
        <f t="shared" si="5"/>
        <v>1.9208974432860515E-4</v>
      </c>
    </row>
    <row r="165" spans="1:4" x14ac:dyDescent="0.35">
      <c r="A165" t="s">
        <v>311</v>
      </c>
      <c r="B165" s="60">
        <f t="shared" si="4"/>
        <v>44068</v>
      </c>
      <c r="C165" s="52">
        <v>1041.3900000000001</v>
      </c>
      <c r="D165" s="9">
        <f t="shared" si="5"/>
        <v>9.6026426472661797E-6</v>
      </c>
    </row>
    <row r="166" spans="1:4" x14ac:dyDescent="0.35">
      <c r="A166" t="s">
        <v>312</v>
      </c>
      <c r="B166" s="60">
        <f t="shared" si="4"/>
        <v>44069</v>
      </c>
      <c r="C166" s="52">
        <v>1041.43</v>
      </c>
      <c r="D166" s="9">
        <f t="shared" si="5"/>
        <v>3.841020174943921E-5</v>
      </c>
    </row>
    <row r="167" spans="1:4" x14ac:dyDescent="0.35">
      <c r="A167" t="s">
        <v>313</v>
      </c>
      <c r="B167" s="60">
        <f t="shared" si="4"/>
        <v>44070</v>
      </c>
      <c r="C167" s="52">
        <v>1041.3800000000001</v>
      </c>
      <c r="D167" s="9">
        <f t="shared" si="5"/>
        <v>-4.8010908078266468E-5</v>
      </c>
    </row>
    <row r="168" spans="1:4" x14ac:dyDescent="0.35">
      <c r="A168" t="s">
        <v>314</v>
      </c>
      <c r="B168" s="60">
        <f t="shared" si="4"/>
        <v>44071</v>
      </c>
      <c r="C168" s="52">
        <v>1041.46</v>
      </c>
      <c r="D168" s="9">
        <f t="shared" si="5"/>
        <v>7.6821141177907393E-5</v>
      </c>
    </row>
    <row r="169" spans="1:4" x14ac:dyDescent="0.35">
      <c r="A169" t="s">
        <v>315</v>
      </c>
      <c r="B169" s="60">
        <f t="shared" si="4"/>
        <v>44074</v>
      </c>
      <c r="C169" s="52">
        <v>1041.55</v>
      </c>
      <c r="D169" s="9">
        <f t="shared" si="5"/>
        <v>8.6417145161554743E-5</v>
      </c>
    </row>
    <row r="170" spans="1:4" x14ac:dyDescent="0.35">
      <c r="A170" t="s">
        <v>316</v>
      </c>
      <c r="B170" s="60">
        <f t="shared" si="4"/>
        <v>44075</v>
      </c>
      <c r="C170" s="52">
        <v>1041.56</v>
      </c>
      <c r="D170" s="9">
        <f t="shared" si="5"/>
        <v>9.601075320331276E-6</v>
      </c>
    </row>
    <row r="171" spans="1:4" x14ac:dyDescent="0.35">
      <c r="A171" t="s">
        <v>317</v>
      </c>
      <c r="B171" s="60">
        <f t="shared" si="4"/>
        <v>44076</v>
      </c>
      <c r="C171" s="52">
        <v>1041.75</v>
      </c>
      <c r="D171" s="9">
        <f t="shared" si="5"/>
        <v>1.8241867967283554E-4</v>
      </c>
    </row>
    <row r="172" spans="1:4" x14ac:dyDescent="0.35">
      <c r="A172" t="s">
        <v>318</v>
      </c>
      <c r="B172" s="60">
        <f t="shared" si="4"/>
        <v>44077</v>
      </c>
      <c r="C172" s="52">
        <v>1041.8699999999999</v>
      </c>
      <c r="D172" s="9">
        <f t="shared" si="5"/>
        <v>1.151907847372069E-4</v>
      </c>
    </row>
    <row r="173" spans="1:4" x14ac:dyDescent="0.35">
      <c r="A173" t="s">
        <v>319</v>
      </c>
      <c r="B173" s="60">
        <f t="shared" si="4"/>
        <v>44078</v>
      </c>
      <c r="C173" s="52">
        <v>1042.1199999999999</v>
      </c>
      <c r="D173" s="9">
        <f t="shared" si="5"/>
        <v>2.399531611430028E-4</v>
      </c>
    </row>
    <row r="174" spans="1:4" x14ac:dyDescent="0.35">
      <c r="A174" t="s">
        <v>320</v>
      </c>
      <c r="B174" s="60">
        <f t="shared" si="4"/>
        <v>44082</v>
      </c>
      <c r="C174" s="52">
        <v>1042.2</v>
      </c>
      <c r="D174" s="9">
        <f t="shared" si="5"/>
        <v>7.6766591179611154E-5</v>
      </c>
    </row>
    <row r="175" spans="1:4" x14ac:dyDescent="0.35">
      <c r="A175" t="s">
        <v>321</v>
      </c>
      <c r="B175" s="60">
        <f t="shared" si="4"/>
        <v>44083</v>
      </c>
      <c r="C175" s="52">
        <v>1042.31</v>
      </c>
      <c r="D175" s="9">
        <f t="shared" si="5"/>
        <v>1.0554596046818965E-4</v>
      </c>
    </row>
    <row r="176" spans="1:4" x14ac:dyDescent="0.35">
      <c r="A176" t="s">
        <v>322</v>
      </c>
      <c r="B176" s="60">
        <f t="shared" si="4"/>
        <v>44084</v>
      </c>
      <c r="C176" s="52">
        <v>1042.3599999999999</v>
      </c>
      <c r="D176" s="9">
        <f t="shared" si="5"/>
        <v>4.7970373497241425E-5</v>
      </c>
    </row>
    <row r="177" spans="1:4" x14ac:dyDescent="0.35">
      <c r="A177" t="s">
        <v>323</v>
      </c>
      <c r="B177" s="60">
        <f t="shared" si="4"/>
        <v>44085</v>
      </c>
      <c r="C177" s="52">
        <v>1042.48</v>
      </c>
      <c r="D177" s="9">
        <f t="shared" si="5"/>
        <v>1.151233738825308E-4</v>
      </c>
    </row>
    <row r="178" spans="1:4" x14ac:dyDescent="0.35">
      <c r="A178" t="s">
        <v>324</v>
      </c>
      <c r="B178" s="60">
        <f t="shared" si="4"/>
        <v>44088</v>
      </c>
      <c r="C178" s="52">
        <v>1042.6199999999999</v>
      </c>
      <c r="D178" s="9">
        <f t="shared" si="5"/>
        <v>1.3429514235263618E-4</v>
      </c>
    </row>
    <row r="179" spans="1:4" x14ac:dyDescent="0.35">
      <c r="A179" t="s">
        <v>325</v>
      </c>
      <c r="B179" s="60">
        <f t="shared" si="4"/>
        <v>44089</v>
      </c>
      <c r="C179" s="52">
        <v>1042.73</v>
      </c>
      <c r="D179" s="9">
        <f t="shared" si="5"/>
        <v>1.0550344324888883E-4</v>
      </c>
    </row>
    <row r="180" spans="1:4" x14ac:dyDescent="0.35">
      <c r="A180" t="s">
        <v>326</v>
      </c>
      <c r="B180" s="60">
        <f t="shared" si="4"/>
        <v>44090</v>
      </c>
      <c r="C180" s="52">
        <v>1042.75</v>
      </c>
      <c r="D180" s="9">
        <f t="shared" si="5"/>
        <v>1.918042062665215E-5</v>
      </c>
    </row>
    <row r="181" spans="1:4" x14ac:dyDescent="0.35">
      <c r="A181" t="s">
        <v>542</v>
      </c>
      <c r="B181" s="60">
        <f t="shared" si="4"/>
        <v>44091</v>
      </c>
      <c r="C181" s="52">
        <v>1042.83</v>
      </c>
      <c r="D181" s="9">
        <f t="shared" si="5"/>
        <v>7.6720210980596448E-5</v>
      </c>
    </row>
    <row r="182" spans="1:4" x14ac:dyDescent="0.35">
      <c r="A182" t="s">
        <v>543</v>
      </c>
      <c r="B182" s="60">
        <f t="shared" si="4"/>
        <v>44092</v>
      </c>
      <c r="C182" s="52">
        <v>1042.92</v>
      </c>
      <c r="D182" s="9">
        <f t="shared" si="5"/>
        <v>8.6303616121607973E-5</v>
      </c>
    </row>
    <row r="183" spans="1:4" x14ac:dyDescent="0.35">
      <c r="A183" t="s">
        <v>544</v>
      </c>
      <c r="B183" s="60">
        <f t="shared" si="4"/>
        <v>44095</v>
      </c>
      <c r="C183" s="52">
        <v>1042.8800000000001</v>
      </c>
      <c r="D183" s="9">
        <f t="shared" si="5"/>
        <v>-3.8353852644501529E-5</v>
      </c>
    </row>
    <row r="184" spans="1:4" x14ac:dyDescent="0.35">
      <c r="A184" t="s">
        <v>545</v>
      </c>
      <c r="B184" s="60">
        <f t="shared" si="4"/>
        <v>44096</v>
      </c>
      <c r="C184" s="52">
        <v>1043.1400000000001</v>
      </c>
      <c r="D184" s="9">
        <f t="shared" si="5"/>
        <v>2.4930960417313131E-4</v>
      </c>
    </row>
    <row r="185" spans="1:4" x14ac:dyDescent="0.35">
      <c r="A185" t="s">
        <v>546</v>
      </c>
      <c r="B185" s="60">
        <f t="shared" si="4"/>
        <v>44097</v>
      </c>
      <c r="C185" s="52">
        <v>1043.22</v>
      </c>
      <c r="D185" s="9">
        <f t="shared" si="5"/>
        <v>7.6691527503447432E-5</v>
      </c>
    </row>
    <row r="186" spans="1:4" x14ac:dyDescent="0.35">
      <c r="A186" t="s">
        <v>547</v>
      </c>
      <c r="B186" s="60">
        <f t="shared" si="4"/>
        <v>44098</v>
      </c>
      <c r="C186" s="52">
        <v>1043.4100000000001</v>
      </c>
      <c r="D186" s="9">
        <f t="shared" si="5"/>
        <v>1.8212841011489012E-4</v>
      </c>
    </row>
    <row r="187" spans="1:4" x14ac:dyDescent="0.35">
      <c r="A187" t="s">
        <v>548</v>
      </c>
      <c r="B187" s="60">
        <f t="shared" si="4"/>
        <v>44099</v>
      </c>
      <c r="C187" s="52">
        <v>1043.5999999999999</v>
      </c>
      <c r="D187" s="9">
        <f t="shared" si="5"/>
        <v>1.8209524539702926E-4</v>
      </c>
    </row>
    <row r="188" spans="1:4" x14ac:dyDescent="0.35">
      <c r="A188" t="s">
        <v>549</v>
      </c>
      <c r="B188" s="60">
        <f t="shared" si="4"/>
        <v>44102</v>
      </c>
      <c r="C188" s="52">
        <v>1043.6500000000001</v>
      </c>
      <c r="D188" s="9">
        <f t="shared" si="5"/>
        <v>4.7911077041273842E-5</v>
      </c>
    </row>
    <row r="189" spans="1:4" x14ac:dyDescent="0.35">
      <c r="A189" t="s">
        <v>550</v>
      </c>
      <c r="B189" s="60">
        <f t="shared" si="4"/>
        <v>44103</v>
      </c>
      <c r="C189" s="52">
        <v>1043.54</v>
      </c>
      <c r="D189" s="9">
        <f t="shared" si="5"/>
        <v>-1.0539931969544281E-4</v>
      </c>
    </row>
    <row r="190" spans="1:4" x14ac:dyDescent="0.35">
      <c r="A190" t="s">
        <v>551</v>
      </c>
      <c r="B190" s="60">
        <f t="shared" si="4"/>
        <v>44104</v>
      </c>
      <c r="C190" s="52">
        <v>1043.5899999999999</v>
      </c>
      <c r="D190" s="9">
        <f t="shared" si="5"/>
        <v>4.7913831764834214E-5</v>
      </c>
    </row>
    <row r="191" spans="1:4" x14ac:dyDescent="0.35">
      <c r="A191" t="s">
        <v>552</v>
      </c>
      <c r="B191" s="60">
        <f t="shared" si="4"/>
        <v>44105</v>
      </c>
      <c r="C191" s="52">
        <v>1043.52</v>
      </c>
      <c r="D191" s="9">
        <f t="shared" si="5"/>
        <v>-6.7076150595424266E-5</v>
      </c>
    </row>
    <row r="192" spans="1:4" x14ac:dyDescent="0.35">
      <c r="A192" t="s">
        <v>553</v>
      </c>
      <c r="B192" s="60">
        <f t="shared" si="4"/>
        <v>44106</v>
      </c>
      <c r="C192" s="52">
        <v>1043.53</v>
      </c>
      <c r="D192" s="9">
        <f t="shared" si="5"/>
        <v>9.5829500152966318E-6</v>
      </c>
    </row>
    <row r="193" spans="1:4" x14ac:dyDescent="0.35">
      <c r="A193" t="s">
        <v>554</v>
      </c>
      <c r="B193" s="60">
        <f t="shared" si="4"/>
        <v>44109</v>
      </c>
      <c r="C193" s="52">
        <v>1043.3900000000001</v>
      </c>
      <c r="D193" s="9">
        <f t="shared" si="5"/>
        <v>-1.341600145657873E-4</v>
      </c>
    </row>
    <row r="194" spans="1:4" x14ac:dyDescent="0.35">
      <c r="A194" t="s">
        <v>555</v>
      </c>
      <c r="B194" s="60">
        <f t="shared" si="4"/>
        <v>44110</v>
      </c>
      <c r="C194" s="52">
        <v>1043.5999999999999</v>
      </c>
      <c r="D194" s="9">
        <f t="shared" si="5"/>
        <v>2.0126702383560513E-4</v>
      </c>
    </row>
    <row r="195" spans="1:4" x14ac:dyDescent="0.35">
      <c r="A195" t="s">
        <v>556</v>
      </c>
      <c r="B195" s="60">
        <f t="shared" ref="B195:B258" si="6">DATEVALUE(A195)</f>
        <v>44111</v>
      </c>
      <c r="C195" s="52">
        <v>1043.5899999999999</v>
      </c>
      <c r="D195" s="9">
        <f t="shared" si="5"/>
        <v>-9.5822154081437461E-6</v>
      </c>
    </row>
    <row r="196" spans="1:4" x14ac:dyDescent="0.35">
      <c r="A196" t="s">
        <v>557</v>
      </c>
      <c r="B196" s="60">
        <f t="shared" si="6"/>
        <v>44112</v>
      </c>
      <c r="C196" s="52">
        <v>1043.6300000000001</v>
      </c>
      <c r="D196" s="9">
        <f t="shared" si="5"/>
        <v>3.8329228911893054E-5</v>
      </c>
    </row>
    <row r="197" spans="1:4" x14ac:dyDescent="0.35">
      <c r="A197" t="s">
        <v>558</v>
      </c>
      <c r="B197" s="60">
        <f t="shared" si="6"/>
        <v>44113</v>
      </c>
      <c r="C197" s="52">
        <v>1043.82</v>
      </c>
      <c r="D197" s="9">
        <f t="shared" ref="D197:D260" si="7">C197/C196 - 1</f>
        <v>1.8205685923144976E-4</v>
      </c>
    </row>
    <row r="198" spans="1:4" x14ac:dyDescent="0.35">
      <c r="A198" t="s">
        <v>559</v>
      </c>
      <c r="B198" s="60">
        <f t="shared" si="6"/>
        <v>44117</v>
      </c>
      <c r="C198" s="52">
        <v>1043.93</v>
      </c>
      <c r="D198" s="9">
        <f t="shared" si="7"/>
        <v>1.0538215401134643E-4</v>
      </c>
    </row>
    <row r="199" spans="1:4" x14ac:dyDescent="0.35">
      <c r="A199" t="s">
        <v>560</v>
      </c>
      <c r="B199" s="60">
        <f t="shared" si="6"/>
        <v>44118</v>
      </c>
      <c r="C199" s="52">
        <v>1044.01</v>
      </c>
      <c r="D199" s="9">
        <f t="shared" si="7"/>
        <v>7.6633490751154554E-5</v>
      </c>
    </row>
    <row r="200" spans="1:4" x14ac:dyDescent="0.35">
      <c r="A200" t="s">
        <v>561</v>
      </c>
      <c r="B200" s="60">
        <f t="shared" si="6"/>
        <v>44119</v>
      </c>
      <c r="C200" s="52">
        <v>1044.06</v>
      </c>
      <c r="D200" s="9">
        <f t="shared" si="7"/>
        <v>4.7892261568316385E-5</v>
      </c>
    </row>
    <row r="201" spans="1:4" x14ac:dyDescent="0.35">
      <c r="A201" t="s">
        <v>562</v>
      </c>
      <c r="B201" s="60">
        <f t="shared" si="6"/>
        <v>44120</v>
      </c>
      <c r="C201" s="52">
        <v>1044.17</v>
      </c>
      <c r="D201" s="9">
        <f t="shared" si="7"/>
        <v>1.0535792962107493E-4</v>
      </c>
    </row>
    <row r="202" spans="1:4" x14ac:dyDescent="0.35">
      <c r="A202" t="s">
        <v>563</v>
      </c>
      <c r="B202" s="60">
        <f t="shared" si="6"/>
        <v>44123</v>
      </c>
      <c r="C202" s="52">
        <v>1044.29</v>
      </c>
      <c r="D202" s="9">
        <f t="shared" si="7"/>
        <v>1.149238150874865E-4</v>
      </c>
    </row>
    <row r="203" spans="1:4" x14ac:dyDescent="0.35">
      <c r="A203" t="s">
        <v>564</v>
      </c>
      <c r="B203" s="60">
        <f t="shared" si="6"/>
        <v>44124</v>
      </c>
      <c r="C203" s="52">
        <v>1044.3800000000001</v>
      </c>
      <c r="D203" s="9">
        <f t="shared" si="7"/>
        <v>8.6182956841707181E-5</v>
      </c>
    </row>
    <row r="204" spans="1:4" x14ac:dyDescent="0.35">
      <c r="A204" t="s">
        <v>565</v>
      </c>
      <c r="B204" s="60">
        <f t="shared" si="6"/>
        <v>44125</v>
      </c>
      <c r="C204" s="52">
        <v>1044.57</v>
      </c>
      <c r="D204" s="9">
        <f t="shared" si="7"/>
        <v>1.8192611884537691E-4</v>
      </c>
    </row>
    <row r="205" spans="1:4" x14ac:dyDescent="0.35">
      <c r="A205" t="s">
        <v>566</v>
      </c>
      <c r="B205" s="60">
        <f t="shared" si="6"/>
        <v>44126</v>
      </c>
      <c r="C205" s="52">
        <v>1044.6500000000001</v>
      </c>
      <c r="D205" s="9">
        <f t="shared" si="7"/>
        <v>7.6586538001466309E-5</v>
      </c>
    </row>
    <row r="206" spans="1:4" x14ac:dyDescent="0.35">
      <c r="A206" t="s">
        <v>567</v>
      </c>
      <c r="B206" s="60">
        <f t="shared" si="6"/>
        <v>44127</v>
      </c>
      <c r="C206" s="52">
        <v>1044.78</v>
      </c>
      <c r="D206" s="9">
        <f t="shared" si="7"/>
        <v>1.2444359354790713E-4</v>
      </c>
    </row>
    <row r="207" spans="1:4" x14ac:dyDescent="0.35">
      <c r="A207" t="s">
        <v>568</v>
      </c>
      <c r="B207" s="60">
        <f t="shared" si="6"/>
        <v>44130</v>
      </c>
      <c r="C207" s="52">
        <v>1044.8399999999999</v>
      </c>
      <c r="D207" s="9">
        <f t="shared" si="7"/>
        <v>5.7428358123168266E-5</v>
      </c>
    </row>
    <row r="208" spans="1:4" x14ac:dyDescent="0.35">
      <c r="A208" t="s">
        <v>569</v>
      </c>
      <c r="B208" s="60">
        <f t="shared" si="6"/>
        <v>44131</v>
      </c>
      <c r="C208" s="52">
        <v>1044.93</v>
      </c>
      <c r="D208" s="9">
        <f t="shared" si="7"/>
        <v>8.6137590444623768E-5</v>
      </c>
    </row>
    <row r="209" spans="1:4" x14ac:dyDescent="0.35">
      <c r="A209" t="s">
        <v>570</v>
      </c>
      <c r="B209" s="60">
        <f t="shared" si="6"/>
        <v>44132</v>
      </c>
      <c r="C209" s="52">
        <v>1045.01</v>
      </c>
      <c r="D209" s="9">
        <f t="shared" si="7"/>
        <v>7.6560152354687716E-5</v>
      </c>
    </row>
    <row r="210" spans="1:4" x14ac:dyDescent="0.35">
      <c r="A210" t="s">
        <v>571</v>
      </c>
      <c r="B210" s="60">
        <f t="shared" si="6"/>
        <v>44133</v>
      </c>
      <c r="C210" s="52">
        <v>1045.1500000000001</v>
      </c>
      <c r="D210" s="9">
        <f t="shared" si="7"/>
        <v>1.3397000985637675E-4</v>
      </c>
    </row>
    <row r="211" spans="1:4" x14ac:dyDescent="0.35">
      <c r="A211" t="s">
        <v>572</v>
      </c>
      <c r="B211" s="60">
        <f t="shared" si="6"/>
        <v>44134</v>
      </c>
      <c r="C211" s="52">
        <v>1045.23</v>
      </c>
      <c r="D211" s="9">
        <f t="shared" si="7"/>
        <v>7.6544036741177379E-5</v>
      </c>
    </row>
    <row r="212" spans="1:4" x14ac:dyDescent="0.35">
      <c r="A212" t="s">
        <v>573</v>
      </c>
      <c r="B212" s="60">
        <f t="shared" si="6"/>
        <v>44138</v>
      </c>
      <c r="C212" s="52">
        <v>1045.28</v>
      </c>
      <c r="D212" s="9">
        <f t="shared" si="7"/>
        <v>4.7836361374953285E-5</v>
      </c>
    </row>
    <row r="213" spans="1:4" x14ac:dyDescent="0.35">
      <c r="A213" t="s">
        <v>574</v>
      </c>
      <c r="B213" s="60">
        <f t="shared" si="6"/>
        <v>44139</v>
      </c>
      <c r="C213" s="52">
        <v>1045.3800000000001</v>
      </c>
      <c r="D213" s="9">
        <f t="shared" si="7"/>
        <v>9.566814633421572E-5</v>
      </c>
    </row>
    <row r="214" spans="1:4" x14ac:dyDescent="0.35">
      <c r="A214" t="s">
        <v>575</v>
      </c>
      <c r="B214" s="60">
        <f t="shared" si="6"/>
        <v>44140</v>
      </c>
      <c r="C214" s="52">
        <v>1045.45</v>
      </c>
      <c r="D214" s="9">
        <f t="shared" si="7"/>
        <v>6.6961296370626755E-5</v>
      </c>
    </row>
    <row r="215" spans="1:4" x14ac:dyDescent="0.35">
      <c r="A215" t="s">
        <v>576</v>
      </c>
      <c r="B215" s="60">
        <f t="shared" si="6"/>
        <v>44141</v>
      </c>
      <c r="C215" s="52">
        <v>1045.55</v>
      </c>
      <c r="D215" s="9">
        <f t="shared" si="7"/>
        <v>9.5652589793715492E-5</v>
      </c>
    </row>
    <row r="216" spans="1:4" x14ac:dyDescent="0.35">
      <c r="A216" t="s">
        <v>577</v>
      </c>
      <c r="B216" s="60">
        <f t="shared" si="6"/>
        <v>44144</v>
      </c>
      <c r="C216" s="52">
        <v>1045.6300000000001</v>
      </c>
      <c r="D216" s="9">
        <f t="shared" si="7"/>
        <v>7.6514753000855862E-5</v>
      </c>
    </row>
    <row r="217" spans="1:4" x14ac:dyDescent="0.35">
      <c r="A217" t="s">
        <v>578</v>
      </c>
      <c r="B217" s="60">
        <f t="shared" si="6"/>
        <v>44145</v>
      </c>
      <c r="C217" s="52">
        <v>1045.71</v>
      </c>
      <c r="D217" s="9">
        <f t="shared" si="7"/>
        <v>7.6508898941174408E-5</v>
      </c>
    </row>
    <row r="218" spans="1:4" x14ac:dyDescent="0.35">
      <c r="A218" t="s">
        <v>579</v>
      </c>
      <c r="B218" s="60">
        <f t="shared" si="6"/>
        <v>44146</v>
      </c>
      <c r="C218" s="52">
        <v>1045.78</v>
      </c>
      <c r="D218" s="9">
        <f t="shared" si="7"/>
        <v>6.6940165055262568E-5</v>
      </c>
    </row>
    <row r="219" spans="1:4" x14ac:dyDescent="0.35">
      <c r="A219" t="s">
        <v>580</v>
      </c>
      <c r="B219" s="60">
        <f t="shared" si="6"/>
        <v>44147</v>
      </c>
      <c r="C219" s="52">
        <v>1045.8800000000001</v>
      </c>
      <c r="D219" s="9">
        <f t="shared" si="7"/>
        <v>9.5622406242279467E-5</v>
      </c>
    </row>
    <row r="220" spans="1:4" x14ac:dyDescent="0.35">
      <c r="A220" t="s">
        <v>581</v>
      </c>
      <c r="B220" s="60">
        <f t="shared" si="6"/>
        <v>44148</v>
      </c>
      <c r="C220" s="52">
        <v>1045.95</v>
      </c>
      <c r="D220" s="9">
        <f t="shared" si="7"/>
        <v>6.6929284430194969E-5</v>
      </c>
    </row>
    <row r="221" spans="1:4" x14ac:dyDescent="0.35">
      <c r="A221" t="s">
        <v>582</v>
      </c>
      <c r="B221" s="60">
        <f t="shared" si="6"/>
        <v>44151</v>
      </c>
      <c r="C221" s="52">
        <v>1046.03</v>
      </c>
      <c r="D221" s="9">
        <f t="shared" si="7"/>
        <v>7.6485491658173643E-5</v>
      </c>
    </row>
    <row r="222" spans="1:4" x14ac:dyDescent="0.35">
      <c r="A222" t="s">
        <v>583</v>
      </c>
      <c r="B222" s="60">
        <f t="shared" si="6"/>
        <v>44152</v>
      </c>
      <c r="C222" s="52">
        <v>1046.1199999999999</v>
      </c>
      <c r="D222" s="9">
        <f t="shared" si="7"/>
        <v>8.6039597334552909E-5</v>
      </c>
    </row>
    <row r="223" spans="1:4" x14ac:dyDescent="0.35">
      <c r="A223" t="s">
        <v>584</v>
      </c>
      <c r="B223" s="60">
        <f t="shared" si="6"/>
        <v>44153</v>
      </c>
      <c r="C223" s="52">
        <v>1046.18</v>
      </c>
      <c r="D223" s="9">
        <f t="shared" si="7"/>
        <v>5.7354796773045891E-5</v>
      </c>
    </row>
    <row r="224" spans="1:4" x14ac:dyDescent="0.35">
      <c r="A224" t="s">
        <v>585</v>
      </c>
      <c r="B224" s="60">
        <f t="shared" si="6"/>
        <v>44154</v>
      </c>
      <c r="C224" s="52">
        <v>1046.27</v>
      </c>
      <c r="D224" s="9">
        <f t="shared" si="7"/>
        <v>8.6027261083199136E-5</v>
      </c>
    </row>
    <row r="225" spans="1:4" x14ac:dyDescent="0.35">
      <c r="A225" t="s">
        <v>586</v>
      </c>
      <c r="B225" s="60">
        <f t="shared" si="6"/>
        <v>44155</v>
      </c>
      <c r="C225" s="52">
        <v>1046.3499999999999</v>
      </c>
      <c r="D225" s="9">
        <f t="shared" si="7"/>
        <v>7.6462098693275138E-5</v>
      </c>
    </row>
    <row r="226" spans="1:4" x14ac:dyDescent="0.35">
      <c r="A226" t="s">
        <v>587</v>
      </c>
      <c r="B226" s="60">
        <f t="shared" si="6"/>
        <v>44158</v>
      </c>
      <c r="C226" s="52">
        <v>1046.43</v>
      </c>
      <c r="D226" s="9">
        <f t="shared" si="7"/>
        <v>7.6456252688039683E-5</v>
      </c>
    </row>
    <row r="227" spans="1:4" x14ac:dyDescent="0.35">
      <c r="A227" t="s">
        <v>588</v>
      </c>
      <c r="B227" s="60">
        <f t="shared" si="6"/>
        <v>44159</v>
      </c>
      <c r="C227" s="52">
        <v>1046.5</v>
      </c>
      <c r="D227" s="9">
        <f t="shared" si="7"/>
        <v>6.6894106629078465E-5</v>
      </c>
    </row>
    <row r="228" spans="1:4" x14ac:dyDescent="0.35">
      <c r="A228" t="s">
        <v>589</v>
      </c>
      <c r="B228" s="60">
        <f t="shared" si="6"/>
        <v>44160</v>
      </c>
      <c r="C228" s="52">
        <v>1046.5899999999999</v>
      </c>
      <c r="D228" s="9">
        <f t="shared" si="7"/>
        <v>8.6000955566101212E-5</v>
      </c>
    </row>
    <row r="229" spans="1:4" x14ac:dyDescent="0.35">
      <c r="A229" t="s">
        <v>590</v>
      </c>
      <c r="B229" s="60">
        <f t="shared" si="6"/>
        <v>44161</v>
      </c>
      <c r="C229" s="52">
        <v>1046.67</v>
      </c>
      <c r="D229" s="9">
        <f t="shared" si="7"/>
        <v>7.6438720033822349E-5</v>
      </c>
    </row>
    <row r="230" spans="1:4" x14ac:dyDescent="0.35">
      <c r="A230" t="s">
        <v>591</v>
      </c>
      <c r="B230" s="60">
        <f t="shared" si="6"/>
        <v>44162</v>
      </c>
      <c r="C230" s="52">
        <v>1046.74</v>
      </c>
      <c r="D230" s="9">
        <f t="shared" si="7"/>
        <v>6.687876790190117E-5</v>
      </c>
    </row>
    <row r="231" spans="1:4" x14ac:dyDescent="0.35">
      <c r="A231" t="s">
        <v>592</v>
      </c>
      <c r="B231" s="60">
        <f t="shared" si="6"/>
        <v>44165</v>
      </c>
      <c r="C231" s="52">
        <v>1046.8399999999999</v>
      </c>
      <c r="D231" s="9">
        <f t="shared" si="7"/>
        <v>9.5534707759137305E-5</v>
      </c>
    </row>
    <row r="232" spans="1:4" x14ac:dyDescent="0.35">
      <c r="A232" t="s">
        <v>593</v>
      </c>
      <c r="B232" s="60">
        <f t="shared" si="6"/>
        <v>44166</v>
      </c>
      <c r="C232" s="52">
        <v>1046.93</v>
      </c>
      <c r="D232" s="9">
        <f t="shared" si="7"/>
        <v>8.5973023575824925E-5</v>
      </c>
    </row>
    <row r="233" spans="1:4" x14ac:dyDescent="0.35">
      <c r="A233" t="s">
        <v>594</v>
      </c>
      <c r="B233" s="60">
        <f t="shared" si="6"/>
        <v>44167</v>
      </c>
      <c r="C233" s="52">
        <v>1047.02</v>
      </c>
      <c r="D233" s="9">
        <f t="shared" si="7"/>
        <v>8.5965632850237839E-5</v>
      </c>
    </row>
    <row r="234" spans="1:4" x14ac:dyDescent="0.35">
      <c r="A234" t="s">
        <v>595</v>
      </c>
      <c r="B234" s="60">
        <f t="shared" si="6"/>
        <v>44168</v>
      </c>
      <c r="C234" s="52">
        <v>1047.0999999999999</v>
      </c>
      <c r="D234" s="9">
        <f t="shared" si="7"/>
        <v>7.6407327462613139E-5</v>
      </c>
    </row>
    <row r="235" spans="1:4" x14ac:dyDescent="0.35">
      <c r="A235" t="s">
        <v>596</v>
      </c>
      <c r="B235" s="60">
        <f t="shared" si="6"/>
        <v>44169</v>
      </c>
      <c r="C235" s="52">
        <v>1047.18</v>
      </c>
      <c r="D235" s="9">
        <f t="shared" si="7"/>
        <v>7.6401489829125424E-5</v>
      </c>
    </row>
    <row r="236" spans="1:4" x14ac:dyDescent="0.35">
      <c r="A236" t="s">
        <v>597</v>
      </c>
      <c r="B236" s="60">
        <f t="shared" si="6"/>
        <v>44172</v>
      </c>
      <c r="C236" s="52">
        <v>1047.28</v>
      </c>
      <c r="D236" s="9">
        <f t="shared" si="7"/>
        <v>9.5494566359155542E-5</v>
      </c>
    </row>
    <row r="237" spans="1:4" x14ac:dyDescent="0.35">
      <c r="A237" t="s">
        <v>598</v>
      </c>
      <c r="B237" s="60">
        <f t="shared" si="6"/>
        <v>44173</v>
      </c>
      <c r="C237" s="52">
        <v>1047.3399999999999</v>
      </c>
      <c r="D237" s="9">
        <f t="shared" si="7"/>
        <v>5.729126881059976E-5</v>
      </c>
    </row>
    <row r="238" spans="1:4" x14ac:dyDescent="0.35">
      <c r="A238" t="s">
        <v>599</v>
      </c>
      <c r="B238" s="60">
        <f t="shared" si="6"/>
        <v>44174</v>
      </c>
      <c r="C238" s="52">
        <v>1047.42</v>
      </c>
      <c r="D238" s="9">
        <f t="shared" si="7"/>
        <v>7.6383982279049079E-5</v>
      </c>
    </row>
    <row r="239" spans="1:4" x14ac:dyDescent="0.35">
      <c r="A239" t="s">
        <v>600</v>
      </c>
      <c r="B239" s="60">
        <f t="shared" si="6"/>
        <v>44175</v>
      </c>
      <c r="C239" s="52">
        <v>1047.48</v>
      </c>
      <c r="D239" s="9">
        <f t="shared" si="7"/>
        <v>5.72836111587538E-5</v>
      </c>
    </row>
    <row r="240" spans="1:4" x14ac:dyDescent="0.35">
      <c r="A240" t="s">
        <v>601</v>
      </c>
      <c r="B240" s="60">
        <f t="shared" si="6"/>
        <v>44176</v>
      </c>
      <c r="C240" s="52">
        <v>1047.55</v>
      </c>
      <c r="D240" s="9">
        <f t="shared" si="7"/>
        <v>6.6827051590445663E-5</v>
      </c>
    </row>
    <row r="241" spans="1:4" x14ac:dyDescent="0.35">
      <c r="A241" t="s">
        <v>602</v>
      </c>
      <c r="B241" s="60">
        <f t="shared" si="6"/>
        <v>44179</v>
      </c>
      <c r="C241" s="52">
        <v>1047.6400000000001</v>
      </c>
      <c r="D241" s="9">
        <f t="shared" si="7"/>
        <v>8.5914753472415839E-5</v>
      </c>
    </row>
    <row r="242" spans="1:4" x14ac:dyDescent="0.35">
      <c r="A242" t="s">
        <v>603</v>
      </c>
      <c r="B242" s="60">
        <f t="shared" si="6"/>
        <v>44180</v>
      </c>
      <c r="C242" s="52">
        <v>1047.73</v>
      </c>
      <c r="D242" s="9">
        <f t="shared" si="7"/>
        <v>8.5907372761484524E-5</v>
      </c>
    </row>
    <row r="243" spans="1:4" x14ac:dyDescent="0.35">
      <c r="A243" t="s">
        <v>604</v>
      </c>
      <c r="B243" s="60">
        <f t="shared" si="6"/>
        <v>44181</v>
      </c>
      <c r="C243" s="52">
        <v>1047.82</v>
      </c>
      <c r="D243" s="9">
        <f t="shared" si="7"/>
        <v>8.5899993318871992E-5</v>
      </c>
    </row>
    <row r="244" spans="1:4" x14ac:dyDescent="0.35">
      <c r="A244" t="s">
        <v>605</v>
      </c>
      <c r="B244" s="60">
        <f t="shared" si="6"/>
        <v>44182</v>
      </c>
      <c r="C244" s="52">
        <v>1047.9100000000001</v>
      </c>
      <c r="D244" s="9">
        <f t="shared" si="7"/>
        <v>8.589261514391211E-5</v>
      </c>
    </row>
    <row r="245" spans="1:4" x14ac:dyDescent="0.35">
      <c r="A245" t="s">
        <v>606</v>
      </c>
      <c r="B245" s="60">
        <f t="shared" si="6"/>
        <v>44183</v>
      </c>
      <c r="C245" s="52">
        <v>1047.99</v>
      </c>
      <c r="D245" s="9">
        <f t="shared" si="7"/>
        <v>7.634243398757512E-5</v>
      </c>
    </row>
    <row r="246" spans="1:4" x14ac:dyDescent="0.35">
      <c r="A246" t="s">
        <v>607</v>
      </c>
      <c r="B246" s="60">
        <f t="shared" si="6"/>
        <v>44186</v>
      </c>
      <c r="C246" s="52">
        <v>1048.07</v>
      </c>
      <c r="D246" s="9">
        <f t="shared" si="7"/>
        <v>7.633660626527039E-5</v>
      </c>
    </row>
    <row r="247" spans="1:4" x14ac:dyDescent="0.35">
      <c r="A247" t="s">
        <v>608</v>
      </c>
      <c r="B247" s="60">
        <f t="shared" si="6"/>
        <v>44187</v>
      </c>
      <c r="C247" s="52">
        <v>1048.1600000000001</v>
      </c>
      <c r="D247" s="9">
        <f t="shared" si="7"/>
        <v>8.5872126861952225E-5</v>
      </c>
    </row>
    <row r="248" spans="1:4" x14ac:dyDescent="0.35">
      <c r="A248" t="s">
        <v>609</v>
      </c>
      <c r="B248" s="60">
        <f t="shared" si="6"/>
        <v>44188</v>
      </c>
      <c r="C248" s="52">
        <v>1048.25</v>
      </c>
      <c r="D248" s="9">
        <f t="shared" si="7"/>
        <v>8.5864753472719713E-5</v>
      </c>
    </row>
    <row r="249" spans="1:4" x14ac:dyDescent="0.35">
      <c r="A249" t="s">
        <v>610</v>
      </c>
      <c r="B249" s="60">
        <f t="shared" si="6"/>
        <v>44193</v>
      </c>
      <c r="C249" s="52">
        <v>1048.43</v>
      </c>
      <c r="D249" s="9">
        <f t="shared" si="7"/>
        <v>1.7171476269983721E-4</v>
      </c>
    </row>
    <row r="250" spans="1:4" x14ac:dyDescent="0.35">
      <c r="A250" t="s">
        <v>611</v>
      </c>
      <c r="B250" s="60">
        <f t="shared" si="6"/>
        <v>44194</v>
      </c>
      <c r="C250" s="52">
        <v>1048.52</v>
      </c>
      <c r="D250" s="9">
        <f t="shared" si="7"/>
        <v>8.584264090116811E-5</v>
      </c>
    </row>
    <row r="251" spans="1:4" x14ac:dyDescent="0.35">
      <c r="A251" t="s">
        <v>612</v>
      </c>
      <c r="B251" s="60">
        <f t="shared" si="6"/>
        <v>44195</v>
      </c>
      <c r="C251" s="52">
        <v>1048.6099999999999</v>
      </c>
      <c r="D251" s="9">
        <f t="shared" si="7"/>
        <v>8.583527257455259E-5</v>
      </c>
    </row>
    <row r="252" spans="1:4" x14ac:dyDescent="0.35">
      <c r="A252" t="s">
        <v>327</v>
      </c>
      <c r="B252" s="60">
        <f t="shared" si="6"/>
        <v>44200</v>
      </c>
      <c r="C252" s="52">
        <v>1103.51</v>
      </c>
      <c r="D252" s="9">
        <f t="shared" si="7"/>
        <v>5.2355022362937653E-2</v>
      </c>
    </row>
    <row r="253" spans="1:4" x14ac:dyDescent="0.35">
      <c r="A253" t="s">
        <v>328</v>
      </c>
      <c r="B253" s="60">
        <f t="shared" si="6"/>
        <v>44201</v>
      </c>
      <c r="C253" s="52">
        <v>1103.9000000000001</v>
      </c>
      <c r="D253" s="9">
        <f t="shared" si="7"/>
        <v>3.5341773069585969E-4</v>
      </c>
    </row>
    <row r="254" spans="1:4" x14ac:dyDescent="0.35">
      <c r="A254" t="s">
        <v>329</v>
      </c>
      <c r="B254" s="60">
        <f t="shared" si="6"/>
        <v>44202</v>
      </c>
      <c r="C254" s="52">
        <v>1099.78</v>
      </c>
      <c r="D254" s="9">
        <f t="shared" si="7"/>
        <v>-3.7322221215690954E-3</v>
      </c>
    </row>
    <row r="255" spans="1:4" x14ac:dyDescent="0.35">
      <c r="A255" t="s">
        <v>330</v>
      </c>
      <c r="B255" s="60">
        <f t="shared" si="6"/>
        <v>44203</v>
      </c>
      <c r="C255" s="52">
        <v>1098.42</v>
      </c>
      <c r="D255" s="9">
        <f t="shared" si="7"/>
        <v>-1.2366109585552065E-3</v>
      </c>
    </row>
    <row r="256" spans="1:4" x14ac:dyDescent="0.35">
      <c r="A256" t="s">
        <v>331</v>
      </c>
      <c r="B256" s="60">
        <f t="shared" si="6"/>
        <v>44204</v>
      </c>
      <c r="C256" s="52">
        <v>1096.49</v>
      </c>
      <c r="D256" s="9">
        <f t="shared" si="7"/>
        <v>-1.7570692449154768E-3</v>
      </c>
    </row>
    <row r="257" spans="1:4" x14ac:dyDescent="0.35">
      <c r="A257" t="s">
        <v>332</v>
      </c>
      <c r="B257" s="60">
        <f t="shared" si="6"/>
        <v>44207</v>
      </c>
      <c r="C257" s="52">
        <v>1092.8399999999999</v>
      </c>
      <c r="D257" s="9">
        <f t="shared" si="7"/>
        <v>-3.3288037282602767E-3</v>
      </c>
    </row>
    <row r="258" spans="1:4" x14ac:dyDescent="0.35">
      <c r="A258" t="s">
        <v>333</v>
      </c>
      <c r="B258" s="60">
        <f t="shared" si="6"/>
        <v>44208</v>
      </c>
      <c r="C258" s="52">
        <v>1089.04</v>
      </c>
      <c r="D258" s="9">
        <f t="shared" si="7"/>
        <v>-3.4771787269864962E-3</v>
      </c>
    </row>
    <row r="259" spans="1:4" x14ac:dyDescent="0.35">
      <c r="A259" t="s">
        <v>334</v>
      </c>
      <c r="B259" s="60">
        <f t="shared" ref="B259:B322" si="8">DATEVALUE(A259)</f>
        <v>44209</v>
      </c>
      <c r="C259" s="52">
        <v>1091.54</v>
      </c>
      <c r="D259" s="9">
        <f t="shared" si="7"/>
        <v>2.2955997943141515E-3</v>
      </c>
    </row>
    <row r="260" spans="1:4" x14ac:dyDescent="0.35">
      <c r="A260" t="s">
        <v>335</v>
      </c>
      <c r="B260" s="60">
        <f t="shared" si="8"/>
        <v>44210</v>
      </c>
      <c r="C260" s="52">
        <v>1088.1500000000001</v>
      </c>
      <c r="D260" s="9">
        <f t="shared" si="7"/>
        <v>-3.1057038679296323E-3</v>
      </c>
    </row>
    <row r="261" spans="1:4" x14ac:dyDescent="0.35">
      <c r="A261" t="s">
        <v>336</v>
      </c>
      <c r="B261" s="60">
        <f t="shared" si="8"/>
        <v>44211</v>
      </c>
      <c r="C261" s="52">
        <v>1088.94</v>
      </c>
      <c r="D261" s="9">
        <f t="shared" ref="D261:D324" si="9">C261/C260 - 1</f>
        <v>7.2600284887180955E-4</v>
      </c>
    </row>
    <row r="262" spans="1:4" x14ac:dyDescent="0.35">
      <c r="A262" t="s">
        <v>337</v>
      </c>
      <c r="B262" s="60">
        <f t="shared" si="8"/>
        <v>44214</v>
      </c>
      <c r="C262" s="52">
        <v>1089.73</v>
      </c>
      <c r="D262" s="9">
        <f t="shared" si="9"/>
        <v>7.2547615111950847E-4</v>
      </c>
    </row>
    <row r="263" spans="1:4" x14ac:dyDescent="0.35">
      <c r="A263" t="s">
        <v>338</v>
      </c>
      <c r="B263" s="60">
        <f t="shared" si="8"/>
        <v>44215</v>
      </c>
      <c r="C263" s="52">
        <v>1091.08</v>
      </c>
      <c r="D263" s="9">
        <f t="shared" si="9"/>
        <v>1.2388389784625531E-3</v>
      </c>
    </row>
    <row r="264" spans="1:4" x14ac:dyDescent="0.35">
      <c r="A264" t="s">
        <v>339</v>
      </c>
      <c r="B264" s="60">
        <f t="shared" si="8"/>
        <v>44216</v>
      </c>
      <c r="C264" s="52">
        <v>1089.79</v>
      </c>
      <c r="D264" s="9">
        <f t="shared" si="9"/>
        <v>-1.1823147706858661E-3</v>
      </c>
    </row>
    <row r="265" spans="1:4" x14ac:dyDescent="0.35">
      <c r="A265" t="s">
        <v>340</v>
      </c>
      <c r="B265" s="60">
        <f t="shared" si="8"/>
        <v>44217</v>
      </c>
      <c r="C265" s="52">
        <v>1090.19</v>
      </c>
      <c r="D265" s="9">
        <f t="shared" si="9"/>
        <v>3.6704319180769218E-4</v>
      </c>
    </row>
    <row r="266" spans="1:4" x14ac:dyDescent="0.35">
      <c r="A266" t="s">
        <v>341</v>
      </c>
      <c r="B266" s="60">
        <f t="shared" si="8"/>
        <v>44218</v>
      </c>
      <c r="C266" s="52">
        <v>1087.24</v>
      </c>
      <c r="D266" s="9">
        <f t="shared" si="9"/>
        <v>-2.7059503389318396E-3</v>
      </c>
    </row>
    <row r="267" spans="1:4" x14ac:dyDescent="0.35">
      <c r="A267" t="s">
        <v>342</v>
      </c>
      <c r="B267" s="60">
        <f t="shared" si="8"/>
        <v>44222</v>
      </c>
      <c r="C267" s="52">
        <v>1087.8699999999999</v>
      </c>
      <c r="D267" s="9">
        <f t="shared" si="9"/>
        <v>5.7944887973215842E-4</v>
      </c>
    </row>
    <row r="268" spans="1:4" x14ac:dyDescent="0.35">
      <c r="A268" t="s">
        <v>343</v>
      </c>
      <c r="B268" s="60">
        <f t="shared" si="8"/>
        <v>44223</v>
      </c>
      <c r="C268" s="52">
        <v>1090.1400000000001</v>
      </c>
      <c r="D268" s="9">
        <f t="shared" si="9"/>
        <v>2.0866463823805415E-3</v>
      </c>
    </row>
    <row r="269" spans="1:4" x14ac:dyDescent="0.35">
      <c r="A269" t="s">
        <v>344</v>
      </c>
      <c r="B269" s="60">
        <f t="shared" si="8"/>
        <v>44224</v>
      </c>
      <c r="C269" s="52">
        <v>1090.18</v>
      </c>
      <c r="D269" s="9">
        <f t="shared" si="9"/>
        <v>3.6692534903792762E-5</v>
      </c>
    </row>
    <row r="270" spans="1:4" x14ac:dyDescent="0.35">
      <c r="A270" t="s">
        <v>345</v>
      </c>
      <c r="B270" s="60">
        <f t="shared" si="8"/>
        <v>44225</v>
      </c>
      <c r="C270" s="52">
        <v>1094.3</v>
      </c>
      <c r="D270" s="9">
        <f t="shared" si="9"/>
        <v>3.7791924269385824E-3</v>
      </c>
    </row>
    <row r="271" spans="1:4" x14ac:dyDescent="0.35">
      <c r="A271" t="s">
        <v>346</v>
      </c>
      <c r="B271" s="60">
        <f t="shared" si="8"/>
        <v>44228</v>
      </c>
      <c r="C271" s="52">
        <v>1095.6300000000001</v>
      </c>
      <c r="D271" s="9">
        <f t="shared" si="9"/>
        <v>1.2153888330441731E-3</v>
      </c>
    </row>
    <row r="272" spans="1:4" x14ac:dyDescent="0.35">
      <c r="A272" t="s">
        <v>347</v>
      </c>
      <c r="B272" s="60">
        <f t="shared" si="8"/>
        <v>44229</v>
      </c>
      <c r="C272" s="52">
        <v>1094.9100000000001</v>
      </c>
      <c r="D272" s="9">
        <f t="shared" si="9"/>
        <v>-6.5715615673178629E-4</v>
      </c>
    </row>
    <row r="273" spans="1:4" x14ac:dyDescent="0.35">
      <c r="A273" t="s">
        <v>348</v>
      </c>
      <c r="B273" s="60">
        <f t="shared" si="8"/>
        <v>44230</v>
      </c>
      <c r="C273" s="52">
        <v>1094.94</v>
      </c>
      <c r="D273" s="9">
        <f t="shared" si="9"/>
        <v>2.7399512288583949E-5</v>
      </c>
    </row>
    <row r="274" spans="1:4" x14ac:dyDescent="0.35">
      <c r="A274" t="s">
        <v>349</v>
      </c>
      <c r="B274" s="60">
        <f t="shared" si="8"/>
        <v>44231</v>
      </c>
      <c r="C274" s="52">
        <v>1096.08</v>
      </c>
      <c r="D274" s="9">
        <f t="shared" si="9"/>
        <v>1.0411529398870467E-3</v>
      </c>
    </row>
    <row r="275" spans="1:4" x14ac:dyDescent="0.35">
      <c r="A275" t="s">
        <v>350</v>
      </c>
      <c r="B275" s="60">
        <f t="shared" si="8"/>
        <v>44232</v>
      </c>
      <c r="C275" s="52">
        <v>1094.08</v>
      </c>
      <c r="D275" s="9">
        <f t="shared" si="9"/>
        <v>-1.824684329611026E-3</v>
      </c>
    </row>
    <row r="276" spans="1:4" x14ac:dyDescent="0.35">
      <c r="A276" t="s">
        <v>351</v>
      </c>
      <c r="B276" s="60">
        <f t="shared" si="8"/>
        <v>44235</v>
      </c>
      <c r="C276" s="52">
        <v>1093.01</v>
      </c>
      <c r="D276" s="9">
        <f t="shared" si="9"/>
        <v>-9.779906405381622E-4</v>
      </c>
    </row>
    <row r="277" spans="1:4" x14ac:dyDescent="0.35">
      <c r="A277" t="s">
        <v>352</v>
      </c>
      <c r="B277" s="60">
        <f t="shared" si="8"/>
        <v>44236</v>
      </c>
      <c r="C277" s="52">
        <v>1094.1500000000001</v>
      </c>
      <c r="D277" s="9">
        <f t="shared" si="9"/>
        <v>1.0429913724485651E-3</v>
      </c>
    </row>
    <row r="278" spans="1:4" x14ac:dyDescent="0.35">
      <c r="A278" t="s">
        <v>353</v>
      </c>
      <c r="B278" s="60">
        <f t="shared" si="8"/>
        <v>44237</v>
      </c>
      <c r="C278" s="52">
        <v>1092.9000000000001</v>
      </c>
      <c r="D278" s="9">
        <f t="shared" si="9"/>
        <v>-1.1424393364711793E-3</v>
      </c>
    </row>
    <row r="279" spans="1:4" x14ac:dyDescent="0.35">
      <c r="A279" t="s">
        <v>354</v>
      </c>
      <c r="B279" s="60">
        <f t="shared" si="8"/>
        <v>44238</v>
      </c>
      <c r="C279" s="52">
        <v>1094.95</v>
      </c>
      <c r="D279" s="9">
        <f t="shared" si="9"/>
        <v>1.8757434348979363E-3</v>
      </c>
    </row>
    <row r="280" spans="1:4" x14ac:dyDescent="0.35">
      <c r="A280" t="s">
        <v>355</v>
      </c>
      <c r="B280" s="60">
        <f t="shared" si="8"/>
        <v>44239</v>
      </c>
      <c r="C280" s="52">
        <v>1094.6199999999999</v>
      </c>
      <c r="D280" s="9">
        <f t="shared" si="9"/>
        <v>-3.0138362482323711E-4</v>
      </c>
    </row>
    <row r="281" spans="1:4" x14ac:dyDescent="0.35">
      <c r="A281" t="s">
        <v>356</v>
      </c>
      <c r="B281" s="60">
        <f t="shared" si="8"/>
        <v>44244</v>
      </c>
      <c r="C281" s="52">
        <v>1091.94</v>
      </c>
      <c r="D281" s="9">
        <f t="shared" si="9"/>
        <v>-2.4483382361000228E-3</v>
      </c>
    </row>
    <row r="282" spans="1:4" x14ac:dyDescent="0.35">
      <c r="A282" t="s">
        <v>357</v>
      </c>
      <c r="B282" s="60">
        <f t="shared" si="8"/>
        <v>44245</v>
      </c>
      <c r="C282" s="52">
        <v>1092.7</v>
      </c>
      <c r="D282" s="9">
        <f t="shared" si="9"/>
        <v>6.960089382199719E-4</v>
      </c>
    </row>
    <row r="283" spans="1:4" x14ac:dyDescent="0.35">
      <c r="A283" t="s">
        <v>358</v>
      </c>
      <c r="B283" s="60">
        <f t="shared" si="8"/>
        <v>44246</v>
      </c>
      <c r="C283" s="52">
        <v>1091.31</v>
      </c>
      <c r="D283" s="9">
        <f t="shared" si="9"/>
        <v>-1.2720783380617551E-3</v>
      </c>
    </row>
    <row r="284" spans="1:4" x14ac:dyDescent="0.35">
      <c r="A284" t="s">
        <v>359</v>
      </c>
      <c r="B284" s="60">
        <f t="shared" si="8"/>
        <v>44249</v>
      </c>
      <c r="C284" s="52">
        <v>1087.24</v>
      </c>
      <c r="D284" s="9">
        <f t="shared" si="9"/>
        <v>-3.729462755770574E-3</v>
      </c>
    </row>
    <row r="285" spans="1:4" x14ac:dyDescent="0.35">
      <c r="A285" t="s">
        <v>360</v>
      </c>
      <c r="B285" s="60">
        <f t="shared" si="8"/>
        <v>44250</v>
      </c>
      <c r="C285" s="52">
        <v>1088.72</v>
      </c>
      <c r="D285" s="9">
        <f t="shared" si="9"/>
        <v>1.3612449873072752E-3</v>
      </c>
    </row>
    <row r="286" spans="1:4" x14ac:dyDescent="0.35">
      <c r="A286" t="s">
        <v>361</v>
      </c>
      <c r="B286" s="60">
        <f t="shared" si="8"/>
        <v>44251</v>
      </c>
      <c r="C286" s="52">
        <v>1091.45</v>
      </c>
      <c r="D286" s="9">
        <f t="shared" si="9"/>
        <v>2.5075317804394981E-3</v>
      </c>
    </row>
    <row r="287" spans="1:4" x14ac:dyDescent="0.35">
      <c r="A287" t="s">
        <v>362</v>
      </c>
      <c r="B287" s="60">
        <f t="shared" si="8"/>
        <v>44252</v>
      </c>
      <c r="C287" s="52">
        <v>1087.95</v>
      </c>
      <c r="D287" s="9">
        <f t="shared" si="9"/>
        <v>-3.2067433231023346E-3</v>
      </c>
    </row>
    <row r="288" spans="1:4" x14ac:dyDescent="0.35">
      <c r="A288" t="s">
        <v>363</v>
      </c>
      <c r="B288" s="60">
        <f t="shared" si="8"/>
        <v>44253</v>
      </c>
      <c r="C288" s="52">
        <v>1086.95</v>
      </c>
      <c r="D288" s="9">
        <f t="shared" si="9"/>
        <v>-9.1915988786250846E-4</v>
      </c>
    </row>
    <row r="289" spans="1:4" x14ac:dyDescent="0.35">
      <c r="A289" t="s">
        <v>613</v>
      </c>
      <c r="B289" s="60">
        <f t="shared" si="8"/>
        <v>44256</v>
      </c>
      <c r="C289" s="52">
        <v>1084.03</v>
      </c>
      <c r="D289" s="9">
        <f t="shared" si="9"/>
        <v>-2.6864161184967372E-3</v>
      </c>
    </row>
    <row r="290" spans="1:4" x14ac:dyDescent="0.35">
      <c r="A290" t="s">
        <v>614</v>
      </c>
      <c r="B290" s="60">
        <f t="shared" si="8"/>
        <v>44257</v>
      </c>
      <c r="C290" s="52">
        <v>1080.78</v>
      </c>
      <c r="D290" s="9">
        <f t="shared" si="9"/>
        <v>-2.9980720090772017E-3</v>
      </c>
    </row>
    <row r="291" spans="1:4" x14ac:dyDescent="0.35">
      <c r="A291" t="s">
        <v>615</v>
      </c>
      <c r="B291" s="60">
        <f t="shared" si="8"/>
        <v>44258</v>
      </c>
      <c r="C291" s="52">
        <v>1080.17</v>
      </c>
      <c r="D291" s="9">
        <f t="shared" si="9"/>
        <v>-5.6440718740158324E-4</v>
      </c>
    </row>
    <row r="292" spans="1:4" x14ac:dyDescent="0.35">
      <c r="A292" t="s">
        <v>616</v>
      </c>
      <c r="B292" s="60">
        <f t="shared" si="8"/>
        <v>44259</v>
      </c>
      <c r="C292" s="52">
        <v>1087.03</v>
      </c>
      <c r="D292" s="9">
        <f t="shared" si="9"/>
        <v>6.350852180675215E-3</v>
      </c>
    </row>
    <row r="293" spans="1:4" x14ac:dyDescent="0.35">
      <c r="A293" t="s">
        <v>617</v>
      </c>
      <c r="B293" s="60">
        <f t="shared" si="8"/>
        <v>44260</v>
      </c>
      <c r="C293" s="52">
        <v>1085.18</v>
      </c>
      <c r="D293" s="9">
        <f t="shared" si="9"/>
        <v>-1.7018849525771707E-3</v>
      </c>
    </row>
    <row r="294" spans="1:4" x14ac:dyDescent="0.35">
      <c r="A294" t="s">
        <v>618</v>
      </c>
      <c r="B294" s="60">
        <f t="shared" si="8"/>
        <v>44263</v>
      </c>
      <c r="C294" s="52">
        <v>1085.77</v>
      </c>
      <c r="D294" s="9">
        <f t="shared" si="9"/>
        <v>5.4368860465547897E-4</v>
      </c>
    </row>
    <row r="295" spans="1:4" x14ac:dyDescent="0.35">
      <c r="A295" t="s">
        <v>619</v>
      </c>
      <c r="B295" s="60">
        <f t="shared" si="8"/>
        <v>44264</v>
      </c>
      <c r="C295" s="52">
        <v>1082.04</v>
      </c>
      <c r="D295" s="9">
        <f t="shared" si="9"/>
        <v>-3.4353500280907001E-3</v>
      </c>
    </row>
    <row r="296" spans="1:4" x14ac:dyDescent="0.35">
      <c r="A296" t="s">
        <v>620</v>
      </c>
      <c r="B296" s="60">
        <f t="shared" si="8"/>
        <v>44265</v>
      </c>
      <c r="C296" s="52">
        <v>1083.33</v>
      </c>
      <c r="D296" s="9">
        <f t="shared" si="9"/>
        <v>1.1921925252300625E-3</v>
      </c>
    </row>
    <row r="297" spans="1:4" x14ac:dyDescent="0.35">
      <c r="A297" t="s">
        <v>621</v>
      </c>
      <c r="B297" s="60">
        <f t="shared" si="8"/>
        <v>44266</v>
      </c>
      <c r="C297" s="52">
        <v>1081.8599999999999</v>
      </c>
      <c r="D297" s="9">
        <f t="shared" si="9"/>
        <v>-1.3569272520839171E-3</v>
      </c>
    </row>
    <row r="298" spans="1:4" x14ac:dyDescent="0.35">
      <c r="A298" t="s">
        <v>622</v>
      </c>
      <c r="B298" s="60">
        <f t="shared" si="8"/>
        <v>44267</v>
      </c>
      <c r="C298" s="52">
        <v>1080.4100000000001</v>
      </c>
      <c r="D298" s="9">
        <f t="shared" si="9"/>
        <v>-1.3402843251435481E-3</v>
      </c>
    </row>
    <row r="299" spans="1:4" x14ac:dyDescent="0.35">
      <c r="A299" t="s">
        <v>623</v>
      </c>
      <c r="B299" s="60">
        <f t="shared" si="8"/>
        <v>44270</v>
      </c>
      <c r="C299" s="52">
        <v>1079.99</v>
      </c>
      <c r="D299" s="9">
        <f t="shared" si="9"/>
        <v>-3.8874131116894972E-4</v>
      </c>
    </row>
    <row r="300" spans="1:4" x14ac:dyDescent="0.35">
      <c r="A300" t="s">
        <v>624</v>
      </c>
      <c r="B300" s="60">
        <f t="shared" si="8"/>
        <v>44271</v>
      </c>
      <c r="C300" s="52">
        <v>1079.4000000000001</v>
      </c>
      <c r="D300" s="9">
        <f t="shared" si="9"/>
        <v>-5.4630135464206475E-4</v>
      </c>
    </row>
    <row r="301" spans="1:4" x14ac:dyDescent="0.35">
      <c r="A301" t="s">
        <v>625</v>
      </c>
      <c r="B301" s="60">
        <f t="shared" si="8"/>
        <v>44272</v>
      </c>
      <c r="C301" s="52">
        <v>1079.1600000000001</v>
      </c>
      <c r="D301" s="9">
        <f t="shared" si="9"/>
        <v>-2.2234574763757564E-4</v>
      </c>
    </row>
    <row r="302" spans="1:4" x14ac:dyDescent="0.35">
      <c r="A302" t="s">
        <v>626</v>
      </c>
      <c r="B302" s="60">
        <f t="shared" si="8"/>
        <v>44273</v>
      </c>
      <c r="C302" s="52">
        <v>1077.9100000000001</v>
      </c>
      <c r="D302" s="9">
        <f t="shared" si="9"/>
        <v>-1.1583083138737571E-3</v>
      </c>
    </row>
    <row r="303" spans="1:4" x14ac:dyDescent="0.35">
      <c r="A303" t="s">
        <v>627</v>
      </c>
      <c r="B303" s="60">
        <f t="shared" si="8"/>
        <v>44274</v>
      </c>
      <c r="C303" s="52">
        <v>1078</v>
      </c>
      <c r="D303" s="9">
        <f t="shared" si="9"/>
        <v>8.3494911448989129E-5</v>
      </c>
    </row>
    <row r="304" spans="1:4" x14ac:dyDescent="0.35">
      <c r="A304" t="s">
        <v>628</v>
      </c>
      <c r="B304" s="60">
        <f t="shared" si="8"/>
        <v>44277</v>
      </c>
      <c r="C304" s="52">
        <v>1076.27</v>
      </c>
      <c r="D304" s="9">
        <f t="shared" si="9"/>
        <v>-1.6048237476808946E-3</v>
      </c>
    </row>
    <row r="305" spans="1:4" x14ac:dyDescent="0.35">
      <c r="A305" t="s">
        <v>629</v>
      </c>
      <c r="B305" s="60">
        <f t="shared" si="8"/>
        <v>44278</v>
      </c>
      <c r="C305" s="52">
        <v>1075.54</v>
      </c>
      <c r="D305" s="9">
        <f t="shared" si="9"/>
        <v>-6.7826846423302278E-4</v>
      </c>
    </row>
    <row r="306" spans="1:4" x14ac:dyDescent="0.35">
      <c r="A306" t="s">
        <v>630</v>
      </c>
      <c r="B306" s="60">
        <f t="shared" si="8"/>
        <v>44279</v>
      </c>
      <c r="C306" s="52">
        <v>1075.32</v>
      </c>
      <c r="D306" s="9">
        <f t="shared" si="9"/>
        <v>-2.0454841289030412E-4</v>
      </c>
    </row>
    <row r="307" spans="1:4" x14ac:dyDescent="0.35">
      <c r="A307" t="s">
        <v>631</v>
      </c>
      <c r="B307" s="60">
        <f t="shared" si="8"/>
        <v>44280</v>
      </c>
      <c r="C307" s="52">
        <v>1069.5</v>
      </c>
      <c r="D307" s="9">
        <f t="shared" si="9"/>
        <v>-5.4123423725029873E-3</v>
      </c>
    </row>
    <row r="308" spans="1:4" x14ac:dyDescent="0.35">
      <c r="A308" t="s">
        <v>632</v>
      </c>
      <c r="B308" s="60">
        <f t="shared" si="8"/>
        <v>44281</v>
      </c>
      <c r="C308" s="52">
        <v>1074.8699999999999</v>
      </c>
      <c r="D308" s="9">
        <f t="shared" si="9"/>
        <v>5.0210378681625478E-3</v>
      </c>
    </row>
    <row r="309" spans="1:4" x14ac:dyDescent="0.35">
      <c r="A309" t="s">
        <v>633</v>
      </c>
      <c r="B309" s="60">
        <f t="shared" si="8"/>
        <v>44284</v>
      </c>
      <c r="C309" s="52">
        <v>1073.18</v>
      </c>
      <c r="D309" s="9">
        <f t="shared" si="9"/>
        <v>-1.5722831598238285E-3</v>
      </c>
    </row>
    <row r="310" spans="1:4" x14ac:dyDescent="0.35">
      <c r="A310" t="s">
        <v>634</v>
      </c>
      <c r="B310" s="60">
        <f t="shared" si="8"/>
        <v>44285</v>
      </c>
      <c r="C310" s="52">
        <v>1074.94</v>
      </c>
      <c r="D310" s="9">
        <f t="shared" si="9"/>
        <v>1.6399858364859465E-3</v>
      </c>
    </row>
    <row r="311" spans="1:4" x14ac:dyDescent="0.35">
      <c r="A311" t="s">
        <v>635</v>
      </c>
      <c r="B311" s="60">
        <f t="shared" si="8"/>
        <v>44286</v>
      </c>
      <c r="C311" s="52">
        <v>1076.19</v>
      </c>
      <c r="D311" s="9">
        <f t="shared" si="9"/>
        <v>1.1628556012428515E-3</v>
      </c>
    </row>
    <row r="312" spans="1:4" x14ac:dyDescent="0.35">
      <c r="A312" t="s">
        <v>636</v>
      </c>
      <c r="B312" s="60">
        <f t="shared" si="8"/>
        <v>44287</v>
      </c>
      <c r="C312" s="52">
        <v>1075.98</v>
      </c>
      <c r="D312" s="9">
        <f t="shared" si="9"/>
        <v>-1.9513282970484713E-4</v>
      </c>
    </row>
    <row r="313" spans="1:4" x14ac:dyDescent="0.35">
      <c r="A313" t="s">
        <v>637</v>
      </c>
      <c r="B313" s="60">
        <f t="shared" si="8"/>
        <v>44291</v>
      </c>
      <c r="C313" s="52">
        <v>1074.79</v>
      </c>
      <c r="D313" s="9">
        <f t="shared" si="9"/>
        <v>-1.1059685124259477E-3</v>
      </c>
    </row>
    <row r="314" spans="1:4" x14ac:dyDescent="0.35">
      <c r="A314" t="s">
        <v>638</v>
      </c>
      <c r="B314" s="60">
        <f t="shared" si="8"/>
        <v>44292</v>
      </c>
      <c r="C314" s="52">
        <v>1076.3699999999999</v>
      </c>
      <c r="D314" s="9">
        <f t="shared" si="9"/>
        <v>1.4700546153201266E-3</v>
      </c>
    </row>
    <row r="315" spans="1:4" x14ac:dyDescent="0.35">
      <c r="A315" t="s">
        <v>639</v>
      </c>
      <c r="B315" s="60">
        <f t="shared" si="8"/>
        <v>44293</v>
      </c>
      <c r="C315" s="52">
        <v>1074.8699999999999</v>
      </c>
      <c r="D315" s="9">
        <f t="shared" si="9"/>
        <v>-1.3935728420524374E-3</v>
      </c>
    </row>
    <row r="316" spans="1:4" x14ac:dyDescent="0.35">
      <c r="A316" t="s">
        <v>640</v>
      </c>
      <c r="B316" s="60">
        <f t="shared" si="8"/>
        <v>44294</v>
      </c>
      <c r="C316" s="52">
        <v>1073.54</v>
      </c>
      <c r="D316" s="9">
        <f t="shared" si="9"/>
        <v>-1.2373589364294002E-3</v>
      </c>
    </row>
    <row r="317" spans="1:4" x14ac:dyDescent="0.35">
      <c r="A317" t="s">
        <v>641</v>
      </c>
      <c r="B317" s="60">
        <f t="shared" si="8"/>
        <v>44295</v>
      </c>
      <c r="C317" s="52">
        <v>1077.69</v>
      </c>
      <c r="D317" s="9">
        <f t="shared" si="9"/>
        <v>3.865715297054706E-3</v>
      </c>
    </row>
    <row r="318" spans="1:4" x14ac:dyDescent="0.35">
      <c r="A318" t="s">
        <v>642</v>
      </c>
      <c r="B318" s="60">
        <f t="shared" si="8"/>
        <v>44298</v>
      </c>
      <c r="C318" s="52">
        <v>1076.67</v>
      </c>
      <c r="D318" s="9">
        <f t="shared" si="9"/>
        <v>-9.4646883612170551E-4</v>
      </c>
    </row>
    <row r="319" spans="1:4" x14ac:dyDescent="0.35">
      <c r="A319" t="s">
        <v>643</v>
      </c>
      <c r="B319" s="60">
        <f t="shared" si="8"/>
        <v>44299</v>
      </c>
      <c r="C319" s="52">
        <v>1075.99</v>
      </c>
      <c r="D319" s="9">
        <f t="shared" si="9"/>
        <v>-6.3157699202176509E-4</v>
      </c>
    </row>
    <row r="320" spans="1:4" x14ac:dyDescent="0.35">
      <c r="A320" t="s">
        <v>644</v>
      </c>
      <c r="B320" s="60">
        <f t="shared" si="8"/>
        <v>44300</v>
      </c>
      <c r="C320" s="52">
        <v>1075.1500000000001</v>
      </c>
      <c r="D320" s="9">
        <f t="shared" si="9"/>
        <v>-7.8067640033818719E-4</v>
      </c>
    </row>
    <row r="321" spans="1:4" x14ac:dyDescent="0.35">
      <c r="A321" t="s">
        <v>645</v>
      </c>
      <c r="B321" s="60">
        <f t="shared" si="8"/>
        <v>44301</v>
      </c>
      <c r="C321" s="52">
        <v>1077.3499999999999</v>
      </c>
      <c r="D321" s="9">
        <f t="shared" si="9"/>
        <v>2.0462261079847721E-3</v>
      </c>
    </row>
    <row r="322" spans="1:4" x14ac:dyDescent="0.35">
      <c r="A322" t="s">
        <v>646</v>
      </c>
      <c r="B322" s="60">
        <f t="shared" si="8"/>
        <v>44302</v>
      </c>
      <c r="C322" s="52">
        <v>1079.07</v>
      </c>
      <c r="D322" s="9">
        <f t="shared" si="9"/>
        <v>1.5965099549821726E-3</v>
      </c>
    </row>
    <row r="323" spans="1:4" x14ac:dyDescent="0.35">
      <c r="A323" t="s">
        <v>647</v>
      </c>
      <c r="B323" s="60">
        <f t="shared" ref="B323:B386" si="10">DATEVALUE(A323)</f>
        <v>44305</v>
      </c>
      <c r="C323" s="52">
        <v>1081.42</v>
      </c>
      <c r="D323" s="9">
        <f t="shared" si="9"/>
        <v>2.177801254784395E-3</v>
      </c>
    </row>
    <row r="324" spans="1:4" x14ac:dyDescent="0.35">
      <c r="A324" t="s">
        <v>648</v>
      </c>
      <c r="B324" s="60">
        <f t="shared" si="10"/>
        <v>44306</v>
      </c>
      <c r="C324" s="52">
        <v>1081.8499999999999</v>
      </c>
      <c r="D324" s="9">
        <f t="shared" si="9"/>
        <v>3.9762534445442199E-4</v>
      </c>
    </row>
    <row r="325" spans="1:4" x14ac:dyDescent="0.35">
      <c r="A325" t="s">
        <v>649</v>
      </c>
      <c r="B325" s="60">
        <f t="shared" si="10"/>
        <v>44308</v>
      </c>
      <c r="C325" s="52">
        <v>1081.8</v>
      </c>
      <c r="D325" s="9">
        <f t="shared" ref="D325:D388" si="11">C325/C324 - 1</f>
        <v>-4.6217128067627122E-5</v>
      </c>
    </row>
    <row r="326" spans="1:4" x14ac:dyDescent="0.35">
      <c r="A326" t="s">
        <v>650</v>
      </c>
      <c r="B326" s="60">
        <f t="shared" si="10"/>
        <v>44309</v>
      </c>
      <c r="C326" s="52">
        <v>1084.46</v>
      </c>
      <c r="D326" s="9">
        <f t="shared" si="11"/>
        <v>2.4588648548715675E-3</v>
      </c>
    </row>
    <row r="327" spans="1:4" x14ac:dyDescent="0.35">
      <c r="A327" t="s">
        <v>651</v>
      </c>
      <c r="B327" s="60">
        <f t="shared" si="10"/>
        <v>44312</v>
      </c>
      <c r="C327" s="52">
        <v>1083.78</v>
      </c>
      <c r="D327" s="9">
        <f t="shared" si="11"/>
        <v>-6.2704018589898602E-4</v>
      </c>
    </row>
    <row r="328" spans="1:4" x14ac:dyDescent="0.35">
      <c r="A328" t="s">
        <v>652</v>
      </c>
      <c r="B328" s="60">
        <f t="shared" si="10"/>
        <v>44313</v>
      </c>
      <c r="C328" s="52">
        <v>1085.1600000000001</v>
      </c>
      <c r="D328" s="9">
        <f t="shared" si="11"/>
        <v>1.2733211537396816E-3</v>
      </c>
    </row>
    <row r="329" spans="1:4" x14ac:dyDescent="0.35">
      <c r="A329" t="s">
        <v>653</v>
      </c>
      <c r="B329" s="60">
        <f t="shared" si="10"/>
        <v>44314</v>
      </c>
      <c r="C329" s="52">
        <v>1084.1600000000001</v>
      </c>
      <c r="D329" s="9">
        <f t="shared" si="11"/>
        <v>-9.2152309336868132E-4</v>
      </c>
    </row>
    <row r="330" spans="1:4" x14ac:dyDescent="0.35">
      <c r="A330" t="s">
        <v>654</v>
      </c>
      <c r="B330" s="60">
        <f t="shared" si="10"/>
        <v>44315</v>
      </c>
      <c r="C330" s="52">
        <v>1084.74</v>
      </c>
      <c r="D330" s="9">
        <f t="shared" si="11"/>
        <v>5.3497638724908647E-4</v>
      </c>
    </row>
    <row r="331" spans="1:4" x14ac:dyDescent="0.35">
      <c r="A331" t="s">
        <v>655</v>
      </c>
      <c r="B331" s="60">
        <f t="shared" si="10"/>
        <v>44316</v>
      </c>
      <c r="C331" s="52">
        <v>1085.6400000000001</v>
      </c>
      <c r="D331" s="9">
        <f t="shared" si="11"/>
        <v>8.2969190773840573E-4</v>
      </c>
    </row>
    <row r="332" spans="1:4" x14ac:dyDescent="0.35">
      <c r="A332" t="s">
        <v>656</v>
      </c>
      <c r="B332" s="60">
        <f t="shared" si="10"/>
        <v>44319</v>
      </c>
      <c r="C332" s="52">
        <v>1083.0899999999999</v>
      </c>
      <c r="D332" s="9">
        <f t="shared" si="11"/>
        <v>-2.3488449209684292E-3</v>
      </c>
    </row>
    <row r="333" spans="1:4" x14ac:dyDescent="0.35">
      <c r="A333" t="s">
        <v>657</v>
      </c>
      <c r="B333" s="60">
        <f t="shared" si="10"/>
        <v>44320</v>
      </c>
      <c r="C333" s="52">
        <v>1081.6500000000001</v>
      </c>
      <c r="D333" s="9">
        <f t="shared" si="11"/>
        <v>-1.329529401988605E-3</v>
      </c>
    </row>
    <row r="334" spans="1:4" x14ac:dyDescent="0.35">
      <c r="A334" t="s">
        <v>658</v>
      </c>
      <c r="B334" s="60">
        <f t="shared" si="10"/>
        <v>44321</v>
      </c>
      <c r="C334" s="52">
        <v>1080.99</v>
      </c>
      <c r="D334" s="9">
        <f t="shared" si="11"/>
        <v>-6.1017889335746034E-4</v>
      </c>
    </row>
    <row r="335" spans="1:4" x14ac:dyDescent="0.35">
      <c r="A335" t="s">
        <v>659</v>
      </c>
      <c r="B335" s="60">
        <f t="shared" si="10"/>
        <v>44322</v>
      </c>
      <c r="C335" s="52">
        <v>1081.8900000000001</v>
      </c>
      <c r="D335" s="9">
        <f t="shared" si="11"/>
        <v>8.3257014403481655E-4</v>
      </c>
    </row>
    <row r="336" spans="1:4" x14ac:dyDescent="0.35">
      <c r="A336" t="s">
        <v>660</v>
      </c>
      <c r="B336" s="60">
        <f t="shared" si="10"/>
        <v>44323</v>
      </c>
      <c r="C336" s="52">
        <v>1079.71</v>
      </c>
      <c r="D336" s="9">
        <f t="shared" si="11"/>
        <v>-2.0149922820250632E-3</v>
      </c>
    </row>
    <row r="337" spans="1:4" x14ac:dyDescent="0.35">
      <c r="A337" t="s">
        <v>661</v>
      </c>
      <c r="B337" s="60">
        <f t="shared" si="10"/>
        <v>44326</v>
      </c>
      <c r="C337" s="52">
        <v>1080.1400000000001</v>
      </c>
      <c r="D337" s="9">
        <f t="shared" si="11"/>
        <v>3.9825508701407664E-4</v>
      </c>
    </row>
    <row r="338" spans="1:4" x14ac:dyDescent="0.35">
      <c r="A338" t="s">
        <v>662</v>
      </c>
      <c r="B338" s="60">
        <f t="shared" si="10"/>
        <v>44327</v>
      </c>
      <c r="C338" s="52">
        <v>1081.3499999999999</v>
      </c>
      <c r="D338" s="9">
        <f t="shared" si="11"/>
        <v>1.120225155998078E-3</v>
      </c>
    </row>
    <row r="339" spans="1:4" x14ac:dyDescent="0.35">
      <c r="A339" t="s">
        <v>663</v>
      </c>
      <c r="B339" s="60">
        <f t="shared" si="10"/>
        <v>44328</v>
      </c>
      <c r="C339" s="52">
        <v>1081.94</v>
      </c>
      <c r="D339" s="9">
        <f t="shared" si="11"/>
        <v>5.4561427844834753E-4</v>
      </c>
    </row>
    <row r="340" spans="1:4" x14ac:dyDescent="0.35">
      <c r="A340" t="s">
        <v>664</v>
      </c>
      <c r="B340" s="60">
        <f t="shared" si="10"/>
        <v>44329</v>
      </c>
      <c r="C340" s="52">
        <v>1080.3900000000001</v>
      </c>
      <c r="D340" s="9">
        <f t="shared" si="11"/>
        <v>-1.4326117899328139E-3</v>
      </c>
    </row>
    <row r="341" spans="1:4" x14ac:dyDescent="0.35">
      <c r="A341" t="s">
        <v>665</v>
      </c>
      <c r="B341" s="60">
        <f t="shared" si="10"/>
        <v>44330</v>
      </c>
      <c r="C341" s="52">
        <v>1080.98</v>
      </c>
      <c r="D341" s="9">
        <f t="shared" si="11"/>
        <v>5.4609909384573108E-4</v>
      </c>
    </row>
    <row r="342" spans="1:4" x14ac:dyDescent="0.35">
      <c r="A342" t="s">
        <v>666</v>
      </c>
      <c r="B342" s="60">
        <f t="shared" si="10"/>
        <v>44333</v>
      </c>
      <c r="C342" s="52">
        <v>1079.1500000000001</v>
      </c>
      <c r="D342" s="9">
        <f t="shared" si="11"/>
        <v>-1.6929082869248102E-3</v>
      </c>
    </row>
    <row r="343" spans="1:4" x14ac:dyDescent="0.35">
      <c r="A343" t="s">
        <v>667</v>
      </c>
      <c r="B343" s="60">
        <f t="shared" si="10"/>
        <v>44334</v>
      </c>
      <c r="C343" s="52">
        <v>1081.25</v>
      </c>
      <c r="D343" s="9">
        <f t="shared" si="11"/>
        <v>1.9459759996292014E-3</v>
      </c>
    </row>
    <row r="344" spans="1:4" x14ac:dyDescent="0.35">
      <c r="A344" t="s">
        <v>668</v>
      </c>
      <c r="B344" s="60">
        <f t="shared" si="10"/>
        <v>44335</v>
      </c>
      <c r="C344" s="52">
        <v>1079.1300000000001</v>
      </c>
      <c r="D344" s="9">
        <f t="shared" si="11"/>
        <v>-1.9606936416184384E-3</v>
      </c>
    </row>
    <row r="345" spans="1:4" x14ac:dyDescent="0.35">
      <c r="A345" t="s">
        <v>669</v>
      </c>
      <c r="B345" s="60">
        <f t="shared" si="10"/>
        <v>44336</v>
      </c>
      <c r="C345" s="52">
        <v>1080.17</v>
      </c>
      <c r="D345" s="9">
        <f t="shared" si="11"/>
        <v>9.6373930851711975E-4</v>
      </c>
    </row>
    <row r="346" spans="1:4" x14ac:dyDescent="0.35">
      <c r="A346" t="s">
        <v>670</v>
      </c>
      <c r="B346" s="60">
        <f t="shared" si="10"/>
        <v>44337</v>
      </c>
      <c r="C346" s="52">
        <v>1080.6099999999999</v>
      </c>
      <c r="D346" s="9">
        <f t="shared" si="11"/>
        <v>4.0734328855629443E-4</v>
      </c>
    </row>
    <row r="347" spans="1:4" x14ac:dyDescent="0.35">
      <c r="A347" t="s">
        <v>671</v>
      </c>
      <c r="B347" s="60">
        <f t="shared" si="10"/>
        <v>44340</v>
      </c>
      <c r="C347" s="52">
        <v>1081.05</v>
      </c>
      <c r="D347" s="9">
        <f t="shared" si="11"/>
        <v>4.0717742756402053E-4</v>
      </c>
    </row>
    <row r="348" spans="1:4" x14ac:dyDescent="0.35">
      <c r="A348" t="s">
        <v>672</v>
      </c>
      <c r="B348" s="60">
        <f t="shared" si="10"/>
        <v>44341</v>
      </c>
      <c r="C348" s="52">
        <v>1082.53</v>
      </c>
      <c r="D348" s="9">
        <f t="shared" si="11"/>
        <v>1.3690393598815298E-3</v>
      </c>
    </row>
    <row r="349" spans="1:4" x14ac:dyDescent="0.35">
      <c r="A349" t="s">
        <v>673</v>
      </c>
      <c r="B349" s="60">
        <f t="shared" si="10"/>
        <v>44342</v>
      </c>
      <c r="C349" s="52">
        <v>1083.27</v>
      </c>
      <c r="D349" s="9">
        <f t="shared" si="11"/>
        <v>6.8358382677624618E-4</v>
      </c>
    </row>
    <row r="350" spans="1:4" x14ac:dyDescent="0.35">
      <c r="A350" t="s">
        <v>674</v>
      </c>
      <c r="B350" s="60">
        <f t="shared" si="10"/>
        <v>44343</v>
      </c>
      <c r="C350" s="52">
        <v>1083.8499999999999</v>
      </c>
      <c r="D350" s="9">
        <f t="shared" si="11"/>
        <v>5.354159166226502E-4</v>
      </c>
    </row>
    <row r="351" spans="1:4" x14ac:dyDescent="0.35">
      <c r="A351" t="s">
        <v>675</v>
      </c>
      <c r="B351" s="60">
        <f t="shared" si="10"/>
        <v>44344</v>
      </c>
      <c r="C351" s="52">
        <v>1084.29</v>
      </c>
      <c r="D351" s="9">
        <f t="shared" si="11"/>
        <v>4.0596023434980033E-4</v>
      </c>
    </row>
    <row r="352" spans="1:4" x14ac:dyDescent="0.35">
      <c r="A352" t="s">
        <v>676</v>
      </c>
      <c r="B352" s="60">
        <f t="shared" si="10"/>
        <v>44347</v>
      </c>
      <c r="C352" s="52">
        <v>1084.72</v>
      </c>
      <c r="D352" s="9">
        <f t="shared" si="11"/>
        <v>3.9657287257099938E-4</v>
      </c>
    </row>
    <row r="353" spans="1:4" x14ac:dyDescent="0.35">
      <c r="A353" t="s">
        <v>677</v>
      </c>
      <c r="B353" s="60">
        <f t="shared" si="10"/>
        <v>44348</v>
      </c>
      <c r="C353" s="52">
        <v>1083.68</v>
      </c>
      <c r="D353" s="9">
        <f t="shared" si="11"/>
        <v>-9.5877277085332224E-4</v>
      </c>
    </row>
    <row r="354" spans="1:4" x14ac:dyDescent="0.35">
      <c r="A354" t="s">
        <v>678</v>
      </c>
      <c r="B354" s="60">
        <f t="shared" si="10"/>
        <v>44349</v>
      </c>
      <c r="C354" s="52">
        <v>1083.3800000000001</v>
      </c>
      <c r="D354" s="9">
        <f t="shared" si="11"/>
        <v>-2.7683448988624626E-4</v>
      </c>
    </row>
    <row r="355" spans="1:4" x14ac:dyDescent="0.35">
      <c r="A355" t="s">
        <v>679</v>
      </c>
      <c r="B355" s="60">
        <f t="shared" si="10"/>
        <v>44351</v>
      </c>
      <c r="C355" s="52">
        <v>1084.26</v>
      </c>
      <c r="D355" s="9">
        <f t="shared" si="11"/>
        <v>8.1227270209893732E-4</v>
      </c>
    </row>
    <row r="356" spans="1:4" x14ac:dyDescent="0.35">
      <c r="A356" t="s">
        <v>680</v>
      </c>
      <c r="B356" s="60">
        <f t="shared" si="10"/>
        <v>44354</v>
      </c>
      <c r="C356" s="52">
        <v>1085.1300000000001</v>
      </c>
      <c r="D356" s="9">
        <f t="shared" si="11"/>
        <v>8.0239057052744478E-4</v>
      </c>
    </row>
    <row r="357" spans="1:4" x14ac:dyDescent="0.35">
      <c r="A357" t="s">
        <v>681</v>
      </c>
      <c r="B357" s="60">
        <f t="shared" si="10"/>
        <v>44355</v>
      </c>
      <c r="C357" s="52">
        <v>1084.69</v>
      </c>
      <c r="D357" s="9">
        <f t="shared" si="11"/>
        <v>-4.0548137089568836E-4</v>
      </c>
    </row>
    <row r="358" spans="1:4" x14ac:dyDescent="0.35">
      <c r="A358" t="s">
        <v>682</v>
      </c>
      <c r="B358" s="60">
        <f t="shared" si="10"/>
        <v>44356</v>
      </c>
      <c r="C358" s="52">
        <v>1084.54</v>
      </c>
      <c r="D358" s="9">
        <f t="shared" si="11"/>
        <v>-1.3828835888607394E-4</v>
      </c>
    </row>
    <row r="359" spans="1:4" x14ac:dyDescent="0.35">
      <c r="A359" t="s">
        <v>683</v>
      </c>
      <c r="B359" s="60">
        <f t="shared" si="10"/>
        <v>44357</v>
      </c>
      <c r="C359" s="52">
        <v>1083.96</v>
      </c>
      <c r="D359" s="9">
        <f t="shared" si="11"/>
        <v>-5.3478894277747546E-4</v>
      </c>
    </row>
    <row r="360" spans="1:4" x14ac:dyDescent="0.35">
      <c r="A360" t="s">
        <v>684</v>
      </c>
      <c r="B360" s="60">
        <f t="shared" si="10"/>
        <v>44358</v>
      </c>
      <c r="C360" s="52">
        <v>1082.0899999999999</v>
      </c>
      <c r="D360" s="9">
        <f t="shared" si="11"/>
        <v>-1.7251559098122593E-3</v>
      </c>
    </row>
    <row r="361" spans="1:4" x14ac:dyDescent="0.35">
      <c r="A361" t="s">
        <v>685</v>
      </c>
      <c r="B361" s="60">
        <f t="shared" si="10"/>
        <v>44361</v>
      </c>
      <c r="C361" s="52">
        <v>1082.24</v>
      </c>
      <c r="D361" s="9">
        <f t="shared" si="11"/>
        <v>1.3862063229508337E-4</v>
      </c>
    </row>
    <row r="362" spans="1:4" x14ac:dyDescent="0.35">
      <c r="A362" t="s">
        <v>686</v>
      </c>
      <c r="B362" s="60">
        <f t="shared" si="10"/>
        <v>44362</v>
      </c>
      <c r="C362" s="52">
        <v>1082.68</v>
      </c>
      <c r="D362" s="9">
        <f t="shared" si="11"/>
        <v>4.0656416321716016E-4</v>
      </c>
    </row>
    <row r="363" spans="1:4" x14ac:dyDescent="0.35">
      <c r="A363" t="s">
        <v>687</v>
      </c>
      <c r="B363" s="60">
        <f t="shared" si="10"/>
        <v>44363</v>
      </c>
      <c r="C363" s="52">
        <v>1082.98</v>
      </c>
      <c r="D363" s="9">
        <f t="shared" si="11"/>
        <v>2.7709018361843363E-4</v>
      </c>
    </row>
    <row r="364" spans="1:4" x14ac:dyDescent="0.35">
      <c r="A364" t="s">
        <v>688</v>
      </c>
      <c r="B364" s="60">
        <f t="shared" si="10"/>
        <v>44364</v>
      </c>
      <c r="C364" s="52">
        <v>1082</v>
      </c>
      <c r="D364" s="9">
        <f t="shared" si="11"/>
        <v>-9.0491052466346034E-4</v>
      </c>
    </row>
    <row r="365" spans="1:4" x14ac:dyDescent="0.35">
      <c r="A365" t="s">
        <v>689</v>
      </c>
      <c r="B365" s="60">
        <f t="shared" si="10"/>
        <v>44365</v>
      </c>
      <c r="C365" s="52">
        <v>1081.45</v>
      </c>
      <c r="D365" s="9">
        <f t="shared" si="11"/>
        <v>-5.0831792975969403E-4</v>
      </c>
    </row>
    <row r="366" spans="1:4" x14ac:dyDescent="0.35">
      <c r="A366" t="s">
        <v>690</v>
      </c>
      <c r="B366" s="60">
        <f t="shared" si="10"/>
        <v>44368</v>
      </c>
      <c r="C366" s="52">
        <v>1082.03</v>
      </c>
      <c r="D366" s="9">
        <f t="shared" si="11"/>
        <v>5.3631698182998733E-4</v>
      </c>
    </row>
    <row r="367" spans="1:4" x14ac:dyDescent="0.35">
      <c r="A367" t="s">
        <v>691</v>
      </c>
      <c r="B367" s="60">
        <f t="shared" si="10"/>
        <v>44369</v>
      </c>
      <c r="C367" s="52">
        <v>1080.93</v>
      </c>
      <c r="D367" s="9">
        <f t="shared" si="11"/>
        <v>-1.016607672615244E-3</v>
      </c>
    </row>
    <row r="368" spans="1:4" x14ac:dyDescent="0.35">
      <c r="A368" t="s">
        <v>692</v>
      </c>
      <c r="B368" s="60">
        <f t="shared" si="10"/>
        <v>44370</v>
      </c>
      <c r="C368" s="52">
        <v>1081.23</v>
      </c>
      <c r="D368" s="9">
        <f t="shared" si="11"/>
        <v>2.7753878604541704E-4</v>
      </c>
    </row>
    <row r="369" spans="1:4" x14ac:dyDescent="0.35">
      <c r="A369" t="s">
        <v>693</v>
      </c>
      <c r="B369" s="60">
        <f t="shared" si="10"/>
        <v>44371</v>
      </c>
      <c r="C369" s="52">
        <v>1081.1199999999999</v>
      </c>
      <c r="D369" s="9">
        <f t="shared" si="11"/>
        <v>-1.0173598586804555E-4</v>
      </c>
    </row>
    <row r="370" spans="1:4" x14ac:dyDescent="0.35">
      <c r="A370" t="s">
        <v>694</v>
      </c>
      <c r="B370" s="60">
        <f t="shared" si="10"/>
        <v>44372</v>
      </c>
      <c r="C370" s="52">
        <v>1082.1300000000001</v>
      </c>
      <c r="D370" s="9">
        <f t="shared" si="11"/>
        <v>9.3421636821089393E-4</v>
      </c>
    </row>
    <row r="371" spans="1:4" x14ac:dyDescent="0.35">
      <c r="A371" t="s">
        <v>695</v>
      </c>
      <c r="B371" s="60">
        <f t="shared" si="10"/>
        <v>44375</v>
      </c>
      <c r="C371" s="52">
        <v>1082.57</v>
      </c>
      <c r="D371" s="9">
        <f t="shared" si="11"/>
        <v>4.0660549102211618E-4</v>
      </c>
    </row>
    <row r="372" spans="1:4" x14ac:dyDescent="0.35">
      <c r="A372" t="s">
        <v>696</v>
      </c>
      <c r="B372" s="60">
        <f t="shared" si="10"/>
        <v>44376</v>
      </c>
      <c r="C372" s="52">
        <v>1085.95</v>
      </c>
      <c r="D372" s="9">
        <f t="shared" si="11"/>
        <v>3.1221999501187536E-3</v>
      </c>
    </row>
    <row r="373" spans="1:4" x14ac:dyDescent="0.35">
      <c r="A373" t="s">
        <v>697</v>
      </c>
      <c r="B373" s="60">
        <f t="shared" si="10"/>
        <v>44377</v>
      </c>
      <c r="C373" s="52">
        <v>1037.31</v>
      </c>
      <c r="D373" s="9">
        <f t="shared" si="11"/>
        <v>-4.4790275795386636E-2</v>
      </c>
    </row>
    <row r="374" spans="1:4" x14ac:dyDescent="0.35">
      <c r="A374" t="s">
        <v>698</v>
      </c>
      <c r="B374" s="60">
        <f t="shared" si="10"/>
        <v>44378</v>
      </c>
      <c r="C374" s="52">
        <v>1035.93</v>
      </c>
      <c r="D374" s="9">
        <f t="shared" si="11"/>
        <v>-1.330364114873972E-3</v>
      </c>
    </row>
    <row r="375" spans="1:4" x14ac:dyDescent="0.35">
      <c r="A375" t="s">
        <v>699</v>
      </c>
      <c r="B375" s="60">
        <f t="shared" si="10"/>
        <v>44379</v>
      </c>
      <c r="C375" s="52">
        <v>1035.81</v>
      </c>
      <c r="D375" s="9">
        <f t="shared" si="11"/>
        <v>-1.1583794271829984E-4</v>
      </c>
    </row>
    <row r="376" spans="1:4" x14ac:dyDescent="0.35">
      <c r="A376" t="s">
        <v>700</v>
      </c>
      <c r="B376" s="60">
        <f t="shared" si="10"/>
        <v>44382</v>
      </c>
      <c r="C376" s="52">
        <v>1036.93</v>
      </c>
      <c r="D376" s="9">
        <f t="shared" si="11"/>
        <v>1.0812793852155167E-3</v>
      </c>
    </row>
    <row r="377" spans="1:4" x14ac:dyDescent="0.35">
      <c r="A377" t="s">
        <v>701</v>
      </c>
      <c r="B377" s="60">
        <f t="shared" si="10"/>
        <v>44383</v>
      </c>
      <c r="C377" s="52">
        <v>1035.29</v>
      </c>
      <c r="D377" s="9">
        <f t="shared" si="11"/>
        <v>-1.5815918142980667E-3</v>
      </c>
    </row>
    <row r="378" spans="1:4" x14ac:dyDescent="0.35">
      <c r="A378" t="s">
        <v>702</v>
      </c>
      <c r="B378" s="60">
        <f t="shared" si="10"/>
        <v>44384</v>
      </c>
      <c r="C378" s="52">
        <v>1035.17</v>
      </c>
      <c r="D378" s="9">
        <f t="shared" si="11"/>
        <v>-1.1590955191287389E-4</v>
      </c>
    </row>
    <row r="379" spans="1:4" x14ac:dyDescent="0.35">
      <c r="A379" t="s">
        <v>703</v>
      </c>
      <c r="B379" s="60">
        <f t="shared" si="10"/>
        <v>44385</v>
      </c>
      <c r="C379" s="52">
        <v>1036.1500000000001</v>
      </c>
      <c r="D379" s="9">
        <f t="shared" si="11"/>
        <v>9.4670440603961126E-4</v>
      </c>
    </row>
    <row r="380" spans="1:4" x14ac:dyDescent="0.35">
      <c r="A380" t="s">
        <v>704</v>
      </c>
      <c r="B380" s="60">
        <f t="shared" si="10"/>
        <v>44389</v>
      </c>
      <c r="C380" s="52">
        <v>1035.24</v>
      </c>
      <c r="D380" s="9">
        <f t="shared" si="11"/>
        <v>-8.7825121845297449E-4</v>
      </c>
    </row>
    <row r="381" spans="1:4" x14ac:dyDescent="0.35">
      <c r="A381" t="s">
        <v>705</v>
      </c>
      <c r="B381" s="60">
        <f t="shared" si="10"/>
        <v>44390</v>
      </c>
      <c r="C381" s="52">
        <v>1035.27</v>
      </c>
      <c r="D381" s="9">
        <f t="shared" si="11"/>
        <v>2.8978787527611516E-5</v>
      </c>
    </row>
    <row r="382" spans="1:4" x14ac:dyDescent="0.35">
      <c r="A382" t="s">
        <v>706</v>
      </c>
      <c r="B382" s="60">
        <f t="shared" si="10"/>
        <v>44391</v>
      </c>
      <c r="C382" s="52">
        <v>1035.3</v>
      </c>
      <c r="D382" s="9">
        <f t="shared" si="11"/>
        <v>2.8977947781783087E-5</v>
      </c>
    </row>
    <row r="383" spans="1:4" x14ac:dyDescent="0.35">
      <c r="A383" t="s">
        <v>707</v>
      </c>
      <c r="B383" s="60">
        <f t="shared" si="10"/>
        <v>44392</v>
      </c>
      <c r="C383" s="52">
        <v>1035.73</v>
      </c>
      <c r="D383" s="9">
        <f t="shared" si="11"/>
        <v>4.1533854921294022E-4</v>
      </c>
    </row>
    <row r="384" spans="1:4" x14ac:dyDescent="0.35">
      <c r="A384" t="s">
        <v>708</v>
      </c>
      <c r="B384" s="60">
        <f t="shared" si="10"/>
        <v>44393</v>
      </c>
      <c r="C384" s="52">
        <v>1036.43</v>
      </c>
      <c r="D384" s="9">
        <f t="shared" si="11"/>
        <v>6.7585181466212063E-4</v>
      </c>
    </row>
    <row r="385" spans="1:4" x14ac:dyDescent="0.35">
      <c r="A385" t="s">
        <v>709</v>
      </c>
      <c r="B385" s="60">
        <f t="shared" si="10"/>
        <v>44396</v>
      </c>
      <c r="C385" s="52">
        <v>1037.4000000000001</v>
      </c>
      <c r="D385" s="9">
        <f t="shared" si="11"/>
        <v>9.3590498152318347E-4</v>
      </c>
    </row>
    <row r="386" spans="1:4" x14ac:dyDescent="0.35">
      <c r="A386" t="s">
        <v>710</v>
      </c>
      <c r="B386" s="60">
        <f t="shared" si="10"/>
        <v>44397</v>
      </c>
      <c r="C386" s="52">
        <v>1039.17</v>
      </c>
      <c r="D386" s="9">
        <f t="shared" si="11"/>
        <v>1.7061885482938521E-3</v>
      </c>
    </row>
    <row r="387" spans="1:4" x14ac:dyDescent="0.35">
      <c r="A387" t="s">
        <v>711</v>
      </c>
      <c r="B387" s="60">
        <f t="shared" ref="B387:B450" si="12">DATEVALUE(A387)</f>
        <v>44398</v>
      </c>
      <c r="C387" s="52">
        <v>1039.46</v>
      </c>
      <c r="D387" s="9">
        <f t="shared" si="11"/>
        <v>2.7906887227313604E-4</v>
      </c>
    </row>
    <row r="388" spans="1:4" x14ac:dyDescent="0.35">
      <c r="A388" t="s">
        <v>712</v>
      </c>
      <c r="B388" s="60">
        <f t="shared" si="12"/>
        <v>44399</v>
      </c>
      <c r="C388" s="52">
        <v>1039.3499999999999</v>
      </c>
      <c r="D388" s="9">
        <f t="shared" si="11"/>
        <v>-1.0582417793869592E-4</v>
      </c>
    </row>
    <row r="389" spans="1:4" x14ac:dyDescent="0.35">
      <c r="A389" t="s">
        <v>713</v>
      </c>
      <c r="B389" s="60">
        <f t="shared" si="12"/>
        <v>44400</v>
      </c>
      <c r="C389" s="52">
        <v>1037.3900000000001</v>
      </c>
      <c r="D389" s="9">
        <f t="shared" ref="D389:D452" si="13">C389/C388 - 1</f>
        <v>-1.8857940058688571E-3</v>
      </c>
    </row>
    <row r="390" spans="1:4" x14ac:dyDescent="0.35">
      <c r="A390" t="s">
        <v>714</v>
      </c>
      <c r="B390" s="60">
        <f t="shared" si="12"/>
        <v>44403</v>
      </c>
      <c r="C390" s="52">
        <v>1035.05</v>
      </c>
      <c r="D390" s="9">
        <f t="shared" si="13"/>
        <v>-2.2556608411495871E-3</v>
      </c>
    </row>
    <row r="391" spans="1:4" x14ac:dyDescent="0.35">
      <c r="A391" t="s">
        <v>715</v>
      </c>
      <c r="B391" s="60">
        <f t="shared" si="12"/>
        <v>44404</v>
      </c>
      <c r="C391" s="52">
        <v>1034.57</v>
      </c>
      <c r="D391" s="9">
        <f t="shared" si="13"/>
        <v>-4.6374571276752707E-4</v>
      </c>
    </row>
    <row r="392" spans="1:4" x14ac:dyDescent="0.35">
      <c r="A392" t="s">
        <v>716</v>
      </c>
      <c r="B392" s="60">
        <f t="shared" si="12"/>
        <v>44405</v>
      </c>
      <c r="C392" s="52">
        <v>1034.8800000000001</v>
      </c>
      <c r="D392" s="9">
        <f t="shared" si="13"/>
        <v>2.9964139690896729E-4</v>
      </c>
    </row>
    <row r="393" spans="1:4" x14ac:dyDescent="0.35">
      <c r="A393" t="s">
        <v>717</v>
      </c>
      <c r="B393" s="60">
        <f t="shared" si="12"/>
        <v>44406</v>
      </c>
      <c r="C393" s="52">
        <v>1034.54</v>
      </c>
      <c r="D393" s="9">
        <f t="shared" si="13"/>
        <v>-3.2854050711206284E-4</v>
      </c>
    </row>
    <row r="394" spans="1:4" x14ac:dyDescent="0.35">
      <c r="A394" t="s">
        <v>718</v>
      </c>
      <c r="B394" s="60">
        <f t="shared" si="12"/>
        <v>44407</v>
      </c>
      <c r="C394" s="52">
        <v>1035.1099999999999</v>
      </c>
      <c r="D394" s="9">
        <f t="shared" si="13"/>
        <v>5.5096951302013863E-4</v>
      </c>
    </row>
    <row r="395" spans="1:4" x14ac:dyDescent="0.35">
      <c r="A395" t="s">
        <v>719</v>
      </c>
      <c r="B395" s="60">
        <f t="shared" si="12"/>
        <v>44410</v>
      </c>
      <c r="C395" s="52">
        <v>1032.7</v>
      </c>
      <c r="D395" s="9">
        <f t="shared" si="13"/>
        <v>-2.3282549680708753E-3</v>
      </c>
    </row>
    <row r="396" spans="1:4" x14ac:dyDescent="0.35">
      <c r="A396" t="s">
        <v>720</v>
      </c>
      <c r="B396" s="60">
        <f t="shared" si="12"/>
        <v>44411</v>
      </c>
      <c r="C396" s="52">
        <v>1031.99</v>
      </c>
      <c r="D396" s="9">
        <f t="shared" si="13"/>
        <v>-6.8751815628942392E-4</v>
      </c>
    </row>
    <row r="397" spans="1:4" x14ac:dyDescent="0.35">
      <c r="A397" t="s">
        <v>721</v>
      </c>
      <c r="B397" s="60">
        <f t="shared" si="12"/>
        <v>44412</v>
      </c>
      <c r="C397" s="52">
        <v>1032.95</v>
      </c>
      <c r="D397" s="9">
        <f t="shared" si="13"/>
        <v>9.3024157210819247E-4</v>
      </c>
    </row>
    <row r="398" spans="1:4" x14ac:dyDescent="0.35">
      <c r="A398" t="s">
        <v>722</v>
      </c>
      <c r="B398" s="60">
        <f t="shared" si="12"/>
        <v>44413</v>
      </c>
      <c r="C398" s="52">
        <v>1031.99</v>
      </c>
      <c r="D398" s="9">
        <f t="shared" si="13"/>
        <v>-9.2937702696160862E-4</v>
      </c>
    </row>
    <row r="399" spans="1:4" x14ac:dyDescent="0.35">
      <c r="A399" t="s">
        <v>723</v>
      </c>
      <c r="B399" s="60">
        <f t="shared" si="12"/>
        <v>44414</v>
      </c>
      <c r="C399" s="52">
        <v>1029.27</v>
      </c>
      <c r="D399" s="9">
        <f t="shared" si="13"/>
        <v>-2.6356844543067304E-3</v>
      </c>
    </row>
    <row r="400" spans="1:4" x14ac:dyDescent="0.35">
      <c r="A400" t="s">
        <v>724</v>
      </c>
      <c r="B400" s="60">
        <f t="shared" si="12"/>
        <v>44417</v>
      </c>
      <c r="C400" s="52">
        <v>1029.5999999999999</v>
      </c>
      <c r="D400" s="9">
        <f t="shared" si="13"/>
        <v>3.2061558191731621E-4</v>
      </c>
    </row>
    <row r="401" spans="1:4" x14ac:dyDescent="0.35">
      <c r="A401" t="s">
        <v>725</v>
      </c>
      <c r="B401" s="60">
        <f t="shared" si="12"/>
        <v>44418</v>
      </c>
      <c r="C401" s="52">
        <v>1030.43</v>
      </c>
      <c r="D401" s="9">
        <f t="shared" si="13"/>
        <v>8.061383061384042E-4</v>
      </c>
    </row>
    <row r="402" spans="1:4" x14ac:dyDescent="0.35">
      <c r="A402" t="s">
        <v>726</v>
      </c>
      <c r="B402" s="60">
        <f t="shared" si="12"/>
        <v>44419</v>
      </c>
      <c r="C402" s="52">
        <v>1031.77</v>
      </c>
      <c r="D402" s="9">
        <f t="shared" si="13"/>
        <v>1.30042797666996E-3</v>
      </c>
    </row>
    <row r="403" spans="1:4" x14ac:dyDescent="0.35">
      <c r="A403" t="s">
        <v>727</v>
      </c>
      <c r="B403" s="60">
        <f t="shared" si="12"/>
        <v>44420</v>
      </c>
      <c r="C403" s="52">
        <v>1030.97</v>
      </c>
      <c r="D403" s="9">
        <f t="shared" si="13"/>
        <v>-7.7536660302190974E-4</v>
      </c>
    </row>
    <row r="404" spans="1:4" x14ac:dyDescent="0.35">
      <c r="A404" t="s">
        <v>728</v>
      </c>
      <c r="B404" s="60">
        <f t="shared" si="12"/>
        <v>44421</v>
      </c>
      <c r="C404" s="52">
        <v>1029.8</v>
      </c>
      <c r="D404" s="9">
        <f t="shared" si="13"/>
        <v>-1.1348535844885044E-3</v>
      </c>
    </row>
    <row r="405" spans="1:4" x14ac:dyDescent="0.35">
      <c r="A405" t="s">
        <v>729</v>
      </c>
      <c r="B405" s="60">
        <f t="shared" si="12"/>
        <v>44424</v>
      </c>
      <c r="C405" s="52">
        <v>1029.26</v>
      </c>
      <c r="D405" s="9">
        <f t="shared" si="13"/>
        <v>-5.2437366478919056E-4</v>
      </c>
    </row>
    <row r="406" spans="1:4" x14ac:dyDescent="0.35">
      <c r="A406" t="s">
        <v>730</v>
      </c>
      <c r="B406" s="60">
        <f t="shared" si="12"/>
        <v>44425</v>
      </c>
      <c r="C406" s="52">
        <v>1029.5999999999999</v>
      </c>
      <c r="D406" s="9">
        <f t="shared" si="13"/>
        <v>3.3033441501650884E-4</v>
      </c>
    </row>
    <row r="407" spans="1:4" x14ac:dyDescent="0.35">
      <c r="A407" t="s">
        <v>731</v>
      </c>
      <c r="B407" s="60">
        <f t="shared" si="12"/>
        <v>44426</v>
      </c>
      <c r="C407" s="52">
        <v>1030.06</v>
      </c>
      <c r="D407" s="9">
        <f t="shared" si="13"/>
        <v>4.4677544677540482E-4</v>
      </c>
    </row>
    <row r="408" spans="1:4" x14ac:dyDescent="0.35">
      <c r="A408" t="s">
        <v>732</v>
      </c>
      <c r="B408" s="60">
        <f t="shared" si="12"/>
        <v>44427</v>
      </c>
      <c r="C408" s="52">
        <v>1027.94</v>
      </c>
      <c r="D408" s="9">
        <f t="shared" si="13"/>
        <v>-2.0581325359686486E-3</v>
      </c>
    </row>
    <row r="409" spans="1:4" x14ac:dyDescent="0.35">
      <c r="A409" t="s">
        <v>733</v>
      </c>
      <c r="B409" s="60">
        <f t="shared" si="12"/>
        <v>44428</v>
      </c>
      <c r="C409" s="52">
        <v>1029.1400000000001</v>
      </c>
      <c r="D409" s="9">
        <f t="shared" si="13"/>
        <v>1.1673833103100772E-3</v>
      </c>
    </row>
    <row r="410" spans="1:4" x14ac:dyDescent="0.35">
      <c r="A410" t="s">
        <v>734</v>
      </c>
      <c r="B410" s="60">
        <f t="shared" si="12"/>
        <v>44431</v>
      </c>
      <c r="C410" s="52">
        <v>1030.58</v>
      </c>
      <c r="D410" s="9">
        <f t="shared" si="13"/>
        <v>1.3992265386630898E-3</v>
      </c>
    </row>
    <row r="411" spans="1:4" x14ac:dyDescent="0.35">
      <c r="A411" t="s">
        <v>735</v>
      </c>
      <c r="B411" s="60">
        <f t="shared" si="12"/>
        <v>44432</v>
      </c>
      <c r="C411" s="52">
        <v>1030.67</v>
      </c>
      <c r="D411" s="9">
        <f t="shared" si="13"/>
        <v>8.7329464961705128E-5</v>
      </c>
    </row>
    <row r="412" spans="1:4" x14ac:dyDescent="0.35">
      <c r="A412" t="s">
        <v>736</v>
      </c>
      <c r="B412" s="60">
        <f t="shared" si="12"/>
        <v>44433</v>
      </c>
      <c r="C412" s="52">
        <v>1030.28</v>
      </c>
      <c r="D412" s="9">
        <f t="shared" si="13"/>
        <v>-3.7839463649869121E-4</v>
      </c>
    </row>
    <row r="413" spans="1:4" x14ac:dyDescent="0.35">
      <c r="A413" t="s">
        <v>737</v>
      </c>
      <c r="B413" s="60">
        <f t="shared" si="12"/>
        <v>44434</v>
      </c>
      <c r="C413" s="52">
        <v>1031.3499999999999</v>
      </c>
      <c r="D413" s="9">
        <f t="shared" si="13"/>
        <v>1.038552626470457E-3</v>
      </c>
    </row>
    <row r="414" spans="1:4" x14ac:dyDescent="0.35">
      <c r="A414" t="s">
        <v>738</v>
      </c>
      <c r="B414" s="60">
        <f t="shared" si="12"/>
        <v>44435</v>
      </c>
      <c r="C414" s="52">
        <v>1031.08</v>
      </c>
      <c r="D414" s="9">
        <f t="shared" si="13"/>
        <v>-2.6179279585003545E-4</v>
      </c>
    </row>
    <row r="415" spans="1:4" x14ac:dyDescent="0.35">
      <c r="A415" t="s">
        <v>739</v>
      </c>
      <c r="B415" s="60">
        <f t="shared" si="12"/>
        <v>44438</v>
      </c>
      <c r="C415" s="52">
        <v>1031.9000000000001</v>
      </c>
      <c r="D415" s="9">
        <f t="shared" si="13"/>
        <v>7.9528261628603047E-4</v>
      </c>
    </row>
    <row r="416" spans="1:4" x14ac:dyDescent="0.35">
      <c r="A416" t="s">
        <v>740</v>
      </c>
      <c r="B416" s="60">
        <f t="shared" si="12"/>
        <v>44439</v>
      </c>
      <c r="C416" s="52">
        <v>1032.48</v>
      </c>
      <c r="D416" s="9">
        <f t="shared" si="13"/>
        <v>5.6206996801999587E-4</v>
      </c>
    </row>
    <row r="417" spans="1:4" x14ac:dyDescent="0.35">
      <c r="A417" t="s">
        <v>741</v>
      </c>
      <c r="B417" s="60">
        <f t="shared" si="12"/>
        <v>44440</v>
      </c>
      <c r="C417" s="52">
        <v>1032.3399999999999</v>
      </c>
      <c r="D417" s="9">
        <f t="shared" si="13"/>
        <v>-1.3559584689304405E-4</v>
      </c>
    </row>
    <row r="418" spans="1:4" x14ac:dyDescent="0.35">
      <c r="A418" t="s">
        <v>742</v>
      </c>
      <c r="B418" s="60">
        <f t="shared" si="12"/>
        <v>44441</v>
      </c>
      <c r="C418" s="52">
        <v>1031.1300000000001</v>
      </c>
      <c r="D418" s="9">
        <f t="shared" si="13"/>
        <v>-1.1720944650016607E-3</v>
      </c>
    </row>
    <row r="419" spans="1:4" x14ac:dyDescent="0.35">
      <c r="A419" t="s">
        <v>743</v>
      </c>
      <c r="B419" s="60">
        <f t="shared" si="12"/>
        <v>44442</v>
      </c>
      <c r="C419" s="52">
        <v>1030.6400000000001</v>
      </c>
      <c r="D419" s="9">
        <f t="shared" si="13"/>
        <v>-4.7520681194423986E-4</v>
      </c>
    </row>
    <row r="420" spans="1:4" x14ac:dyDescent="0.35">
      <c r="A420" t="s">
        <v>744</v>
      </c>
      <c r="B420" s="60">
        <f t="shared" si="12"/>
        <v>44445</v>
      </c>
      <c r="C420" s="52">
        <v>1030.6300000000001</v>
      </c>
      <c r="D420" s="9">
        <f t="shared" si="13"/>
        <v>-9.7027089963619417E-6</v>
      </c>
    </row>
    <row r="421" spans="1:4" x14ac:dyDescent="0.35">
      <c r="A421" t="s">
        <v>745</v>
      </c>
      <c r="B421" s="60">
        <f t="shared" si="12"/>
        <v>44447</v>
      </c>
      <c r="C421" s="52">
        <v>1031.3399999999999</v>
      </c>
      <c r="D421" s="9">
        <f t="shared" si="13"/>
        <v>6.888990229274583E-4</v>
      </c>
    </row>
    <row r="422" spans="1:4" x14ac:dyDescent="0.35">
      <c r="A422" t="s">
        <v>746</v>
      </c>
      <c r="B422" s="60">
        <f t="shared" si="12"/>
        <v>44448</v>
      </c>
      <c r="C422" s="52">
        <v>1027.81</v>
      </c>
      <c r="D422" s="9">
        <f t="shared" si="13"/>
        <v>-3.4227315919095336E-3</v>
      </c>
    </row>
    <row r="423" spans="1:4" x14ac:dyDescent="0.35">
      <c r="A423" t="s">
        <v>747</v>
      </c>
      <c r="B423" s="60">
        <f t="shared" si="12"/>
        <v>44449</v>
      </c>
      <c r="C423" s="52">
        <v>1027.47</v>
      </c>
      <c r="D423" s="9">
        <f t="shared" si="13"/>
        <v>-3.3080043976996265E-4</v>
      </c>
    </row>
    <row r="424" spans="1:4" x14ac:dyDescent="0.35">
      <c r="A424" t="s">
        <v>748</v>
      </c>
      <c r="B424" s="60">
        <f t="shared" si="12"/>
        <v>44452</v>
      </c>
      <c r="C424" s="52">
        <v>1026.68</v>
      </c>
      <c r="D424" s="9">
        <f t="shared" si="13"/>
        <v>-7.6887889670740339E-4</v>
      </c>
    </row>
    <row r="425" spans="1:4" x14ac:dyDescent="0.35">
      <c r="A425" t="s">
        <v>749</v>
      </c>
      <c r="B425" s="60">
        <f t="shared" si="12"/>
        <v>44453</v>
      </c>
      <c r="C425" s="52">
        <v>1029.7</v>
      </c>
      <c r="D425" s="9">
        <f t="shared" si="13"/>
        <v>2.941520239996942E-3</v>
      </c>
    </row>
    <row r="426" spans="1:4" x14ac:dyDescent="0.35">
      <c r="A426" t="s">
        <v>750</v>
      </c>
      <c r="B426" s="60">
        <f t="shared" si="12"/>
        <v>44454</v>
      </c>
      <c r="C426" s="52">
        <v>1031.22</v>
      </c>
      <c r="D426" s="9">
        <f t="shared" si="13"/>
        <v>1.4761581043021277E-3</v>
      </c>
    </row>
    <row r="427" spans="1:4" x14ac:dyDescent="0.35">
      <c r="A427" t="s">
        <v>751</v>
      </c>
      <c r="B427" s="60">
        <f t="shared" si="12"/>
        <v>44455</v>
      </c>
      <c r="C427" s="52">
        <v>1030.53</v>
      </c>
      <c r="D427" s="9">
        <f t="shared" si="13"/>
        <v>-6.6911037411998553E-4</v>
      </c>
    </row>
    <row r="428" spans="1:4" x14ac:dyDescent="0.35">
      <c r="A428" t="s">
        <v>752</v>
      </c>
      <c r="B428" s="60">
        <f t="shared" si="12"/>
        <v>44456</v>
      </c>
      <c r="C428" s="52">
        <v>1030.31</v>
      </c>
      <c r="D428" s="9">
        <f t="shared" si="13"/>
        <v>-2.1348238285157084E-4</v>
      </c>
    </row>
    <row r="429" spans="1:4" x14ac:dyDescent="0.35">
      <c r="A429" t="s">
        <v>753</v>
      </c>
      <c r="B429" s="60">
        <f t="shared" si="12"/>
        <v>44459</v>
      </c>
      <c r="C429" s="52">
        <v>1029.4100000000001</v>
      </c>
      <c r="D429" s="9">
        <f t="shared" si="13"/>
        <v>-8.7352350263503187E-4</v>
      </c>
    </row>
    <row r="430" spans="1:4" x14ac:dyDescent="0.35">
      <c r="A430" t="s">
        <v>754</v>
      </c>
      <c r="B430" s="60">
        <f t="shared" si="12"/>
        <v>44460</v>
      </c>
      <c r="C430" s="52">
        <v>1032.28</v>
      </c>
      <c r="D430" s="9">
        <f t="shared" si="13"/>
        <v>2.7880047794366369E-3</v>
      </c>
    </row>
    <row r="431" spans="1:4" x14ac:dyDescent="0.35">
      <c r="A431" t="s">
        <v>755</v>
      </c>
      <c r="B431" s="60">
        <f t="shared" si="12"/>
        <v>44461</v>
      </c>
      <c r="C431" s="52">
        <v>1033.21</v>
      </c>
      <c r="D431" s="9">
        <f t="shared" si="13"/>
        <v>9.0091835548511412E-4</v>
      </c>
    </row>
    <row r="432" spans="1:4" x14ac:dyDescent="0.35">
      <c r="A432" t="s">
        <v>756</v>
      </c>
      <c r="B432" s="60">
        <f t="shared" si="12"/>
        <v>44462</v>
      </c>
      <c r="C432" s="52">
        <v>1033.9100000000001</v>
      </c>
      <c r="D432" s="9">
        <f t="shared" si="13"/>
        <v>6.7750021776791236E-4</v>
      </c>
    </row>
    <row r="433" spans="1:4" x14ac:dyDescent="0.35">
      <c r="A433" t="s">
        <v>757</v>
      </c>
      <c r="B433" s="60">
        <f t="shared" si="12"/>
        <v>44463</v>
      </c>
      <c r="C433" s="52">
        <v>1032.67</v>
      </c>
      <c r="D433" s="9">
        <f t="shared" si="13"/>
        <v>-1.1993306960954575E-3</v>
      </c>
    </row>
    <row r="434" spans="1:4" x14ac:dyDescent="0.35">
      <c r="A434" t="s">
        <v>758</v>
      </c>
      <c r="B434" s="60">
        <f t="shared" si="12"/>
        <v>44466</v>
      </c>
      <c r="C434" s="52">
        <v>1032.3499999999999</v>
      </c>
      <c r="D434" s="9">
        <f t="shared" si="13"/>
        <v>-3.0987633997325847E-4</v>
      </c>
    </row>
    <row r="435" spans="1:4" x14ac:dyDescent="0.35">
      <c r="A435" t="s">
        <v>759</v>
      </c>
      <c r="B435" s="60">
        <f t="shared" si="12"/>
        <v>44467</v>
      </c>
      <c r="C435" s="52">
        <v>1031.25</v>
      </c>
      <c r="D435" s="9">
        <f t="shared" si="13"/>
        <v>-1.0655301012252316E-3</v>
      </c>
    </row>
    <row r="436" spans="1:4" x14ac:dyDescent="0.35">
      <c r="A436" t="s">
        <v>760</v>
      </c>
      <c r="B436" s="60">
        <f t="shared" si="12"/>
        <v>44468</v>
      </c>
      <c r="C436" s="52">
        <v>1031.5</v>
      </c>
      <c r="D436" s="9">
        <f t="shared" si="13"/>
        <v>2.4242424242415517E-4</v>
      </c>
    </row>
    <row r="437" spans="1:4" x14ac:dyDescent="0.35">
      <c r="A437" t="s">
        <v>761</v>
      </c>
      <c r="B437" s="60">
        <f t="shared" si="12"/>
        <v>44469</v>
      </c>
      <c r="C437" s="52">
        <v>1032.31</v>
      </c>
      <c r="D437" s="9">
        <f t="shared" si="13"/>
        <v>7.8526417838098439E-4</v>
      </c>
    </row>
    <row r="438" spans="1:4" x14ac:dyDescent="0.35">
      <c r="A438" t="s">
        <v>762</v>
      </c>
      <c r="B438" s="60">
        <f t="shared" si="12"/>
        <v>44470</v>
      </c>
      <c r="C438" s="52">
        <v>1032.23</v>
      </c>
      <c r="D438" s="9">
        <f t="shared" si="13"/>
        <v>-7.7496100977403337E-5</v>
      </c>
    </row>
    <row r="439" spans="1:4" x14ac:dyDescent="0.35">
      <c r="A439" t="s">
        <v>763</v>
      </c>
      <c r="B439" s="60">
        <f t="shared" si="12"/>
        <v>44473</v>
      </c>
      <c r="C439" s="52">
        <v>1032.92</v>
      </c>
      <c r="D439" s="9">
        <f t="shared" si="13"/>
        <v>6.6845567363871261E-4</v>
      </c>
    </row>
    <row r="440" spans="1:4" x14ac:dyDescent="0.35">
      <c r="A440" t="s">
        <v>764</v>
      </c>
      <c r="B440" s="60">
        <f t="shared" si="12"/>
        <v>44474</v>
      </c>
      <c r="C440" s="52">
        <v>1032.6199999999999</v>
      </c>
      <c r="D440" s="9">
        <f t="shared" si="13"/>
        <v>-2.9043875614775949E-4</v>
      </c>
    </row>
    <row r="441" spans="1:4" x14ac:dyDescent="0.35">
      <c r="A441" t="s">
        <v>765</v>
      </c>
      <c r="B441" s="60">
        <f t="shared" si="12"/>
        <v>44475</v>
      </c>
      <c r="C441" s="52">
        <v>1032.1099999999999</v>
      </c>
      <c r="D441" s="9">
        <f t="shared" si="13"/>
        <v>-4.9388933005367619E-4</v>
      </c>
    </row>
    <row r="442" spans="1:4" x14ac:dyDescent="0.35">
      <c r="A442" t="s">
        <v>766</v>
      </c>
      <c r="B442" s="60">
        <f t="shared" si="12"/>
        <v>44476</v>
      </c>
      <c r="C442" s="52">
        <v>1034.78</v>
      </c>
      <c r="D442" s="9">
        <f t="shared" si="13"/>
        <v>2.5869335632831003E-3</v>
      </c>
    </row>
    <row r="443" spans="1:4" x14ac:dyDescent="0.35">
      <c r="A443" t="s">
        <v>767</v>
      </c>
      <c r="B443" s="60">
        <f t="shared" si="12"/>
        <v>44477</v>
      </c>
      <c r="C443" s="52">
        <v>1035.69</v>
      </c>
      <c r="D443" s="9">
        <f t="shared" si="13"/>
        <v>8.7941398171609286E-4</v>
      </c>
    </row>
    <row r="444" spans="1:4" x14ac:dyDescent="0.35">
      <c r="A444" t="s">
        <v>768</v>
      </c>
      <c r="B444" s="60">
        <f t="shared" si="12"/>
        <v>44480</v>
      </c>
      <c r="C444" s="52">
        <v>1035.83</v>
      </c>
      <c r="D444" s="9">
        <f t="shared" si="13"/>
        <v>1.3517558342734937E-4</v>
      </c>
    </row>
    <row r="445" spans="1:4" x14ac:dyDescent="0.35">
      <c r="A445" t="s">
        <v>769</v>
      </c>
      <c r="B445" s="60">
        <f t="shared" si="12"/>
        <v>44482</v>
      </c>
      <c r="C445" s="52">
        <v>1036.2</v>
      </c>
      <c r="D445" s="9">
        <f t="shared" si="13"/>
        <v>3.5720147128404101E-4</v>
      </c>
    </row>
    <row r="446" spans="1:4" x14ac:dyDescent="0.35">
      <c r="A446" t="s">
        <v>770</v>
      </c>
      <c r="B446" s="60">
        <f t="shared" si="12"/>
        <v>44483</v>
      </c>
      <c r="C446" s="52">
        <v>1036.67</v>
      </c>
      <c r="D446" s="9">
        <f t="shared" si="13"/>
        <v>4.5358038988618787E-4</v>
      </c>
    </row>
    <row r="447" spans="1:4" x14ac:dyDescent="0.35">
      <c r="A447" t="s">
        <v>771</v>
      </c>
      <c r="B447" s="60">
        <f t="shared" si="12"/>
        <v>44484</v>
      </c>
      <c r="C447" s="52">
        <v>1035.51</v>
      </c>
      <c r="D447" s="9">
        <f t="shared" si="13"/>
        <v>-1.1189674631272295E-3</v>
      </c>
    </row>
    <row r="448" spans="1:4" x14ac:dyDescent="0.35">
      <c r="A448" t="s">
        <v>772</v>
      </c>
      <c r="B448" s="60">
        <f t="shared" si="12"/>
        <v>44487</v>
      </c>
      <c r="C448" s="52">
        <v>1034.3699999999999</v>
      </c>
      <c r="D448" s="9">
        <f t="shared" si="13"/>
        <v>-1.100906799548107E-3</v>
      </c>
    </row>
    <row r="449" spans="1:4" x14ac:dyDescent="0.35">
      <c r="A449" t="s">
        <v>773</v>
      </c>
      <c r="B449" s="60">
        <f t="shared" si="12"/>
        <v>44488</v>
      </c>
      <c r="C449" s="52">
        <v>1031.8499999999999</v>
      </c>
      <c r="D449" s="9">
        <f t="shared" si="13"/>
        <v>-2.4362655529452937E-3</v>
      </c>
    </row>
    <row r="450" spans="1:4" x14ac:dyDescent="0.35">
      <c r="A450" t="s">
        <v>774</v>
      </c>
      <c r="B450" s="60">
        <f t="shared" si="12"/>
        <v>44489</v>
      </c>
      <c r="C450" s="52">
        <v>1028.94</v>
      </c>
      <c r="D450" s="9">
        <f t="shared" si="13"/>
        <v>-2.8201773513590878E-3</v>
      </c>
    </row>
    <row r="451" spans="1:4" x14ac:dyDescent="0.35">
      <c r="A451" t="s">
        <v>775</v>
      </c>
      <c r="B451" s="60">
        <f t="shared" ref="B451:B514" si="14">DATEVALUE(A451)</f>
        <v>44490</v>
      </c>
      <c r="C451" s="52">
        <v>1024.3</v>
      </c>
      <c r="D451" s="9">
        <f t="shared" si="13"/>
        <v>-4.509495208661396E-3</v>
      </c>
    </row>
    <row r="452" spans="1:4" x14ac:dyDescent="0.35">
      <c r="A452" t="s">
        <v>776</v>
      </c>
      <c r="B452" s="60">
        <f t="shared" si="14"/>
        <v>44491</v>
      </c>
      <c r="C452" s="52">
        <v>1019.22</v>
      </c>
      <c r="D452" s="9">
        <f t="shared" si="13"/>
        <v>-4.9594845260176879E-3</v>
      </c>
    </row>
    <row r="453" spans="1:4" x14ac:dyDescent="0.35">
      <c r="A453" t="s">
        <v>777</v>
      </c>
      <c r="B453" s="60">
        <f t="shared" si="14"/>
        <v>44494</v>
      </c>
      <c r="C453" s="52">
        <v>1017.5</v>
      </c>
      <c r="D453" s="9">
        <f t="shared" ref="D453:D516" si="15">C453/C452 - 1</f>
        <v>-1.6875650006867859E-3</v>
      </c>
    </row>
    <row r="454" spans="1:4" x14ac:dyDescent="0.35">
      <c r="A454" t="s">
        <v>778</v>
      </c>
      <c r="B454" s="60">
        <f t="shared" si="14"/>
        <v>44495</v>
      </c>
      <c r="C454" s="52">
        <v>1013.26</v>
      </c>
      <c r="D454" s="9">
        <f t="shared" si="15"/>
        <v>-4.1670761670761225E-3</v>
      </c>
    </row>
    <row r="455" spans="1:4" x14ac:dyDescent="0.35">
      <c r="A455" t="s">
        <v>779</v>
      </c>
      <c r="B455" s="60">
        <f t="shared" si="14"/>
        <v>44496</v>
      </c>
      <c r="C455" s="52">
        <v>1011.3</v>
      </c>
      <c r="D455" s="9">
        <f t="shared" si="15"/>
        <v>-1.9343505122081384E-3</v>
      </c>
    </row>
    <row r="456" spans="1:4" x14ac:dyDescent="0.35">
      <c r="A456" t="s">
        <v>780</v>
      </c>
      <c r="B456" s="60">
        <f t="shared" si="14"/>
        <v>44497</v>
      </c>
      <c r="C456" s="52">
        <v>1015.06</v>
      </c>
      <c r="D456" s="9">
        <f t="shared" si="15"/>
        <v>3.7179867497281194E-3</v>
      </c>
    </row>
    <row r="457" spans="1:4" x14ac:dyDescent="0.35">
      <c r="A457" t="s">
        <v>781</v>
      </c>
      <c r="B457" s="60">
        <f t="shared" si="14"/>
        <v>44498</v>
      </c>
      <c r="C457" s="52">
        <v>1005.67</v>
      </c>
      <c r="D457" s="9">
        <f t="shared" si="15"/>
        <v>-9.2506846885898053E-3</v>
      </c>
    </row>
    <row r="458" spans="1:4" x14ac:dyDescent="0.35">
      <c r="A458" t="s">
        <v>782</v>
      </c>
      <c r="B458" s="60">
        <f t="shared" si="14"/>
        <v>44501</v>
      </c>
      <c r="C458" s="52">
        <v>1008.6</v>
      </c>
      <c r="D458" s="9">
        <f t="shared" si="15"/>
        <v>2.9134805651953588E-3</v>
      </c>
    </row>
    <row r="459" spans="1:4" x14ac:dyDescent="0.35">
      <c r="A459" t="s">
        <v>783</v>
      </c>
      <c r="B459" s="60">
        <f t="shared" si="14"/>
        <v>44503</v>
      </c>
      <c r="C459" s="52">
        <v>1005.35</v>
      </c>
      <c r="D459" s="9">
        <f t="shared" si="15"/>
        <v>-3.2222883204441333E-3</v>
      </c>
    </row>
    <row r="460" spans="1:4" x14ac:dyDescent="0.35">
      <c r="A460" t="s">
        <v>784</v>
      </c>
      <c r="B460" s="60">
        <f t="shared" si="14"/>
        <v>44504</v>
      </c>
      <c r="C460" s="52">
        <v>1011.4</v>
      </c>
      <c r="D460" s="9">
        <f t="shared" si="15"/>
        <v>6.0178047446162175E-3</v>
      </c>
    </row>
    <row r="461" spans="1:4" x14ac:dyDescent="0.35">
      <c r="A461" t="s">
        <v>785</v>
      </c>
      <c r="B461" s="60">
        <f t="shared" si="14"/>
        <v>44505</v>
      </c>
      <c r="C461" s="52">
        <v>1011.08</v>
      </c>
      <c r="D461" s="9">
        <f t="shared" si="15"/>
        <v>-3.1639311844966489E-4</v>
      </c>
    </row>
    <row r="462" spans="1:4" x14ac:dyDescent="0.35">
      <c r="A462" t="s">
        <v>786</v>
      </c>
      <c r="B462" s="60">
        <f t="shared" si="14"/>
        <v>44508</v>
      </c>
      <c r="C462" s="52">
        <v>1009.3</v>
      </c>
      <c r="D462" s="9">
        <f t="shared" si="15"/>
        <v>-1.760493729477508E-3</v>
      </c>
    </row>
    <row r="463" spans="1:4" x14ac:dyDescent="0.35">
      <c r="A463" t="s">
        <v>787</v>
      </c>
      <c r="B463" s="60">
        <f t="shared" si="14"/>
        <v>44509</v>
      </c>
      <c r="C463" s="52">
        <v>1011.62</v>
      </c>
      <c r="D463" s="9">
        <f t="shared" si="15"/>
        <v>2.2986228078867299E-3</v>
      </c>
    </row>
    <row r="464" spans="1:4" x14ac:dyDescent="0.35">
      <c r="A464" t="s">
        <v>788</v>
      </c>
      <c r="B464" s="60">
        <f t="shared" si="14"/>
        <v>44510</v>
      </c>
      <c r="C464" s="52">
        <v>1010.73</v>
      </c>
      <c r="D464" s="9">
        <f t="shared" si="15"/>
        <v>-8.7977699136032594E-4</v>
      </c>
    </row>
    <row r="465" spans="1:4" x14ac:dyDescent="0.35">
      <c r="A465" t="s">
        <v>789</v>
      </c>
      <c r="B465" s="60">
        <f t="shared" si="14"/>
        <v>44511</v>
      </c>
      <c r="C465" s="52">
        <v>1013.03</v>
      </c>
      <c r="D465" s="9">
        <f t="shared" si="15"/>
        <v>2.2755829944693939E-3</v>
      </c>
    </row>
    <row r="466" spans="1:4" x14ac:dyDescent="0.35">
      <c r="A466" t="s">
        <v>790</v>
      </c>
      <c r="B466" s="60">
        <f t="shared" si="14"/>
        <v>44512</v>
      </c>
      <c r="C466" s="52">
        <v>1015.81</v>
      </c>
      <c r="D466" s="9">
        <f t="shared" si="15"/>
        <v>2.7442425199648568E-3</v>
      </c>
    </row>
    <row r="467" spans="1:4" x14ac:dyDescent="0.35">
      <c r="A467" t="s">
        <v>791</v>
      </c>
      <c r="B467" s="60">
        <f t="shared" si="14"/>
        <v>44516</v>
      </c>
      <c r="C467" s="52">
        <v>1015.4</v>
      </c>
      <c r="D467" s="9">
        <f t="shared" si="15"/>
        <v>-4.0361878697781073E-4</v>
      </c>
    </row>
    <row r="468" spans="1:4" x14ac:dyDescent="0.35">
      <c r="A468" t="s">
        <v>792</v>
      </c>
      <c r="B468" s="60">
        <f t="shared" si="14"/>
        <v>44517</v>
      </c>
      <c r="C468" s="52">
        <v>1014.52</v>
      </c>
      <c r="D468" s="9">
        <f t="shared" si="15"/>
        <v>-8.6665353555248625E-4</v>
      </c>
    </row>
    <row r="469" spans="1:4" x14ac:dyDescent="0.35">
      <c r="A469" t="s">
        <v>793</v>
      </c>
      <c r="B469" s="60">
        <f t="shared" si="14"/>
        <v>44518</v>
      </c>
      <c r="C469" s="52">
        <v>1015.74</v>
      </c>
      <c r="D469" s="9">
        <f t="shared" si="15"/>
        <v>1.2025391318062351E-3</v>
      </c>
    </row>
    <row r="470" spans="1:4" x14ac:dyDescent="0.35">
      <c r="A470" t="s">
        <v>794</v>
      </c>
      <c r="B470" s="60">
        <f t="shared" si="14"/>
        <v>44519</v>
      </c>
      <c r="C470" s="52">
        <v>1015.54</v>
      </c>
      <c r="D470" s="9">
        <f t="shared" si="15"/>
        <v>-1.9690078169609659E-4</v>
      </c>
    </row>
    <row r="471" spans="1:4" x14ac:dyDescent="0.35">
      <c r="A471" t="s">
        <v>795</v>
      </c>
      <c r="B471" s="60">
        <f t="shared" si="14"/>
        <v>44522</v>
      </c>
      <c r="C471" s="52">
        <v>1015.34</v>
      </c>
      <c r="D471" s="9">
        <f t="shared" si="15"/>
        <v>-1.9693955924915407E-4</v>
      </c>
    </row>
    <row r="472" spans="1:4" x14ac:dyDescent="0.35">
      <c r="A472" t="s">
        <v>796</v>
      </c>
      <c r="B472" s="60">
        <f t="shared" si="14"/>
        <v>44523</v>
      </c>
      <c r="C472" s="52">
        <v>1013.46</v>
      </c>
      <c r="D472" s="9">
        <f t="shared" si="15"/>
        <v>-1.8515965095435849E-3</v>
      </c>
    </row>
    <row r="473" spans="1:4" x14ac:dyDescent="0.35">
      <c r="A473" t="s">
        <v>797</v>
      </c>
      <c r="B473" s="60">
        <f t="shared" si="14"/>
        <v>44524</v>
      </c>
      <c r="C473" s="52">
        <v>1015.43</v>
      </c>
      <c r="D473" s="9">
        <f t="shared" si="15"/>
        <v>1.9438359678722872E-3</v>
      </c>
    </row>
    <row r="474" spans="1:4" x14ac:dyDescent="0.35">
      <c r="A474" t="s">
        <v>798</v>
      </c>
      <c r="B474" s="60">
        <f t="shared" si="14"/>
        <v>44525</v>
      </c>
      <c r="C474" s="52">
        <v>1018.05</v>
      </c>
      <c r="D474" s="9">
        <f t="shared" si="15"/>
        <v>2.5801877037314735E-3</v>
      </c>
    </row>
    <row r="475" spans="1:4" x14ac:dyDescent="0.35">
      <c r="A475" t="s">
        <v>799</v>
      </c>
      <c r="B475" s="60">
        <f t="shared" si="14"/>
        <v>44526</v>
      </c>
      <c r="C475" s="52">
        <v>1018.89</v>
      </c>
      <c r="D475" s="9">
        <f t="shared" si="15"/>
        <v>8.2510682186542894E-4</v>
      </c>
    </row>
    <row r="476" spans="1:4" x14ac:dyDescent="0.35">
      <c r="A476" t="s">
        <v>800</v>
      </c>
      <c r="B476" s="60">
        <f t="shared" si="14"/>
        <v>44529</v>
      </c>
      <c r="C476" s="52">
        <v>1020.1</v>
      </c>
      <c r="D476" s="9">
        <f t="shared" si="15"/>
        <v>1.1875668619771851E-3</v>
      </c>
    </row>
    <row r="477" spans="1:4" x14ac:dyDescent="0.35">
      <c r="A477" t="s">
        <v>801</v>
      </c>
      <c r="B477" s="60">
        <f t="shared" si="14"/>
        <v>44530</v>
      </c>
      <c r="C477" s="52">
        <v>1021.03</v>
      </c>
      <c r="D477" s="9">
        <f t="shared" si="15"/>
        <v>9.1167532594838008E-4</v>
      </c>
    </row>
    <row r="478" spans="1:4" x14ac:dyDescent="0.35">
      <c r="A478" t="s">
        <v>802</v>
      </c>
      <c r="B478" s="60">
        <f t="shared" si="14"/>
        <v>44531</v>
      </c>
      <c r="C478" s="52">
        <v>1021.86</v>
      </c>
      <c r="D478" s="9">
        <f t="shared" si="15"/>
        <v>8.1290461592709029E-4</v>
      </c>
    </row>
    <row r="479" spans="1:4" x14ac:dyDescent="0.35">
      <c r="A479" t="s">
        <v>803</v>
      </c>
      <c r="B479" s="60">
        <f t="shared" si="14"/>
        <v>44532</v>
      </c>
      <c r="C479" s="52">
        <v>1022.87</v>
      </c>
      <c r="D479" s="9">
        <f t="shared" si="15"/>
        <v>9.8839371342451798E-4</v>
      </c>
    </row>
    <row r="480" spans="1:4" x14ac:dyDescent="0.35">
      <c r="A480" t="s">
        <v>804</v>
      </c>
      <c r="B480" s="60">
        <f t="shared" si="14"/>
        <v>44533</v>
      </c>
      <c r="C480" s="52">
        <v>1026.2</v>
      </c>
      <c r="D480" s="9">
        <f t="shared" si="15"/>
        <v>3.2555456705154473E-3</v>
      </c>
    </row>
    <row r="481" spans="1:4" x14ac:dyDescent="0.35">
      <c r="A481" t="s">
        <v>805</v>
      </c>
      <c r="B481" s="60">
        <f t="shared" si="14"/>
        <v>44536</v>
      </c>
      <c r="C481" s="52">
        <v>1026.83</v>
      </c>
      <c r="D481" s="9">
        <f t="shared" si="15"/>
        <v>6.1391541609800981E-4</v>
      </c>
    </row>
    <row r="482" spans="1:4" x14ac:dyDescent="0.35">
      <c r="A482" t="s">
        <v>806</v>
      </c>
      <c r="B482" s="60">
        <f t="shared" si="14"/>
        <v>44537</v>
      </c>
      <c r="C482" s="52">
        <v>1027.3599999999999</v>
      </c>
      <c r="D482" s="9">
        <f t="shared" si="15"/>
        <v>5.161516511982267E-4</v>
      </c>
    </row>
    <row r="483" spans="1:4" x14ac:dyDescent="0.35">
      <c r="A483" t="s">
        <v>807</v>
      </c>
      <c r="B483" s="60">
        <f t="shared" si="14"/>
        <v>44538</v>
      </c>
      <c r="C483" s="52">
        <v>1028.08</v>
      </c>
      <c r="D483" s="9">
        <f t="shared" si="15"/>
        <v>7.0082541660188014E-4</v>
      </c>
    </row>
    <row r="484" spans="1:4" x14ac:dyDescent="0.35">
      <c r="A484" t="s">
        <v>808</v>
      </c>
      <c r="B484" s="60">
        <f t="shared" si="14"/>
        <v>44539</v>
      </c>
      <c r="C484" s="52">
        <v>1026.6099999999999</v>
      </c>
      <c r="D484" s="9">
        <f t="shared" si="15"/>
        <v>-1.4298498171348983E-3</v>
      </c>
    </row>
    <row r="485" spans="1:4" x14ac:dyDescent="0.35">
      <c r="A485" t="s">
        <v>809</v>
      </c>
      <c r="B485" s="60">
        <f t="shared" si="14"/>
        <v>44540</v>
      </c>
      <c r="C485" s="52">
        <v>1028.52</v>
      </c>
      <c r="D485" s="9">
        <f t="shared" si="15"/>
        <v>1.8604922998997075E-3</v>
      </c>
    </row>
    <row r="486" spans="1:4" x14ac:dyDescent="0.35">
      <c r="A486" t="s">
        <v>810</v>
      </c>
      <c r="B486" s="60">
        <f t="shared" si="14"/>
        <v>44543</v>
      </c>
      <c r="C486" s="52">
        <v>1029.1400000000001</v>
      </c>
      <c r="D486" s="9">
        <f t="shared" si="15"/>
        <v>6.0280791817390877E-4</v>
      </c>
    </row>
    <row r="487" spans="1:4" x14ac:dyDescent="0.35">
      <c r="A487" t="s">
        <v>811</v>
      </c>
      <c r="B487" s="60">
        <f t="shared" si="14"/>
        <v>44544</v>
      </c>
      <c r="C487" s="52">
        <v>1028.96</v>
      </c>
      <c r="D487" s="9">
        <f t="shared" si="15"/>
        <v>-1.7490331733294173E-4</v>
      </c>
    </row>
    <row r="488" spans="1:4" x14ac:dyDescent="0.35">
      <c r="A488" t="s">
        <v>812</v>
      </c>
      <c r="B488" s="60">
        <f t="shared" si="14"/>
        <v>44545</v>
      </c>
      <c r="C488" s="52">
        <v>1029.04</v>
      </c>
      <c r="D488" s="9">
        <f t="shared" si="15"/>
        <v>7.774840615759615E-5</v>
      </c>
    </row>
    <row r="489" spans="1:4" x14ac:dyDescent="0.35">
      <c r="A489" t="s">
        <v>813</v>
      </c>
      <c r="B489" s="60">
        <f t="shared" si="14"/>
        <v>44546</v>
      </c>
      <c r="C489" s="52">
        <v>1029.04</v>
      </c>
      <c r="D489" s="9">
        <f t="shared" si="15"/>
        <v>0</v>
      </c>
    </row>
    <row r="490" spans="1:4" x14ac:dyDescent="0.35">
      <c r="A490" t="s">
        <v>814</v>
      </c>
      <c r="B490" s="60">
        <f t="shared" si="14"/>
        <v>44547</v>
      </c>
      <c r="C490" s="52">
        <v>1027.8900000000001</v>
      </c>
      <c r="D490" s="9">
        <f t="shared" si="15"/>
        <v>-1.1175464510611022E-3</v>
      </c>
    </row>
    <row r="491" spans="1:4" x14ac:dyDescent="0.35">
      <c r="A491" t="s">
        <v>815</v>
      </c>
      <c r="B491" s="60">
        <f t="shared" si="14"/>
        <v>44550</v>
      </c>
      <c r="C491" s="52">
        <v>1028.26</v>
      </c>
      <c r="D491" s="9">
        <f t="shared" si="15"/>
        <v>3.599606961832702E-4</v>
      </c>
    </row>
    <row r="492" spans="1:4" x14ac:dyDescent="0.35">
      <c r="A492" t="s">
        <v>816</v>
      </c>
      <c r="B492" s="60">
        <f t="shared" si="14"/>
        <v>44551</v>
      </c>
      <c r="C492" s="52">
        <v>1030.58</v>
      </c>
      <c r="D492" s="9">
        <f t="shared" si="15"/>
        <v>2.2562386944935398E-3</v>
      </c>
    </row>
    <row r="493" spans="1:4" x14ac:dyDescent="0.35">
      <c r="A493" t="s">
        <v>817</v>
      </c>
      <c r="B493" s="60">
        <f t="shared" si="14"/>
        <v>44552</v>
      </c>
      <c r="C493" s="52">
        <v>1032.18</v>
      </c>
      <c r="D493" s="9">
        <f t="shared" si="15"/>
        <v>1.552523821537477E-3</v>
      </c>
    </row>
    <row r="494" spans="1:4" x14ac:dyDescent="0.35">
      <c r="A494" t="s">
        <v>818</v>
      </c>
      <c r="B494" s="60">
        <f t="shared" si="14"/>
        <v>44553</v>
      </c>
      <c r="C494" s="52">
        <v>1032.54</v>
      </c>
      <c r="D494" s="9">
        <f t="shared" si="15"/>
        <v>3.4877637621333335E-4</v>
      </c>
    </row>
    <row r="495" spans="1:4" x14ac:dyDescent="0.35">
      <c r="A495" t="s">
        <v>819</v>
      </c>
      <c r="B495" s="60">
        <f t="shared" si="14"/>
        <v>44557</v>
      </c>
      <c r="C495" s="52">
        <v>1031.25</v>
      </c>
      <c r="D495" s="9">
        <f t="shared" si="15"/>
        <v>-1.2493462722993343E-3</v>
      </c>
    </row>
    <row r="496" spans="1:4" x14ac:dyDescent="0.35">
      <c r="A496" t="s">
        <v>820</v>
      </c>
      <c r="B496" s="60">
        <f t="shared" si="14"/>
        <v>44558</v>
      </c>
      <c r="C496" s="52">
        <v>1031.6199999999999</v>
      </c>
      <c r="D496" s="9">
        <f t="shared" si="15"/>
        <v>3.5878787878784735E-4</v>
      </c>
    </row>
    <row r="497" spans="1:4" x14ac:dyDescent="0.35">
      <c r="A497" t="s">
        <v>821</v>
      </c>
      <c r="B497" s="60">
        <f t="shared" si="14"/>
        <v>44559</v>
      </c>
      <c r="C497" s="52">
        <v>1031.47</v>
      </c>
      <c r="D497" s="9">
        <f t="shared" si="15"/>
        <v>-1.4540237684401713E-4</v>
      </c>
    </row>
    <row r="498" spans="1:4" x14ac:dyDescent="0.35">
      <c r="A498" t="s">
        <v>822</v>
      </c>
      <c r="B498" s="60">
        <f t="shared" si="14"/>
        <v>44560</v>
      </c>
      <c r="C498" s="52">
        <v>1031.07</v>
      </c>
      <c r="D498" s="9">
        <f t="shared" si="15"/>
        <v>-3.8779605805316919E-4</v>
      </c>
    </row>
    <row r="499" spans="1:4" x14ac:dyDescent="0.35">
      <c r="A499" t="s">
        <v>364</v>
      </c>
      <c r="B499" s="60">
        <f t="shared" si="14"/>
        <v>44564</v>
      </c>
      <c r="C499" s="52">
        <v>983.1</v>
      </c>
      <c r="D499" s="9">
        <f t="shared" si="15"/>
        <v>-4.6524484273618549E-2</v>
      </c>
    </row>
    <row r="500" spans="1:4" x14ac:dyDescent="0.35">
      <c r="A500" t="s">
        <v>365</v>
      </c>
      <c r="B500" s="60">
        <f t="shared" si="14"/>
        <v>44565</v>
      </c>
      <c r="C500" s="52">
        <v>984.05</v>
      </c>
      <c r="D500" s="9">
        <f t="shared" si="15"/>
        <v>9.6633099379506149E-4</v>
      </c>
    </row>
    <row r="501" spans="1:4" x14ac:dyDescent="0.35">
      <c r="A501" t="s">
        <v>366</v>
      </c>
      <c r="B501" s="60">
        <f t="shared" si="14"/>
        <v>44566</v>
      </c>
      <c r="C501" s="52">
        <v>982.55</v>
      </c>
      <c r="D501" s="9">
        <f t="shared" si="15"/>
        <v>-1.52431278898435E-3</v>
      </c>
    </row>
    <row r="502" spans="1:4" x14ac:dyDescent="0.35">
      <c r="A502" t="s">
        <v>367</v>
      </c>
      <c r="B502" s="60">
        <f t="shared" si="14"/>
        <v>44567</v>
      </c>
      <c r="C502" s="52">
        <v>982.66</v>
      </c>
      <c r="D502" s="9">
        <f t="shared" si="15"/>
        <v>1.1195359014815054E-4</v>
      </c>
    </row>
    <row r="503" spans="1:4" x14ac:dyDescent="0.35">
      <c r="A503" t="s">
        <v>368</v>
      </c>
      <c r="B503" s="60">
        <f t="shared" si="14"/>
        <v>44568</v>
      </c>
      <c r="C503" s="52">
        <v>984.28</v>
      </c>
      <c r="D503" s="9">
        <f t="shared" si="15"/>
        <v>1.6485864897319846E-3</v>
      </c>
    </row>
    <row r="504" spans="1:4" x14ac:dyDescent="0.35">
      <c r="A504" t="s">
        <v>369</v>
      </c>
      <c r="B504" s="60">
        <f t="shared" si="14"/>
        <v>44571</v>
      </c>
      <c r="C504" s="52">
        <v>984.47</v>
      </c>
      <c r="D504" s="9">
        <f t="shared" si="15"/>
        <v>1.930345023775093E-4</v>
      </c>
    </row>
    <row r="505" spans="1:4" x14ac:dyDescent="0.35">
      <c r="A505" t="s">
        <v>370</v>
      </c>
      <c r="B505" s="60">
        <f t="shared" si="14"/>
        <v>44572</v>
      </c>
      <c r="C505" s="52">
        <v>983.92</v>
      </c>
      <c r="D505" s="9">
        <f t="shared" si="15"/>
        <v>-5.5867624203898014E-4</v>
      </c>
    </row>
    <row r="506" spans="1:4" x14ac:dyDescent="0.35">
      <c r="A506" t="s">
        <v>371</v>
      </c>
      <c r="B506" s="60">
        <f t="shared" si="14"/>
        <v>44573</v>
      </c>
      <c r="C506" s="52">
        <v>985.12</v>
      </c>
      <c r="D506" s="9">
        <f t="shared" si="15"/>
        <v>1.219611350516292E-3</v>
      </c>
    </row>
    <row r="507" spans="1:4" x14ac:dyDescent="0.35">
      <c r="A507" t="s">
        <v>372</v>
      </c>
      <c r="B507" s="60">
        <f t="shared" si="14"/>
        <v>44574</v>
      </c>
      <c r="C507" s="52">
        <v>986.39</v>
      </c>
      <c r="D507" s="9">
        <f t="shared" si="15"/>
        <v>1.2891830436900786E-3</v>
      </c>
    </row>
    <row r="508" spans="1:4" x14ac:dyDescent="0.35">
      <c r="A508" t="s">
        <v>373</v>
      </c>
      <c r="B508" s="60">
        <f t="shared" si="14"/>
        <v>44575</v>
      </c>
      <c r="C508" s="52">
        <v>986.59</v>
      </c>
      <c r="D508" s="9">
        <f t="shared" si="15"/>
        <v>2.0275955757864672E-4</v>
      </c>
    </row>
    <row r="509" spans="1:4" x14ac:dyDescent="0.35">
      <c r="A509" t="s">
        <v>374</v>
      </c>
      <c r="B509" s="60">
        <f t="shared" si="14"/>
        <v>44578</v>
      </c>
      <c r="C509" s="52">
        <v>986.79</v>
      </c>
      <c r="D509" s="9">
        <f t="shared" si="15"/>
        <v>2.0271845447439318E-4</v>
      </c>
    </row>
    <row r="510" spans="1:4" x14ac:dyDescent="0.35">
      <c r="A510" t="s">
        <v>375</v>
      </c>
      <c r="B510" s="60">
        <f t="shared" si="14"/>
        <v>44579</v>
      </c>
      <c r="C510" s="52">
        <v>986.66</v>
      </c>
      <c r="D510" s="9">
        <f t="shared" si="15"/>
        <v>-1.3174028922058323E-4</v>
      </c>
    </row>
    <row r="511" spans="1:4" x14ac:dyDescent="0.35">
      <c r="A511" t="s">
        <v>376</v>
      </c>
      <c r="B511" s="60">
        <f t="shared" si="14"/>
        <v>44580</v>
      </c>
      <c r="C511" s="52">
        <v>987.11</v>
      </c>
      <c r="D511" s="9">
        <f t="shared" si="15"/>
        <v>4.5608416273079655E-4</v>
      </c>
    </row>
    <row r="512" spans="1:4" x14ac:dyDescent="0.35">
      <c r="A512" t="s">
        <v>377</v>
      </c>
      <c r="B512" s="60">
        <f t="shared" si="14"/>
        <v>44581</v>
      </c>
      <c r="C512" s="52">
        <v>987.97</v>
      </c>
      <c r="D512" s="9">
        <f t="shared" si="15"/>
        <v>8.7123015672019299E-4</v>
      </c>
    </row>
    <row r="513" spans="1:4" x14ac:dyDescent="0.35">
      <c r="A513" t="s">
        <v>378</v>
      </c>
      <c r="B513" s="60">
        <f t="shared" si="14"/>
        <v>44582</v>
      </c>
      <c r="C513" s="52">
        <v>988.41</v>
      </c>
      <c r="D513" s="9">
        <f t="shared" si="15"/>
        <v>4.4535765256026316E-4</v>
      </c>
    </row>
    <row r="514" spans="1:4" x14ac:dyDescent="0.35">
      <c r="A514" t="s">
        <v>379</v>
      </c>
      <c r="B514" s="60">
        <f t="shared" si="14"/>
        <v>44585</v>
      </c>
      <c r="C514" s="52">
        <v>989.59</v>
      </c>
      <c r="D514" s="9">
        <f t="shared" si="15"/>
        <v>1.1938365657977457E-3</v>
      </c>
    </row>
    <row r="515" spans="1:4" x14ac:dyDescent="0.35">
      <c r="A515" t="s">
        <v>380</v>
      </c>
      <c r="B515" s="60">
        <f t="shared" ref="B515:B578" si="16">DATEVALUE(A515)</f>
        <v>44586</v>
      </c>
      <c r="C515" s="52">
        <v>990.43</v>
      </c>
      <c r="D515" s="9">
        <f t="shared" si="15"/>
        <v>8.4883638678645568E-4</v>
      </c>
    </row>
    <row r="516" spans="1:4" x14ac:dyDescent="0.35">
      <c r="A516" t="s">
        <v>381</v>
      </c>
      <c r="B516" s="60">
        <f t="shared" si="16"/>
        <v>44587</v>
      </c>
      <c r="C516" s="52">
        <v>989.84</v>
      </c>
      <c r="D516" s="9">
        <f t="shared" si="15"/>
        <v>-5.9570085720339616E-4</v>
      </c>
    </row>
    <row r="517" spans="1:4" x14ac:dyDescent="0.35">
      <c r="A517" t="s">
        <v>382</v>
      </c>
      <c r="B517" s="60">
        <f t="shared" si="16"/>
        <v>44588</v>
      </c>
      <c r="C517" s="52">
        <v>988.94</v>
      </c>
      <c r="D517" s="9">
        <f t="shared" ref="D517:D580" si="17">C517/C516 - 1</f>
        <v>-9.0923785662322398E-4</v>
      </c>
    </row>
    <row r="518" spans="1:4" x14ac:dyDescent="0.35">
      <c r="A518" t="s">
        <v>383</v>
      </c>
      <c r="B518" s="60">
        <f t="shared" si="16"/>
        <v>44589</v>
      </c>
      <c r="C518" s="52">
        <v>989.15</v>
      </c>
      <c r="D518" s="9">
        <f t="shared" si="17"/>
        <v>2.1234857524210504E-4</v>
      </c>
    </row>
    <row r="519" spans="1:4" x14ac:dyDescent="0.35">
      <c r="A519" t="s">
        <v>384</v>
      </c>
      <c r="B519" s="60">
        <f t="shared" si="16"/>
        <v>44592</v>
      </c>
      <c r="C519" s="52">
        <v>988.66</v>
      </c>
      <c r="D519" s="9">
        <f t="shared" si="17"/>
        <v>-4.9537481676187323E-4</v>
      </c>
    </row>
    <row r="520" spans="1:4" x14ac:dyDescent="0.35">
      <c r="A520" t="s">
        <v>385</v>
      </c>
      <c r="B520" s="60">
        <f t="shared" si="16"/>
        <v>44593</v>
      </c>
      <c r="C520" s="52">
        <v>989.51</v>
      </c>
      <c r="D520" s="9">
        <f t="shared" si="17"/>
        <v>8.5974956001044767E-4</v>
      </c>
    </row>
    <row r="521" spans="1:4" x14ac:dyDescent="0.35">
      <c r="A521" t="s">
        <v>386</v>
      </c>
      <c r="B521" s="60">
        <f t="shared" si="16"/>
        <v>44594</v>
      </c>
      <c r="C521" s="52">
        <v>990.44</v>
      </c>
      <c r="D521" s="9">
        <f t="shared" si="17"/>
        <v>9.3985912219185508E-4</v>
      </c>
    </row>
    <row r="522" spans="1:4" x14ac:dyDescent="0.35">
      <c r="A522" t="s">
        <v>387</v>
      </c>
      <c r="B522" s="60">
        <f t="shared" si="16"/>
        <v>44595</v>
      </c>
      <c r="C522" s="52">
        <v>993.16</v>
      </c>
      <c r="D522" s="9">
        <f t="shared" si="17"/>
        <v>2.7462541900569182E-3</v>
      </c>
    </row>
    <row r="523" spans="1:4" x14ac:dyDescent="0.35">
      <c r="A523" t="s">
        <v>388</v>
      </c>
      <c r="B523" s="60">
        <f t="shared" si="16"/>
        <v>44596</v>
      </c>
      <c r="C523" s="52">
        <v>993.37</v>
      </c>
      <c r="D523" s="9">
        <f t="shared" si="17"/>
        <v>2.1144629264169268E-4</v>
      </c>
    </row>
    <row r="524" spans="1:4" x14ac:dyDescent="0.35">
      <c r="A524" t="s">
        <v>389</v>
      </c>
      <c r="B524" s="60">
        <f t="shared" si="16"/>
        <v>44599</v>
      </c>
      <c r="C524" s="52">
        <v>993.43</v>
      </c>
      <c r="D524" s="9">
        <f t="shared" si="17"/>
        <v>6.0400455016651478E-5</v>
      </c>
    </row>
    <row r="525" spans="1:4" x14ac:dyDescent="0.35">
      <c r="A525" t="s">
        <v>390</v>
      </c>
      <c r="B525" s="60">
        <f t="shared" si="16"/>
        <v>44600</v>
      </c>
      <c r="C525" s="52">
        <v>993.34</v>
      </c>
      <c r="D525" s="9">
        <f t="shared" si="17"/>
        <v>-9.0595210533117587E-5</v>
      </c>
    </row>
    <row r="526" spans="1:4" x14ac:dyDescent="0.35">
      <c r="A526" t="s">
        <v>391</v>
      </c>
      <c r="B526" s="60">
        <f t="shared" si="16"/>
        <v>44601</v>
      </c>
      <c r="C526" s="52">
        <v>993.41</v>
      </c>
      <c r="D526" s="9">
        <f t="shared" si="17"/>
        <v>7.0469325709199282E-5</v>
      </c>
    </row>
    <row r="527" spans="1:4" x14ac:dyDescent="0.35">
      <c r="A527" t="s">
        <v>392</v>
      </c>
      <c r="B527" s="60">
        <f t="shared" si="16"/>
        <v>44602</v>
      </c>
      <c r="C527" s="52">
        <v>992.5</v>
      </c>
      <c r="D527" s="9">
        <f t="shared" si="17"/>
        <v>-9.1603668173256825E-4</v>
      </c>
    </row>
    <row r="528" spans="1:4" x14ac:dyDescent="0.35">
      <c r="A528" t="s">
        <v>393</v>
      </c>
      <c r="B528" s="60">
        <f t="shared" si="16"/>
        <v>44603</v>
      </c>
      <c r="C528" s="52">
        <v>992.5</v>
      </c>
      <c r="D528" s="9">
        <f t="shared" si="17"/>
        <v>0</v>
      </c>
    </row>
    <row r="529" spans="1:4" x14ac:dyDescent="0.35">
      <c r="A529" t="s">
        <v>394</v>
      </c>
      <c r="B529" s="60">
        <f t="shared" si="16"/>
        <v>44606</v>
      </c>
      <c r="C529" s="52">
        <v>992.14</v>
      </c>
      <c r="D529" s="9">
        <f t="shared" si="17"/>
        <v>-3.6272040302265385E-4</v>
      </c>
    </row>
    <row r="530" spans="1:4" x14ac:dyDescent="0.35">
      <c r="A530" t="s">
        <v>395</v>
      </c>
      <c r="B530" s="60">
        <f t="shared" si="16"/>
        <v>44607</v>
      </c>
      <c r="C530" s="52">
        <v>992.75</v>
      </c>
      <c r="D530" s="9">
        <f t="shared" si="17"/>
        <v>6.1483258411110242E-4</v>
      </c>
    </row>
    <row r="531" spans="1:4" x14ac:dyDescent="0.35">
      <c r="A531" t="s">
        <v>396</v>
      </c>
      <c r="B531" s="60">
        <f t="shared" si="16"/>
        <v>44608</v>
      </c>
      <c r="C531" s="52">
        <v>993.74</v>
      </c>
      <c r="D531" s="9">
        <f t="shared" si="17"/>
        <v>9.9722991689743523E-4</v>
      </c>
    </row>
    <row r="532" spans="1:4" x14ac:dyDescent="0.35">
      <c r="A532" t="s">
        <v>397</v>
      </c>
      <c r="B532" s="60">
        <f t="shared" si="16"/>
        <v>44609</v>
      </c>
      <c r="C532" s="52">
        <v>993.98</v>
      </c>
      <c r="D532" s="9">
        <f t="shared" si="17"/>
        <v>2.4151186427023852E-4</v>
      </c>
    </row>
    <row r="533" spans="1:4" x14ac:dyDescent="0.35">
      <c r="A533" t="s">
        <v>398</v>
      </c>
      <c r="B533" s="60">
        <f t="shared" si="16"/>
        <v>44610</v>
      </c>
      <c r="C533" s="52">
        <v>994.59</v>
      </c>
      <c r="D533" s="9">
        <f t="shared" si="17"/>
        <v>6.1369444053194222E-4</v>
      </c>
    </row>
    <row r="534" spans="1:4" x14ac:dyDescent="0.35">
      <c r="A534" t="s">
        <v>399</v>
      </c>
      <c r="B534" s="60">
        <f t="shared" si="16"/>
        <v>44613</v>
      </c>
      <c r="C534" s="52">
        <v>995.06</v>
      </c>
      <c r="D534" s="9">
        <f t="shared" si="17"/>
        <v>4.7255653083166926E-4</v>
      </c>
    </row>
    <row r="535" spans="1:4" x14ac:dyDescent="0.35">
      <c r="A535" t="s">
        <v>400</v>
      </c>
      <c r="B535" s="60">
        <f t="shared" si="16"/>
        <v>44614</v>
      </c>
      <c r="C535" s="52">
        <v>995.59</v>
      </c>
      <c r="D535" s="9">
        <f t="shared" si="17"/>
        <v>5.3263119811886028E-4</v>
      </c>
    </row>
    <row r="536" spans="1:4" x14ac:dyDescent="0.35">
      <c r="A536" t="s">
        <v>401</v>
      </c>
      <c r="B536" s="60">
        <f t="shared" si="16"/>
        <v>44615</v>
      </c>
      <c r="C536" s="52">
        <v>995.26</v>
      </c>
      <c r="D536" s="9">
        <f t="shared" si="17"/>
        <v>-3.3146174630127589E-4</v>
      </c>
    </row>
    <row r="537" spans="1:4" x14ac:dyDescent="0.35">
      <c r="A537" t="s">
        <v>402</v>
      </c>
      <c r="B537" s="60">
        <f t="shared" si="16"/>
        <v>44616</v>
      </c>
      <c r="C537" s="52">
        <v>995.87</v>
      </c>
      <c r="D537" s="9">
        <f t="shared" si="17"/>
        <v>6.1290517050816007E-4</v>
      </c>
    </row>
    <row r="538" spans="1:4" x14ac:dyDescent="0.35">
      <c r="A538" t="s">
        <v>403</v>
      </c>
      <c r="B538" s="60">
        <f t="shared" si="16"/>
        <v>44617</v>
      </c>
      <c r="C538" s="52">
        <v>996.63</v>
      </c>
      <c r="D538" s="9">
        <f t="shared" si="17"/>
        <v>7.6315181700414847E-4</v>
      </c>
    </row>
    <row r="539" spans="1:4" x14ac:dyDescent="0.35">
      <c r="A539" t="s">
        <v>404</v>
      </c>
      <c r="B539" s="60">
        <f t="shared" si="16"/>
        <v>44622</v>
      </c>
      <c r="C539" s="52">
        <v>995.94</v>
      </c>
      <c r="D539" s="9">
        <f t="shared" si="17"/>
        <v>-6.9233316275840728E-4</v>
      </c>
    </row>
    <row r="540" spans="1:4" x14ac:dyDescent="0.35">
      <c r="A540" t="s">
        <v>405</v>
      </c>
      <c r="B540" s="60">
        <f t="shared" si="16"/>
        <v>44623</v>
      </c>
      <c r="C540" s="52">
        <v>995.2</v>
      </c>
      <c r="D540" s="9">
        <f t="shared" si="17"/>
        <v>-7.4301664758924524E-4</v>
      </c>
    </row>
    <row r="541" spans="1:4" x14ac:dyDescent="0.35">
      <c r="A541" t="s">
        <v>406</v>
      </c>
      <c r="B541" s="60">
        <f t="shared" si="16"/>
        <v>44624</v>
      </c>
      <c r="C541" s="52">
        <v>994.33</v>
      </c>
      <c r="D541" s="9">
        <f t="shared" si="17"/>
        <v>-8.7419614147909996E-4</v>
      </c>
    </row>
    <row r="542" spans="1:4" x14ac:dyDescent="0.35">
      <c r="A542" t="s">
        <v>407</v>
      </c>
      <c r="B542" s="60">
        <f t="shared" si="16"/>
        <v>44627</v>
      </c>
      <c r="C542" s="52">
        <v>993.68</v>
      </c>
      <c r="D542" s="9">
        <f t="shared" si="17"/>
        <v>-6.5370651594554019E-4</v>
      </c>
    </row>
    <row r="543" spans="1:4" x14ac:dyDescent="0.35">
      <c r="A543" t="s">
        <v>408</v>
      </c>
      <c r="B543" s="60">
        <f t="shared" si="16"/>
        <v>44628</v>
      </c>
      <c r="C543" s="52">
        <v>993.96</v>
      </c>
      <c r="D543" s="9">
        <f t="shared" si="17"/>
        <v>2.8178085500374372E-4</v>
      </c>
    </row>
    <row r="544" spans="1:4" x14ac:dyDescent="0.35">
      <c r="A544" t="s">
        <v>409</v>
      </c>
      <c r="B544" s="60">
        <f t="shared" si="16"/>
        <v>44629</v>
      </c>
      <c r="C544" s="52">
        <v>995.43</v>
      </c>
      <c r="D544" s="9">
        <f t="shared" si="17"/>
        <v>1.4789327538331509E-3</v>
      </c>
    </row>
    <row r="545" spans="1:4" x14ac:dyDescent="0.35">
      <c r="A545" t="s">
        <v>410</v>
      </c>
      <c r="B545" s="60">
        <f t="shared" si="16"/>
        <v>44630</v>
      </c>
      <c r="C545" s="52">
        <v>995.91</v>
      </c>
      <c r="D545" s="9">
        <f t="shared" si="17"/>
        <v>4.8220367077544957E-4</v>
      </c>
    </row>
    <row r="546" spans="1:4" x14ac:dyDescent="0.35">
      <c r="A546" t="s">
        <v>411</v>
      </c>
      <c r="B546" s="60">
        <f t="shared" si="16"/>
        <v>44631</v>
      </c>
      <c r="C546" s="52">
        <v>995.99</v>
      </c>
      <c r="D546" s="9">
        <f t="shared" si="17"/>
        <v>8.0328543743846126E-5</v>
      </c>
    </row>
    <row r="547" spans="1:4" x14ac:dyDescent="0.35">
      <c r="A547" t="s">
        <v>412</v>
      </c>
      <c r="B547" s="60">
        <f t="shared" si="16"/>
        <v>44634</v>
      </c>
      <c r="C547" s="52">
        <v>995.37</v>
      </c>
      <c r="D547" s="9">
        <f t="shared" si="17"/>
        <v>-6.2249620980125986E-4</v>
      </c>
    </row>
    <row r="548" spans="1:4" x14ac:dyDescent="0.35">
      <c r="A548" t="s">
        <v>413</v>
      </c>
      <c r="B548" s="60">
        <f t="shared" si="16"/>
        <v>44635</v>
      </c>
      <c r="C548" s="52">
        <v>996</v>
      </c>
      <c r="D548" s="9">
        <f t="shared" si="17"/>
        <v>6.3293046806722764E-4</v>
      </c>
    </row>
    <row r="549" spans="1:4" x14ac:dyDescent="0.35">
      <c r="A549" t="s">
        <v>414</v>
      </c>
      <c r="B549" s="60">
        <f t="shared" si="16"/>
        <v>44636</v>
      </c>
      <c r="C549" s="52">
        <v>997.04</v>
      </c>
      <c r="D549" s="9">
        <f t="shared" si="17"/>
        <v>1.0441767068272156E-3</v>
      </c>
    </row>
    <row r="550" spans="1:4" x14ac:dyDescent="0.35">
      <c r="A550" t="s">
        <v>415</v>
      </c>
      <c r="B550" s="60">
        <f t="shared" si="16"/>
        <v>44637</v>
      </c>
      <c r="C550" s="52">
        <v>998.35</v>
      </c>
      <c r="D550" s="9">
        <f t="shared" si="17"/>
        <v>1.3138891117709939E-3</v>
      </c>
    </row>
    <row r="551" spans="1:4" x14ac:dyDescent="0.35">
      <c r="A551" t="s">
        <v>416</v>
      </c>
      <c r="B551" s="60">
        <f t="shared" si="16"/>
        <v>44638</v>
      </c>
      <c r="C551" s="52">
        <v>999.11</v>
      </c>
      <c r="D551" s="9">
        <f t="shared" si="17"/>
        <v>7.6125607251964489E-4</v>
      </c>
    </row>
    <row r="552" spans="1:4" x14ac:dyDescent="0.35">
      <c r="A552" t="s">
        <v>417</v>
      </c>
      <c r="B552" s="60">
        <f t="shared" si="16"/>
        <v>44641</v>
      </c>
      <c r="C552" s="52">
        <v>999.66</v>
      </c>
      <c r="D552" s="9">
        <f t="shared" si="17"/>
        <v>5.5048993604311924E-4</v>
      </c>
    </row>
    <row r="553" spans="1:4" x14ac:dyDescent="0.35">
      <c r="A553" t="s">
        <v>418</v>
      </c>
      <c r="B553" s="60">
        <f t="shared" si="16"/>
        <v>44642</v>
      </c>
      <c r="C553" s="52">
        <v>1000.42</v>
      </c>
      <c r="D553" s="9">
        <f t="shared" si="17"/>
        <v>7.6025848788585648E-4</v>
      </c>
    </row>
    <row r="554" spans="1:4" x14ac:dyDescent="0.35">
      <c r="A554" t="s">
        <v>419</v>
      </c>
      <c r="B554" s="60">
        <f t="shared" si="16"/>
        <v>44643</v>
      </c>
      <c r="C554" s="52">
        <v>1000.37</v>
      </c>
      <c r="D554" s="9">
        <f t="shared" si="17"/>
        <v>-4.9979008816203319E-5</v>
      </c>
    </row>
    <row r="555" spans="1:4" x14ac:dyDescent="0.35">
      <c r="A555" t="s">
        <v>420</v>
      </c>
      <c r="B555" s="60">
        <f t="shared" si="16"/>
        <v>44644</v>
      </c>
      <c r="C555" s="52">
        <v>1000.85</v>
      </c>
      <c r="D555" s="9">
        <f t="shared" si="17"/>
        <v>4.7982246568767373E-4</v>
      </c>
    </row>
    <row r="556" spans="1:4" x14ac:dyDescent="0.35">
      <c r="A556" t="s">
        <v>421</v>
      </c>
      <c r="B556" s="60">
        <f t="shared" si="16"/>
        <v>44645</v>
      </c>
      <c r="C556" s="52">
        <v>1002.73</v>
      </c>
      <c r="D556" s="9">
        <f t="shared" si="17"/>
        <v>1.8784033571463965E-3</v>
      </c>
    </row>
    <row r="557" spans="1:4" x14ac:dyDescent="0.35">
      <c r="A557" t="s">
        <v>422</v>
      </c>
      <c r="B557" s="60">
        <f t="shared" si="16"/>
        <v>44648</v>
      </c>
      <c r="C557" s="52">
        <v>1003.21</v>
      </c>
      <c r="D557" s="9">
        <f t="shared" si="17"/>
        <v>4.7869316765236647E-4</v>
      </c>
    </row>
    <row r="558" spans="1:4" x14ac:dyDescent="0.35">
      <c r="A558" t="s">
        <v>423</v>
      </c>
      <c r="B558" s="60">
        <f t="shared" si="16"/>
        <v>44649</v>
      </c>
      <c r="C558" s="52">
        <v>1004.16</v>
      </c>
      <c r="D558" s="9">
        <f t="shared" si="17"/>
        <v>9.4696025757312619E-4</v>
      </c>
    </row>
    <row r="559" spans="1:4" x14ac:dyDescent="0.35">
      <c r="A559" t="s">
        <v>424</v>
      </c>
      <c r="B559" s="60">
        <f t="shared" si="16"/>
        <v>44650</v>
      </c>
      <c r="C559" s="52">
        <v>1004.18</v>
      </c>
      <c r="D559" s="9">
        <f t="shared" si="17"/>
        <v>1.9917144678194276E-5</v>
      </c>
    </row>
    <row r="560" spans="1:4" x14ac:dyDescent="0.35">
      <c r="A560" t="s">
        <v>425</v>
      </c>
      <c r="B560" s="60">
        <f t="shared" si="16"/>
        <v>44651</v>
      </c>
      <c r="C560" s="52">
        <v>1004.73</v>
      </c>
      <c r="D560" s="9">
        <f t="shared" si="17"/>
        <v>5.4771056981817168E-4</v>
      </c>
    </row>
    <row r="561" spans="1:4" x14ac:dyDescent="0.35">
      <c r="A561" t="s">
        <v>426</v>
      </c>
      <c r="B561" s="60">
        <f t="shared" si="16"/>
        <v>44652</v>
      </c>
      <c r="C561" s="52">
        <v>1005.34</v>
      </c>
      <c r="D561" s="9">
        <f t="shared" si="17"/>
        <v>6.0712828322029289E-4</v>
      </c>
    </row>
    <row r="562" spans="1:4" x14ac:dyDescent="0.35">
      <c r="A562" t="s">
        <v>427</v>
      </c>
      <c r="B562" s="60">
        <f t="shared" si="16"/>
        <v>44655</v>
      </c>
      <c r="C562" s="52">
        <v>1006.34</v>
      </c>
      <c r="D562" s="9">
        <f t="shared" si="17"/>
        <v>9.9468836413540984E-4</v>
      </c>
    </row>
    <row r="563" spans="1:4" x14ac:dyDescent="0.35">
      <c r="A563" t="s">
        <v>428</v>
      </c>
      <c r="B563" s="60">
        <f t="shared" si="16"/>
        <v>44656</v>
      </c>
      <c r="C563" s="52">
        <v>1006.69</v>
      </c>
      <c r="D563" s="9">
        <f t="shared" si="17"/>
        <v>3.4779497982784235E-4</v>
      </c>
    </row>
    <row r="564" spans="1:4" x14ac:dyDescent="0.35">
      <c r="A564" t="s">
        <v>429</v>
      </c>
      <c r="B564" s="60">
        <f t="shared" si="16"/>
        <v>44657</v>
      </c>
      <c r="C564" s="52">
        <v>1006.66</v>
      </c>
      <c r="D564" s="9">
        <f t="shared" si="17"/>
        <v>-2.9800633760235229E-5</v>
      </c>
    </row>
    <row r="565" spans="1:4" x14ac:dyDescent="0.35">
      <c r="A565" t="s">
        <v>430</v>
      </c>
      <c r="B565" s="60">
        <f t="shared" si="16"/>
        <v>44658</v>
      </c>
      <c r="C565" s="52">
        <v>1007.33</v>
      </c>
      <c r="D565" s="9">
        <f t="shared" si="17"/>
        <v>6.6556732163802756E-4</v>
      </c>
    </row>
    <row r="566" spans="1:4" x14ac:dyDescent="0.35">
      <c r="A566" t="s">
        <v>431</v>
      </c>
      <c r="B566" s="60">
        <f t="shared" si="16"/>
        <v>44659</v>
      </c>
      <c r="C566" s="52">
        <v>1006.62</v>
      </c>
      <c r="D566" s="9">
        <f t="shared" si="17"/>
        <v>-7.0483356993245039E-4</v>
      </c>
    </row>
    <row r="567" spans="1:4" x14ac:dyDescent="0.35">
      <c r="A567" t="s">
        <v>432</v>
      </c>
      <c r="B567" s="60">
        <f t="shared" si="16"/>
        <v>44662</v>
      </c>
      <c r="C567" s="52">
        <v>1006.79</v>
      </c>
      <c r="D567" s="9">
        <f t="shared" si="17"/>
        <v>1.688820011522818E-4</v>
      </c>
    </row>
    <row r="568" spans="1:4" x14ac:dyDescent="0.35">
      <c r="A568" t="s">
        <v>433</v>
      </c>
      <c r="B568" s="60">
        <f t="shared" si="16"/>
        <v>44663</v>
      </c>
      <c r="C568" s="52">
        <v>1006.54</v>
      </c>
      <c r="D568" s="9">
        <f t="shared" si="17"/>
        <v>-2.483139482910568E-4</v>
      </c>
    </row>
    <row r="569" spans="1:4" x14ac:dyDescent="0.35">
      <c r="A569" t="s">
        <v>434</v>
      </c>
      <c r="B569" s="60">
        <f t="shared" si="16"/>
        <v>44664</v>
      </c>
      <c r="C569" s="52">
        <v>1006.91</v>
      </c>
      <c r="D569" s="9">
        <f t="shared" si="17"/>
        <v>3.6759592266566443E-4</v>
      </c>
    </row>
    <row r="570" spans="1:4" x14ac:dyDescent="0.35">
      <c r="A570" t="s">
        <v>435</v>
      </c>
      <c r="B570" s="60">
        <f t="shared" si="16"/>
        <v>44665</v>
      </c>
      <c r="C570" s="52">
        <v>1007.59</v>
      </c>
      <c r="D570" s="9">
        <f t="shared" si="17"/>
        <v>6.7533344588888156E-4</v>
      </c>
    </row>
    <row r="571" spans="1:4" x14ac:dyDescent="0.35">
      <c r="A571" t="s">
        <v>436</v>
      </c>
      <c r="B571" s="60">
        <f t="shared" si="16"/>
        <v>44669</v>
      </c>
      <c r="C571" s="52">
        <v>1007.72</v>
      </c>
      <c r="D571" s="9">
        <f t="shared" si="17"/>
        <v>1.2902073263920677E-4</v>
      </c>
    </row>
    <row r="572" spans="1:4" x14ac:dyDescent="0.35">
      <c r="A572" t="s">
        <v>437</v>
      </c>
      <c r="B572" s="60">
        <f t="shared" si="16"/>
        <v>44670</v>
      </c>
      <c r="C572" s="52">
        <v>1008.76</v>
      </c>
      <c r="D572" s="9">
        <f t="shared" si="17"/>
        <v>1.0320327074981872E-3</v>
      </c>
    </row>
    <row r="573" spans="1:4" x14ac:dyDescent="0.35">
      <c r="A573" t="s">
        <v>438</v>
      </c>
      <c r="B573" s="60">
        <f t="shared" si="16"/>
        <v>44671</v>
      </c>
      <c r="C573" s="52">
        <v>1009.32</v>
      </c>
      <c r="D573" s="9">
        <f t="shared" si="17"/>
        <v>5.5513699988107845E-4</v>
      </c>
    </row>
    <row r="574" spans="1:4" x14ac:dyDescent="0.35">
      <c r="A574" t="s">
        <v>439</v>
      </c>
      <c r="B574" s="60">
        <f t="shared" si="16"/>
        <v>44673</v>
      </c>
      <c r="C574" s="52">
        <v>1009.63</v>
      </c>
      <c r="D574" s="9">
        <f t="shared" si="17"/>
        <v>3.0713747869848262E-4</v>
      </c>
    </row>
    <row r="575" spans="1:4" x14ac:dyDescent="0.35">
      <c r="A575" t="s">
        <v>440</v>
      </c>
      <c r="B575" s="60">
        <f t="shared" si="16"/>
        <v>44676</v>
      </c>
      <c r="C575" s="52">
        <v>1010.61</v>
      </c>
      <c r="D575" s="9">
        <f t="shared" si="17"/>
        <v>9.7065261531459335E-4</v>
      </c>
    </row>
    <row r="576" spans="1:4" x14ac:dyDescent="0.35">
      <c r="A576" t="s">
        <v>441</v>
      </c>
      <c r="B576" s="60">
        <f t="shared" si="16"/>
        <v>44677</v>
      </c>
      <c r="C576" s="52">
        <v>1011.22</v>
      </c>
      <c r="D576" s="9">
        <f t="shared" si="17"/>
        <v>6.0359584805214084E-4</v>
      </c>
    </row>
    <row r="577" spans="1:4" x14ac:dyDescent="0.35">
      <c r="A577" t="s">
        <v>442</v>
      </c>
      <c r="B577" s="60">
        <f t="shared" si="16"/>
        <v>44678</v>
      </c>
      <c r="C577" s="52">
        <v>1012.19</v>
      </c>
      <c r="D577" s="9">
        <f t="shared" si="17"/>
        <v>9.592373568561019E-4</v>
      </c>
    </row>
    <row r="578" spans="1:4" x14ac:dyDescent="0.35">
      <c r="A578" t="s">
        <v>443</v>
      </c>
      <c r="B578" s="60">
        <f t="shared" si="16"/>
        <v>44679</v>
      </c>
      <c r="C578" s="52">
        <v>1012.03</v>
      </c>
      <c r="D578" s="9">
        <f t="shared" si="17"/>
        <v>-1.5807308904458583E-4</v>
      </c>
    </row>
    <row r="579" spans="1:4" x14ac:dyDescent="0.35">
      <c r="A579" t="s">
        <v>444</v>
      </c>
      <c r="B579" s="60">
        <f t="shared" ref="B579:B642" si="18">DATEVALUE(A579)</f>
        <v>44680</v>
      </c>
      <c r="C579" s="52">
        <v>1012.29</v>
      </c>
      <c r="D579" s="9">
        <f t="shared" si="17"/>
        <v>2.5690938015676679E-4</v>
      </c>
    </row>
    <row r="580" spans="1:4" x14ac:dyDescent="0.35">
      <c r="A580" t="s">
        <v>445</v>
      </c>
      <c r="B580" s="60">
        <f t="shared" si="18"/>
        <v>44683</v>
      </c>
      <c r="C580" s="52">
        <v>1012.73</v>
      </c>
      <c r="D580" s="9">
        <f t="shared" si="17"/>
        <v>4.3465805253450895E-4</v>
      </c>
    </row>
    <row r="581" spans="1:4" x14ac:dyDescent="0.35">
      <c r="A581" t="s">
        <v>446</v>
      </c>
      <c r="B581" s="60">
        <f t="shared" si="18"/>
        <v>44684</v>
      </c>
      <c r="C581" s="52">
        <v>1012.76</v>
      </c>
      <c r="D581" s="9">
        <f t="shared" ref="D581:D644" si="19">C581/C580 - 1</f>
        <v>2.9622900476811154E-5</v>
      </c>
    </row>
    <row r="582" spans="1:4" x14ac:dyDescent="0.35">
      <c r="A582" t="s">
        <v>447</v>
      </c>
      <c r="B582" s="60">
        <f t="shared" si="18"/>
        <v>44685</v>
      </c>
      <c r="C582" s="52">
        <v>1013.26</v>
      </c>
      <c r="D582" s="9">
        <f t="shared" si="19"/>
        <v>4.9370038311158382E-4</v>
      </c>
    </row>
    <row r="583" spans="1:4" x14ac:dyDescent="0.35">
      <c r="A583" t="s">
        <v>448</v>
      </c>
      <c r="B583" s="60">
        <f t="shared" si="18"/>
        <v>44686</v>
      </c>
      <c r="C583" s="52">
        <v>1013.36</v>
      </c>
      <c r="D583" s="9">
        <f t="shared" si="19"/>
        <v>9.8691352663715648E-5</v>
      </c>
    </row>
    <row r="584" spans="1:4" x14ac:dyDescent="0.35">
      <c r="A584" t="s">
        <v>449</v>
      </c>
      <c r="B584" s="60">
        <f t="shared" si="18"/>
        <v>44687</v>
      </c>
      <c r="C584" s="52">
        <v>1013.41</v>
      </c>
      <c r="D584" s="9">
        <f t="shared" si="19"/>
        <v>4.9340806820730165E-5</v>
      </c>
    </row>
    <row r="585" spans="1:4" x14ac:dyDescent="0.35">
      <c r="A585" t="s">
        <v>450</v>
      </c>
      <c r="B585" s="60">
        <f t="shared" si="18"/>
        <v>44690</v>
      </c>
      <c r="C585" s="52">
        <v>1013.29</v>
      </c>
      <c r="D585" s="9">
        <f t="shared" si="19"/>
        <v>-1.1841209382190687E-4</v>
      </c>
    </row>
    <row r="586" spans="1:4" x14ac:dyDescent="0.35">
      <c r="A586" t="s">
        <v>451</v>
      </c>
      <c r="B586" s="60">
        <f t="shared" si="18"/>
        <v>44691</v>
      </c>
      <c r="C586" s="52">
        <v>1014.59</v>
      </c>
      <c r="D586" s="9">
        <f t="shared" si="19"/>
        <v>1.2829495998185614E-3</v>
      </c>
    </row>
    <row r="587" spans="1:4" x14ac:dyDescent="0.35">
      <c r="A587" t="s">
        <v>452</v>
      </c>
      <c r="B587" s="60">
        <f t="shared" si="18"/>
        <v>44692</v>
      </c>
      <c r="C587" s="52">
        <v>1014.31</v>
      </c>
      <c r="D587" s="9">
        <f t="shared" si="19"/>
        <v>-2.7597354596442525E-4</v>
      </c>
    </row>
    <row r="588" spans="1:4" x14ac:dyDescent="0.35">
      <c r="A588" t="s">
        <v>453</v>
      </c>
      <c r="B588" s="60">
        <f t="shared" si="18"/>
        <v>44693</v>
      </c>
      <c r="C588" s="52">
        <v>1014.99</v>
      </c>
      <c r="D588" s="9">
        <f t="shared" si="19"/>
        <v>6.7040648322502783E-4</v>
      </c>
    </row>
    <row r="589" spans="1:4" x14ac:dyDescent="0.35">
      <c r="A589" t="s">
        <v>454</v>
      </c>
      <c r="B589" s="60">
        <f t="shared" si="18"/>
        <v>44694</v>
      </c>
      <c r="C589" s="52">
        <v>1015.22</v>
      </c>
      <c r="D589" s="9">
        <f t="shared" si="19"/>
        <v>2.2660321776579728E-4</v>
      </c>
    </row>
    <row r="590" spans="1:4" x14ac:dyDescent="0.35">
      <c r="A590" t="s">
        <v>455</v>
      </c>
      <c r="B590" s="60">
        <f t="shared" si="18"/>
        <v>44697</v>
      </c>
      <c r="C590" s="52">
        <v>1015.07</v>
      </c>
      <c r="D590" s="9">
        <f t="shared" si="19"/>
        <v>-1.4775122633514659E-4</v>
      </c>
    </row>
    <row r="591" spans="1:4" x14ac:dyDescent="0.35">
      <c r="A591" t="s">
        <v>456</v>
      </c>
      <c r="B591" s="60">
        <f t="shared" si="18"/>
        <v>44698</v>
      </c>
      <c r="C591" s="52">
        <v>1016.68</v>
      </c>
      <c r="D591" s="9">
        <f t="shared" si="19"/>
        <v>1.5860975105164155E-3</v>
      </c>
    </row>
    <row r="592" spans="1:4" x14ac:dyDescent="0.35">
      <c r="A592" t="s">
        <v>457</v>
      </c>
      <c r="B592" s="60">
        <f t="shared" si="18"/>
        <v>44699</v>
      </c>
      <c r="C592" s="52">
        <v>1016.97</v>
      </c>
      <c r="D592" s="9">
        <f t="shared" si="19"/>
        <v>2.852421607586475E-4</v>
      </c>
    </row>
    <row r="593" spans="1:4" x14ac:dyDescent="0.35">
      <c r="A593" t="s">
        <v>458</v>
      </c>
      <c r="B593" s="60">
        <f t="shared" si="18"/>
        <v>44700</v>
      </c>
      <c r="C593" s="52">
        <v>1017.75</v>
      </c>
      <c r="D593" s="9">
        <f t="shared" si="19"/>
        <v>7.669842768223134E-4</v>
      </c>
    </row>
    <row r="594" spans="1:4" x14ac:dyDescent="0.35">
      <c r="A594" t="s">
        <v>459</v>
      </c>
      <c r="B594" s="60">
        <f t="shared" si="18"/>
        <v>44701</v>
      </c>
      <c r="C594" s="52">
        <v>1018.31</v>
      </c>
      <c r="D594" s="9">
        <f t="shared" si="19"/>
        <v>5.5023335789727845E-4</v>
      </c>
    </row>
    <row r="595" spans="1:4" x14ac:dyDescent="0.35">
      <c r="A595" t="s">
        <v>460</v>
      </c>
      <c r="B595" s="60">
        <f t="shared" si="18"/>
        <v>44704</v>
      </c>
      <c r="C595" s="52">
        <v>1018.92</v>
      </c>
      <c r="D595" s="9">
        <f t="shared" si="19"/>
        <v>5.990317290411884E-4</v>
      </c>
    </row>
    <row r="596" spans="1:4" x14ac:dyDescent="0.35">
      <c r="A596" t="s">
        <v>461</v>
      </c>
      <c r="B596" s="60">
        <f t="shared" si="18"/>
        <v>44705</v>
      </c>
      <c r="C596" s="52">
        <v>1018.9</v>
      </c>
      <c r="D596" s="9">
        <f t="shared" si="19"/>
        <v>-1.9628626388712433E-5</v>
      </c>
    </row>
    <row r="597" spans="1:4" x14ac:dyDescent="0.35">
      <c r="A597" t="s">
        <v>462</v>
      </c>
      <c r="B597" s="60">
        <f t="shared" si="18"/>
        <v>44706</v>
      </c>
      <c r="C597" s="52">
        <v>1019.21</v>
      </c>
      <c r="D597" s="9">
        <f t="shared" si="19"/>
        <v>3.0424968102860106E-4</v>
      </c>
    </row>
    <row r="598" spans="1:4" x14ac:dyDescent="0.35">
      <c r="A598" t="s">
        <v>463</v>
      </c>
      <c r="B598" s="60">
        <f t="shared" si="18"/>
        <v>44707</v>
      </c>
      <c r="C598" s="52">
        <v>1019.82</v>
      </c>
      <c r="D598" s="9">
        <f t="shared" si="19"/>
        <v>5.9850276194306495E-4</v>
      </c>
    </row>
    <row r="599" spans="1:4" x14ac:dyDescent="0.35">
      <c r="A599" t="s">
        <v>464</v>
      </c>
      <c r="B599" s="60">
        <f t="shared" si="18"/>
        <v>44708</v>
      </c>
      <c r="C599" s="52">
        <v>1020.7</v>
      </c>
      <c r="D599" s="9">
        <f t="shared" si="19"/>
        <v>8.6289737404632305E-4</v>
      </c>
    </row>
    <row r="600" spans="1:4" x14ac:dyDescent="0.35">
      <c r="A600" t="s">
        <v>465</v>
      </c>
      <c r="B600" s="60">
        <f t="shared" si="18"/>
        <v>44711</v>
      </c>
      <c r="C600" s="52">
        <v>1021.21</v>
      </c>
      <c r="D600" s="9">
        <f t="shared" si="19"/>
        <v>4.9965709806998326E-4</v>
      </c>
    </row>
    <row r="601" spans="1:4" x14ac:dyDescent="0.35">
      <c r="A601" t="s">
        <v>466</v>
      </c>
      <c r="B601" s="60">
        <f t="shared" si="18"/>
        <v>44712</v>
      </c>
      <c r="C601" s="52">
        <v>1021.26</v>
      </c>
      <c r="D601" s="9">
        <f t="shared" si="19"/>
        <v>4.8961526032842428E-5</v>
      </c>
    </row>
    <row r="602" spans="1:4" x14ac:dyDescent="0.35">
      <c r="A602" t="s">
        <v>467</v>
      </c>
      <c r="B602" s="60">
        <f t="shared" si="18"/>
        <v>44713</v>
      </c>
      <c r="C602" s="52">
        <v>1021.93</v>
      </c>
      <c r="D602" s="9">
        <f t="shared" si="19"/>
        <v>6.5605232751697606E-4</v>
      </c>
    </row>
    <row r="603" spans="1:4" x14ac:dyDescent="0.35">
      <c r="A603" t="s">
        <v>468</v>
      </c>
      <c r="B603" s="60">
        <f t="shared" si="18"/>
        <v>44714</v>
      </c>
      <c r="C603" s="52">
        <v>1022.34</v>
      </c>
      <c r="D603" s="9">
        <f t="shared" si="19"/>
        <v>4.0120164786250356E-4</v>
      </c>
    </row>
    <row r="604" spans="1:4" x14ac:dyDescent="0.35">
      <c r="A604" t="s">
        <v>469</v>
      </c>
      <c r="B604" s="60">
        <f t="shared" si="18"/>
        <v>44715</v>
      </c>
      <c r="C604" s="52">
        <v>1022.76</v>
      </c>
      <c r="D604" s="9">
        <f t="shared" si="19"/>
        <v>4.1082223135147089E-4</v>
      </c>
    </row>
    <row r="605" spans="1:4" x14ac:dyDescent="0.35">
      <c r="A605" t="s">
        <v>470</v>
      </c>
      <c r="B605" s="60">
        <f t="shared" si="18"/>
        <v>44718</v>
      </c>
      <c r="C605" s="52">
        <v>1023.22</v>
      </c>
      <c r="D605" s="9">
        <f t="shared" si="19"/>
        <v>4.4976338534952198E-4</v>
      </c>
    </row>
    <row r="606" spans="1:4" x14ac:dyDescent="0.35">
      <c r="A606" t="s">
        <v>471</v>
      </c>
      <c r="B606" s="60">
        <f t="shared" si="18"/>
        <v>44719</v>
      </c>
      <c r="C606" s="52">
        <v>1023.79</v>
      </c>
      <c r="D606" s="9">
        <f t="shared" si="19"/>
        <v>5.5706495181873095E-4</v>
      </c>
    </row>
    <row r="607" spans="1:4" x14ac:dyDescent="0.35">
      <c r="A607" t="s">
        <v>472</v>
      </c>
      <c r="B607" s="60">
        <f t="shared" si="18"/>
        <v>44720</v>
      </c>
      <c r="C607" s="52">
        <v>1024.01</v>
      </c>
      <c r="D607" s="9">
        <f t="shared" si="19"/>
        <v>2.1488781879108743E-4</v>
      </c>
    </row>
    <row r="608" spans="1:4" x14ac:dyDescent="0.35">
      <c r="A608" t="s">
        <v>473</v>
      </c>
      <c r="B608" s="60">
        <f t="shared" si="18"/>
        <v>44721</v>
      </c>
      <c r="C608" s="52">
        <v>1025.01</v>
      </c>
      <c r="D608" s="9">
        <f t="shared" si="19"/>
        <v>9.7655296334986375E-4</v>
      </c>
    </row>
    <row r="609" spans="1:4" x14ac:dyDescent="0.35">
      <c r="A609" t="s">
        <v>474</v>
      </c>
      <c r="B609" s="60">
        <f t="shared" si="18"/>
        <v>44722</v>
      </c>
      <c r="C609" s="52">
        <v>1025.6300000000001</v>
      </c>
      <c r="D609" s="9">
        <f t="shared" si="19"/>
        <v>6.048721475888641E-4</v>
      </c>
    </row>
    <row r="610" spans="1:4" x14ac:dyDescent="0.35">
      <c r="A610" t="s">
        <v>475</v>
      </c>
      <c r="B610" s="60">
        <f t="shared" si="18"/>
        <v>44725</v>
      </c>
      <c r="C610" s="52">
        <v>1025.9000000000001</v>
      </c>
      <c r="D610" s="9">
        <f t="shared" si="19"/>
        <v>2.6325282996797483E-4</v>
      </c>
    </row>
    <row r="611" spans="1:4" x14ac:dyDescent="0.35">
      <c r="A611" t="s">
        <v>476</v>
      </c>
      <c r="B611" s="60">
        <f t="shared" si="18"/>
        <v>44726</v>
      </c>
      <c r="C611" s="52">
        <v>1025.6099999999999</v>
      </c>
      <c r="D611" s="9">
        <f t="shared" si="19"/>
        <v>-2.8267862364772522E-4</v>
      </c>
    </row>
    <row r="612" spans="1:4" x14ac:dyDescent="0.35">
      <c r="A612" t="s">
        <v>477</v>
      </c>
      <c r="B612" s="60">
        <f t="shared" si="18"/>
        <v>44727</v>
      </c>
      <c r="C612" s="52">
        <v>1025.8900000000001</v>
      </c>
      <c r="D612" s="9">
        <f t="shared" si="19"/>
        <v>2.7300825850007371E-4</v>
      </c>
    </row>
    <row r="613" spans="1:4" x14ac:dyDescent="0.35">
      <c r="A613" t="s">
        <v>478</v>
      </c>
      <c r="B613" s="60">
        <f t="shared" si="18"/>
        <v>44729</v>
      </c>
      <c r="C613" s="52">
        <v>1026.75</v>
      </c>
      <c r="D613" s="9">
        <f t="shared" si="19"/>
        <v>8.3829650352362783E-4</v>
      </c>
    </row>
    <row r="614" spans="1:4" x14ac:dyDescent="0.35">
      <c r="A614" t="s">
        <v>479</v>
      </c>
      <c r="B614" s="60">
        <f t="shared" si="18"/>
        <v>44732</v>
      </c>
      <c r="C614" s="52">
        <v>1027.3599999999999</v>
      </c>
      <c r="D614" s="9">
        <f t="shared" si="19"/>
        <v>5.941076211346541E-4</v>
      </c>
    </row>
    <row r="615" spans="1:4" x14ac:dyDescent="0.35">
      <c r="A615" t="s">
        <v>480</v>
      </c>
      <c r="B615" s="60">
        <f t="shared" si="18"/>
        <v>44733</v>
      </c>
      <c r="C615" s="52">
        <v>1027.8399999999999</v>
      </c>
      <c r="D615" s="9">
        <f t="shared" si="19"/>
        <v>4.6721694440110539E-4</v>
      </c>
    </row>
    <row r="616" spans="1:4" x14ac:dyDescent="0.35">
      <c r="A616" t="s">
        <v>481</v>
      </c>
      <c r="B616" s="60">
        <f t="shared" si="18"/>
        <v>44734</v>
      </c>
      <c r="C616" s="52">
        <v>1028.45</v>
      </c>
      <c r="D616" s="9">
        <f t="shared" si="19"/>
        <v>5.9347758405992046E-4</v>
      </c>
    </row>
    <row r="617" spans="1:4" x14ac:dyDescent="0.35">
      <c r="A617" t="s">
        <v>482</v>
      </c>
      <c r="B617" s="60">
        <f t="shared" si="18"/>
        <v>44735</v>
      </c>
      <c r="C617" s="52">
        <v>1028.93</v>
      </c>
      <c r="D617" s="9">
        <f t="shared" si="19"/>
        <v>4.6672176576412205E-4</v>
      </c>
    </row>
    <row r="618" spans="1:4" x14ac:dyDescent="0.35">
      <c r="A618" t="s">
        <v>483</v>
      </c>
      <c r="B618" s="60">
        <f t="shared" si="18"/>
        <v>44736</v>
      </c>
      <c r="C618" s="52">
        <v>1029.45</v>
      </c>
      <c r="D618" s="9">
        <f t="shared" si="19"/>
        <v>5.0537937469008476E-4</v>
      </c>
    </row>
    <row r="619" spans="1:4" x14ac:dyDescent="0.35">
      <c r="A619" t="s">
        <v>484</v>
      </c>
      <c r="B619" s="60">
        <f t="shared" si="18"/>
        <v>44739</v>
      </c>
      <c r="C619" s="52">
        <v>1029.57</v>
      </c>
      <c r="D619" s="9">
        <f t="shared" si="19"/>
        <v>1.1656709893625994E-4</v>
      </c>
    </row>
    <row r="620" spans="1:4" x14ac:dyDescent="0.35">
      <c r="A620" t="s">
        <v>485</v>
      </c>
      <c r="B620" s="60">
        <f t="shared" si="18"/>
        <v>44740</v>
      </c>
      <c r="C620" s="52">
        <v>1029.8800000000001</v>
      </c>
      <c r="D620" s="9">
        <f t="shared" si="19"/>
        <v>3.0109657429822079E-4</v>
      </c>
    </row>
    <row r="621" spans="1:4" x14ac:dyDescent="0.35">
      <c r="A621" t="s">
        <v>486</v>
      </c>
      <c r="B621" s="60">
        <f t="shared" si="18"/>
        <v>44741</v>
      </c>
      <c r="C621" s="52">
        <v>1030.0999999999999</v>
      </c>
      <c r="D621" s="9">
        <f t="shared" si="19"/>
        <v>2.1361712044098979E-4</v>
      </c>
    </row>
    <row r="622" spans="1:4" x14ac:dyDescent="0.35">
      <c r="A622" t="s">
        <v>487</v>
      </c>
      <c r="B622" s="60">
        <f t="shared" si="18"/>
        <v>44742</v>
      </c>
      <c r="C622" s="52">
        <v>1030.58</v>
      </c>
      <c r="D622" s="9">
        <f t="shared" si="19"/>
        <v>4.6597417726434998E-4</v>
      </c>
    </row>
    <row r="623" spans="1:4" x14ac:dyDescent="0.35">
      <c r="A623" t="s">
        <v>488</v>
      </c>
      <c r="B623" s="60">
        <f t="shared" si="18"/>
        <v>44743</v>
      </c>
      <c r="C623" s="52">
        <v>982.52</v>
      </c>
      <c r="D623" s="9">
        <f t="shared" si="19"/>
        <v>-4.6633934289429191E-2</v>
      </c>
    </row>
    <row r="624" spans="1:4" x14ac:dyDescent="0.35">
      <c r="A624" t="s">
        <v>489</v>
      </c>
      <c r="B624" s="60">
        <f t="shared" si="18"/>
        <v>44746</v>
      </c>
      <c r="C624" s="52">
        <v>983.07</v>
      </c>
      <c r="D624" s="9">
        <f t="shared" si="19"/>
        <v>5.5978504254383665E-4</v>
      </c>
    </row>
    <row r="625" spans="1:4" x14ac:dyDescent="0.35">
      <c r="A625" t="s">
        <v>490</v>
      </c>
      <c r="B625" s="60">
        <f t="shared" si="18"/>
        <v>44747</v>
      </c>
      <c r="C625" s="52">
        <v>983.62</v>
      </c>
      <c r="D625" s="9">
        <f t="shared" si="19"/>
        <v>5.5947185856553006E-4</v>
      </c>
    </row>
    <row r="626" spans="1:4" x14ac:dyDescent="0.35">
      <c r="A626" t="s">
        <v>491</v>
      </c>
      <c r="B626" s="60">
        <f t="shared" si="18"/>
        <v>44748</v>
      </c>
      <c r="C626" s="52">
        <v>983.95</v>
      </c>
      <c r="D626" s="9">
        <f t="shared" si="19"/>
        <v>3.354954148959699E-4</v>
      </c>
    </row>
    <row r="627" spans="1:4" x14ac:dyDescent="0.35">
      <c r="A627" t="s">
        <v>492</v>
      </c>
      <c r="B627" s="60">
        <f t="shared" si="18"/>
        <v>44749</v>
      </c>
      <c r="C627" s="52">
        <v>984.46</v>
      </c>
      <c r="D627" s="9">
        <f t="shared" si="19"/>
        <v>5.1831902027532628E-4</v>
      </c>
    </row>
    <row r="628" spans="1:4" x14ac:dyDescent="0.35">
      <c r="A628" t="s">
        <v>493</v>
      </c>
      <c r="B628" s="60">
        <f t="shared" si="18"/>
        <v>44750</v>
      </c>
      <c r="C628" s="52">
        <v>985.01</v>
      </c>
      <c r="D628" s="9">
        <f t="shared" si="19"/>
        <v>5.5868191699004477E-4</v>
      </c>
    </row>
    <row r="629" spans="1:4" x14ac:dyDescent="0.35">
      <c r="A629" t="s">
        <v>494</v>
      </c>
      <c r="B629" s="60">
        <f t="shared" si="18"/>
        <v>44753</v>
      </c>
      <c r="C629" s="52">
        <v>985.02</v>
      </c>
      <c r="D629" s="9">
        <f t="shared" si="19"/>
        <v>1.0152181196154686E-5</v>
      </c>
    </row>
    <row r="630" spans="1:4" x14ac:dyDescent="0.35">
      <c r="A630" t="s">
        <v>495</v>
      </c>
      <c r="B630" s="60">
        <f t="shared" si="18"/>
        <v>44754</v>
      </c>
      <c r="C630" s="52">
        <v>985.28</v>
      </c>
      <c r="D630" s="9">
        <f t="shared" si="19"/>
        <v>2.6395403139023443E-4</v>
      </c>
    </row>
    <row r="631" spans="1:4" x14ac:dyDescent="0.35">
      <c r="A631" t="s">
        <v>496</v>
      </c>
      <c r="B631" s="60">
        <f t="shared" si="18"/>
        <v>44755</v>
      </c>
      <c r="C631" s="52">
        <v>986.12</v>
      </c>
      <c r="D631" s="9">
        <f t="shared" si="19"/>
        <v>8.5254952906788084E-4</v>
      </c>
    </row>
    <row r="632" spans="1:4" x14ac:dyDescent="0.35">
      <c r="A632" t="s">
        <v>497</v>
      </c>
      <c r="B632" s="60">
        <f t="shared" si="18"/>
        <v>44756</v>
      </c>
      <c r="C632" s="52">
        <v>986.43</v>
      </c>
      <c r="D632" s="9">
        <f t="shared" si="19"/>
        <v>3.1436336348522609E-4</v>
      </c>
    </row>
    <row r="633" spans="1:4" x14ac:dyDescent="0.35">
      <c r="A633" t="s">
        <v>498</v>
      </c>
      <c r="B633" s="60">
        <f t="shared" si="18"/>
        <v>44757</v>
      </c>
      <c r="C633" s="52">
        <v>986.9</v>
      </c>
      <c r="D633" s="9">
        <f t="shared" si="19"/>
        <v>4.764656387175048E-4</v>
      </c>
    </row>
    <row r="634" spans="1:4" x14ac:dyDescent="0.35">
      <c r="A634" t="s">
        <v>499</v>
      </c>
      <c r="B634" s="60">
        <f t="shared" si="18"/>
        <v>44760</v>
      </c>
      <c r="C634" s="52">
        <v>987.46</v>
      </c>
      <c r="D634" s="9">
        <f t="shared" si="19"/>
        <v>5.6743337724185494E-4</v>
      </c>
    </row>
    <row r="635" spans="1:4" x14ac:dyDescent="0.35">
      <c r="A635" t="s">
        <v>500</v>
      </c>
      <c r="B635" s="60">
        <f t="shared" si="18"/>
        <v>44761</v>
      </c>
      <c r="C635" s="52">
        <v>987.81</v>
      </c>
      <c r="D635" s="9">
        <f t="shared" si="19"/>
        <v>3.5444473700185775E-4</v>
      </c>
    </row>
    <row r="636" spans="1:4" x14ac:dyDescent="0.35">
      <c r="A636" t="s">
        <v>501</v>
      </c>
      <c r="B636" s="60">
        <f t="shared" si="18"/>
        <v>44762</v>
      </c>
      <c r="C636" s="52">
        <v>988.36</v>
      </c>
      <c r="D636" s="9">
        <f t="shared" si="19"/>
        <v>5.5678723641183758E-4</v>
      </c>
    </row>
    <row r="637" spans="1:4" x14ac:dyDescent="0.35">
      <c r="A637" t="s">
        <v>502</v>
      </c>
      <c r="B637" s="60">
        <f t="shared" si="18"/>
        <v>44763</v>
      </c>
      <c r="C637" s="52">
        <v>989.11</v>
      </c>
      <c r="D637" s="9">
        <f t="shared" si="19"/>
        <v>7.5883281395450197E-4</v>
      </c>
    </row>
    <row r="638" spans="1:4" x14ac:dyDescent="0.35">
      <c r="A638" t="s">
        <v>503</v>
      </c>
      <c r="B638" s="60">
        <f t="shared" si="18"/>
        <v>44764</v>
      </c>
      <c r="C638" s="52">
        <v>989.59</v>
      </c>
      <c r="D638" s="9">
        <f t="shared" si="19"/>
        <v>4.8528475093778667E-4</v>
      </c>
    </row>
    <row r="639" spans="1:4" x14ac:dyDescent="0.35">
      <c r="A639" t="s">
        <v>504</v>
      </c>
      <c r="B639" s="60">
        <f t="shared" si="18"/>
        <v>44767</v>
      </c>
      <c r="C639" s="52">
        <v>990.18</v>
      </c>
      <c r="D639" s="9">
        <f t="shared" si="19"/>
        <v>5.9620650976666134E-4</v>
      </c>
    </row>
    <row r="640" spans="1:4" x14ac:dyDescent="0.35">
      <c r="A640" t="s">
        <v>505</v>
      </c>
      <c r="B640" s="60">
        <f t="shared" si="18"/>
        <v>44768</v>
      </c>
      <c r="C640" s="52">
        <v>990.69</v>
      </c>
      <c r="D640" s="9">
        <f t="shared" si="19"/>
        <v>5.1505786826644417E-4</v>
      </c>
    </row>
    <row r="641" spans="1:4" x14ac:dyDescent="0.35">
      <c r="A641" t="s">
        <v>506</v>
      </c>
      <c r="B641" s="60">
        <f t="shared" si="18"/>
        <v>44769</v>
      </c>
      <c r="C641" s="52">
        <v>991.02</v>
      </c>
      <c r="D641" s="9">
        <f t="shared" si="19"/>
        <v>3.3310117191032163E-4</v>
      </c>
    </row>
    <row r="642" spans="1:4" x14ac:dyDescent="0.35">
      <c r="A642" t="s">
        <v>507</v>
      </c>
      <c r="B642" s="60">
        <f t="shared" si="18"/>
        <v>44770</v>
      </c>
      <c r="C642" s="52">
        <v>991.57</v>
      </c>
      <c r="D642" s="9">
        <f t="shared" si="19"/>
        <v>5.5498375411189294E-4</v>
      </c>
    </row>
    <row r="643" spans="1:4" x14ac:dyDescent="0.35">
      <c r="A643" t="s">
        <v>508</v>
      </c>
      <c r="B643" s="60">
        <f t="shared" ref="B643:B674" si="20">DATEVALUE(A643)</f>
        <v>44771</v>
      </c>
      <c r="C643" s="52">
        <v>992.23</v>
      </c>
      <c r="D643" s="9">
        <f t="shared" si="19"/>
        <v>6.6561110158636083E-4</v>
      </c>
    </row>
    <row r="644" spans="1:4" x14ac:dyDescent="0.35">
      <c r="A644" t="s">
        <v>509</v>
      </c>
      <c r="B644" s="60">
        <f t="shared" si="20"/>
        <v>44774</v>
      </c>
      <c r="C644" s="52">
        <v>992.89</v>
      </c>
      <c r="D644" s="9">
        <f t="shared" si="19"/>
        <v>6.6516835814267594E-4</v>
      </c>
    </row>
    <row r="645" spans="1:4" x14ac:dyDescent="0.35">
      <c r="A645" t="s">
        <v>510</v>
      </c>
      <c r="B645" s="60">
        <f t="shared" si="20"/>
        <v>44775</v>
      </c>
      <c r="C645" s="52">
        <v>993.44</v>
      </c>
      <c r="D645" s="9">
        <f t="shared" ref="D645:D674" si="21">C645/C644 - 1</f>
        <v>5.5393850275464729E-4</v>
      </c>
    </row>
    <row r="646" spans="1:4" x14ac:dyDescent="0.35">
      <c r="A646" t="s">
        <v>511</v>
      </c>
      <c r="B646" s="60">
        <f t="shared" si="20"/>
        <v>44776</v>
      </c>
      <c r="C646" s="52">
        <v>994.03</v>
      </c>
      <c r="D646" s="9">
        <f t="shared" si="21"/>
        <v>5.9389595748093882E-4</v>
      </c>
    </row>
    <row r="647" spans="1:4" x14ac:dyDescent="0.35">
      <c r="A647" t="s">
        <v>512</v>
      </c>
      <c r="B647" s="60">
        <f t="shared" si="20"/>
        <v>44777</v>
      </c>
      <c r="C647" s="52">
        <v>994.58</v>
      </c>
      <c r="D647" s="9">
        <f t="shared" si="21"/>
        <v>5.5330322022473233E-4</v>
      </c>
    </row>
    <row r="648" spans="1:4" x14ac:dyDescent="0.35">
      <c r="A648" t="s">
        <v>513</v>
      </c>
      <c r="B648" s="60">
        <f t="shared" si="20"/>
        <v>44778</v>
      </c>
      <c r="C648" s="52">
        <v>995.12</v>
      </c>
      <c r="D648" s="9">
        <f t="shared" si="21"/>
        <v>5.4294274970345668E-4</v>
      </c>
    </row>
    <row r="649" spans="1:4" x14ac:dyDescent="0.35">
      <c r="A649" t="s">
        <v>514</v>
      </c>
      <c r="B649" s="60">
        <f t="shared" si="20"/>
        <v>44781</v>
      </c>
      <c r="C649" s="52">
        <v>995.67</v>
      </c>
      <c r="D649" s="9">
        <f t="shared" si="21"/>
        <v>5.5269716215122777E-4</v>
      </c>
    </row>
    <row r="650" spans="1:4" x14ac:dyDescent="0.35">
      <c r="A650" t="s">
        <v>515</v>
      </c>
      <c r="B650" s="60">
        <f t="shared" si="20"/>
        <v>44782</v>
      </c>
      <c r="C650" s="52">
        <v>996.25</v>
      </c>
      <c r="D650" s="9">
        <f t="shared" si="21"/>
        <v>5.8252232165290074E-4</v>
      </c>
    </row>
    <row r="651" spans="1:4" x14ac:dyDescent="0.35">
      <c r="A651" t="s">
        <v>516</v>
      </c>
      <c r="B651" s="60">
        <f t="shared" si="20"/>
        <v>44783</v>
      </c>
      <c r="C651" s="52">
        <v>996.77</v>
      </c>
      <c r="D651" s="9">
        <f t="shared" si="21"/>
        <v>5.2195734002502547E-4</v>
      </c>
    </row>
    <row r="652" spans="1:4" x14ac:dyDescent="0.35">
      <c r="A652" t="s">
        <v>517</v>
      </c>
      <c r="B652" s="60">
        <f t="shared" si="20"/>
        <v>44784</v>
      </c>
      <c r="C652" s="52">
        <v>997.31</v>
      </c>
      <c r="D652" s="9">
        <f t="shared" si="21"/>
        <v>5.4174985202193326E-4</v>
      </c>
    </row>
    <row r="653" spans="1:4" x14ac:dyDescent="0.35">
      <c r="A653" t="s">
        <v>518</v>
      </c>
      <c r="B653" s="60">
        <f t="shared" si="20"/>
        <v>44785</v>
      </c>
      <c r="C653" s="52">
        <v>997.83</v>
      </c>
      <c r="D653" s="9">
        <f t="shared" si="21"/>
        <v>5.2140257292121461E-4</v>
      </c>
    </row>
    <row r="654" spans="1:4" x14ac:dyDescent="0.35">
      <c r="A654" t="s">
        <v>519</v>
      </c>
      <c r="B654" s="60">
        <f t="shared" si="20"/>
        <v>44788</v>
      </c>
      <c r="C654" s="52">
        <v>998.3</v>
      </c>
      <c r="D654" s="9">
        <f t="shared" si="21"/>
        <v>4.7102211799598948E-4</v>
      </c>
    </row>
    <row r="655" spans="1:4" x14ac:dyDescent="0.35">
      <c r="A655" t="s">
        <v>520</v>
      </c>
      <c r="B655" s="60">
        <f t="shared" si="20"/>
        <v>44789</v>
      </c>
      <c r="C655" s="52">
        <v>998.82</v>
      </c>
      <c r="D655" s="9">
        <f t="shared" si="21"/>
        <v>5.2088550535911438E-4</v>
      </c>
    </row>
    <row r="656" spans="1:4" x14ac:dyDescent="0.35">
      <c r="A656" t="s">
        <v>521</v>
      </c>
      <c r="B656" s="60">
        <f t="shared" si="20"/>
        <v>44790</v>
      </c>
      <c r="C656" s="52">
        <v>999.33</v>
      </c>
      <c r="D656" s="9">
        <f t="shared" si="21"/>
        <v>5.1060251096290976E-4</v>
      </c>
    </row>
    <row r="657" spans="1:4" x14ac:dyDescent="0.35">
      <c r="A657" t="s">
        <v>522</v>
      </c>
      <c r="B657" s="60">
        <f t="shared" si="20"/>
        <v>44791</v>
      </c>
      <c r="C657" s="52">
        <v>999.88</v>
      </c>
      <c r="D657" s="9">
        <f t="shared" si="21"/>
        <v>5.5036874706049232E-4</v>
      </c>
    </row>
    <row r="658" spans="1:4" x14ac:dyDescent="0.35">
      <c r="A658" t="s">
        <v>523</v>
      </c>
      <c r="B658" s="60">
        <f t="shared" si="20"/>
        <v>44792</v>
      </c>
      <c r="C658" s="52">
        <v>1000.33</v>
      </c>
      <c r="D658" s="9">
        <f t="shared" si="21"/>
        <v>4.5005400648090443E-4</v>
      </c>
    </row>
    <row r="659" spans="1:4" x14ac:dyDescent="0.35">
      <c r="A659" t="s">
        <v>524</v>
      </c>
      <c r="B659" s="60">
        <f t="shared" si="20"/>
        <v>44795</v>
      </c>
      <c r="C659" s="52">
        <v>1000.87</v>
      </c>
      <c r="D659" s="9">
        <f t="shared" si="21"/>
        <v>5.3982185878664879E-4</v>
      </c>
    </row>
    <row r="660" spans="1:4" x14ac:dyDescent="0.35">
      <c r="A660" t="s">
        <v>525</v>
      </c>
      <c r="B660" s="60">
        <f t="shared" si="20"/>
        <v>44796</v>
      </c>
      <c r="C660" s="52">
        <v>1001.39</v>
      </c>
      <c r="D660" s="9">
        <f t="shared" si="21"/>
        <v>5.1954799324582801E-4</v>
      </c>
    </row>
    <row r="661" spans="1:4" x14ac:dyDescent="0.35">
      <c r="A661" t="s">
        <v>526</v>
      </c>
      <c r="B661" s="60">
        <f t="shared" si="20"/>
        <v>44797</v>
      </c>
      <c r="C661" s="52">
        <v>1001.93</v>
      </c>
      <c r="D661" s="9">
        <f t="shared" si="21"/>
        <v>5.3925044188574134E-4</v>
      </c>
    </row>
    <row r="662" spans="1:4" x14ac:dyDescent="0.35">
      <c r="A662" t="s">
        <v>527</v>
      </c>
      <c r="B662" s="60">
        <f t="shared" si="20"/>
        <v>44798</v>
      </c>
      <c r="C662" s="52">
        <v>1002.42</v>
      </c>
      <c r="D662" s="9">
        <f t="shared" si="21"/>
        <v>4.8905612168526069E-4</v>
      </c>
    </row>
    <row r="663" spans="1:4" x14ac:dyDescent="0.35">
      <c r="A663" t="s">
        <v>528</v>
      </c>
      <c r="B663" s="60">
        <f t="shared" si="20"/>
        <v>44799</v>
      </c>
      <c r="C663" s="52">
        <v>1002.93</v>
      </c>
      <c r="D663" s="9">
        <f t="shared" si="21"/>
        <v>5.0876877955352562E-4</v>
      </c>
    </row>
    <row r="664" spans="1:4" x14ac:dyDescent="0.35">
      <c r="A664" t="s">
        <v>529</v>
      </c>
      <c r="B664" s="60">
        <f t="shared" si="20"/>
        <v>44802</v>
      </c>
      <c r="C664" s="52">
        <v>1003.39</v>
      </c>
      <c r="D664" s="9">
        <f t="shared" si="21"/>
        <v>4.5865613751705503E-4</v>
      </c>
    </row>
    <row r="665" spans="1:4" x14ac:dyDescent="0.35">
      <c r="A665" t="s">
        <v>530</v>
      </c>
      <c r="B665" s="60">
        <f t="shared" si="20"/>
        <v>44803</v>
      </c>
      <c r="C665" s="52">
        <v>1003.94</v>
      </c>
      <c r="D665" s="9">
        <f t="shared" si="21"/>
        <v>5.4814179930051665E-4</v>
      </c>
    </row>
    <row r="666" spans="1:4" x14ac:dyDescent="0.35">
      <c r="A666" t="s">
        <v>531</v>
      </c>
      <c r="B666" s="60">
        <f t="shared" si="20"/>
        <v>44804</v>
      </c>
      <c r="C666" s="52">
        <v>1004.42</v>
      </c>
      <c r="D666" s="9">
        <f t="shared" si="21"/>
        <v>4.7811622208482341E-4</v>
      </c>
    </row>
    <row r="667" spans="1:4" x14ac:dyDescent="0.35">
      <c r="A667" t="s">
        <v>532</v>
      </c>
      <c r="B667" s="60">
        <f t="shared" si="20"/>
        <v>44805</v>
      </c>
      <c r="C667" s="52">
        <v>1004.94</v>
      </c>
      <c r="D667" s="9">
        <f t="shared" si="21"/>
        <v>5.1771171422321238E-4</v>
      </c>
    </row>
    <row r="668" spans="1:4" x14ac:dyDescent="0.35">
      <c r="A668" t="s">
        <v>533</v>
      </c>
      <c r="B668" s="60">
        <f t="shared" si="20"/>
        <v>44806</v>
      </c>
      <c r="C668" s="52">
        <v>1005.54</v>
      </c>
      <c r="D668" s="9">
        <f t="shared" si="21"/>
        <v>5.9705057018311081E-4</v>
      </c>
    </row>
    <row r="669" spans="1:4" x14ac:dyDescent="0.35">
      <c r="A669" t="s">
        <v>534</v>
      </c>
      <c r="B669" s="60">
        <f t="shared" si="20"/>
        <v>44809</v>
      </c>
      <c r="C669" s="52">
        <v>1006.06</v>
      </c>
      <c r="D669" s="9">
        <f t="shared" si="21"/>
        <v>5.1713507170281225E-4</v>
      </c>
    </row>
    <row r="670" spans="1:4" x14ac:dyDescent="0.35">
      <c r="A670" t="s">
        <v>535</v>
      </c>
      <c r="B670" s="60">
        <f t="shared" si="20"/>
        <v>44810</v>
      </c>
      <c r="C670" s="52">
        <v>1006.49</v>
      </c>
      <c r="D670" s="9">
        <f t="shared" si="21"/>
        <v>4.274098960301842E-4</v>
      </c>
    </row>
    <row r="671" spans="1:4" x14ac:dyDescent="0.35">
      <c r="A671" t="s">
        <v>536</v>
      </c>
      <c r="B671" s="60">
        <f t="shared" si="20"/>
        <v>44812</v>
      </c>
      <c r="C671" s="52">
        <v>1007.04</v>
      </c>
      <c r="D671" s="9">
        <f t="shared" si="21"/>
        <v>5.4645351667681474E-4</v>
      </c>
    </row>
    <row r="672" spans="1:4" x14ac:dyDescent="0.35">
      <c r="A672" t="s">
        <v>537</v>
      </c>
      <c r="B672" s="60">
        <f t="shared" si="20"/>
        <v>44813</v>
      </c>
      <c r="C672" s="52">
        <v>1007.47</v>
      </c>
      <c r="D672" s="9">
        <f t="shared" si="21"/>
        <v>4.2699396250411858E-4</v>
      </c>
    </row>
    <row r="673" spans="1:4" x14ac:dyDescent="0.35">
      <c r="A673" t="s">
        <v>538</v>
      </c>
      <c r="B673" s="60">
        <f t="shared" si="20"/>
        <v>44816</v>
      </c>
      <c r="C673" s="52">
        <v>1008.1</v>
      </c>
      <c r="D673" s="9">
        <f t="shared" si="21"/>
        <v>6.2532879390952978E-4</v>
      </c>
    </row>
    <row r="674" spans="1:4" x14ac:dyDescent="0.35">
      <c r="A674" t="s">
        <v>539</v>
      </c>
      <c r="B674" s="60">
        <f t="shared" si="20"/>
        <v>44817</v>
      </c>
      <c r="C674" s="52">
        <v>1008.57</v>
      </c>
      <c r="D674" s="9">
        <f t="shared" si="21"/>
        <v>4.6622358892967064E-4</v>
      </c>
    </row>
  </sheetData>
  <sortState xmlns:xlrd2="http://schemas.microsoft.com/office/spreadsheetml/2017/richdata2" ref="B3:C674">
    <sortCondition ref="B3:B674"/>
  </sortState>
  <mergeCells count="2">
    <mergeCell ref="A1:K1"/>
    <mergeCell ref="F6:G9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Integrantes do Trabalho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 a Q12</vt:lpstr>
      <vt:lpstr>Q13</vt:lpstr>
      <vt:lpstr>Q14</vt:lpstr>
      <vt:lpstr>Q15</vt:lpstr>
      <vt:lpstr>Q16</vt:lpstr>
      <vt:lpstr>Q17</vt:lpstr>
      <vt:lpstr>Q18</vt:lpstr>
      <vt:lpstr>Bônus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Ramalho Araujo</dc:creator>
  <cp:lastModifiedBy>Vinicius Ramalho Araujo</cp:lastModifiedBy>
  <dcterms:created xsi:type="dcterms:W3CDTF">2022-09-17T19:18:53Z</dcterms:created>
  <dcterms:modified xsi:type="dcterms:W3CDTF">2022-10-02T01:40:37Z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881dc9-f7f2-41de-a334-ceff3dc15b31_Enabled">
    <vt:lpwstr>true</vt:lpwstr>
  </property>
  <property fmtid="{D5CDD505-2E9C-101B-9397-08002B2CF9AE}" pid="3" name="MSIP_Label_40881dc9-f7f2-41de-a334-ceff3dc15b31_SetDate">
    <vt:lpwstr>2022-09-17T19:18:54Z</vt:lpwstr>
  </property>
  <property fmtid="{D5CDD505-2E9C-101B-9397-08002B2CF9AE}" pid="4" name="MSIP_Label_40881dc9-f7f2-41de-a334-ceff3dc15b31_Method">
    <vt:lpwstr>Standard</vt:lpwstr>
  </property>
  <property fmtid="{D5CDD505-2E9C-101B-9397-08002B2CF9AE}" pid="5" name="MSIP_Label_40881dc9-f7f2-41de-a334-ceff3dc15b31_Name">
    <vt:lpwstr>40881dc9-f7f2-41de-a334-ceff3dc15b31</vt:lpwstr>
  </property>
  <property fmtid="{D5CDD505-2E9C-101B-9397-08002B2CF9AE}" pid="6" name="MSIP_Label_40881dc9-f7f2-41de-a334-ceff3dc15b31_SiteId">
    <vt:lpwstr>ea0c2907-38d2-4181-8750-b0b190b60443</vt:lpwstr>
  </property>
  <property fmtid="{D5CDD505-2E9C-101B-9397-08002B2CF9AE}" pid="7" name="MSIP_Label_40881dc9-f7f2-41de-a334-ceff3dc15b31_ActionId">
    <vt:lpwstr>84215052-3a08-4e53-bca7-a811399216e2</vt:lpwstr>
  </property>
  <property fmtid="{D5CDD505-2E9C-101B-9397-08002B2CF9AE}" pid="8" name="MSIP_Label_40881dc9-f7f2-41de-a334-ceff3dc15b31_ContentBits">
    <vt:lpwstr>1</vt:lpwstr>
  </property>
</Properties>
</file>