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-10%" sheetId="1" state="visible" r:id="rId2"/>
    <sheet name="-9%" sheetId="2" state="visible" r:id="rId3"/>
    <sheet name="-8%" sheetId="3" state="visible" r:id="rId4"/>
    <sheet name="-7%" sheetId="4" state="visible" r:id="rId5"/>
    <sheet name="-6%" sheetId="5" state="visible" r:id="rId6"/>
    <sheet name="-5%" sheetId="6" state="visible" r:id="rId7"/>
    <sheet name="-4%" sheetId="7" state="visible" r:id="rId8"/>
    <sheet name="-3%" sheetId="8" state="visible" r:id="rId9"/>
    <sheet name="-2%" sheetId="9" state="visible" r:id="rId10"/>
    <sheet name="-1%" sheetId="10" state="visible" r:id="rId11"/>
    <sheet name="Planilha11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<sst xmlns="http://schemas.openxmlformats.org/spreadsheetml/2006/main" count="467" uniqueCount="42">
  <si>
    <t xml:space="preserve">Cases</t>
  </si>
  <si>
    <t xml:space="preserve">Deaths</t>
  </si>
  <si>
    <t xml:space="preserve">State</t>
  </si>
  <si>
    <t xml:space="preserve">Observed</t>
  </si>
  <si>
    <t xml:space="preserve">Median</t>
  </si>
  <si>
    <t xml:space="preserve">90% CI</t>
  </si>
  <si>
    <t xml:space="preserve">População</t>
  </si>
  <si>
    <t xml:space="preserve">AC</t>
  </si>
  <si>
    <t xml:space="preserve">AL</t>
  </si>
  <si>
    <t xml:space="preserve">AM</t>
  </si>
  <si>
    <t xml:space="preserve">AP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</si>
  <si>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</si>
  <si>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</si>
  <si>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</si>
  <si>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</si>
  <si>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</si>
  <si>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</si>
  <si>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MG</t>
  </si>
  <si>
    <t xml:space="preserve">MS</t>
  </si>
  <si>
    <t xml:space="preserve">MT</t>
  </si>
  <si>
    <t xml:space="preserve">PA</t>
  </si>
  <si>
    <t xml:space="preserve">PB</t>
  </si>
  <si>
    <t xml:space="preserve">PE</t>
  </si>
  <si>
    <t xml:space="preserve">PI</t>
  </si>
  <si>
    <t xml:space="preserve">PR</t>
  </si>
  <si>
    <t xml:space="preserve">RJ</t>
  </si>
  <si>
    <t xml:space="preserve">RN</t>
  </si>
  <si>
    <t xml:space="preserve">RO</t>
  </si>
  <si>
    <t xml:space="preserve">RR</t>
  </si>
  <si>
    <t xml:space="preserve">RS</t>
  </si>
  <si>
    <t xml:space="preserve">SC</t>
  </si>
  <si>
    <t xml:space="preserve">SE</t>
  </si>
  <si>
    <t xml:space="preserve">SP</t>
  </si>
  <si>
    <t xml:space="preserve">TO</t>
  </si>
  <si>
    <t xml:space="preserve">Brasil</t>
  </si>
  <si>
    <t xml:space="preserve">North</t>
  </si>
  <si>
    <t xml:space="preserve">Northeast</t>
  </si>
  <si>
    <t xml:space="preserve">Central-West</t>
  </si>
  <si>
    <t xml:space="preserve">Southeast</t>
  </si>
  <si>
    <t xml:space="preserve">South</t>
  </si>
  <si>
    <t xml:space="preserve">Countrywide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</si>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</sst>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2" t="s">
        <v>7</v>
      </c>
      <c r="B3" s="2" t="n">
        <v>24382</v>
      </c>
      <c r="C3" s="2" t="n">
        <v>15593</v>
      </c>
      <c r="D3" s="2" t="n">
        <v>4614</v>
      </c>
      <c r="E3" s="2" t="n">
        <v>64691</v>
      </c>
      <c r="F3" s="2" t="n">
        <v>608</v>
      </c>
      <c r="G3" s="2" t="n">
        <v>388</v>
      </c>
      <c r="H3" s="2" t="n">
        <v>122</v>
      </c>
      <c r="I3" s="2" t="n">
        <v>1461</v>
      </c>
      <c r="K3" s="3" t="n">
        <v>894470</v>
      </c>
    </row>
    <row r="4" customFormat="false" ht="12.8" hidden="false" customHeight="false" outlineLevel="0" collapsed="false">
      <c r="A4" s="2" t="s">
        <v>8</v>
      </c>
      <c r="B4" s="2" t="n">
        <v>78009</v>
      </c>
      <c r="C4" s="2" t="n">
        <v>67926</v>
      </c>
      <c r="D4" s="2" t="n">
        <v>4299</v>
      </c>
      <c r="E4" s="2" t="n">
        <v>3056594</v>
      </c>
      <c r="F4" s="2" t="n">
        <v>1861</v>
      </c>
      <c r="G4" s="2" t="n">
        <v>1456</v>
      </c>
      <c r="H4" s="2" t="n">
        <v>165</v>
      </c>
      <c r="I4" s="2" t="n">
        <v>49135</v>
      </c>
      <c r="K4" s="3" t="n">
        <v>3351543</v>
      </c>
    </row>
    <row r="5" customFormat="false" ht="12.8" hidden="false" customHeight="false" outlineLevel="0" collapsed="false">
      <c r="A5" s="2" t="s">
        <v>9</v>
      </c>
      <c r="B5" s="2" t="n">
        <v>118733</v>
      </c>
      <c r="C5" s="2" t="n">
        <v>208289</v>
      </c>
      <c r="D5" s="2" t="n">
        <v>78563</v>
      </c>
      <c r="E5" s="2" t="n">
        <v>1226602</v>
      </c>
      <c r="F5" s="2" t="n">
        <v>3622</v>
      </c>
      <c r="G5" s="2" t="n">
        <v>4965</v>
      </c>
      <c r="H5" s="2" t="n">
        <v>2324</v>
      </c>
      <c r="I5" s="2" t="n">
        <v>23517</v>
      </c>
      <c r="K5" s="3" t="n">
        <v>4207714</v>
      </c>
    </row>
    <row r="6" customFormat="false" ht="12.8" hidden="false" customHeight="false" outlineLevel="0" collapsed="false">
      <c r="A6" s="2" t="s">
        <v>10</v>
      </c>
      <c r="B6" s="2" t="n">
        <v>42471</v>
      </c>
      <c r="C6" s="2" t="n">
        <v>46374</v>
      </c>
      <c r="D6" s="2" t="n">
        <v>20071</v>
      </c>
      <c r="E6" s="2" t="n">
        <v>130497</v>
      </c>
      <c r="F6" s="2" t="n">
        <v>654</v>
      </c>
      <c r="G6" s="2" t="n">
        <v>801</v>
      </c>
      <c r="H6" s="2" t="n">
        <v>367</v>
      </c>
      <c r="I6" s="2" t="n">
        <v>2137</v>
      </c>
      <c r="K6" s="3" t="n">
        <v>861773</v>
      </c>
    </row>
    <row r="7" customFormat="false" ht="12.8" hidden="false" customHeight="false" outlineLevel="0" collapsed="false">
      <c r="A7" s="2" t="s">
        <v>11</v>
      </c>
      <c r="B7" s="2" t="n">
        <v>250338</v>
      </c>
      <c r="C7" s="2" t="n">
        <v>506590</v>
      </c>
      <c r="D7" s="2" t="n">
        <v>8710</v>
      </c>
      <c r="E7" s="2" t="n">
        <v>12298865</v>
      </c>
      <c r="F7" s="2" t="n">
        <v>5233</v>
      </c>
      <c r="G7" s="2" t="n">
        <v>10334</v>
      </c>
      <c r="H7" s="2" t="n">
        <v>263</v>
      </c>
      <c r="I7" s="2" t="n">
        <v>231249</v>
      </c>
      <c r="K7" s="3" t="n">
        <v>14930634</v>
      </c>
    </row>
    <row r="8" customFormat="false" ht="12.8" hidden="false" customHeight="false" outlineLevel="0" collapsed="false">
      <c r="A8" s="2" t="s">
        <v>12</v>
      </c>
      <c r="B8" s="2" t="n">
        <v>211840</v>
      </c>
      <c r="C8" s="2" t="n">
        <v>437827</v>
      </c>
      <c r="D8" s="2" t="n">
        <v>94268</v>
      </c>
      <c r="E8" s="2" t="n">
        <v>1057235</v>
      </c>
      <c r="F8" s="2" t="n">
        <v>8372</v>
      </c>
      <c r="G8" s="2" t="n">
        <v>12971</v>
      </c>
      <c r="H8" s="2" t="n">
        <v>4303</v>
      </c>
      <c r="I8" s="2" t="n">
        <v>27093</v>
      </c>
      <c r="K8" s="3" t="n">
        <v>9187103</v>
      </c>
    </row>
    <row r="9" customFormat="false" ht="12.8" hidden="false" customHeight="false" outlineLevel="0" collapsed="false">
      <c r="A9" s="2" t="s">
        <v>13</v>
      </c>
      <c r="B9" s="2" t="n">
        <v>158050</v>
      </c>
      <c r="C9" s="2" t="n">
        <v>1057910</v>
      </c>
      <c r="D9" s="2" t="n">
        <v>4398</v>
      </c>
      <c r="E9" s="2" t="n">
        <v>3011717</v>
      </c>
      <c r="F9" s="2" t="n">
        <v>2435</v>
      </c>
      <c r="G9" s="2" t="n">
        <v>18847</v>
      </c>
      <c r="H9" s="2" t="n">
        <v>71</v>
      </c>
      <c r="I9" s="2" t="n">
        <v>45273</v>
      </c>
      <c r="K9" s="3" t="n">
        <v>3055149</v>
      </c>
    </row>
    <row r="10" customFormat="false" ht="12.8" hidden="false" customHeight="false" outlineLevel="0" collapsed="false">
      <c r="A10" s="2" t="s">
        <v>14</v>
      </c>
      <c r="B10" s="2" t="n">
        <v>109270</v>
      </c>
      <c r="C10" s="2" t="n">
        <v>96277</v>
      </c>
      <c r="D10" s="2" t="n">
        <v>22438</v>
      </c>
      <c r="E10" s="2" t="n">
        <v>1222835</v>
      </c>
      <c r="F10" s="2" t="n">
        <v>3114</v>
      </c>
      <c r="G10" s="2" t="n">
        <v>2537</v>
      </c>
      <c r="H10" s="2" t="n">
        <v>651</v>
      </c>
      <c r="I10" s="2" t="n">
        <v>28540</v>
      </c>
      <c r="K10" s="3" t="n">
        <v>4064052</v>
      </c>
    </row>
    <row r="11" customFormat="false" ht="12.8" hidden="false" customHeight="false" outlineLevel="0" collapsed="false">
      <c r="A11" s="2" t="s">
        <v>15</v>
      </c>
      <c r="B11" s="2" t="n">
        <v>128105</v>
      </c>
      <c r="C11" s="2" t="n">
        <v>54455</v>
      </c>
      <c r="D11" s="2" t="n">
        <v>19865</v>
      </c>
      <c r="E11" s="2" t="n">
        <v>227535</v>
      </c>
      <c r="F11" s="2" t="n">
        <v>2989</v>
      </c>
      <c r="G11" s="2" t="n">
        <v>1329</v>
      </c>
      <c r="H11" s="2" t="n">
        <v>496</v>
      </c>
      <c r="I11" s="2" t="n">
        <v>5383</v>
      </c>
      <c r="K11" s="3" t="n">
        <v>7113540</v>
      </c>
    </row>
    <row r="12" customFormat="false" ht="12.8" hidden="false" customHeight="false" outlineLevel="0" collapsed="false">
      <c r="A12" s="2" t="s">
        <v>16</v>
      </c>
      <c r="B12" s="2" t="n">
        <v>149484</v>
      </c>
      <c r="C12" s="2" t="n">
        <v>86798</v>
      </c>
      <c r="D12" s="2" t="n">
        <v>50700</v>
      </c>
      <c r="E12" s="2" t="n">
        <v>143118</v>
      </c>
      <c r="F12" s="2" t="n">
        <v>3412</v>
      </c>
      <c r="G12" s="2" t="n">
        <v>2085</v>
      </c>
      <c r="H12" s="2" t="n">
        <v>1321</v>
      </c>
      <c r="I12" s="2" t="n">
        <v>3226</v>
      </c>
      <c r="K12" s="3" t="n">
        <v>7114598</v>
      </c>
    </row>
    <row r="13" customFormat="false" ht="12.8" hidden="false" customHeight="false" outlineLevel="0" collapsed="false">
      <c r="A13" s="2" t="s">
        <v>17</v>
      </c>
      <c r="B13" s="2" t="n">
        <v>208613</v>
      </c>
      <c r="C13" s="2" t="n">
        <v>47854</v>
      </c>
      <c r="D13" s="2" t="n">
        <v>21519</v>
      </c>
      <c r="E13" s="2" t="n">
        <v>274481</v>
      </c>
      <c r="F13" s="2" t="n">
        <v>5135</v>
      </c>
      <c r="G13" s="2" t="n">
        <v>1231</v>
      </c>
      <c r="H13" s="2" t="n">
        <v>565</v>
      </c>
      <c r="I13" s="2" t="n">
        <v>6905</v>
      </c>
      <c r="K13" s="3" t="n">
        <v>21292666</v>
      </c>
    </row>
    <row r="14" customFormat="false" ht="12.8" hidden="false" customHeight="false" outlineLevel="0" collapsed="false">
      <c r="A14" s="2" t="s">
        <v>18</v>
      </c>
      <c r="B14" s="2" t="n">
        <v>46940</v>
      </c>
      <c r="C14" s="2" t="n">
        <v>7647</v>
      </c>
      <c r="D14" s="2" t="n">
        <v>2261</v>
      </c>
      <c r="E14" s="2" t="n">
        <v>26477</v>
      </c>
      <c r="F14" s="2" t="n">
        <v>818</v>
      </c>
      <c r="G14" s="2" t="n">
        <v>134</v>
      </c>
      <c r="H14" s="2" t="n">
        <v>43</v>
      </c>
      <c r="I14" s="2" t="n">
        <v>455</v>
      </c>
      <c r="K14" s="3" t="n">
        <v>2809394</v>
      </c>
    </row>
    <row r="15" customFormat="false" ht="12.8" hidden="false" customHeight="false" outlineLevel="0" collapsed="false">
      <c r="A15" s="2" t="s">
        <v>19</v>
      </c>
      <c r="B15" s="2" t="n">
        <v>88322</v>
      </c>
      <c r="C15" s="2" t="n">
        <v>15972</v>
      </c>
      <c r="D15" s="2" t="n">
        <v>5955</v>
      </c>
      <c r="E15" s="2" t="n">
        <v>37249</v>
      </c>
      <c r="F15" s="2" t="n">
        <v>2673</v>
      </c>
      <c r="G15" s="2" t="n">
        <v>468</v>
      </c>
      <c r="H15" s="2" t="n">
        <v>179</v>
      </c>
      <c r="I15" s="2" t="n">
        <v>1093</v>
      </c>
      <c r="K15" s="3" t="n">
        <v>3526220</v>
      </c>
    </row>
    <row r="16" customFormat="false" ht="12.8" hidden="false" customHeight="false" outlineLevel="0" collapsed="false">
      <c r="A16" s="2" t="s">
        <v>20</v>
      </c>
      <c r="B16" s="2" t="n">
        <v>196331</v>
      </c>
      <c r="C16" s="2" t="n">
        <v>121809</v>
      </c>
      <c r="D16" s="2" t="n">
        <v>61302</v>
      </c>
      <c r="E16" s="2" t="n">
        <v>243847</v>
      </c>
      <c r="F16" s="2" t="n">
        <v>6108</v>
      </c>
      <c r="G16" s="2" t="n">
        <v>3158</v>
      </c>
      <c r="H16" s="2" t="n">
        <v>2029</v>
      </c>
      <c r="I16" s="2" t="n">
        <v>5331</v>
      </c>
      <c r="K16" s="3" t="n">
        <v>8690745</v>
      </c>
    </row>
    <row r="17" customFormat="false" ht="12.8" hidden="false" customHeight="false" outlineLevel="0" collapsed="false">
      <c r="A17" s="2" t="s">
        <v>21</v>
      </c>
      <c r="B17" s="2" t="n">
        <v>104470</v>
      </c>
      <c r="C17" s="2" t="n">
        <v>29999</v>
      </c>
      <c r="D17" s="2" t="n">
        <v>15170</v>
      </c>
      <c r="E17" s="2" t="n">
        <v>70332</v>
      </c>
      <c r="F17" s="2" t="n">
        <v>2403</v>
      </c>
      <c r="G17" s="2" t="n">
        <v>765</v>
      </c>
      <c r="H17" s="2" t="n">
        <v>420</v>
      </c>
      <c r="I17" s="2" t="n">
        <v>1713</v>
      </c>
      <c r="K17" s="3" t="n">
        <v>4039277</v>
      </c>
    </row>
    <row r="18" customFormat="false" ht="12.8" hidden="false" customHeight="false" outlineLevel="0" collapsed="false">
      <c r="A18" s="2" t="s">
        <v>22</v>
      </c>
      <c r="B18" s="2" t="n">
        <v>123016</v>
      </c>
      <c r="C18" s="2" t="n">
        <v>159999</v>
      </c>
      <c r="D18" s="2" t="n">
        <v>49923</v>
      </c>
      <c r="E18" s="2" t="n">
        <v>719377</v>
      </c>
      <c r="F18" s="2" t="n">
        <v>7513</v>
      </c>
      <c r="G18" s="2" t="n">
        <v>9491</v>
      </c>
      <c r="H18" s="2" t="n">
        <v>3528</v>
      </c>
      <c r="I18" s="2" t="n">
        <v>35262</v>
      </c>
      <c r="K18" s="3" t="n">
        <v>9616621</v>
      </c>
    </row>
    <row r="19" customFormat="false" ht="12.8" hidden="false" customHeight="false" outlineLevel="0" collapsed="false">
      <c r="A19" s="2" t="s">
        <v>23</v>
      </c>
      <c r="B19" s="2" t="n">
        <v>75690</v>
      </c>
      <c r="C19" s="2" t="n">
        <v>19293</v>
      </c>
      <c r="D19" s="2" t="n">
        <v>6034</v>
      </c>
      <c r="E19" s="2" t="n">
        <v>55873</v>
      </c>
      <c r="F19" s="2" t="n">
        <v>1784</v>
      </c>
      <c r="G19" s="2" t="n">
        <v>497</v>
      </c>
      <c r="H19" s="2" t="n">
        <v>177</v>
      </c>
      <c r="I19" s="2" t="n">
        <v>1309</v>
      </c>
      <c r="K19" s="3" t="n">
        <v>3281480</v>
      </c>
    </row>
    <row r="20" customFormat="false" ht="12.8" hidden="false" customHeight="false" outlineLevel="0" collapsed="false">
      <c r="A20" s="2" t="s">
        <v>24</v>
      </c>
      <c r="B20" s="2" t="n">
        <v>126470</v>
      </c>
      <c r="C20" s="2" t="n">
        <v>119775</v>
      </c>
      <c r="D20" s="2" t="n">
        <v>7115</v>
      </c>
      <c r="E20" s="2" t="n">
        <v>6142628</v>
      </c>
      <c r="F20" s="2" t="n">
        <v>3184</v>
      </c>
      <c r="G20" s="2" t="n">
        <v>2961</v>
      </c>
      <c r="H20" s="2" t="n">
        <v>250</v>
      </c>
      <c r="I20" s="2" t="n">
        <v>149649</v>
      </c>
      <c r="K20" s="3" t="n">
        <v>11516840</v>
      </c>
    </row>
    <row r="21" customFormat="false" ht="12.8" hidden="false" customHeight="false" outlineLevel="0" collapsed="false">
      <c r="A21" s="2" t="s">
        <v>25</v>
      </c>
      <c r="B21" s="2" t="n">
        <v>219852</v>
      </c>
      <c r="C21" s="2" t="n">
        <v>11421320</v>
      </c>
      <c r="D21" s="2" t="n">
        <v>418064</v>
      </c>
      <c r="E21" s="2" t="n">
        <v>15738101</v>
      </c>
      <c r="F21" s="2" t="n">
        <v>15869</v>
      </c>
      <c r="G21" s="2" t="n">
        <v>595299</v>
      </c>
      <c r="H21" s="2" t="n">
        <v>20593</v>
      </c>
      <c r="I21" s="2" t="n">
        <v>1183128</v>
      </c>
      <c r="K21" s="3" t="n">
        <v>17366189</v>
      </c>
    </row>
    <row r="22" customFormat="false" ht="12.8" hidden="false" customHeight="false" outlineLevel="0" collapsed="false">
      <c r="A22" s="2" t="s">
        <v>26</v>
      </c>
      <c r="B22" s="2" t="n">
        <v>61088</v>
      </c>
      <c r="C22" s="2" t="n">
        <v>69115</v>
      </c>
      <c r="D22" s="2" t="n">
        <v>6968</v>
      </c>
      <c r="E22" s="2" t="n">
        <v>1460024</v>
      </c>
      <c r="F22" s="2" t="n">
        <v>2229</v>
      </c>
      <c r="G22" s="2" t="n">
        <v>2923</v>
      </c>
      <c r="H22" s="2" t="n">
        <v>302</v>
      </c>
      <c r="I22" s="2" t="n">
        <v>57545</v>
      </c>
      <c r="K22" s="3" t="n">
        <v>3534165</v>
      </c>
    </row>
    <row r="23" customFormat="false" ht="12.8" hidden="false" customHeight="false" outlineLevel="0" collapsed="false">
      <c r="A23" s="2" t="s">
        <v>27</v>
      </c>
      <c r="B23" s="2" t="n">
        <v>53996</v>
      </c>
      <c r="C23" s="2" t="n">
        <v>24519</v>
      </c>
      <c r="D23" s="2" t="n">
        <v>9490</v>
      </c>
      <c r="E23" s="2" t="n">
        <v>80943</v>
      </c>
      <c r="F23" s="2" t="n">
        <v>1116</v>
      </c>
      <c r="G23" s="2" t="n">
        <v>529</v>
      </c>
      <c r="H23" s="2" t="n">
        <v>221</v>
      </c>
      <c r="I23" s="2" t="n">
        <v>1686</v>
      </c>
      <c r="K23" s="3" t="n">
        <v>1796460</v>
      </c>
    </row>
    <row r="24" customFormat="false" ht="12.8" hidden="false" customHeight="false" outlineLevel="0" collapsed="false">
      <c r="A24" s="2" t="s">
        <v>28</v>
      </c>
      <c r="B24" s="2" t="n">
        <v>42911</v>
      </c>
      <c r="C24" s="2" t="n">
        <v>33215</v>
      </c>
      <c r="D24" s="2" t="n">
        <v>10700</v>
      </c>
      <c r="E24" s="2" t="n">
        <v>92051</v>
      </c>
      <c r="F24" s="2" t="n">
        <v>585</v>
      </c>
      <c r="G24" s="2" t="n">
        <v>428</v>
      </c>
      <c r="H24" s="2" t="n">
        <v>165</v>
      </c>
      <c r="I24" s="2" t="n">
        <v>1028</v>
      </c>
      <c r="K24" s="3" t="n">
        <v>631181</v>
      </c>
    </row>
    <row r="25" customFormat="false" ht="12.8" hidden="false" customHeight="false" outlineLevel="0" collapsed="false">
      <c r="A25" s="2" t="s">
        <v>29</v>
      </c>
      <c r="B25" s="2" t="n">
        <v>120359</v>
      </c>
      <c r="C25" s="2" t="n">
        <v>38621</v>
      </c>
      <c r="D25" s="2" t="n">
        <v>4493</v>
      </c>
      <c r="E25" s="2" t="n">
        <v>2004034</v>
      </c>
      <c r="F25" s="2" t="n">
        <v>3316</v>
      </c>
      <c r="G25" s="2" t="n">
        <v>1087</v>
      </c>
      <c r="H25" s="2" t="n">
        <v>135</v>
      </c>
      <c r="I25" s="2" t="n">
        <v>57153</v>
      </c>
      <c r="K25" s="3" t="n">
        <v>11422973</v>
      </c>
    </row>
    <row r="26" customFormat="false" ht="12.8" hidden="false" customHeight="false" outlineLevel="0" collapsed="false">
      <c r="A26" s="2" t="s">
        <v>30</v>
      </c>
      <c r="B26" s="2" t="n">
        <v>146518</v>
      </c>
      <c r="C26" s="2" t="n">
        <v>43510</v>
      </c>
      <c r="D26" s="2" t="n">
        <v>23762</v>
      </c>
      <c r="E26" s="2" t="n">
        <v>91254</v>
      </c>
      <c r="F26" s="2" t="n">
        <v>2191</v>
      </c>
      <c r="G26" s="2" t="n">
        <v>666</v>
      </c>
      <c r="H26" s="2" t="n">
        <v>375</v>
      </c>
      <c r="I26" s="2" t="n">
        <v>1390</v>
      </c>
      <c r="K26" s="3" t="n">
        <v>7252502</v>
      </c>
    </row>
    <row r="27" customFormat="false" ht="12.8" hidden="false" customHeight="false" outlineLevel="0" collapsed="false">
      <c r="A27" s="2" t="s">
        <v>31</v>
      </c>
      <c r="B27" s="2" t="n">
        <v>71859</v>
      </c>
      <c r="C27" s="2" t="n">
        <v>29035</v>
      </c>
      <c r="D27" s="2" t="n">
        <v>7027</v>
      </c>
      <c r="E27" s="2" t="n">
        <v>125122</v>
      </c>
      <c r="F27" s="2" t="n">
        <v>1834</v>
      </c>
      <c r="G27" s="2" t="n">
        <v>752</v>
      </c>
      <c r="H27" s="2" t="n">
        <v>186</v>
      </c>
      <c r="I27" s="2" t="n">
        <v>3150</v>
      </c>
      <c r="K27" s="3" t="n">
        <v>2318822</v>
      </c>
    </row>
    <row r="28" customFormat="false" ht="12.8" hidden="false" customHeight="false" outlineLevel="0" collapsed="false">
      <c r="A28" s="2" t="s">
        <v>32</v>
      </c>
      <c r="B28" s="2" t="n">
        <v>790235</v>
      </c>
      <c r="C28" s="2" t="n">
        <v>12452791</v>
      </c>
      <c r="D28" s="2" t="n">
        <v>711229</v>
      </c>
      <c r="E28" s="2" t="n">
        <v>34540677</v>
      </c>
      <c r="F28" s="2" t="n">
        <v>29593</v>
      </c>
      <c r="G28" s="2" t="n">
        <v>343554</v>
      </c>
      <c r="H28" s="2" t="n">
        <v>22298</v>
      </c>
      <c r="I28" s="2" t="n">
        <v>939420</v>
      </c>
      <c r="K28" s="3" t="n">
        <v>46289333</v>
      </c>
    </row>
    <row r="29" customFormat="false" ht="12.8" hidden="false" customHeight="false" outlineLevel="0" collapsed="false">
      <c r="A29" s="2" t="s">
        <v>33</v>
      </c>
      <c r="B29" s="2" t="n">
        <v>48374</v>
      </c>
      <c r="C29" s="2" t="n">
        <v>14929</v>
      </c>
      <c r="D29" s="2" t="n">
        <v>3024</v>
      </c>
      <c r="E29" s="2" t="n">
        <v>92614</v>
      </c>
      <c r="F29" s="2" t="n">
        <v>644</v>
      </c>
      <c r="G29" s="2" t="n">
        <v>208</v>
      </c>
      <c r="H29" s="2" t="n">
        <v>47</v>
      </c>
      <c r="I29" s="2" t="n">
        <v>1240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27227442</v>
      </c>
      <c r="D30" s="0" t="n">
        <f aca="false">SUM(D3:D29)</f>
        <v>1671962</v>
      </c>
      <c r="E30" s="0" t="n">
        <f aca="false">SUM(E3:E29)</f>
        <v>84234773</v>
      </c>
      <c r="F30" s="0" t="n">
        <f aca="false">SUM(F3:F29)</f>
        <v>119295</v>
      </c>
      <c r="G30" s="0" t="n">
        <f aca="false">SUM(G3:G29)</f>
        <v>1019864</v>
      </c>
      <c r="H30" s="0" t="n">
        <f aca="false">SUM(H3:H29)</f>
        <v>61596</v>
      </c>
      <c r="I30" s="0" t="n">
        <f aca="false">SUM(I3:I29)</f>
        <v>2864471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464728</v>
      </c>
      <c r="D32" s="0" t="n">
        <f aca="false">D3+D5+D6+D16+D23+D24+D29</f>
        <v>187764</v>
      </c>
      <c r="E32" s="0" t="n">
        <f aca="false">E3+E5+E6+E16+E23+E24+E29</f>
        <v>1931245</v>
      </c>
      <c r="F32" s="0" t="n">
        <f aca="false">F3+F5+F6+F16+F23+F24+F29</f>
        <v>13337</v>
      </c>
      <c r="G32" s="0" t="n">
        <f aca="false">G3+G5+G6+G16+G23+G24+G29</f>
        <v>10477</v>
      </c>
      <c r="H32" s="0" t="n">
        <f aca="false">H3+H5+H6+H16+H23+H24+H29</f>
        <v>5275</v>
      </c>
      <c r="I32" s="0" t="n">
        <f aca="false">I3+I5+I6+I16+I23+I24+I29</f>
        <v>36400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0.024888243950719</v>
      </c>
      <c r="O32" s="4" t="n">
        <f aca="false">D32/K32</f>
        <v>0.0100555943200384</v>
      </c>
      <c r="P32" s="4" t="n">
        <f aca="false">E32/K32</f>
        <v>0.103426728513467</v>
      </c>
      <c r="Q32" s="4" t="n">
        <f aca="false">F32/K32</f>
        <v>0.000714255456031785</v>
      </c>
      <c r="R32" s="4" t="n">
        <f aca="false">G32/K32</f>
        <v>0.000561089781273525</v>
      </c>
      <c r="S32" s="4" t="n">
        <f aca="false">H32/K32</f>
        <v>0.000282499627395041</v>
      </c>
      <c r="T32" s="4" t="n">
        <f aca="false">I32/K32</f>
        <v>0.00194938131510512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1406582</v>
      </c>
      <c r="D33" s="0" t="n">
        <f aca="false">D4+D7+D8+D12+D17+D18+D19+D22+D27</f>
        <v>243099</v>
      </c>
      <c r="E33" s="0" t="n">
        <f aca="false">E4+E7+E8+E12+E17+E18+E19+E22+E27</f>
        <v>18986540</v>
      </c>
      <c r="F33" s="0" t="n">
        <f aca="false">F4+F7+F8+F12+F17+F18+F19+F22+F27</f>
        <v>34641</v>
      </c>
      <c r="G33" s="0" t="n">
        <f aca="false">G4+G7+G8+G12+G17+G18+G19+G22+G27</f>
        <v>41274</v>
      </c>
      <c r="H33" s="0" t="n">
        <f aca="false">H4+H7+H8+H12+H17+H18+H19+H22+H27</f>
        <v>10665</v>
      </c>
      <c r="I33" s="0" t="n">
        <f aca="false">I4+I7+I8+I12+I17+I18+I19+I22+I27</f>
        <v>409682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0.0245159138744541</v>
      </c>
      <c r="O33" s="4" t="n">
        <f aca="false">D33/K33</f>
        <v>0.0042370755113928</v>
      </c>
      <c r="P33" s="4" t="n">
        <f aca="false">E33/K33</f>
        <v>0.330924453330042</v>
      </c>
      <c r="Q33" s="4" t="n">
        <f aca="false">F33/K33</f>
        <v>0.000603772671998479</v>
      </c>
      <c r="R33" s="4" t="n">
        <f aca="false">G33/K33</f>
        <v>0.000719382040474155</v>
      </c>
      <c r="S33" s="4" t="n">
        <f aca="false">H33/K33</f>
        <v>0.000185884805486671</v>
      </c>
      <c r="T33" s="4" t="n">
        <f aca="false">I33/K33</f>
        <v>0.007140521226572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1135984</v>
      </c>
      <c r="D34" s="0" t="n">
        <f aca="false">D9+D14+D15+D11</f>
        <v>32479</v>
      </c>
      <c r="E34" s="0" t="n">
        <f aca="false">E9+E14+E15+E11</f>
        <v>3302978</v>
      </c>
      <c r="F34" s="0" t="n">
        <f aca="false">F9+F14+F15+F11</f>
        <v>8915</v>
      </c>
      <c r="G34" s="0" t="n">
        <f aca="false">G9+G14+G15+G11</f>
        <v>20778</v>
      </c>
      <c r="H34" s="0" t="n">
        <f aca="false">H9+H14+H15+H11</f>
        <v>789</v>
      </c>
      <c r="I34" s="0" t="n">
        <f aca="false">I9+I14+I15+I11</f>
        <v>52204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0.0688295652351996</v>
      </c>
      <c r="O34" s="4" t="n">
        <f aca="false">D34/K34</f>
        <v>0.00196791103507976</v>
      </c>
      <c r="P34" s="4" t="n">
        <f aca="false">E34/K34</f>
        <v>0.200128293815255</v>
      </c>
      <c r="Q34" s="4" t="n">
        <f aca="false">F34/K34</f>
        <v>0.000540162162558455</v>
      </c>
      <c r="R34" s="4" t="n">
        <f aca="false">G34/K34</f>
        <v>0.00125894440983058</v>
      </c>
      <c r="S34" s="4" t="n">
        <f aca="false">H34/K34</f>
        <v>4.78057146672598E-005</v>
      </c>
      <c r="T34" s="4" t="n">
        <f aca="false">I34/K34</f>
        <v>0.00316305390176126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24018242</v>
      </c>
      <c r="D35" s="0" t="n">
        <f aca="false">D10+D13+D21+D28</f>
        <v>1173250</v>
      </c>
      <c r="E35" s="0" t="n">
        <f aca="false">E10+E13+E21+E28</f>
        <v>51776094</v>
      </c>
      <c r="F35" s="0" t="n">
        <f aca="false">F10+F13+F21+F28</f>
        <v>53711</v>
      </c>
      <c r="G35" s="0" t="n">
        <f aca="false">G10+G13+G21+G28</f>
        <v>942621</v>
      </c>
      <c r="H35" s="0" t="n">
        <f aca="false">H10+H13+H21+H28</f>
        <v>44107</v>
      </c>
      <c r="I35" s="0" t="n">
        <f aca="false">I10+I13+I21+I28</f>
        <v>2157993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0.269830778328913</v>
      </c>
      <c r="O35" s="4" t="n">
        <f aca="false">D35/K35</f>
        <v>0.0131807715433293</v>
      </c>
      <c r="P35" s="4" t="n">
        <f aca="false">E35/K35</f>
        <v>0.581673868672443</v>
      </c>
      <c r="Q35" s="4" t="n">
        <f aca="false">F35/K35</f>
        <v>0.000603411396005763</v>
      </c>
      <c r="R35" s="4" t="n">
        <f aca="false">G35/K35</f>
        <v>0.0105897907973106</v>
      </c>
      <c r="S35" s="4" t="n">
        <f aca="false">H35/K35</f>
        <v>0.000495516122277116</v>
      </c>
      <c r="T35" s="4" t="n">
        <f aca="false">I35/K35</f>
        <v>0.0242437781590487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201906</v>
      </c>
      <c r="D36" s="0" t="n">
        <f aca="false">D20+D25+D26</f>
        <v>35370</v>
      </c>
      <c r="E36" s="0" t="n">
        <f aca="false">E20+E25+E26</f>
        <v>8237916</v>
      </c>
      <c r="F36" s="0" t="n">
        <f aca="false">F20+F25+F26</f>
        <v>8691</v>
      </c>
      <c r="G36" s="0" t="n">
        <f aca="false">G20+G25+G26</f>
        <v>4714</v>
      </c>
      <c r="H36" s="0" t="n">
        <f aca="false">H20+H25+H26</f>
        <v>760</v>
      </c>
      <c r="I36" s="0" t="n">
        <f aca="false">I20+I25+I26</f>
        <v>208192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0.0066873308654868</v>
      </c>
      <c r="O36" s="4" t="n">
        <f aca="false">D36/K36</f>
        <v>0.00117149016231448</v>
      </c>
      <c r="P36" s="4" t="n">
        <f aca="false">E36/K36</f>
        <v>0.272848107208738</v>
      </c>
      <c r="Q36" s="4" t="n">
        <f aca="false">F36/K36</f>
        <v>0.000287854707398224</v>
      </c>
      <c r="R36" s="4" t="n">
        <f aca="false">G36/K36</f>
        <v>0.000156132446286414</v>
      </c>
      <c r="S36" s="4" t="n">
        <f aca="false">H36/K36</f>
        <v>2.51719684297146E-005</v>
      </c>
      <c r="T36" s="4" t="n">
        <f aca="false">I36/K36</f>
        <v>0.00689552954120941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27227442</v>
      </c>
      <c r="D37" s="0" t="n">
        <f aca="false">SUM(D32:D36)</f>
        <v>1671962</v>
      </c>
      <c r="E37" s="0" t="n">
        <f aca="false">SUM(E32:E36)</f>
        <v>84234773</v>
      </c>
      <c r="F37" s="0" t="n">
        <f aca="false">SUM(F32:F36)</f>
        <v>119295</v>
      </c>
      <c r="G37" s="0" t="n">
        <f aca="false">SUM(G32:G36)</f>
        <v>1019864</v>
      </c>
      <c r="H37" s="0" t="n">
        <f aca="false">SUM(H32:H36)</f>
        <v>61596</v>
      </c>
      <c r="I37" s="0" t="n">
        <f aca="false">SUM(I32:I36)</f>
        <v>2864471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0.128579504724718</v>
      </c>
      <c r="O37" s="4" t="n">
        <f aca="false">D37/K37</f>
        <v>0.00789571219648726</v>
      </c>
      <c r="P37" s="4" t="n">
        <f aca="false">E37/K37</f>
        <v>0.397792249192527</v>
      </c>
      <c r="Q37" s="4" t="n">
        <f aca="false">F37/K37</f>
        <v>0.000563361479794366</v>
      </c>
      <c r="R37" s="4" t="n">
        <f aca="false">G37/K37</f>
        <v>0.00481622944992666</v>
      </c>
      <c r="S37" s="4" t="n">
        <f aca="false">H37/K37</f>
        <v>0.000290882381570173</v>
      </c>
      <c r="T37" s="4" t="n">
        <f aca="false">I37/K37</f>
        <v>0.0135272444057844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2" t="s">
        <v>7</v>
      </c>
      <c r="B3" s="2" t="n">
        <v>24382</v>
      </c>
      <c r="C3" s="2" t="n">
        <v>33974</v>
      </c>
      <c r="D3" s="2" t="n">
        <v>4039</v>
      </c>
      <c r="E3" s="2" t="n">
        <v>188243</v>
      </c>
      <c r="F3" s="2" t="n">
        <v>608</v>
      </c>
      <c r="G3" s="2" t="n">
        <v>743</v>
      </c>
      <c r="H3" s="2" t="n">
        <v>103</v>
      </c>
      <c r="I3" s="2" t="n">
        <v>4097</v>
      </c>
      <c r="K3" s="3" t="n">
        <v>894470</v>
      </c>
    </row>
    <row r="4" customFormat="false" ht="12.8" hidden="false" customHeight="false" outlineLevel="0" collapsed="false">
      <c r="A4" s="2" t="s">
        <v>8</v>
      </c>
      <c r="B4" s="2" t="n">
        <v>78009</v>
      </c>
      <c r="C4" s="2" t="n">
        <v>28867</v>
      </c>
      <c r="D4" s="2" t="n">
        <v>2104</v>
      </c>
      <c r="E4" s="2" t="n">
        <v>565572</v>
      </c>
      <c r="F4" s="2" t="n">
        <v>1861</v>
      </c>
      <c r="G4" s="2" t="n">
        <v>609</v>
      </c>
      <c r="H4" s="2" t="n">
        <v>49</v>
      </c>
      <c r="I4" s="2" t="n">
        <v>11488</v>
      </c>
      <c r="K4" s="3" t="n">
        <v>3351543</v>
      </c>
    </row>
    <row r="5" customFormat="false" ht="12.8" hidden="false" customHeight="false" outlineLevel="0" collapsed="false">
      <c r="A5" s="2" t="s">
        <v>9</v>
      </c>
      <c r="B5" s="2" t="n">
        <v>118733</v>
      </c>
      <c r="C5" s="2" t="n">
        <v>357908</v>
      </c>
      <c r="D5" s="2" t="n">
        <v>64246</v>
      </c>
      <c r="E5" s="2" t="n">
        <v>1665095</v>
      </c>
      <c r="F5" s="2" t="n">
        <v>3622</v>
      </c>
      <c r="G5" s="2" t="n">
        <v>7553</v>
      </c>
      <c r="H5" s="2" t="n">
        <v>1837</v>
      </c>
      <c r="I5" s="2" t="n">
        <v>34461</v>
      </c>
      <c r="K5" s="3" t="n">
        <v>4207714</v>
      </c>
    </row>
    <row r="6" customFormat="false" ht="12.8" hidden="false" customHeight="false" outlineLevel="0" collapsed="false">
      <c r="A6" s="2" t="s">
        <v>10</v>
      </c>
      <c r="B6" s="2" t="n">
        <v>42471</v>
      </c>
      <c r="C6" s="2" t="n">
        <v>96953</v>
      </c>
      <c r="D6" s="2" t="n">
        <v>33446</v>
      </c>
      <c r="E6" s="2" t="n">
        <v>238785</v>
      </c>
      <c r="F6" s="2" t="n">
        <v>654</v>
      </c>
      <c r="G6" s="2" t="n">
        <v>1502</v>
      </c>
      <c r="H6" s="2" t="n">
        <v>550</v>
      </c>
      <c r="I6" s="2" t="n">
        <v>3978</v>
      </c>
      <c r="K6" s="3" t="n">
        <v>861773</v>
      </c>
    </row>
    <row r="7" customFormat="false" ht="12.8" hidden="false" customHeight="false" outlineLevel="0" collapsed="false">
      <c r="A7" s="2" t="s">
        <v>11</v>
      </c>
      <c r="B7" s="2" t="n">
        <v>250338</v>
      </c>
      <c r="C7" s="2" t="n">
        <v>61873</v>
      </c>
      <c r="D7" s="2" t="n">
        <v>14273</v>
      </c>
      <c r="E7" s="2" t="n">
        <v>650187</v>
      </c>
      <c r="F7" s="2" t="n">
        <v>5233</v>
      </c>
      <c r="G7" s="2" t="n">
        <v>1385</v>
      </c>
      <c r="H7" s="2" t="n">
        <v>335</v>
      </c>
      <c r="I7" s="2" t="n">
        <v>14093</v>
      </c>
      <c r="K7" s="3" t="n">
        <v>14930634</v>
      </c>
    </row>
    <row r="8" customFormat="false" ht="12.8" hidden="false" customHeight="false" outlineLevel="0" collapsed="false">
      <c r="A8" s="2" t="s">
        <v>12</v>
      </c>
      <c r="B8" s="2" t="n">
        <v>211840</v>
      </c>
      <c r="C8" s="2" t="n">
        <v>751942</v>
      </c>
      <c r="D8" s="2" t="n">
        <v>178073</v>
      </c>
      <c r="E8" s="2" t="n">
        <v>1282572</v>
      </c>
      <c r="F8" s="2" t="n">
        <v>8372</v>
      </c>
      <c r="G8" s="2" t="n">
        <v>23332</v>
      </c>
      <c r="H8" s="2" t="n">
        <v>7116</v>
      </c>
      <c r="I8" s="2" t="n">
        <v>35489</v>
      </c>
      <c r="K8" s="3" t="n">
        <v>9187103</v>
      </c>
    </row>
    <row r="9" customFormat="false" ht="12.8" hidden="false" customHeight="false" outlineLevel="0" collapsed="false">
      <c r="A9" s="2" t="s">
        <v>13</v>
      </c>
      <c r="B9" s="2" t="n">
        <v>158050</v>
      </c>
      <c r="C9" s="2" t="n">
        <v>65326</v>
      </c>
      <c r="D9" s="2" t="n">
        <v>12443</v>
      </c>
      <c r="E9" s="2" t="n">
        <v>558281</v>
      </c>
      <c r="F9" s="2" t="n">
        <v>2435</v>
      </c>
      <c r="G9" s="2" t="n">
        <v>1058</v>
      </c>
      <c r="H9" s="2" t="n">
        <v>200</v>
      </c>
      <c r="I9" s="2" t="n">
        <v>8151</v>
      </c>
      <c r="K9" s="3" t="n">
        <v>3055149</v>
      </c>
    </row>
    <row r="10" customFormat="false" ht="12.8" hidden="false" customHeight="false" outlineLevel="0" collapsed="false">
      <c r="A10" s="2" t="s">
        <v>14</v>
      </c>
      <c r="B10" s="2" t="n">
        <v>109270</v>
      </c>
      <c r="C10" s="2" t="n">
        <v>64877</v>
      </c>
      <c r="D10" s="2" t="n">
        <v>12558</v>
      </c>
      <c r="E10" s="2" t="n">
        <v>420905</v>
      </c>
      <c r="F10" s="2" t="n">
        <v>3114</v>
      </c>
      <c r="G10" s="2" t="n">
        <v>1746</v>
      </c>
      <c r="H10" s="2" t="n">
        <v>377</v>
      </c>
      <c r="I10" s="2" t="n">
        <v>10576</v>
      </c>
      <c r="K10" s="3" t="n">
        <v>4064052</v>
      </c>
    </row>
    <row r="11" customFormat="false" ht="12.8" hidden="false" customHeight="false" outlineLevel="0" collapsed="false">
      <c r="A11" s="2" t="s">
        <v>15</v>
      </c>
      <c r="B11" s="2" t="n">
        <v>128105</v>
      </c>
      <c r="C11" s="2" t="n">
        <v>118065</v>
      </c>
      <c r="D11" s="2" t="n">
        <v>12677</v>
      </c>
      <c r="E11" s="2" t="n">
        <v>640306</v>
      </c>
      <c r="F11" s="2" t="n">
        <v>2989</v>
      </c>
      <c r="G11" s="2" t="n">
        <v>2742</v>
      </c>
      <c r="H11" s="2" t="n">
        <v>317</v>
      </c>
      <c r="I11" s="2" t="n">
        <v>14176</v>
      </c>
      <c r="K11" s="3" t="n">
        <v>7113540</v>
      </c>
    </row>
    <row r="12" customFormat="false" ht="12.8" hidden="false" customHeight="false" outlineLevel="0" collapsed="false">
      <c r="A12" s="2" t="s">
        <v>16</v>
      </c>
      <c r="B12" s="2" t="n">
        <v>149484</v>
      </c>
      <c r="C12" s="2" t="n">
        <v>263681</v>
      </c>
      <c r="D12" s="2" t="n">
        <v>84057</v>
      </c>
      <c r="E12" s="2" t="n">
        <v>1398209</v>
      </c>
      <c r="F12" s="2" t="n">
        <v>3412</v>
      </c>
      <c r="G12" s="2" t="n">
        <v>5238</v>
      </c>
      <c r="H12" s="2" t="n">
        <v>1988</v>
      </c>
      <c r="I12" s="2" t="n">
        <v>29587</v>
      </c>
      <c r="K12" s="3" t="n">
        <v>7114598</v>
      </c>
    </row>
    <row r="13" customFormat="false" ht="12.8" hidden="false" customHeight="false" outlineLevel="0" collapsed="false">
      <c r="A13" s="2" t="s">
        <v>17</v>
      </c>
      <c r="B13" s="2" t="n">
        <v>208613</v>
      </c>
      <c r="C13" s="2" t="n">
        <v>54752</v>
      </c>
      <c r="D13" s="2" t="n">
        <v>21589</v>
      </c>
      <c r="E13" s="2" t="n">
        <v>178581</v>
      </c>
      <c r="F13" s="2" t="n">
        <v>5135</v>
      </c>
      <c r="G13" s="2" t="n">
        <v>1408</v>
      </c>
      <c r="H13" s="2" t="n">
        <v>577</v>
      </c>
      <c r="I13" s="2" t="n">
        <v>4710</v>
      </c>
      <c r="K13" s="3" t="n">
        <v>21292666</v>
      </c>
    </row>
    <row r="14" customFormat="false" ht="12.8" hidden="false" customHeight="false" outlineLevel="0" collapsed="false">
      <c r="A14" s="2" t="s">
        <v>18</v>
      </c>
      <c r="B14" s="2" t="n">
        <v>46940</v>
      </c>
      <c r="C14" s="2" t="n">
        <v>12883</v>
      </c>
      <c r="D14" s="2" t="n">
        <v>1989</v>
      </c>
      <c r="E14" s="2" t="n">
        <v>89799</v>
      </c>
      <c r="F14" s="2" t="n">
        <v>818</v>
      </c>
      <c r="G14" s="2" t="n">
        <v>226</v>
      </c>
      <c r="H14" s="2" t="n">
        <v>39</v>
      </c>
      <c r="I14" s="2" t="n">
        <v>1628</v>
      </c>
      <c r="K14" s="3" t="n">
        <v>2809394</v>
      </c>
    </row>
    <row r="15" customFormat="false" ht="12.8" hidden="false" customHeight="false" outlineLevel="0" collapsed="false">
      <c r="A15" s="2" t="s">
        <v>19</v>
      </c>
      <c r="B15" s="2" t="n">
        <v>88322</v>
      </c>
      <c r="C15" s="2" t="n">
        <v>25569</v>
      </c>
      <c r="D15" s="2" t="n">
        <v>6220</v>
      </c>
      <c r="E15" s="2" t="n">
        <v>210411</v>
      </c>
      <c r="F15" s="2" t="n">
        <v>2673</v>
      </c>
      <c r="G15" s="2" t="n">
        <v>704</v>
      </c>
      <c r="H15" s="2" t="n">
        <v>180</v>
      </c>
      <c r="I15" s="2" t="n">
        <v>6062</v>
      </c>
      <c r="K15" s="3" t="n">
        <v>3526220</v>
      </c>
    </row>
    <row r="16" customFormat="false" ht="12.8" hidden="false" customHeight="false" outlineLevel="0" collapsed="false">
      <c r="A16" s="2" t="s">
        <v>20</v>
      </c>
      <c r="B16" s="2" t="n">
        <v>196331</v>
      </c>
      <c r="C16" s="2" t="n">
        <v>527311</v>
      </c>
      <c r="D16" s="2" t="n">
        <v>163261</v>
      </c>
      <c r="E16" s="2" t="n">
        <v>1427377</v>
      </c>
      <c r="F16" s="2" t="n">
        <v>6108</v>
      </c>
      <c r="G16" s="2" t="n">
        <v>7566</v>
      </c>
      <c r="H16" s="2" t="n">
        <v>2932</v>
      </c>
      <c r="I16" s="2" t="n">
        <v>18917</v>
      </c>
      <c r="K16" s="3" t="n">
        <v>8690745</v>
      </c>
    </row>
    <row r="17" customFormat="false" ht="12.8" hidden="false" customHeight="false" outlineLevel="0" collapsed="false">
      <c r="A17" s="2" t="s">
        <v>21</v>
      </c>
      <c r="B17" s="2" t="n">
        <v>104470</v>
      </c>
      <c r="C17" s="2" t="n">
        <v>99920</v>
      </c>
      <c r="D17" s="2" t="n">
        <v>28952</v>
      </c>
      <c r="E17" s="2" t="n">
        <v>487965</v>
      </c>
      <c r="F17" s="2" t="n">
        <v>2403</v>
      </c>
      <c r="G17" s="2" t="n">
        <v>2475</v>
      </c>
      <c r="H17" s="2" t="n">
        <v>773</v>
      </c>
      <c r="I17" s="2" t="n">
        <v>11884</v>
      </c>
      <c r="K17" s="3" t="n">
        <v>4039277</v>
      </c>
    </row>
    <row r="18" customFormat="false" ht="12.8" hidden="false" customHeight="false" outlineLevel="0" collapsed="false">
      <c r="A18" s="2" t="s">
        <v>22</v>
      </c>
      <c r="B18" s="2" t="n">
        <v>123016</v>
      </c>
      <c r="C18" s="2" t="n">
        <v>295720</v>
      </c>
      <c r="D18" s="2" t="n">
        <v>106513</v>
      </c>
      <c r="E18" s="2" t="n">
        <v>1048755</v>
      </c>
      <c r="F18" s="2" t="n">
        <v>7513</v>
      </c>
      <c r="G18" s="2" t="n">
        <v>14580</v>
      </c>
      <c r="H18" s="2" t="n">
        <v>5465</v>
      </c>
      <c r="I18" s="2" t="n">
        <v>47391</v>
      </c>
      <c r="K18" s="3" t="n">
        <v>9616621</v>
      </c>
    </row>
    <row r="19" customFormat="false" ht="12.8" hidden="false" customHeight="false" outlineLevel="0" collapsed="false">
      <c r="A19" s="2" t="s">
        <v>23</v>
      </c>
      <c r="B19" s="2" t="n">
        <v>75690</v>
      </c>
      <c r="C19" s="2" t="n">
        <v>91290</v>
      </c>
      <c r="D19" s="2" t="n">
        <v>22611</v>
      </c>
      <c r="E19" s="2" t="n">
        <v>394120</v>
      </c>
      <c r="F19" s="2" t="n">
        <v>1784</v>
      </c>
      <c r="G19" s="2" t="n">
        <v>1922</v>
      </c>
      <c r="H19" s="2" t="n">
        <v>515</v>
      </c>
      <c r="I19" s="2" t="n">
        <v>8808</v>
      </c>
      <c r="K19" s="3" t="n">
        <v>3281480</v>
      </c>
    </row>
    <row r="20" customFormat="false" ht="12.8" hidden="false" customHeight="false" outlineLevel="0" collapsed="false">
      <c r="A20" s="2" t="s">
        <v>24</v>
      </c>
      <c r="B20" s="2" t="n">
        <v>126470</v>
      </c>
      <c r="C20" s="2" t="n">
        <v>79074</v>
      </c>
      <c r="D20" s="2" t="n">
        <v>27293</v>
      </c>
      <c r="E20" s="2" t="n">
        <v>226479</v>
      </c>
      <c r="F20" s="2" t="n">
        <v>3184</v>
      </c>
      <c r="G20" s="2" t="n">
        <v>2037</v>
      </c>
      <c r="H20" s="2" t="n">
        <v>741</v>
      </c>
      <c r="I20" s="2" t="n">
        <v>5521</v>
      </c>
      <c r="K20" s="3" t="n">
        <v>11516840</v>
      </c>
    </row>
    <row r="21" customFormat="false" ht="12.8" hidden="false" customHeight="false" outlineLevel="0" collapsed="false">
      <c r="A21" s="2" t="s">
        <v>25</v>
      </c>
      <c r="B21" s="2" t="n">
        <v>219852</v>
      </c>
      <c r="C21" s="2" t="n">
        <v>504883</v>
      </c>
      <c r="D21" s="2" t="n">
        <v>203636</v>
      </c>
      <c r="E21" s="2" t="n">
        <v>1114254</v>
      </c>
      <c r="F21" s="2" t="n">
        <v>15869</v>
      </c>
      <c r="G21" s="2" t="n">
        <v>36713</v>
      </c>
      <c r="H21" s="2" t="n">
        <v>14706</v>
      </c>
      <c r="I21" s="2" t="n">
        <v>84402</v>
      </c>
      <c r="K21" s="3" t="n">
        <v>17366189</v>
      </c>
    </row>
    <row r="22" customFormat="false" ht="12.8" hidden="false" customHeight="false" outlineLevel="0" collapsed="false">
      <c r="A22" s="2" t="s">
        <v>26</v>
      </c>
      <c r="B22" s="2" t="n">
        <v>61088</v>
      </c>
      <c r="C22" s="2" t="n">
        <v>123678</v>
      </c>
      <c r="D22" s="2" t="n">
        <v>14305</v>
      </c>
      <c r="E22" s="2" t="n">
        <v>1121960</v>
      </c>
      <c r="F22" s="2" t="n">
        <v>2229</v>
      </c>
      <c r="G22" s="2" t="n">
        <v>5695</v>
      </c>
      <c r="H22" s="2" t="n">
        <v>640</v>
      </c>
      <c r="I22" s="2" t="n">
        <v>53661</v>
      </c>
      <c r="K22" s="3" t="n">
        <v>3534165</v>
      </c>
    </row>
    <row r="23" customFormat="false" ht="12.8" hidden="false" customHeight="false" outlineLevel="0" collapsed="false">
      <c r="A23" s="2" t="s">
        <v>27</v>
      </c>
      <c r="B23" s="2" t="n">
        <v>53996</v>
      </c>
      <c r="C23" s="2" t="n">
        <v>127878</v>
      </c>
      <c r="D23" s="2" t="n">
        <v>17032</v>
      </c>
      <c r="E23" s="2" t="n">
        <v>516978</v>
      </c>
      <c r="F23" s="2" t="n">
        <v>1116</v>
      </c>
      <c r="G23" s="2" t="n">
        <v>2435</v>
      </c>
      <c r="H23" s="2" t="n">
        <v>440</v>
      </c>
      <c r="I23" s="2" t="n">
        <v>9836</v>
      </c>
      <c r="K23" s="3" t="n">
        <v>1796460</v>
      </c>
    </row>
    <row r="24" customFormat="false" ht="12.8" hidden="false" customHeight="false" outlineLevel="0" collapsed="false">
      <c r="A24" s="2" t="s">
        <v>28</v>
      </c>
      <c r="B24" s="2" t="n">
        <v>42911</v>
      </c>
      <c r="C24" s="2" t="n">
        <v>32588</v>
      </c>
      <c r="D24" s="2" t="n">
        <v>10270</v>
      </c>
      <c r="E24" s="2" t="n">
        <v>139767</v>
      </c>
      <c r="F24" s="2" t="n">
        <v>585</v>
      </c>
      <c r="G24" s="2" t="n">
        <v>435</v>
      </c>
      <c r="H24" s="2" t="n">
        <v>156</v>
      </c>
      <c r="I24" s="2" t="n">
        <v>1534</v>
      </c>
      <c r="K24" s="3" t="n">
        <v>631181</v>
      </c>
    </row>
    <row r="25" customFormat="false" ht="12.8" hidden="false" customHeight="false" outlineLevel="0" collapsed="false">
      <c r="A25" s="2" t="s">
        <v>29</v>
      </c>
      <c r="B25" s="2" t="n">
        <v>120359</v>
      </c>
      <c r="C25" s="2" t="n">
        <v>23483</v>
      </c>
      <c r="D25" s="2" t="n">
        <v>8107</v>
      </c>
      <c r="E25" s="2" t="n">
        <v>89132</v>
      </c>
      <c r="F25" s="2" t="n">
        <v>3316</v>
      </c>
      <c r="G25" s="2" t="n">
        <v>677</v>
      </c>
      <c r="H25" s="2" t="n">
        <v>232</v>
      </c>
      <c r="I25" s="2" t="n">
        <v>2531</v>
      </c>
      <c r="K25" s="3" t="n">
        <v>11422973</v>
      </c>
    </row>
    <row r="26" customFormat="false" ht="12.8" hidden="false" customHeight="false" outlineLevel="0" collapsed="false">
      <c r="A26" s="2" t="s">
        <v>30</v>
      </c>
      <c r="B26" s="2" t="n">
        <v>146518</v>
      </c>
      <c r="C26" s="2" t="n">
        <v>50267</v>
      </c>
      <c r="D26" s="2" t="n">
        <v>22044</v>
      </c>
      <c r="E26" s="2" t="n">
        <v>106799</v>
      </c>
      <c r="F26" s="2" t="n">
        <v>2191</v>
      </c>
      <c r="G26" s="2" t="n">
        <v>790</v>
      </c>
      <c r="H26" s="2" t="n">
        <v>358</v>
      </c>
      <c r="I26" s="2" t="n">
        <v>1701</v>
      </c>
      <c r="K26" s="3" t="n">
        <v>7252502</v>
      </c>
    </row>
    <row r="27" customFormat="false" ht="12.8" hidden="false" customHeight="false" outlineLevel="0" collapsed="false">
      <c r="A27" s="2" t="s">
        <v>31</v>
      </c>
      <c r="B27" s="2" t="n">
        <v>71859</v>
      </c>
      <c r="C27" s="2" t="n">
        <v>49953</v>
      </c>
      <c r="D27" s="2" t="n">
        <v>7022</v>
      </c>
      <c r="E27" s="2" t="n">
        <v>536283</v>
      </c>
      <c r="F27" s="2" t="n">
        <v>1834</v>
      </c>
      <c r="G27" s="2" t="n">
        <v>1348</v>
      </c>
      <c r="H27" s="2" t="n">
        <v>195</v>
      </c>
      <c r="I27" s="2" t="n">
        <v>14362</v>
      </c>
      <c r="K27" s="3" t="n">
        <v>2318822</v>
      </c>
    </row>
    <row r="28" customFormat="false" ht="12.8" hidden="false" customHeight="false" outlineLevel="0" collapsed="false">
      <c r="A28" s="2" t="s">
        <v>32</v>
      </c>
      <c r="B28" s="2" t="n">
        <v>790235</v>
      </c>
      <c r="C28" s="2" t="n">
        <v>666184</v>
      </c>
      <c r="D28" s="2" t="n">
        <v>339241</v>
      </c>
      <c r="E28" s="2" t="n">
        <v>1919902</v>
      </c>
      <c r="F28" s="2" t="n">
        <v>29593</v>
      </c>
      <c r="G28" s="2" t="n">
        <v>24835</v>
      </c>
      <c r="H28" s="2" t="n">
        <v>12369</v>
      </c>
      <c r="I28" s="2" t="n">
        <v>68707</v>
      </c>
      <c r="K28" s="3" t="n">
        <v>46289333</v>
      </c>
    </row>
    <row r="29" customFormat="false" ht="12.8" hidden="false" customHeight="false" outlineLevel="0" collapsed="false">
      <c r="A29" s="2" t="s">
        <v>33</v>
      </c>
      <c r="B29" s="2" t="n">
        <v>48374</v>
      </c>
      <c r="C29" s="2" t="n">
        <v>21310</v>
      </c>
      <c r="D29" s="2" t="n">
        <v>2300</v>
      </c>
      <c r="E29" s="2" t="n">
        <v>283907</v>
      </c>
      <c r="F29" s="2" t="n">
        <v>644</v>
      </c>
      <c r="G29" s="2" t="n">
        <v>273</v>
      </c>
      <c r="H29" s="2" t="n">
        <v>38</v>
      </c>
      <c r="I29" s="2" t="n">
        <v>4335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4630209</v>
      </c>
      <c r="D30" s="0" t="n">
        <f aca="false">SUM(D3:D29)</f>
        <v>1420301</v>
      </c>
      <c r="E30" s="0" t="n">
        <f aca="false">SUM(E3:E29)</f>
        <v>17500624</v>
      </c>
      <c r="F30" s="0" t="n">
        <f aca="false">SUM(F3:F29)</f>
        <v>119295</v>
      </c>
      <c r="G30" s="0" t="n">
        <f aca="false">SUM(G3:G29)</f>
        <v>150027</v>
      </c>
      <c r="H30" s="0" t="n">
        <f aca="false">SUM(H3:H29)</f>
        <v>53228</v>
      </c>
      <c r="I30" s="0" t="n">
        <f aca="false">SUM(I3:I29)</f>
        <v>512086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1197922</v>
      </c>
      <c r="D32" s="0" t="n">
        <f aca="false">D3+D5+D6+D16+D23+D24+D29</f>
        <v>294594</v>
      </c>
      <c r="E32" s="0" t="n">
        <f aca="false">E3+E5+E6+E16+E23+E24+E29</f>
        <v>4460152</v>
      </c>
      <c r="F32" s="0" t="n">
        <f aca="false">F3+F5+F6+F16+F23+F24+F29</f>
        <v>13337</v>
      </c>
      <c r="G32" s="0" t="n">
        <f aca="false">G3+G5+G6+G16+G23+G24+G29</f>
        <v>20507</v>
      </c>
      <c r="H32" s="0" t="n">
        <f aca="false">H3+H5+H6+H16+H23+H24+H29</f>
        <v>6056</v>
      </c>
      <c r="I32" s="0" t="n">
        <f aca="false">I3+I5+I6+I16+I23+I24+I29</f>
        <v>77158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0.064154031971246</v>
      </c>
      <c r="O32" s="4" t="n">
        <f aca="false">D32/K32</f>
        <v>0.015776814262145</v>
      </c>
      <c r="P32" s="4" t="n">
        <f aca="false">E32/K32</f>
        <v>0.238860905805734</v>
      </c>
      <c r="Q32" s="4" t="n">
        <f aca="false">F32/K32</f>
        <v>0.000714255456031785</v>
      </c>
      <c r="R32" s="4" t="n">
        <f aca="false">G32/K32</f>
        <v>0.00109824073156211</v>
      </c>
      <c r="S32" s="4" t="n">
        <f aca="false">H32/K32</f>
        <v>0.000324325638579027</v>
      </c>
      <c r="T32" s="4" t="n">
        <f aca="false">I32/K32</f>
        <v>0.00413215284370551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1766924</v>
      </c>
      <c r="D33" s="0" t="n">
        <f aca="false">D4+D7+D8+D12+D17+D18+D19+D22+D27</f>
        <v>457910</v>
      </c>
      <c r="E33" s="0" t="n">
        <f aca="false">E4+E7+E8+E12+E17+E18+E19+E22+E27</f>
        <v>7485623</v>
      </c>
      <c r="F33" s="0" t="n">
        <f aca="false">F4+F7+F8+F12+F17+F18+F19+F22+F27</f>
        <v>34641</v>
      </c>
      <c r="G33" s="0" t="n">
        <f aca="false">G4+G7+G8+G12+G17+G18+G19+G22+G27</f>
        <v>56584</v>
      </c>
      <c r="H33" s="0" t="n">
        <f aca="false">H4+H7+H8+H12+H17+H18+H19+H22+H27</f>
        <v>17076</v>
      </c>
      <c r="I33" s="0" t="n">
        <f aca="false">I4+I7+I8+I12+I17+I18+I19+I22+I27</f>
        <v>226763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0.0307964673276822</v>
      </c>
      <c r="O33" s="4" t="n">
        <f aca="false">D33/K33</f>
        <v>0.00798110748058149</v>
      </c>
      <c r="P33" s="4" t="n">
        <f aca="false">E33/K33</f>
        <v>0.130470096137042</v>
      </c>
      <c r="Q33" s="4" t="n">
        <f aca="false">F33/K33</f>
        <v>0.000603772671998479</v>
      </c>
      <c r="R33" s="4" t="n">
        <f aca="false">G33/K33</f>
        <v>0.000986226519799137</v>
      </c>
      <c r="S33" s="4" t="n">
        <f aca="false">H33/K33</f>
        <v>0.000297624841865016</v>
      </c>
      <c r="T33" s="4" t="n">
        <f aca="false">I33/K33</f>
        <v>0.00395234844318556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221843</v>
      </c>
      <c r="D34" s="0" t="n">
        <f aca="false">D9+D14+D15+D11</f>
        <v>33329</v>
      </c>
      <c r="E34" s="0" t="n">
        <f aca="false">E9+E14+E15+E11</f>
        <v>1498797</v>
      </c>
      <c r="F34" s="0" t="n">
        <f aca="false">F9+F14+F15+F11</f>
        <v>8915</v>
      </c>
      <c r="G34" s="0" t="n">
        <f aca="false">G9+G14+G15+G11</f>
        <v>4730</v>
      </c>
      <c r="H34" s="0" t="n">
        <f aca="false">H9+H14+H15+H11</f>
        <v>736</v>
      </c>
      <c r="I34" s="0" t="n">
        <f aca="false">I9+I14+I15+I11</f>
        <v>30017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0.0134415249162597</v>
      </c>
      <c r="O34" s="4" t="n">
        <f aca="false">D34/K34</f>
        <v>0.00201941275557047</v>
      </c>
      <c r="P34" s="4" t="n">
        <f aca="false">E34/K34</f>
        <v>0.0908124990191952</v>
      </c>
      <c r="Q34" s="4" t="n">
        <f aca="false">F34/K34</f>
        <v>0.000540162162558455</v>
      </c>
      <c r="R34" s="4" t="n">
        <f aca="false">G34/K34</f>
        <v>0.000286591926965955</v>
      </c>
      <c r="S34" s="4" t="n">
        <f aca="false">H34/K34</f>
        <v>4.45944309190155E-005</v>
      </c>
      <c r="T34" s="4" t="n">
        <f aca="false">I34/K34</f>
        <v>0.0018187378164349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1290696</v>
      </c>
      <c r="D35" s="0" t="n">
        <f aca="false">D10+D13+D21+D28</f>
        <v>577024</v>
      </c>
      <c r="E35" s="0" t="n">
        <f aca="false">E10+E13+E21+E28</f>
        <v>3633642</v>
      </c>
      <c r="F35" s="0" t="n">
        <f aca="false">F10+F13+F21+F28</f>
        <v>53711</v>
      </c>
      <c r="G35" s="0" t="n">
        <f aca="false">G10+G13+G21+G28</f>
        <v>64702</v>
      </c>
      <c r="H35" s="0" t="n">
        <f aca="false">H10+H13+H21+H28</f>
        <v>28029</v>
      </c>
      <c r="I35" s="0" t="n">
        <f aca="false">I10+I13+I21+I28</f>
        <v>168395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0.0145002080612734</v>
      </c>
      <c r="O35" s="4" t="n">
        <f aca="false">D35/K35</f>
        <v>0.00648252420116604</v>
      </c>
      <c r="P35" s="4" t="n">
        <f aca="false">E35/K35</f>
        <v>0.0408218240547592</v>
      </c>
      <c r="Q35" s="4" t="n">
        <f aca="false">F35/K35</f>
        <v>0.000603411396005763</v>
      </c>
      <c r="R35" s="4" t="n">
        <f aca="false">G35/K35</f>
        <v>0.000726888796417212</v>
      </c>
      <c r="S35" s="4" t="n">
        <f aca="false">H35/K35</f>
        <v>0.000314889278148713</v>
      </c>
      <c r="T35" s="4" t="n">
        <f aca="false">I35/K35</f>
        <v>0.00189181847350432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152824</v>
      </c>
      <c r="D36" s="0" t="n">
        <f aca="false">D20+D25+D26</f>
        <v>57444</v>
      </c>
      <c r="E36" s="0" t="n">
        <f aca="false">E20+E25+E26</f>
        <v>422410</v>
      </c>
      <c r="F36" s="0" t="n">
        <f aca="false">F20+F25+F26</f>
        <v>8691</v>
      </c>
      <c r="G36" s="0" t="n">
        <f aca="false">G20+G25+G26</f>
        <v>3504</v>
      </c>
      <c r="H36" s="0" t="n">
        <f aca="false">H20+H25+H26</f>
        <v>1331</v>
      </c>
      <c r="I36" s="0" t="n">
        <f aca="false">I20+I25+I26</f>
        <v>9753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0.00506168539908252</v>
      </c>
      <c r="O36" s="4" t="n">
        <f aca="false">D36/K36</f>
        <v>0.00190260336115333</v>
      </c>
      <c r="P36" s="4" t="n">
        <f aca="false">E36/K36</f>
        <v>0.0139906462952576</v>
      </c>
      <c r="Q36" s="4" t="n">
        <f aca="false">F36/K36</f>
        <v>0.000287854707398224</v>
      </c>
      <c r="R36" s="4" t="n">
        <f aca="false">G36/K36</f>
        <v>0.000116056022865421</v>
      </c>
      <c r="S36" s="4" t="n">
        <f aca="false">H36/K36</f>
        <v>4.40840657630924E-005</v>
      </c>
      <c r="T36" s="4" t="n">
        <f aca="false">I36/K36</f>
        <v>0.000323029221177641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4630209</v>
      </c>
      <c r="D37" s="0" t="n">
        <f aca="false">SUM(D32:D36)</f>
        <v>1420301</v>
      </c>
      <c r="E37" s="0" t="n">
        <f aca="false">SUM(E32:E36)</f>
        <v>17500624</v>
      </c>
      <c r="F37" s="0" t="n">
        <f aca="false">SUM(F32:F36)</f>
        <v>119295</v>
      </c>
      <c r="G37" s="0" t="n">
        <f aca="false">SUM(G32:G36)</f>
        <v>150027</v>
      </c>
      <c r="H37" s="0" t="n">
        <f aca="false">SUM(H32:H36)</f>
        <v>53228</v>
      </c>
      <c r="I37" s="0" t="n">
        <f aca="false">SUM(I32:I36)</f>
        <v>512086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0.0218658065635374</v>
      </c>
      <c r="O37" s="4" t="n">
        <f aca="false">D37/K37</f>
        <v>0.00670726244279658</v>
      </c>
      <c r="P37" s="4" t="n">
        <f aca="false">E37/K37</f>
        <v>0.0826453534009372</v>
      </c>
      <c r="Q37" s="4" t="n">
        <f aca="false">F37/K37</f>
        <v>0.000563361479794366</v>
      </c>
      <c r="R37" s="4" t="n">
        <f aca="false">G37/K37</f>
        <v>0.000708490990645956</v>
      </c>
      <c r="S37" s="4" t="n">
        <f aca="false">H37/K37</f>
        <v>0.000251365143941444</v>
      </c>
      <c r="T37" s="4" t="n">
        <f aca="false">I37/K37</f>
        <v>0.00241828682461107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</row>
    <row r="2" customFormat="false" ht="12.8" hidden="false" customHeight="false" outlineLevel="0" collapsed="false">
      <c r="A2" s="0" t="s">
        <v>8</v>
      </c>
    </row>
    <row r="3" customFormat="false" ht="12.8" hidden="false" customHeight="false" outlineLevel="0" collapsed="false">
      <c r="A3" s="0" t="s">
        <v>9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11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13</v>
      </c>
    </row>
    <row r="8" customFormat="false" ht="12.8" hidden="false" customHeight="false" outlineLevel="0" collapsed="false">
      <c r="A8" s="0" t="s">
        <v>14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16</v>
      </c>
    </row>
    <row r="11" customFormat="false" ht="12.8" hidden="false" customHeight="false" outlineLevel="0" collapsed="false">
      <c r="A11" s="0" t="s">
        <v>17</v>
      </c>
    </row>
    <row r="12" customFormat="false" ht="12.8" hidden="false" customHeight="false" outlineLevel="0" collapsed="false">
      <c r="A12" s="0" t="s">
        <v>18</v>
      </c>
    </row>
    <row r="13" customFormat="false" ht="12.8" hidden="false" customHeight="false" outlineLevel="0" collapsed="false">
      <c r="A13" s="0" t="s">
        <v>19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21</v>
      </c>
    </row>
    <row r="16" customFormat="false" ht="12.8" hidden="false" customHeight="false" outlineLevel="0" collapsed="false">
      <c r="A16" s="0" t="s">
        <v>22</v>
      </c>
    </row>
    <row r="17" customFormat="false" ht="12.8" hidden="false" customHeight="false" outlineLevel="0" collapsed="false">
      <c r="A17" s="0" t="s">
        <v>23</v>
      </c>
    </row>
    <row r="18" customFormat="false" ht="12.8" hidden="false" customHeight="false" outlineLevel="0" collapsed="false">
      <c r="A18" s="0" t="s">
        <v>24</v>
      </c>
    </row>
    <row r="19" customFormat="false" ht="12.8" hidden="false" customHeight="false" outlineLevel="0" collapsed="false">
      <c r="A19" s="0" t="s">
        <v>25</v>
      </c>
    </row>
    <row r="20" customFormat="false" ht="12.8" hidden="false" customHeight="false" outlineLevel="0" collapsed="false">
      <c r="A20" s="0" t="s">
        <v>26</v>
      </c>
    </row>
    <row r="21" customFormat="false" ht="12.8" hidden="false" customHeight="false" outlineLevel="0" collapsed="false">
      <c r="A21" s="0" t="s">
        <v>27</v>
      </c>
    </row>
    <row r="22" customFormat="false" ht="12.8" hidden="false" customHeight="false" outlineLevel="0" collapsed="false">
      <c r="A22" s="0" t="s">
        <v>28</v>
      </c>
    </row>
    <row r="23" customFormat="false" ht="12.8" hidden="false" customHeight="false" outlineLevel="0" collapsed="false">
      <c r="A23" s="0" t="s">
        <v>29</v>
      </c>
    </row>
    <row r="24" customFormat="false" ht="12.8" hidden="false" customHeight="false" outlineLevel="0" collapsed="false">
      <c r="A24" s="0" t="s">
        <v>30</v>
      </c>
    </row>
    <row r="25" customFormat="false" ht="12.8" hidden="false" customHeight="false" outlineLevel="0" collapsed="false">
      <c r="A25" s="0" t="s">
        <v>31</v>
      </c>
    </row>
    <row r="26" customFormat="false" ht="12.8" hidden="false" customHeight="false" outlineLevel="0" collapsed="false">
      <c r="A26" s="0" t="s">
        <v>32</v>
      </c>
    </row>
    <row r="27" customFormat="false" ht="12.8" hidden="false" customHeight="false" outlineLevel="0" collapsed="false">
      <c r="A27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2:T68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1" activeCellId="0" sqref="A61"/>
    </sheetView>
  </sheetViews>
  <sheetFormatPr defaultColWidth="11.53515625" defaultRowHeight="12.8" zeroHeight="false" outlineLevelRow="0" outlineLevelCol="0"/>
  <sheetData>
    <row r="32" customFormat="false" ht="12.8" hidden="false" customHeight="false" outlineLevel="0" collapsed="false">
      <c r="B32" s="1" t="s">
        <v>0</v>
      </c>
      <c r="C32" s="1"/>
      <c r="D32" s="1"/>
      <c r="E32" s="1"/>
      <c r="F32" s="1" t="s">
        <v>1</v>
      </c>
      <c r="G32" s="1"/>
      <c r="H32" s="1"/>
      <c r="I32" s="1"/>
    </row>
    <row r="33" customFormat="false" ht="12.8" hidden="false" customHeight="false" outlineLevel="0" collapsed="false">
      <c r="A33" s="2" t="s">
        <v>2</v>
      </c>
      <c r="B33" s="2" t="s">
        <v>3</v>
      </c>
      <c r="C33" s="2" t="s">
        <v>4</v>
      </c>
      <c r="D33" s="1" t="s">
        <v>5</v>
      </c>
      <c r="E33" s="1"/>
      <c r="F33" s="2" t="s">
        <v>3</v>
      </c>
      <c r="G33" s="2" t="s">
        <v>4</v>
      </c>
      <c r="H33" s="1" t="s">
        <v>5</v>
      </c>
      <c r="I33" s="1"/>
      <c r="K33" s="2" t="s">
        <v>6</v>
      </c>
    </row>
    <row r="34" customFormat="false" ht="12.8" hidden="false" customHeight="false" outlineLevel="0" collapsed="false">
      <c r="A34" s="0" t="s">
        <v>7</v>
      </c>
      <c r="B34" s="0" t="n">
        <v>24382</v>
      </c>
      <c r="C34" s="0" t="n">
        <v>28521</v>
      </c>
      <c r="D34" s="0" t="n">
        <v>8371</v>
      </c>
      <c r="E34" s="0" t="n">
        <v>116412</v>
      </c>
      <c r="F34" s="0" t="n">
        <v>608</v>
      </c>
      <c r="G34" s="0" t="n">
        <v>662</v>
      </c>
      <c r="H34" s="0" t="n">
        <v>216</v>
      </c>
      <c r="I34" s="0" t="n">
        <v>2656</v>
      </c>
      <c r="K34" s="3" t="n">
        <v>894470</v>
      </c>
    </row>
    <row r="35" customFormat="false" ht="12.8" hidden="false" customHeight="false" outlineLevel="0" collapsed="false">
      <c r="A35" s="0" t="s">
        <v>8</v>
      </c>
      <c r="B35" s="0" t="n">
        <v>78009</v>
      </c>
      <c r="C35" s="0" t="n">
        <v>65445</v>
      </c>
      <c r="D35" s="0" t="n">
        <v>7146</v>
      </c>
      <c r="E35" s="0" t="n">
        <v>2638628</v>
      </c>
      <c r="F35" s="0" t="n">
        <v>1861</v>
      </c>
      <c r="G35" s="0" t="n">
        <v>1393</v>
      </c>
      <c r="H35" s="0" t="n">
        <v>243</v>
      </c>
      <c r="I35" s="0" t="n">
        <v>42240</v>
      </c>
      <c r="K35" s="3" t="n">
        <v>3351543</v>
      </c>
    </row>
    <row r="36" customFormat="false" ht="12.8" hidden="false" customHeight="false" outlineLevel="0" collapsed="false">
      <c r="A36" s="0" t="s">
        <v>9</v>
      </c>
      <c r="B36" s="0" t="n">
        <v>118733</v>
      </c>
      <c r="C36" s="0" t="n">
        <v>295154</v>
      </c>
      <c r="D36" s="0" t="n">
        <v>69808</v>
      </c>
      <c r="E36" s="0" t="n">
        <v>3669988</v>
      </c>
      <c r="F36" s="0" t="n">
        <v>3622</v>
      </c>
      <c r="G36" s="0" t="n">
        <v>6732</v>
      </c>
      <c r="H36" s="0" t="n">
        <v>2069</v>
      </c>
      <c r="I36" s="0" t="n">
        <v>74532</v>
      </c>
      <c r="K36" s="3" t="n">
        <v>4207714</v>
      </c>
    </row>
    <row r="37" customFormat="false" ht="12.8" hidden="false" customHeight="false" outlineLevel="0" collapsed="false">
      <c r="A37" s="0" t="s">
        <v>10</v>
      </c>
      <c r="B37" s="0" t="n">
        <v>42471</v>
      </c>
      <c r="C37" s="0" t="n">
        <v>47351</v>
      </c>
      <c r="D37" s="0" t="n">
        <v>13807</v>
      </c>
      <c r="E37" s="0" t="n">
        <v>231061</v>
      </c>
      <c r="F37" s="0" t="n">
        <v>654</v>
      </c>
      <c r="G37" s="0" t="n">
        <v>801</v>
      </c>
      <c r="H37" s="0" t="n">
        <v>268</v>
      </c>
      <c r="I37" s="0" t="n">
        <v>3823</v>
      </c>
      <c r="K37" s="3" t="n">
        <v>861773</v>
      </c>
    </row>
    <row r="38" customFormat="false" ht="12.8" hidden="false" customHeight="false" outlineLevel="0" collapsed="false">
      <c r="A38" s="0" t="s">
        <v>11</v>
      </c>
      <c r="B38" s="0" t="n">
        <v>250338</v>
      </c>
      <c r="C38" s="0" t="n">
        <v>284799</v>
      </c>
      <c r="D38" s="0" t="n">
        <v>11118</v>
      </c>
      <c r="E38" s="0" t="n">
        <v>12046415</v>
      </c>
      <c r="F38" s="0" t="n">
        <v>5233</v>
      </c>
      <c r="G38" s="0" t="n">
        <v>6078</v>
      </c>
      <c r="H38" s="0" t="n">
        <v>328</v>
      </c>
      <c r="I38" s="0" t="n">
        <v>212955</v>
      </c>
      <c r="K38" s="3" t="n">
        <v>14930634</v>
      </c>
    </row>
    <row r="39" customFormat="false" ht="12.8" hidden="false" customHeight="false" outlineLevel="0" collapsed="false">
      <c r="A39" s="0" t="s">
        <v>12</v>
      </c>
      <c r="B39" s="0" t="n">
        <v>211840</v>
      </c>
      <c r="C39" s="0" t="n">
        <v>118505</v>
      </c>
      <c r="D39" s="0" t="n">
        <v>46503</v>
      </c>
      <c r="E39" s="0" t="n">
        <v>224159</v>
      </c>
      <c r="F39" s="0" t="n">
        <v>8372</v>
      </c>
      <c r="G39" s="0" t="n">
        <v>3976</v>
      </c>
      <c r="H39" s="0" t="n">
        <v>2210</v>
      </c>
      <c r="I39" s="0" t="n">
        <v>6482</v>
      </c>
      <c r="K39" s="3" t="n">
        <v>9187103</v>
      </c>
    </row>
    <row r="40" customFormat="false" ht="12.8" hidden="false" customHeight="false" outlineLevel="0" collapsed="false">
      <c r="A40" s="0" t="s">
        <v>13</v>
      </c>
      <c r="B40" s="0" t="n">
        <v>158050</v>
      </c>
      <c r="C40" s="0" t="n">
        <v>678826</v>
      </c>
      <c r="D40" s="0" t="n">
        <v>4823</v>
      </c>
      <c r="E40" s="0" t="n">
        <v>3031540</v>
      </c>
      <c r="F40" s="0" t="n">
        <v>2435</v>
      </c>
      <c r="G40" s="0" t="n">
        <v>11720</v>
      </c>
      <c r="H40" s="0" t="n">
        <v>80</v>
      </c>
      <c r="I40" s="0" t="n">
        <v>47377</v>
      </c>
      <c r="K40" s="3" t="n">
        <v>3055149</v>
      </c>
    </row>
    <row r="41" customFormat="false" ht="12.8" hidden="false" customHeight="false" outlineLevel="0" collapsed="false">
      <c r="A41" s="0" t="s">
        <v>14</v>
      </c>
      <c r="B41" s="0" t="n">
        <v>109270</v>
      </c>
      <c r="C41" s="0" t="n">
        <v>61901</v>
      </c>
      <c r="D41" s="0" t="n">
        <v>13762</v>
      </c>
      <c r="E41" s="0" t="n">
        <v>1708576</v>
      </c>
      <c r="F41" s="0" t="n">
        <v>3114</v>
      </c>
      <c r="G41" s="0" t="n">
        <v>1537</v>
      </c>
      <c r="H41" s="0" t="n">
        <v>421</v>
      </c>
      <c r="I41" s="0" t="n">
        <v>37841</v>
      </c>
      <c r="K41" s="3" t="n">
        <v>4064052</v>
      </c>
    </row>
    <row r="42" customFormat="false" ht="12.8" hidden="false" customHeight="false" outlineLevel="0" collapsed="false">
      <c r="A42" s="0" t="s">
        <v>15</v>
      </c>
      <c r="B42" s="0" t="n">
        <v>128105</v>
      </c>
      <c r="C42" s="0" t="n">
        <v>43718</v>
      </c>
      <c r="D42" s="0" t="n">
        <v>14944</v>
      </c>
      <c r="E42" s="0" t="n">
        <v>133337</v>
      </c>
      <c r="F42" s="0" t="n">
        <v>2989</v>
      </c>
      <c r="G42" s="0" t="n">
        <v>1080</v>
      </c>
      <c r="H42" s="0" t="n">
        <v>403</v>
      </c>
      <c r="I42" s="0" t="n">
        <v>3127</v>
      </c>
      <c r="K42" s="3" t="n">
        <v>7113540</v>
      </c>
    </row>
    <row r="43" customFormat="false" ht="12.8" hidden="false" customHeight="false" outlineLevel="0" collapsed="false">
      <c r="A43" s="0" t="s">
        <v>16</v>
      </c>
      <c r="B43" s="0" t="n">
        <v>149484</v>
      </c>
      <c r="C43" s="0" t="n">
        <v>60259</v>
      </c>
      <c r="D43" s="0" t="n">
        <v>37714</v>
      </c>
      <c r="E43" s="0" t="n">
        <v>97037</v>
      </c>
      <c r="F43" s="0" t="n">
        <v>3412</v>
      </c>
      <c r="G43" s="0" t="n">
        <v>1536</v>
      </c>
      <c r="H43" s="0" t="n">
        <v>1074</v>
      </c>
      <c r="I43" s="0" t="n">
        <v>2346</v>
      </c>
      <c r="K43" s="3" t="n">
        <v>7114598</v>
      </c>
    </row>
    <row r="44" customFormat="false" ht="12.8" hidden="false" customHeight="false" outlineLevel="0" collapsed="false">
      <c r="A44" s="0" t="s">
        <v>17</v>
      </c>
      <c r="B44" s="0" t="n">
        <v>208613</v>
      </c>
      <c r="C44" s="0" t="n">
        <v>70828</v>
      </c>
      <c r="D44" s="0" t="n">
        <v>13279</v>
      </c>
      <c r="E44" s="0" t="n">
        <v>403519</v>
      </c>
      <c r="F44" s="0" t="n">
        <v>5135</v>
      </c>
      <c r="G44" s="0" t="n">
        <v>1826</v>
      </c>
      <c r="H44" s="0" t="n">
        <v>364</v>
      </c>
      <c r="I44" s="0" t="n">
        <v>10256</v>
      </c>
      <c r="K44" s="3" t="n">
        <v>21292666</v>
      </c>
    </row>
    <row r="45" customFormat="false" ht="12.8" hidden="false" customHeight="false" outlineLevel="0" collapsed="false">
      <c r="A45" s="0" t="s">
        <v>18</v>
      </c>
      <c r="B45" s="0" t="n">
        <v>46940</v>
      </c>
      <c r="C45" s="0" t="n">
        <v>7369</v>
      </c>
      <c r="D45" s="0" t="n">
        <v>1792</v>
      </c>
      <c r="E45" s="0" t="n">
        <v>26930</v>
      </c>
      <c r="F45" s="0" t="n">
        <v>818</v>
      </c>
      <c r="G45" s="0" t="n">
        <v>133</v>
      </c>
      <c r="H45" s="0" t="n">
        <v>34</v>
      </c>
      <c r="I45" s="0" t="n">
        <v>469</v>
      </c>
      <c r="K45" s="3" t="n">
        <v>2809394</v>
      </c>
    </row>
    <row r="46" customFormat="false" ht="12.8" hidden="false" customHeight="false" outlineLevel="0" collapsed="false">
      <c r="A46" s="0" t="s">
        <v>19</v>
      </c>
      <c r="B46" s="0" t="n">
        <v>88322</v>
      </c>
      <c r="C46" s="0" t="n">
        <v>9017</v>
      </c>
      <c r="D46" s="0" t="n">
        <v>2717</v>
      </c>
      <c r="E46" s="0" t="n">
        <v>50763</v>
      </c>
      <c r="F46" s="0" t="n">
        <v>2673</v>
      </c>
      <c r="G46" s="0" t="n">
        <v>264</v>
      </c>
      <c r="H46" s="0" t="n">
        <v>83</v>
      </c>
      <c r="I46" s="0" t="n">
        <v>1400</v>
      </c>
      <c r="K46" s="3" t="n">
        <v>3526220</v>
      </c>
    </row>
    <row r="47" customFormat="false" ht="12.8" hidden="false" customHeight="false" outlineLevel="0" collapsed="false">
      <c r="A47" s="0" t="s">
        <v>20</v>
      </c>
      <c r="B47" s="0" t="n">
        <v>196331</v>
      </c>
      <c r="C47" s="0" t="n">
        <v>102455</v>
      </c>
      <c r="D47" s="0" t="n">
        <v>39183</v>
      </c>
      <c r="E47" s="0" t="n">
        <v>213680</v>
      </c>
      <c r="F47" s="0" t="n">
        <v>6108</v>
      </c>
      <c r="G47" s="0" t="n">
        <v>2659</v>
      </c>
      <c r="H47" s="0" t="n">
        <v>1420</v>
      </c>
      <c r="I47" s="0" t="n">
        <v>4707</v>
      </c>
      <c r="K47" s="3" t="n">
        <v>8690745</v>
      </c>
    </row>
    <row r="48" customFormat="false" ht="12.8" hidden="false" customHeight="false" outlineLevel="0" collapsed="false">
      <c r="A48" s="0" t="s">
        <v>21</v>
      </c>
      <c r="B48" s="0" t="n">
        <v>104470</v>
      </c>
      <c r="C48" s="0" t="n">
        <v>30827</v>
      </c>
      <c r="D48" s="0" t="n">
        <v>11910</v>
      </c>
      <c r="E48" s="0" t="n">
        <v>75354</v>
      </c>
      <c r="F48" s="0" t="n">
        <v>2403</v>
      </c>
      <c r="G48" s="0" t="n">
        <v>784</v>
      </c>
      <c r="H48" s="0" t="n">
        <v>348</v>
      </c>
      <c r="I48" s="0" t="n">
        <v>1821</v>
      </c>
      <c r="K48" s="3" t="n">
        <v>4039277</v>
      </c>
    </row>
    <row r="49" customFormat="false" ht="12.8" hidden="false" customHeight="false" outlineLevel="0" collapsed="false">
      <c r="A49" s="0" t="s">
        <v>22</v>
      </c>
      <c r="B49" s="0" t="n">
        <v>123016</v>
      </c>
      <c r="C49" s="0" t="n">
        <v>111816</v>
      </c>
      <c r="D49" s="0" t="n">
        <v>48984</v>
      </c>
      <c r="E49" s="0" t="n">
        <v>334350</v>
      </c>
      <c r="F49" s="0" t="n">
        <v>7513</v>
      </c>
      <c r="G49" s="0" t="n">
        <v>6292</v>
      </c>
      <c r="H49" s="0" t="n">
        <v>3258</v>
      </c>
      <c r="I49" s="0" t="n">
        <v>16929</v>
      </c>
      <c r="K49" s="3" t="n">
        <v>9616621</v>
      </c>
    </row>
    <row r="50" customFormat="false" ht="12.8" hidden="false" customHeight="false" outlineLevel="0" collapsed="false">
      <c r="A50" s="0" t="s">
        <v>23</v>
      </c>
      <c r="B50" s="0" t="n">
        <v>75690</v>
      </c>
      <c r="C50" s="0" t="n">
        <v>23061</v>
      </c>
      <c r="D50" s="0" t="n">
        <v>9955</v>
      </c>
      <c r="E50" s="0" t="n">
        <v>77511</v>
      </c>
      <c r="F50" s="0" t="n">
        <v>1784</v>
      </c>
      <c r="G50" s="0" t="n">
        <v>564</v>
      </c>
      <c r="H50" s="0" t="n">
        <v>248</v>
      </c>
      <c r="I50" s="0" t="n">
        <v>1704</v>
      </c>
      <c r="K50" s="3" t="n">
        <v>3281480</v>
      </c>
    </row>
    <row r="51" customFormat="false" ht="12.8" hidden="false" customHeight="false" outlineLevel="0" collapsed="false">
      <c r="A51" s="0" t="s">
        <v>24</v>
      </c>
      <c r="B51" s="0" t="n">
        <v>126470</v>
      </c>
      <c r="C51" s="0" t="n">
        <v>465193</v>
      </c>
      <c r="D51" s="0" t="n">
        <v>19711</v>
      </c>
      <c r="E51" s="0" t="n">
        <v>7419654</v>
      </c>
      <c r="F51" s="0" t="n">
        <v>3184</v>
      </c>
      <c r="G51" s="0" t="n">
        <v>10948</v>
      </c>
      <c r="H51" s="0" t="n">
        <v>554</v>
      </c>
      <c r="I51" s="0" t="n">
        <v>191038</v>
      </c>
      <c r="K51" s="3" t="n">
        <v>11516840</v>
      </c>
    </row>
    <row r="52" customFormat="false" ht="12.8" hidden="false" customHeight="false" outlineLevel="0" collapsed="false">
      <c r="A52" s="0" t="s">
        <v>25</v>
      </c>
      <c r="B52" s="0" t="n">
        <v>219852</v>
      </c>
      <c r="C52" s="0" t="n">
        <v>8779957</v>
      </c>
      <c r="D52" s="0" t="n">
        <v>372663</v>
      </c>
      <c r="E52" s="0" t="n">
        <v>15340242</v>
      </c>
      <c r="F52" s="0" t="n">
        <v>15869</v>
      </c>
      <c r="G52" s="0" t="n">
        <v>455596</v>
      </c>
      <c r="H52" s="0" t="n">
        <v>22091</v>
      </c>
      <c r="I52" s="0" t="n">
        <v>1022366</v>
      </c>
      <c r="K52" s="3" t="n">
        <v>17366189</v>
      </c>
    </row>
    <row r="53" customFormat="false" ht="12.8" hidden="false" customHeight="false" outlineLevel="0" collapsed="false">
      <c r="A53" s="0" t="s">
        <v>26</v>
      </c>
      <c r="B53" s="0" t="n">
        <v>61088</v>
      </c>
      <c r="C53" s="0" t="n">
        <v>105574</v>
      </c>
      <c r="D53" s="0" t="n">
        <v>6424</v>
      </c>
      <c r="E53" s="0" t="n">
        <v>2942576</v>
      </c>
      <c r="F53" s="0" t="n">
        <v>2229</v>
      </c>
      <c r="G53" s="0" t="n">
        <v>4479</v>
      </c>
      <c r="H53" s="0" t="n">
        <v>280</v>
      </c>
      <c r="I53" s="0" t="n">
        <v>115080</v>
      </c>
      <c r="K53" s="3" t="n">
        <v>3534165</v>
      </c>
    </row>
    <row r="54" customFormat="false" ht="12.8" hidden="false" customHeight="false" outlineLevel="0" collapsed="false">
      <c r="A54" s="0" t="s">
        <v>27</v>
      </c>
      <c r="B54" s="0" t="n">
        <v>53996</v>
      </c>
      <c r="C54" s="0" t="n">
        <v>24119</v>
      </c>
      <c r="D54" s="0" t="n">
        <v>7435</v>
      </c>
      <c r="E54" s="0" t="n">
        <v>124996</v>
      </c>
      <c r="F54" s="0" t="n">
        <v>1116</v>
      </c>
      <c r="G54" s="0" t="n">
        <v>530</v>
      </c>
      <c r="H54" s="0" t="n">
        <v>178</v>
      </c>
      <c r="I54" s="0" t="n">
        <v>2390</v>
      </c>
      <c r="K54" s="3" t="n">
        <v>1796460</v>
      </c>
    </row>
    <row r="55" customFormat="false" ht="12.8" hidden="false" customHeight="false" outlineLevel="0" collapsed="false">
      <c r="A55" s="0" t="s">
        <v>28</v>
      </c>
      <c r="B55" s="0" t="n">
        <v>42911</v>
      </c>
      <c r="C55" s="0" t="n">
        <v>35043</v>
      </c>
      <c r="D55" s="0" t="n">
        <v>12064</v>
      </c>
      <c r="E55" s="0" t="n">
        <v>87524</v>
      </c>
      <c r="F55" s="0" t="n">
        <v>585</v>
      </c>
      <c r="G55" s="0" t="n">
        <v>471</v>
      </c>
      <c r="H55" s="0" t="n">
        <v>192</v>
      </c>
      <c r="I55" s="0" t="n">
        <v>1047</v>
      </c>
      <c r="K55" s="3" t="n">
        <v>631181</v>
      </c>
    </row>
    <row r="56" customFormat="false" ht="12.8" hidden="false" customHeight="false" outlineLevel="0" collapsed="false">
      <c r="A56" s="0" t="s">
        <v>29</v>
      </c>
      <c r="B56" s="0" t="n">
        <v>120359</v>
      </c>
      <c r="C56" s="0" t="n">
        <v>15526</v>
      </c>
      <c r="D56" s="0" t="n">
        <v>4577</v>
      </c>
      <c r="E56" s="0" t="n">
        <v>1886715</v>
      </c>
      <c r="F56" s="0" t="n">
        <v>3316</v>
      </c>
      <c r="G56" s="0" t="n">
        <v>448</v>
      </c>
      <c r="H56" s="0" t="n">
        <v>138</v>
      </c>
      <c r="I56" s="0" t="n">
        <v>48414</v>
      </c>
      <c r="K56" s="3" t="n">
        <v>11422973</v>
      </c>
    </row>
    <row r="57" customFormat="false" ht="12.8" hidden="false" customHeight="false" outlineLevel="0" collapsed="false">
      <c r="A57" s="0" t="s">
        <v>30</v>
      </c>
      <c r="B57" s="0" t="n">
        <v>146518</v>
      </c>
      <c r="C57" s="0" t="n">
        <v>86591</v>
      </c>
      <c r="D57" s="0" t="n">
        <v>38699</v>
      </c>
      <c r="E57" s="0" t="n">
        <v>186999</v>
      </c>
      <c r="F57" s="0" t="n">
        <v>2191</v>
      </c>
      <c r="G57" s="0" t="n">
        <v>1377</v>
      </c>
      <c r="H57" s="0" t="n">
        <v>622</v>
      </c>
      <c r="I57" s="0" t="n">
        <v>2948</v>
      </c>
      <c r="K57" s="3" t="n">
        <v>7252502</v>
      </c>
    </row>
    <row r="58" customFormat="false" ht="12.8" hidden="false" customHeight="false" outlineLevel="0" collapsed="false">
      <c r="A58" s="0" t="s">
        <v>31</v>
      </c>
      <c r="B58" s="0" t="n">
        <v>71859</v>
      </c>
      <c r="C58" s="0" t="n">
        <v>38299</v>
      </c>
      <c r="D58" s="0" t="n">
        <v>6962</v>
      </c>
      <c r="E58" s="0" t="n">
        <v>449228</v>
      </c>
      <c r="F58" s="0" t="n">
        <v>1834</v>
      </c>
      <c r="G58" s="0" t="n">
        <v>991</v>
      </c>
      <c r="H58" s="0" t="n">
        <v>184</v>
      </c>
      <c r="I58" s="0" t="n">
        <v>11430</v>
      </c>
      <c r="K58" s="3" t="n">
        <v>2318822</v>
      </c>
    </row>
    <row r="59" customFormat="false" ht="12.8" hidden="false" customHeight="false" outlineLevel="0" collapsed="false">
      <c r="A59" s="0" t="s">
        <v>32</v>
      </c>
      <c r="B59" s="0" t="n">
        <v>790235</v>
      </c>
      <c r="C59" s="0" t="n">
        <v>2523276</v>
      </c>
      <c r="D59" s="0" t="n">
        <v>404403</v>
      </c>
      <c r="E59" s="0" t="n">
        <v>11293879</v>
      </c>
      <c r="F59" s="0" t="n">
        <v>29593</v>
      </c>
      <c r="G59" s="0" t="n">
        <v>76928</v>
      </c>
      <c r="H59" s="0" t="n">
        <v>13175</v>
      </c>
      <c r="I59" s="0" t="n">
        <v>334165</v>
      </c>
      <c r="K59" s="3" t="n">
        <v>46289333</v>
      </c>
    </row>
    <row r="60" customFormat="false" ht="12.8" hidden="false" customHeight="false" outlineLevel="0" collapsed="false">
      <c r="A60" s="0" t="s">
        <v>33</v>
      </c>
      <c r="B60" s="0" t="n">
        <v>48374</v>
      </c>
      <c r="C60" s="0" t="n">
        <v>16097</v>
      </c>
      <c r="D60" s="0" t="n">
        <v>3844</v>
      </c>
      <c r="E60" s="0" t="n">
        <v>106514</v>
      </c>
      <c r="F60" s="0" t="n">
        <v>644</v>
      </c>
      <c r="G60" s="0" t="n">
        <v>233</v>
      </c>
      <c r="H60" s="0" t="n">
        <v>58</v>
      </c>
      <c r="I60" s="0" t="n">
        <v>1402</v>
      </c>
      <c r="K60" s="3" t="n">
        <v>1590248</v>
      </c>
    </row>
    <row r="61" customFormat="false" ht="12.8" hidden="false" customHeight="false" outlineLevel="0" collapsed="false">
      <c r="A61" s="0" t="s">
        <v>34</v>
      </c>
      <c r="B61" s="0" t="n">
        <f aca="false">SUM(B34:B60)</f>
        <v>3795726</v>
      </c>
      <c r="C61" s="0" t="n">
        <f aca="false">SUM(C34:C60)</f>
        <v>14129527</v>
      </c>
      <c r="D61" s="0" t="n">
        <f aca="false">SUM(D34:D60)</f>
        <v>1232598</v>
      </c>
      <c r="E61" s="0" t="n">
        <f aca="false">SUM(E34:E60)</f>
        <v>64917587</v>
      </c>
      <c r="F61" s="0" t="n">
        <f aca="false">SUM(F34:F60)</f>
        <v>119295</v>
      </c>
      <c r="G61" s="0" t="n">
        <f aca="false">SUM(G34:G60)</f>
        <v>600038</v>
      </c>
      <c r="H61" s="0" t="n">
        <f aca="false">SUM(H34:H60)</f>
        <v>50539</v>
      </c>
      <c r="I61" s="0" t="n">
        <f aca="false">SUM(I34:I60)</f>
        <v>2200945</v>
      </c>
      <c r="K61" s="2" t="n">
        <f aca="false">SUM(K34:K60)</f>
        <v>211755692</v>
      </c>
    </row>
    <row r="63" customFormat="false" ht="12.8" hidden="false" customHeight="false" outlineLevel="0" collapsed="false">
      <c r="A63" s="0" t="s">
        <v>35</v>
      </c>
      <c r="B63" s="0" t="n">
        <f aca="false">B34+B36+B37+B47+B54+B55+B60</f>
        <v>527198</v>
      </c>
      <c r="C63" s="0" t="n">
        <f aca="false">C34+C36+C37+C47+C54+C55+C60</f>
        <v>548740</v>
      </c>
      <c r="D63" s="0" t="n">
        <f aca="false">D34+D36+D37+D47+D54+D55+D60</f>
        <v>154512</v>
      </c>
      <c r="E63" s="0" t="n">
        <f aca="false">E34+E36+E37+E47+E54+E55+E60</f>
        <v>4550175</v>
      </c>
      <c r="F63" s="0" t="n">
        <f aca="false">F34+F36+F37+F47+F54+F55+F60</f>
        <v>13337</v>
      </c>
      <c r="G63" s="0" t="n">
        <f aca="false">G34+G36+G37+G47+G54+G55+G60</f>
        <v>12088</v>
      </c>
      <c r="H63" s="0" t="n">
        <f aca="false">H34+H36+H37+H47+H54+H55+H60</f>
        <v>4401</v>
      </c>
      <c r="I63" s="0" t="n">
        <f aca="false">I34+I36+I37+I47+I54+I55+I60</f>
        <v>90557</v>
      </c>
      <c r="K63" s="0" t="n">
        <f aca="false">K34+K36+K37+K47+K54+K55+K60</f>
        <v>18672591</v>
      </c>
      <c r="M63" s="4" t="n">
        <f aca="false">B63/K63</f>
        <v>0.0282337893011206</v>
      </c>
      <c r="N63" s="4" t="n">
        <f aca="false">C63/K63</f>
        <v>0.029387458869527</v>
      </c>
      <c r="O63" s="4" t="n">
        <f aca="false">D63/K63</f>
        <v>0.00827480235603083</v>
      </c>
      <c r="P63" s="4" t="n">
        <f aca="false">E63/K63</f>
        <v>0.243682036413693</v>
      </c>
      <c r="Q63" s="4" t="n">
        <f aca="false">F63/K63</f>
        <v>0.000714255456031785</v>
      </c>
      <c r="R63" s="4" t="n">
        <f aca="false">G63/K63</f>
        <v>0.000647365970796447</v>
      </c>
      <c r="S63" s="4" t="n">
        <f aca="false">H63/K63</f>
        <v>0.000235693054059825</v>
      </c>
      <c r="T63" s="4" t="n">
        <f aca="false">I63/K63</f>
        <v>0.00484972867450479</v>
      </c>
    </row>
    <row r="64" customFormat="false" ht="12.8" hidden="false" customHeight="false" outlineLevel="0" collapsed="false">
      <c r="A64" s="0" t="s">
        <v>36</v>
      </c>
      <c r="B64" s="0" t="n">
        <f aca="false">B35+B38+B39+B43+B48+B49+B50+B53+B58</f>
        <v>1125794</v>
      </c>
      <c r="C64" s="0" t="n">
        <f aca="false">C35+C38+C39+C43+C48+C49+C50+C53+C58</f>
        <v>838585</v>
      </c>
      <c r="D64" s="0" t="n">
        <f aca="false">D35+D38+D39+D43+D48+D49+D50+D53+D58</f>
        <v>186716</v>
      </c>
      <c r="E64" s="0" t="n">
        <f aca="false">E35+E38+E39+E43+E48+E49+E50+E53+E58</f>
        <v>18885258</v>
      </c>
      <c r="F64" s="0" t="n">
        <f aca="false">F35+F38+F39+F43+F48+F49+F50+F53+F58</f>
        <v>34641</v>
      </c>
      <c r="G64" s="0" t="n">
        <f aca="false">G35+G38+G39+G43+G48+G49+G50+G53+G58</f>
        <v>26093</v>
      </c>
      <c r="H64" s="0" t="n">
        <f aca="false">H35+H38+H39+H43+H48+H49+H50+H53+H58</f>
        <v>8173</v>
      </c>
      <c r="I64" s="0" t="n">
        <f aca="false">I35+I38+I39+I43+I48+I49+I50+I53+I58</f>
        <v>410987</v>
      </c>
      <c r="K64" s="0" t="n">
        <f aca="false">K35+K38+K39+K43+K48+K49+K50+K53+K58</f>
        <v>57374243</v>
      </c>
      <c r="M64" s="4" t="n">
        <f aca="false">B64/K64</f>
        <v>0.0196219408071319</v>
      </c>
      <c r="N64" s="4" t="n">
        <f aca="false">C64/K64</f>
        <v>0.0146160534091927</v>
      </c>
      <c r="O64" s="4" t="n">
        <f aca="false">D64/K64</f>
        <v>0.0032543523057899</v>
      </c>
      <c r="P64" s="4" t="n">
        <f aca="false">E64/K64</f>
        <v>0.329159166422466</v>
      </c>
      <c r="Q64" s="4" t="n">
        <f aca="false">F64/K64</f>
        <v>0.000603772671998479</v>
      </c>
      <c r="R64" s="4" t="n">
        <f aca="false">G64/K64</f>
        <v>0.000454785956827352</v>
      </c>
      <c r="S64" s="4" t="n">
        <f aca="false">H64/K64</f>
        <v>0.000142450681222931</v>
      </c>
      <c r="T64" s="4" t="n">
        <f aca="false">I64/K64</f>
        <v>0.00716326662471172</v>
      </c>
    </row>
    <row r="65" customFormat="false" ht="12.8" hidden="false" customHeight="false" outlineLevel="0" collapsed="false">
      <c r="A65" s="0" t="s">
        <v>37</v>
      </c>
      <c r="B65" s="0" t="n">
        <f aca="false">B40+B45+B46+B42</f>
        <v>421417</v>
      </c>
      <c r="C65" s="0" t="n">
        <f aca="false">C40+C45+C46+C42</f>
        <v>738930</v>
      </c>
      <c r="D65" s="0" t="n">
        <f aca="false">D40+D45+D46+D42</f>
        <v>24276</v>
      </c>
      <c r="E65" s="0" t="n">
        <f aca="false">E40+E45+E46+E42</f>
        <v>3242570</v>
      </c>
      <c r="F65" s="0" t="n">
        <f aca="false">F40+F45+F46+F42</f>
        <v>8915</v>
      </c>
      <c r="G65" s="0" t="n">
        <f aca="false">G40+G45+G46+G42</f>
        <v>13197</v>
      </c>
      <c r="H65" s="0" t="n">
        <f aca="false">H40+H45+H46+H42</f>
        <v>600</v>
      </c>
      <c r="I65" s="0" t="n">
        <f aca="false">I40+I45+I46+I42</f>
        <v>52373</v>
      </c>
      <c r="K65" s="0" t="n">
        <f aca="false">K40+K45+K46+K42</f>
        <v>16504303</v>
      </c>
      <c r="M65" s="4" t="n">
        <f aca="false">B65/K65</f>
        <v>0.0255337653459222</v>
      </c>
      <c r="N65" s="4" t="n">
        <f aca="false">C65/K65</f>
        <v>0.0447719603790599</v>
      </c>
      <c r="O65" s="4" t="n">
        <f aca="false">D65/K65</f>
        <v>0.0014708891372147</v>
      </c>
      <c r="P65" s="4" t="n">
        <f aca="false">E65/K65</f>
        <v>0.19646815742537</v>
      </c>
      <c r="Q65" s="4" t="n">
        <f aca="false">F65/K65</f>
        <v>0.000540162162558455</v>
      </c>
      <c r="R65" s="4" t="n">
        <f aca="false">G65/K65</f>
        <v>0.000799609653312836</v>
      </c>
      <c r="S65" s="4" t="n">
        <f aca="false">H65/K65</f>
        <v>3.63541556405017E-005</v>
      </c>
      <c r="T65" s="4" t="n">
        <f aca="false">I65/K65</f>
        <v>0.0031732936556</v>
      </c>
    </row>
    <row r="66" customFormat="false" ht="12.8" hidden="false" customHeight="false" outlineLevel="0" collapsed="false">
      <c r="A66" s="0" t="s">
        <v>38</v>
      </c>
      <c r="B66" s="0" t="n">
        <f aca="false">B41+B44+B52+B59</f>
        <v>1327970</v>
      </c>
      <c r="C66" s="0" t="n">
        <f aca="false">C41+C44+C52+C59</f>
        <v>11435962</v>
      </c>
      <c r="D66" s="0" t="n">
        <f aca="false">D41+D44+D52+D59</f>
        <v>804107</v>
      </c>
      <c r="E66" s="0" t="n">
        <f aca="false">E41+E44+E52+E59</f>
        <v>28746216</v>
      </c>
      <c r="F66" s="0" t="n">
        <f aca="false">F41+F44+F52+F59</f>
        <v>53711</v>
      </c>
      <c r="G66" s="0" t="n">
        <f aca="false">G41+G44+G52+G59</f>
        <v>535887</v>
      </c>
      <c r="H66" s="0" t="n">
        <f aca="false">H41+H44+H52+H59</f>
        <v>36051</v>
      </c>
      <c r="I66" s="0" t="n">
        <f aca="false">I41+I44+I52+I59</f>
        <v>1404628</v>
      </c>
      <c r="K66" s="0" t="n">
        <f aca="false">K41+K44+K52+K59</f>
        <v>89012240</v>
      </c>
      <c r="M66" s="4" t="n">
        <f aca="false">B66/K66</f>
        <v>0.0149189594599574</v>
      </c>
      <c r="N66" s="4" t="n">
        <f aca="false">C66/K66</f>
        <v>0.128476285957976</v>
      </c>
      <c r="O66" s="4" t="n">
        <f aca="false">D66/K66</f>
        <v>0.00903366772929206</v>
      </c>
      <c r="P66" s="4" t="n">
        <f aca="false">E66/K66</f>
        <v>0.322946776757893</v>
      </c>
      <c r="Q66" s="4" t="n">
        <f aca="false">F66/K66</f>
        <v>0.000603411396005763</v>
      </c>
      <c r="R66" s="4" t="n">
        <f aca="false">G66/K66</f>
        <v>0.00602037427661634</v>
      </c>
      <c r="S66" s="4" t="n">
        <f aca="false">H66/K66</f>
        <v>0.000405011715242758</v>
      </c>
      <c r="T66" s="4" t="n">
        <f aca="false">I66/K66</f>
        <v>0.015780166862445</v>
      </c>
    </row>
    <row r="67" customFormat="false" ht="12.8" hidden="false" customHeight="false" outlineLevel="0" collapsed="false">
      <c r="A67" s="0" t="s">
        <v>39</v>
      </c>
      <c r="B67" s="0" t="n">
        <f aca="false">B51+B56+B57</f>
        <v>393347</v>
      </c>
      <c r="C67" s="0" t="n">
        <f aca="false">C51+C56+C57</f>
        <v>567310</v>
      </c>
      <c r="D67" s="0" t="n">
        <f aca="false">D51+D56+D57</f>
        <v>62987</v>
      </c>
      <c r="E67" s="0" t="n">
        <f aca="false">E51+E56+E57</f>
        <v>9493368</v>
      </c>
      <c r="F67" s="0" t="n">
        <f aca="false">F51+F56+F57</f>
        <v>8691</v>
      </c>
      <c r="G67" s="0" t="n">
        <f aca="false">G51+G56+G57</f>
        <v>12773</v>
      </c>
      <c r="H67" s="0" t="n">
        <f aca="false">H51+H56+H57</f>
        <v>1314</v>
      </c>
      <c r="I67" s="0" t="n">
        <f aca="false">I51+I56+I57</f>
        <v>242400</v>
      </c>
      <c r="K67" s="0" t="n">
        <f aca="false">K51+K56+K57</f>
        <v>30192315</v>
      </c>
      <c r="M67" s="4" t="n">
        <f aca="false">B67/K67</f>
        <v>0.0130280503498986</v>
      </c>
      <c r="N67" s="4" t="n">
        <f aca="false">C67/K67</f>
        <v>0.0187898808024492</v>
      </c>
      <c r="O67" s="4" t="n">
        <f aca="false">D67/K67</f>
        <v>0.00208619312563478</v>
      </c>
      <c r="P67" s="4" t="n">
        <f aca="false">E67/K67</f>
        <v>0.314429946825873</v>
      </c>
      <c r="Q67" s="4" t="n">
        <f aca="false">F67/K67</f>
        <v>0.000287854707398224</v>
      </c>
      <c r="R67" s="4" t="n">
        <f aca="false">G67/K67</f>
        <v>0.000423054674674665</v>
      </c>
      <c r="S67" s="4" t="n">
        <f aca="false">H67/K67</f>
        <v>4.3521008574533E-005</v>
      </c>
      <c r="T67" s="4" t="n">
        <f aca="false">I67/K67</f>
        <v>0.0080285330886353</v>
      </c>
    </row>
    <row r="68" customFormat="false" ht="12.8" hidden="false" customHeight="false" outlineLevel="0" collapsed="false">
      <c r="A68" s="0" t="s">
        <v>40</v>
      </c>
      <c r="B68" s="0" t="n">
        <f aca="false">SUM(B63:B67)</f>
        <v>3795726</v>
      </c>
      <c r="C68" s="0" t="n">
        <f aca="false">SUM(C63:C67)</f>
        <v>14129527</v>
      </c>
      <c r="D68" s="0" t="n">
        <f aca="false">SUM(D63:D67)</f>
        <v>1232598</v>
      </c>
      <c r="E68" s="0" t="n">
        <f aca="false">SUM(E63:E67)</f>
        <v>64917587</v>
      </c>
      <c r="F68" s="0" t="n">
        <f aca="false">SUM(F63:F67)</f>
        <v>119295</v>
      </c>
      <c r="G68" s="0" t="n">
        <f aca="false">SUM(G63:G67)</f>
        <v>600038</v>
      </c>
      <c r="H68" s="0" t="n">
        <f aca="false">SUM(H63:H67)</f>
        <v>50539</v>
      </c>
      <c r="I68" s="0" t="n">
        <f aca="false">SUM(I63:I67)</f>
        <v>2200945</v>
      </c>
      <c r="K68" s="0" t="n">
        <f aca="false">SUM(K63:K67)</f>
        <v>211755692</v>
      </c>
      <c r="M68" s="4" t="n">
        <f aca="false">B68/K68</f>
        <v>0.0179250246552995</v>
      </c>
      <c r="N68" s="4" t="n">
        <f aca="false">C68/K68</f>
        <v>0.0667256066014037</v>
      </c>
      <c r="O68" s="4" t="n">
        <f aca="false">D68/K68</f>
        <v>0.00582084943435665</v>
      </c>
      <c r="P68" s="4" t="n">
        <f aca="false">E68/K68</f>
        <v>0.306568321195352</v>
      </c>
      <c r="Q68" s="4" t="n">
        <f aca="false">F68/K68</f>
        <v>0.000563361479794366</v>
      </c>
      <c r="R68" s="4" t="n">
        <f aca="false">G68/K68</f>
        <v>0.00283363339295739</v>
      </c>
      <c r="S68" s="4" t="n">
        <f aca="false">H68/K68</f>
        <v>0.000238666547863091</v>
      </c>
      <c r="T68" s="4" t="n">
        <f aca="false">I68/K68</f>
        <v>0.0103937938064966</v>
      </c>
    </row>
  </sheetData>
  <mergeCells count="4">
    <mergeCell ref="B32:E32"/>
    <mergeCell ref="F32:I32"/>
    <mergeCell ref="D33:E33"/>
    <mergeCell ref="H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0" t="s">
        <v>7</v>
      </c>
      <c r="B3" s="0" t="n">
        <v>24382</v>
      </c>
      <c r="C3" s="0" t="n">
        <v>18477</v>
      </c>
      <c r="D3" s="0" t="n">
        <v>5654</v>
      </c>
      <c r="E3" s="0" t="n">
        <v>79013</v>
      </c>
      <c r="F3" s="0" t="n">
        <v>608</v>
      </c>
      <c r="G3" s="0" t="n">
        <v>438</v>
      </c>
      <c r="H3" s="0" t="n">
        <v>147</v>
      </c>
      <c r="I3" s="0" t="n">
        <v>1699</v>
      </c>
      <c r="K3" s="3" t="n">
        <v>894470</v>
      </c>
    </row>
    <row r="4" customFormat="false" ht="12.8" hidden="false" customHeight="false" outlineLevel="0" collapsed="false">
      <c r="A4" s="0" t="s">
        <v>8</v>
      </c>
      <c r="B4" s="0" t="n">
        <v>78009</v>
      </c>
      <c r="C4" s="0" t="n">
        <v>33850</v>
      </c>
      <c r="D4" s="0" t="n">
        <v>3477</v>
      </c>
      <c r="E4" s="0" t="n">
        <v>1521695</v>
      </c>
      <c r="F4" s="0" t="n">
        <v>1861</v>
      </c>
      <c r="G4" s="0" t="n">
        <v>819</v>
      </c>
      <c r="H4" s="0" t="n">
        <v>109</v>
      </c>
      <c r="I4" s="0" t="n">
        <v>28380</v>
      </c>
      <c r="K4" s="3" t="n">
        <v>3351543</v>
      </c>
    </row>
    <row r="5" customFormat="false" ht="12.8" hidden="false" customHeight="false" outlineLevel="0" collapsed="false">
      <c r="A5" s="0" t="s">
        <v>9</v>
      </c>
      <c r="B5" s="0" t="n">
        <v>118733</v>
      </c>
      <c r="C5" s="0" t="n">
        <v>202588</v>
      </c>
      <c r="D5" s="0" t="n">
        <v>70131</v>
      </c>
      <c r="E5" s="0" t="n">
        <v>1377458</v>
      </c>
      <c r="F5" s="0" t="n">
        <v>3622</v>
      </c>
      <c r="G5" s="0" t="n">
        <v>4529</v>
      </c>
      <c r="H5" s="0" t="n">
        <v>2053</v>
      </c>
      <c r="I5" s="0" t="n">
        <v>26142</v>
      </c>
      <c r="K5" s="3" t="n">
        <v>4207714</v>
      </c>
    </row>
    <row r="6" customFormat="false" ht="12.8" hidden="false" customHeight="false" outlineLevel="0" collapsed="false">
      <c r="A6" s="0" t="s">
        <v>10</v>
      </c>
      <c r="B6" s="0" t="n">
        <v>42471</v>
      </c>
      <c r="C6" s="0" t="n">
        <v>39300</v>
      </c>
      <c r="D6" s="0" t="n">
        <v>12843</v>
      </c>
      <c r="E6" s="0" t="n">
        <v>131423</v>
      </c>
      <c r="F6" s="0" t="n">
        <v>654</v>
      </c>
      <c r="G6" s="0" t="n">
        <v>669</v>
      </c>
      <c r="H6" s="0" t="n">
        <v>234</v>
      </c>
      <c r="I6" s="0" t="n">
        <v>2155</v>
      </c>
      <c r="K6" s="3" t="n">
        <v>861773</v>
      </c>
    </row>
    <row r="7" customFormat="false" ht="12.8" hidden="false" customHeight="false" outlineLevel="0" collapsed="false">
      <c r="A7" s="0" t="s">
        <v>11</v>
      </c>
      <c r="B7" s="0" t="n">
        <v>250338</v>
      </c>
      <c r="C7" s="0" t="n">
        <v>127178</v>
      </c>
      <c r="D7" s="0" t="n">
        <v>13222</v>
      </c>
      <c r="E7" s="0" t="n">
        <v>4831750</v>
      </c>
      <c r="F7" s="0" t="n">
        <v>5233</v>
      </c>
      <c r="G7" s="0" t="n">
        <v>2649</v>
      </c>
      <c r="H7" s="0" t="n">
        <v>372</v>
      </c>
      <c r="I7" s="0" t="n">
        <v>92942</v>
      </c>
      <c r="K7" s="3" t="n">
        <v>14930634</v>
      </c>
    </row>
    <row r="8" customFormat="false" ht="12.8" hidden="false" customHeight="false" outlineLevel="0" collapsed="false">
      <c r="A8" s="0" t="s">
        <v>12</v>
      </c>
      <c r="B8" s="0" t="n">
        <v>211840</v>
      </c>
      <c r="C8" s="0" t="n">
        <v>100336</v>
      </c>
      <c r="D8" s="0" t="n">
        <v>53422</v>
      </c>
      <c r="E8" s="0" t="n">
        <v>428758</v>
      </c>
      <c r="F8" s="0" t="n">
        <v>8372</v>
      </c>
      <c r="G8" s="0" t="n">
        <v>3730</v>
      </c>
      <c r="H8" s="0" t="n">
        <v>2464</v>
      </c>
      <c r="I8" s="0" t="n">
        <v>10104</v>
      </c>
      <c r="K8" s="3" t="n">
        <v>9187103</v>
      </c>
    </row>
    <row r="9" customFormat="false" ht="12.8" hidden="false" customHeight="false" outlineLevel="0" collapsed="false">
      <c r="A9" s="0" t="s">
        <v>13</v>
      </c>
      <c r="B9" s="0" t="n">
        <v>158050</v>
      </c>
      <c r="C9" s="0" t="n">
        <v>217961</v>
      </c>
      <c r="D9" s="0" t="n">
        <v>6526</v>
      </c>
      <c r="E9" s="0" t="n">
        <v>2988400</v>
      </c>
      <c r="F9" s="0" t="n">
        <v>2435</v>
      </c>
      <c r="G9" s="0" t="n">
        <v>3768</v>
      </c>
      <c r="H9" s="0" t="n">
        <v>105</v>
      </c>
      <c r="I9" s="0" t="n">
        <v>47387</v>
      </c>
      <c r="K9" s="3" t="n">
        <v>3055149</v>
      </c>
    </row>
    <row r="10" customFormat="false" ht="12.8" hidden="false" customHeight="false" outlineLevel="0" collapsed="false">
      <c r="A10" s="0" t="s">
        <v>14</v>
      </c>
      <c r="B10" s="0" t="n">
        <v>109270</v>
      </c>
      <c r="C10" s="0" t="n">
        <v>117587</v>
      </c>
      <c r="D10" s="0" t="n">
        <v>11060</v>
      </c>
      <c r="E10" s="0" t="n">
        <v>1925779</v>
      </c>
      <c r="F10" s="0" t="n">
        <v>3114</v>
      </c>
      <c r="G10" s="0" t="n">
        <v>2667</v>
      </c>
      <c r="H10" s="0" t="n">
        <v>332</v>
      </c>
      <c r="I10" s="0" t="n">
        <v>44601</v>
      </c>
      <c r="K10" s="3" t="n">
        <v>4064052</v>
      </c>
    </row>
    <row r="11" customFormat="false" ht="12.8" hidden="false" customHeight="false" outlineLevel="0" collapsed="false">
      <c r="A11" s="0" t="s">
        <v>15</v>
      </c>
      <c r="B11" s="0" t="n">
        <v>128105</v>
      </c>
      <c r="C11" s="0" t="n">
        <v>39248</v>
      </c>
      <c r="D11" s="0" t="n">
        <v>11249</v>
      </c>
      <c r="E11" s="0" t="n">
        <v>242685</v>
      </c>
      <c r="F11" s="0" t="n">
        <v>2989</v>
      </c>
      <c r="G11" s="0" t="n">
        <v>976</v>
      </c>
      <c r="H11" s="0" t="n">
        <v>295</v>
      </c>
      <c r="I11" s="0" t="n">
        <v>5856</v>
      </c>
      <c r="K11" s="3" t="n">
        <v>7113540</v>
      </c>
    </row>
    <row r="12" customFormat="false" ht="12.8" hidden="false" customHeight="false" outlineLevel="0" collapsed="false">
      <c r="A12" s="0" t="s">
        <v>16</v>
      </c>
      <c r="B12" s="0" t="n">
        <v>149484</v>
      </c>
      <c r="C12" s="0" t="n">
        <v>79524</v>
      </c>
      <c r="D12" s="0" t="n">
        <v>40925</v>
      </c>
      <c r="E12" s="0" t="n">
        <v>156322</v>
      </c>
      <c r="F12" s="0" t="n">
        <v>3412</v>
      </c>
      <c r="G12" s="0" t="n">
        <v>1920</v>
      </c>
      <c r="H12" s="0" t="n">
        <v>1108</v>
      </c>
      <c r="I12" s="0" t="n">
        <v>3561</v>
      </c>
      <c r="K12" s="3" t="n">
        <v>7114598</v>
      </c>
    </row>
    <row r="13" customFormat="false" ht="12.8" hidden="false" customHeight="false" outlineLevel="0" collapsed="false">
      <c r="A13" s="0" t="s">
        <v>17</v>
      </c>
      <c r="B13" s="0" t="n">
        <v>208613</v>
      </c>
      <c r="C13" s="0" t="n">
        <v>32887</v>
      </c>
      <c r="D13" s="0" t="n">
        <v>9197</v>
      </c>
      <c r="E13" s="0" t="n">
        <v>687145</v>
      </c>
      <c r="F13" s="0" t="n">
        <v>5135</v>
      </c>
      <c r="G13" s="0" t="n">
        <v>867</v>
      </c>
      <c r="H13" s="0" t="n">
        <v>259</v>
      </c>
      <c r="I13" s="0" t="n">
        <v>17770</v>
      </c>
      <c r="K13" s="3" t="n">
        <v>21292666</v>
      </c>
    </row>
    <row r="14" customFormat="false" ht="12.8" hidden="false" customHeight="false" outlineLevel="0" collapsed="false">
      <c r="A14" s="0" t="s">
        <v>18</v>
      </c>
      <c r="B14" s="0" t="n">
        <v>46940</v>
      </c>
      <c r="C14" s="0" t="n">
        <v>8495</v>
      </c>
      <c r="D14" s="0" t="n">
        <v>2099</v>
      </c>
      <c r="E14" s="0" t="n">
        <v>33146</v>
      </c>
      <c r="F14" s="0" t="n">
        <v>818</v>
      </c>
      <c r="G14" s="0" t="n">
        <v>152</v>
      </c>
      <c r="H14" s="0" t="n">
        <v>41</v>
      </c>
      <c r="I14" s="0" t="n">
        <v>608</v>
      </c>
      <c r="K14" s="3" t="n">
        <v>2809394</v>
      </c>
    </row>
    <row r="15" customFormat="false" ht="12.8" hidden="false" customHeight="false" outlineLevel="0" collapsed="false">
      <c r="A15" s="0" t="s">
        <v>19</v>
      </c>
      <c r="B15" s="0" t="n">
        <v>88322</v>
      </c>
      <c r="C15" s="0" t="n">
        <v>7172</v>
      </c>
      <c r="D15" s="0" t="n">
        <v>2924</v>
      </c>
      <c r="E15" s="0" t="n">
        <v>23007</v>
      </c>
      <c r="F15" s="0" t="n">
        <v>2673</v>
      </c>
      <c r="G15" s="0" t="n">
        <v>211</v>
      </c>
      <c r="H15" s="0" t="n">
        <v>87</v>
      </c>
      <c r="I15" s="0" t="n">
        <v>663</v>
      </c>
      <c r="K15" s="3" t="n">
        <v>3526220</v>
      </c>
    </row>
    <row r="16" customFormat="false" ht="12.8" hidden="false" customHeight="false" outlineLevel="0" collapsed="false">
      <c r="A16" s="0" t="s">
        <v>20</v>
      </c>
      <c r="B16" s="0" t="n">
        <v>196331</v>
      </c>
      <c r="C16" s="0" t="n">
        <v>193573</v>
      </c>
      <c r="D16" s="0" t="n">
        <v>102184</v>
      </c>
      <c r="E16" s="0" t="n">
        <v>488198</v>
      </c>
      <c r="F16" s="0" t="n">
        <v>6108</v>
      </c>
      <c r="G16" s="0" t="n">
        <v>4028</v>
      </c>
      <c r="H16" s="0" t="n">
        <v>2556</v>
      </c>
      <c r="I16" s="0" t="n">
        <v>7825</v>
      </c>
      <c r="K16" s="3" t="n">
        <v>8690745</v>
      </c>
    </row>
    <row r="17" customFormat="false" ht="12.8" hidden="false" customHeight="false" outlineLevel="0" collapsed="false">
      <c r="A17" s="0" t="s">
        <v>21</v>
      </c>
      <c r="B17" s="0" t="n">
        <v>104470</v>
      </c>
      <c r="C17" s="0" t="n">
        <v>36086</v>
      </c>
      <c r="D17" s="0" t="n">
        <v>12184</v>
      </c>
      <c r="E17" s="0" t="n">
        <v>109342</v>
      </c>
      <c r="F17" s="0" t="n">
        <v>2403</v>
      </c>
      <c r="G17" s="0" t="n">
        <v>908</v>
      </c>
      <c r="H17" s="0" t="n">
        <v>357</v>
      </c>
      <c r="I17" s="0" t="n">
        <v>2659</v>
      </c>
      <c r="K17" s="3" t="n">
        <v>4039277</v>
      </c>
    </row>
    <row r="18" customFormat="false" ht="12.8" hidden="false" customHeight="false" outlineLevel="0" collapsed="false">
      <c r="A18" s="0" t="s">
        <v>22</v>
      </c>
      <c r="B18" s="0" t="n">
        <v>123016</v>
      </c>
      <c r="C18" s="0" t="n">
        <v>121684</v>
      </c>
      <c r="D18" s="0" t="n">
        <v>50853</v>
      </c>
      <c r="E18" s="0" t="n">
        <v>501159</v>
      </c>
      <c r="F18" s="0" t="n">
        <v>7513</v>
      </c>
      <c r="G18" s="0" t="n">
        <v>6720</v>
      </c>
      <c r="H18" s="0" t="n">
        <v>3299</v>
      </c>
      <c r="I18" s="0" t="n">
        <v>19666</v>
      </c>
      <c r="K18" s="3" t="n">
        <v>9616621</v>
      </c>
    </row>
    <row r="19" customFormat="false" ht="12.8" hidden="false" customHeight="false" outlineLevel="0" collapsed="false">
      <c r="A19" s="0" t="s">
        <v>23</v>
      </c>
      <c r="B19" s="0" t="n">
        <v>75690</v>
      </c>
      <c r="C19" s="0" t="n">
        <v>22687</v>
      </c>
      <c r="D19" s="0" t="n">
        <v>7619</v>
      </c>
      <c r="E19" s="0" t="n">
        <v>73946</v>
      </c>
      <c r="F19" s="0" t="n">
        <v>1784</v>
      </c>
      <c r="G19" s="0" t="n">
        <v>557</v>
      </c>
      <c r="H19" s="0" t="n">
        <v>209</v>
      </c>
      <c r="I19" s="0" t="n">
        <v>1639</v>
      </c>
      <c r="K19" s="3" t="n">
        <v>3281480</v>
      </c>
    </row>
    <row r="20" customFormat="false" ht="12.8" hidden="false" customHeight="false" outlineLevel="0" collapsed="false">
      <c r="A20" s="0" t="s">
        <v>24</v>
      </c>
      <c r="B20" s="0" t="n">
        <v>126470</v>
      </c>
      <c r="C20" s="0" t="n">
        <v>268121</v>
      </c>
      <c r="D20" s="0" t="n">
        <v>22350</v>
      </c>
      <c r="E20" s="0" t="n">
        <v>5924078</v>
      </c>
      <c r="F20" s="0" t="n">
        <v>3184</v>
      </c>
      <c r="G20" s="0" t="n">
        <v>5962</v>
      </c>
      <c r="H20" s="0" t="n">
        <v>627</v>
      </c>
      <c r="I20" s="0" t="n">
        <v>149975</v>
      </c>
      <c r="K20" s="3" t="n">
        <v>11516840</v>
      </c>
    </row>
    <row r="21" customFormat="false" ht="12.8" hidden="false" customHeight="false" outlineLevel="0" collapsed="false">
      <c r="A21" s="0" t="s">
        <v>25</v>
      </c>
      <c r="B21" s="0" t="n">
        <v>219852</v>
      </c>
      <c r="C21" s="0" t="n">
        <v>6312364</v>
      </c>
      <c r="D21" s="0" t="n">
        <v>285564</v>
      </c>
      <c r="E21" s="0" t="n">
        <v>14373912</v>
      </c>
      <c r="F21" s="0" t="n">
        <v>15869</v>
      </c>
      <c r="G21" s="0" t="n">
        <v>318556</v>
      </c>
      <c r="H21" s="0" t="n">
        <v>19738</v>
      </c>
      <c r="I21" s="0" t="n">
        <v>808671</v>
      </c>
      <c r="K21" s="3" t="n">
        <v>17366189</v>
      </c>
    </row>
    <row r="22" customFormat="false" ht="12.8" hidden="false" customHeight="false" outlineLevel="0" collapsed="false">
      <c r="A22" s="0" t="s">
        <v>26</v>
      </c>
      <c r="B22" s="0" t="n">
        <v>61088</v>
      </c>
      <c r="C22" s="0" t="n">
        <v>65831</v>
      </c>
      <c r="D22" s="0" t="n">
        <v>8979</v>
      </c>
      <c r="E22" s="0" t="n">
        <v>1096519</v>
      </c>
      <c r="F22" s="0" t="n">
        <v>2229</v>
      </c>
      <c r="G22" s="0" t="n">
        <v>2925</v>
      </c>
      <c r="H22" s="0" t="n">
        <v>391</v>
      </c>
      <c r="I22" s="0" t="n">
        <v>50196</v>
      </c>
      <c r="K22" s="3" t="n">
        <v>3534165</v>
      </c>
    </row>
    <row r="23" customFormat="false" ht="12.8" hidden="false" customHeight="false" outlineLevel="0" collapsed="false">
      <c r="A23" s="0" t="s">
        <v>27</v>
      </c>
      <c r="B23" s="0" t="n">
        <v>53996</v>
      </c>
      <c r="C23" s="0" t="n">
        <v>23035</v>
      </c>
      <c r="D23" s="0" t="n">
        <v>8410</v>
      </c>
      <c r="E23" s="0" t="n">
        <v>64371</v>
      </c>
      <c r="F23" s="0" t="n">
        <v>1116</v>
      </c>
      <c r="G23" s="0" t="n">
        <v>472</v>
      </c>
      <c r="H23" s="0" t="n">
        <v>196</v>
      </c>
      <c r="I23" s="0" t="n">
        <v>1536</v>
      </c>
      <c r="K23" s="3" t="n">
        <v>1796460</v>
      </c>
    </row>
    <row r="24" customFormat="false" ht="12.8" hidden="false" customHeight="false" outlineLevel="0" collapsed="false">
      <c r="A24" s="0" t="s">
        <v>28</v>
      </c>
      <c r="B24" s="0" t="n">
        <v>42911</v>
      </c>
      <c r="C24" s="0" t="n">
        <v>20455</v>
      </c>
      <c r="D24" s="0" t="n">
        <v>6451</v>
      </c>
      <c r="E24" s="0" t="n">
        <v>84963</v>
      </c>
      <c r="F24" s="0" t="n">
        <v>585</v>
      </c>
      <c r="G24" s="0" t="n">
        <v>310</v>
      </c>
      <c r="H24" s="0" t="n">
        <v>129</v>
      </c>
      <c r="I24" s="0" t="n">
        <v>1032</v>
      </c>
      <c r="K24" s="3" t="n">
        <v>631181</v>
      </c>
    </row>
    <row r="25" customFormat="false" ht="12.8" hidden="false" customHeight="false" outlineLevel="0" collapsed="false">
      <c r="A25" s="0" t="s">
        <v>29</v>
      </c>
      <c r="B25" s="0" t="n">
        <v>120359</v>
      </c>
      <c r="C25" s="0" t="n">
        <v>13173</v>
      </c>
      <c r="D25" s="0" t="n">
        <v>6031</v>
      </c>
      <c r="E25" s="0" t="n">
        <v>125493</v>
      </c>
      <c r="F25" s="0" t="n">
        <v>3316</v>
      </c>
      <c r="G25" s="0" t="n">
        <v>392</v>
      </c>
      <c r="H25" s="0" t="n">
        <v>189</v>
      </c>
      <c r="I25" s="0" t="n">
        <v>3269</v>
      </c>
      <c r="K25" s="3" t="n">
        <v>11422973</v>
      </c>
    </row>
    <row r="26" customFormat="false" ht="12.8" hidden="false" customHeight="false" outlineLevel="0" collapsed="false">
      <c r="A26" s="0" t="s">
        <v>30</v>
      </c>
      <c r="B26" s="0" t="n">
        <v>146518</v>
      </c>
      <c r="C26" s="0" t="n">
        <v>18457</v>
      </c>
      <c r="D26" s="0" t="n">
        <v>11829</v>
      </c>
      <c r="E26" s="0" t="n">
        <v>34142</v>
      </c>
      <c r="F26" s="0" t="n">
        <v>2191</v>
      </c>
      <c r="G26" s="0" t="n">
        <v>312</v>
      </c>
      <c r="H26" s="0" t="n">
        <v>203</v>
      </c>
      <c r="I26" s="0" t="n">
        <v>545</v>
      </c>
      <c r="K26" s="3" t="n">
        <v>7252502</v>
      </c>
    </row>
    <row r="27" customFormat="false" ht="12.8" hidden="false" customHeight="false" outlineLevel="0" collapsed="false">
      <c r="A27" s="0" t="s">
        <v>31</v>
      </c>
      <c r="B27" s="0" t="n">
        <v>71859</v>
      </c>
      <c r="C27" s="0" t="n">
        <v>103236</v>
      </c>
      <c r="D27" s="0" t="n">
        <v>10128</v>
      </c>
      <c r="E27" s="0" t="n">
        <v>998818</v>
      </c>
      <c r="F27" s="0" t="n">
        <v>1834</v>
      </c>
      <c r="G27" s="0" t="n">
        <v>2697</v>
      </c>
      <c r="H27" s="0" t="n">
        <v>267</v>
      </c>
      <c r="I27" s="0" t="n">
        <v>25720</v>
      </c>
      <c r="K27" s="3" t="n">
        <v>2318822</v>
      </c>
    </row>
    <row r="28" customFormat="false" ht="12.8" hidden="false" customHeight="false" outlineLevel="0" collapsed="false">
      <c r="A28" s="0" t="s">
        <v>32</v>
      </c>
      <c r="B28" s="0" t="n">
        <v>790235</v>
      </c>
      <c r="C28" s="0" t="n">
        <v>2730546</v>
      </c>
      <c r="D28" s="0" t="n">
        <v>646849</v>
      </c>
      <c r="E28" s="0" t="n">
        <v>11184962</v>
      </c>
      <c r="F28" s="0" t="n">
        <v>29593</v>
      </c>
      <c r="G28" s="0" t="n">
        <v>84094</v>
      </c>
      <c r="H28" s="0" t="n">
        <v>22586</v>
      </c>
      <c r="I28" s="0" t="n">
        <v>297359</v>
      </c>
      <c r="K28" s="3" t="n">
        <v>46289333</v>
      </c>
    </row>
    <row r="29" customFormat="false" ht="12.8" hidden="false" customHeight="false" outlineLevel="0" collapsed="false">
      <c r="A29" s="0" t="s">
        <v>33</v>
      </c>
      <c r="B29" s="0" t="n">
        <v>48374</v>
      </c>
      <c r="C29" s="0" t="n">
        <v>16540</v>
      </c>
      <c r="D29" s="0" t="n">
        <v>2641</v>
      </c>
      <c r="E29" s="0" t="n">
        <v>73767</v>
      </c>
      <c r="F29" s="0" t="n">
        <v>644</v>
      </c>
      <c r="G29" s="0" t="n">
        <v>227</v>
      </c>
      <c r="H29" s="0" t="n">
        <v>39</v>
      </c>
      <c r="I29" s="0" t="n">
        <v>972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10970391</v>
      </c>
      <c r="D30" s="0" t="n">
        <f aca="false">SUM(D3:D29)</f>
        <v>1424801</v>
      </c>
      <c r="E30" s="0" t="n">
        <f aca="false">SUM(E3:E29)</f>
        <v>49560251</v>
      </c>
      <c r="F30" s="0" t="n">
        <f aca="false">SUM(F3:F29)</f>
        <v>119295</v>
      </c>
      <c r="G30" s="0" t="n">
        <f aca="false">SUM(G3:G29)</f>
        <v>451555</v>
      </c>
      <c r="H30" s="0" t="n">
        <f aca="false">SUM(H3:H29)</f>
        <v>58392</v>
      </c>
      <c r="I30" s="0" t="n">
        <f aca="false">SUM(I3:I29)</f>
        <v>1652932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513968</v>
      </c>
      <c r="D32" s="0" t="n">
        <f aca="false">D3+D5+D6+D16+D23+D24+D29</f>
        <v>208314</v>
      </c>
      <c r="E32" s="0" t="n">
        <f aca="false">E3+E5+E6+E16+E23+E24+E29</f>
        <v>2299193</v>
      </c>
      <c r="F32" s="0" t="n">
        <f aca="false">F3+F5+F6+F16+F23+F24+F29</f>
        <v>13337</v>
      </c>
      <c r="G32" s="0" t="n">
        <f aca="false">G3+G5+G6+G16+G23+G24+G29</f>
        <v>10673</v>
      </c>
      <c r="H32" s="0" t="n">
        <f aca="false">H3+H5+H6+H16+H23+H24+H29</f>
        <v>5354</v>
      </c>
      <c r="I32" s="0" t="n">
        <f aca="false">I3+I5+I6+I16+I23+I24+I29</f>
        <v>41361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0.0275252641692843</v>
      </c>
      <c r="O32" s="4" t="n">
        <f aca="false">D32/K32</f>
        <v>0.011156137892165</v>
      </c>
      <c r="P32" s="4" t="n">
        <f aca="false">E32/K32</f>
        <v>0.123131974561002</v>
      </c>
      <c r="Q32" s="4" t="n">
        <f aca="false">F32/K32</f>
        <v>0.000714255456031785</v>
      </c>
      <c r="R32" s="4" t="n">
        <f aca="false">G32/K32</f>
        <v>0.000571586449893322</v>
      </c>
      <c r="S32" s="4" t="n">
        <f aca="false">H32/K32</f>
        <v>0.000286730427502</v>
      </c>
      <c r="T32" s="4" t="n">
        <f aca="false">I32/K32</f>
        <v>0.00221506485093579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690412</v>
      </c>
      <c r="D33" s="0" t="n">
        <f aca="false">D4+D7+D8+D12+D17+D18+D19+D22+D27</f>
        <v>200809</v>
      </c>
      <c r="E33" s="0" t="n">
        <f aca="false">E4+E7+E8+E12+E17+E18+E19+E22+E27</f>
        <v>9718309</v>
      </c>
      <c r="F33" s="0" t="n">
        <f aca="false">F4+F7+F8+F12+F17+F18+F19+F22+F27</f>
        <v>34641</v>
      </c>
      <c r="G33" s="0" t="n">
        <f aca="false">G4+G7+G8+G12+G17+G18+G19+G22+G27</f>
        <v>22925</v>
      </c>
      <c r="H33" s="0" t="n">
        <f aca="false">H4+H7+H8+H12+H17+H18+H19+H22+H27</f>
        <v>8576</v>
      </c>
      <c r="I33" s="0" t="n">
        <f aca="false">I4+I7+I8+I12+I17+I18+I19+I22+I27</f>
        <v>234867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0.0120334833873102</v>
      </c>
      <c r="O33" s="4" t="n">
        <f aca="false">D33/K33</f>
        <v>0.00349998517627501</v>
      </c>
      <c r="P33" s="4" t="n">
        <f aca="false">E33/K33</f>
        <v>0.169384526781469</v>
      </c>
      <c r="Q33" s="4" t="n">
        <f aca="false">F33/K33</f>
        <v>0.000603772671998479</v>
      </c>
      <c r="R33" s="4" t="n">
        <f aca="false">G33/K33</f>
        <v>0.000399569542032999</v>
      </c>
      <c r="S33" s="4" t="n">
        <f aca="false">H33/K33</f>
        <v>0.000149474739039258</v>
      </c>
      <c r="T33" s="4" t="n">
        <f aca="false">I33/K33</f>
        <v>0.00409359649416202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272876</v>
      </c>
      <c r="D34" s="0" t="n">
        <f aca="false">D9+D14+D15+D11</f>
        <v>22798</v>
      </c>
      <c r="E34" s="0" t="n">
        <f aca="false">E9+E14+E15+E11</f>
        <v>3287238</v>
      </c>
      <c r="F34" s="0" t="n">
        <f aca="false">F9+F14+F15+F11</f>
        <v>8915</v>
      </c>
      <c r="G34" s="0" t="n">
        <f aca="false">G9+G14+G15+G11</f>
        <v>5107</v>
      </c>
      <c r="H34" s="0" t="n">
        <f aca="false">H9+H14+H15+H11</f>
        <v>528</v>
      </c>
      <c r="I34" s="0" t="n">
        <f aca="false">I9+I14+I15+I11</f>
        <v>54514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0.0165336276242626</v>
      </c>
      <c r="O34" s="4" t="n">
        <f aca="false">D34/K34</f>
        <v>0.00138133673382027</v>
      </c>
      <c r="P34" s="4" t="n">
        <f aca="false">E34/K34</f>
        <v>0.199174603132286</v>
      </c>
      <c r="Q34" s="4" t="n">
        <f aca="false">F34/K34</f>
        <v>0.000540162162558455</v>
      </c>
      <c r="R34" s="4" t="n">
        <f aca="false">G34/K34</f>
        <v>0.000309434454760071</v>
      </c>
      <c r="S34" s="4" t="n">
        <f aca="false">H34/K34</f>
        <v>3.19916569636415E-005</v>
      </c>
      <c r="T34" s="4" t="n">
        <f aca="false">I34/K34</f>
        <v>0.00330301740097719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9193384</v>
      </c>
      <c r="D35" s="0" t="n">
        <f aca="false">D10+D13+D21+D28</f>
        <v>952670</v>
      </c>
      <c r="E35" s="0" t="n">
        <f aca="false">E10+E13+E21+E28</f>
        <v>28171798</v>
      </c>
      <c r="F35" s="0" t="n">
        <f aca="false">F10+F13+F21+F28</f>
        <v>53711</v>
      </c>
      <c r="G35" s="0" t="n">
        <f aca="false">G10+G13+G21+G28</f>
        <v>406184</v>
      </c>
      <c r="H35" s="0" t="n">
        <f aca="false">H10+H13+H21+H28</f>
        <v>42915</v>
      </c>
      <c r="I35" s="0" t="n">
        <f aca="false">I10+I13+I21+I28</f>
        <v>1168401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0.103282245228297</v>
      </c>
      <c r="O35" s="4" t="n">
        <f aca="false">D35/K35</f>
        <v>0.0107026853834933</v>
      </c>
      <c r="P35" s="4" t="n">
        <f aca="false">E35/K35</f>
        <v>0.316493529429211</v>
      </c>
      <c r="Q35" s="4" t="n">
        <f aca="false">F35/K35</f>
        <v>0.000603411396005763</v>
      </c>
      <c r="R35" s="4" t="n">
        <f aca="false">G35/K35</f>
        <v>0.00456323759518916</v>
      </c>
      <c r="S35" s="4" t="n">
        <f aca="false">H35/K35</f>
        <v>0.000482124705546114</v>
      </c>
      <c r="T35" s="4" t="n">
        <f aca="false">I35/K35</f>
        <v>0.0131262958891946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299751</v>
      </c>
      <c r="D36" s="0" t="n">
        <f aca="false">D20+D25+D26</f>
        <v>40210</v>
      </c>
      <c r="E36" s="0" t="n">
        <f aca="false">E20+E25+E26</f>
        <v>6083713</v>
      </c>
      <c r="F36" s="0" t="n">
        <f aca="false">F20+F25+F26</f>
        <v>8691</v>
      </c>
      <c r="G36" s="0" t="n">
        <f aca="false">G20+G25+G26</f>
        <v>6666</v>
      </c>
      <c r="H36" s="0" t="n">
        <f aca="false">H20+H25+H26</f>
        <v>1019</v>
      </c>
      <c r="I36" s="0" t="n">
        <f aca="false">I20+I25+I26</f>
        <v>153789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0.0099280561957571</v>
      </c>
      <c r="O36" s="4" t="n">
        <f aca="false">D36/K36</f>
        <v>0.00133179585599846</v>
      </c>
      <c r="P36" s="4" t="n">
        <f aca="false">E36/K36</f>
        <v>0.201498725751901</v>
      </c>
      <c r="Q36" s="4" t="n">
        <f aca="false">F36/K36</f>
        <v>0.000287854707398224</v>
      </c>
      <c r="R36" s="4" t="n">
        <f aca="false">G36/K36</f>
        <v>0.000220784659937471</v>
      </c>
      <c r="S36" s="4" t="n">
        <f aca="false">H36/K36</f>
        <v>3.37503103024727E-005</v>
      </c>
      <c r="T36" s="4" t="n">
        <f aca="false">I36/K36</f>
        <v>0.00509364717478603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10970391</v>
      </c>
      <c r="D37" s="0" t="n">
        <f aca="false">SUM(D32:D36)</f>
        <v>1424801</v>
      </c>
      <c r="E37" s="0" t="n">
        <f aca="false">SUM(E32:E36)</f>
        <v>49560251</v>
      </c>
      <c r="F37" s="0" t="n">
        <f aca="false">SUM(F32:F36)</f>
        <v>119295</v>
      </c>
      <c r="G37" s="0" t="n">
        <f aca="false">SUM(G32:G36)</f>
        <v>451555</v>
      </c>
      <c r="H37" s="0" t="n">
        <f aca="false">SUM(H32:H36)</f>
        <v>58392</v>
      </c>
      <c r="I37" s="0" t="n">
        <f aca="false">SUM(I32:I36)</f>
        <v>1652932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0.0518068293531397</v>
      </c>
      <c r="O37" s="4" t="n">
        <f aca="false">D37/K37</f>
        <v>0.00672851334735314</v>
      </c>
      <c r="P37" s="4" t="n">
        <f aca="false">E37/K37</f>
        <v>0.234044480844463</v>
      </c>
      <c r="Q37" s="4" t="n">
        <f aca="false">F37/K37</f>
        <v>0.000563361479794366</v>
      </c>
      <c r="R37" s="4" t="n">
        <f aca="false">G37/K37</f>
        <v>0.00213243382378595</v>
      </c>
      <c r="S37" s="4" t="n">
        <f aca="false">H37/K37</f>
        <v>0.000275751737525903</v>
      </c>
      <c r="T37" s="4" t="n">
        <f aca="false">I37/K37</f>
        <v>0.00780584448232919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0" t="s">
        <v>7</v>
      </c>
      <c r="B3" s="0" t="n">
        <v>24382</v>
      </c>
      <c r="C3" s="0" t="n">
        <v>28011</v>
      </c>
      <c r="D3" s="0" t="n">
        <v>5683</v>
      </c>
      <c r="E3" s="0" t="n">
        <v>152937</v>
      </c>
      <c r="F3" s="0" t="n">
        <v>608</v>
      </c>
      <c r="G3" s="0" t="n">
        <v>601</v>
      </c>
      <c r="H3" s="0" t="n">
        <v>140</v>
      </c>
      <c r="I3" s="0" t="n">
        <v>3090</v>
      </c>
      <c r="K3" s="3" t="n">
        <v>894470</v>
      </c>
    </row>
    <row r="4" customFormat="false" ht="12.8" hidden="false" customHeight="false" outlineLevel="0" collapsed="false">
      <c r="A4" s="0" t="s">
        <v>8</v>
      </c>
      <c r="B4" s="0" t="n">
        <v>78009</v>
      </c>
      <c r="C4" s="0" t="n">
        <v>31359</v>
      </c>
      <c r="D4" s="0" t="n">
        <v>2568</v>
      </c>
      <c r="E4" s="0" t="n">
        <v>545944</v>
      </c>
      <c r="F4" s="0" t="n">
        <v>1861</v>
      </c>
      <c r="G4" s="0" t="n">
        <v>623</v>
      </c>
      <c r="H4" s="0" t="n">
        <v>84</v>
      </c>
      <c r="I4" s="0" t="n">
        <v>10793</v>
      </c>
      <c r="K4" s="3" t="n">
        <v>3351543</v>
      </c>
    </row>
    <row r="5" customFormat="false" ht="12.8" hidden="false" customHeight="false" outlineLevel="0" collapsed="false">
      <c r="A5" s="0" t="s">
        <v>9</v>
      </c>
      <c r="B5" s="0" t="n">
        <v>118733</v>
      </c>
      <c r="C5" s="0" t="n">
        <v>177915</v>
      </c>
      <c r="D5" s="0" t="n">
        <v>64884</v>
      </c>
      <c r="E5" s="0" t="n">
        <v>384593</v>
      </c>
      <c r="F5" s="0" t="n">
        <v>3622</v>
      </c>
      <c r="G5" s="0" t="n">
        <v>4081</v>
      </c>
      <c r="H5" s="0" t="n">
        <v>1941</v>
      </c>
      <c r="I5" s="0" t="n">
        <v>7777</v>
      </c>
      <c r="K5" s="3" t="n">
        <v>4207714</v>
      </c>
    </row>
    <row r="6" customFormat="false" ht="12.8" hidden="false" customHeight="false" outlineLevel="0" collapsed="false">
      <c r="A6" s="0" t="s">
        <v>10</v>
      </c>
      <c r="B6" s="0" t="n">
        <v>42471</v>
      </c>
      <c r="C6" s="0" t="n">
        <v>66543</v>
      </c>
      <c r="D6" s="0" t="n">
        <v>21042</v>
      </c>
      <c r="E6" s="0" t="n">
        <v>152422</v>
      </c>
      <c r="F6" s="0" t="n">
        <v>654</v>
      </c>
      <c r="G6" s="0" t="n">
        <v>1099</v>
      </c>
      <c r="H6" s="0" t="n">
        <v>368</v>
      </c>
      <c r="I6" s="0" t="n">
        <v>2483</v>
      </c>
      <c r="K6" s="3" t="n">
        <v>861773</v>
      </c>
    </row>
    <row r="7" customFormat="false" ht="12.8" hidden="false" customHeight="false" outlineLevel="0" collapsed="false">
      <c r="A7" s="0" t="s">
        <v>11</v>
      </c>
      <c r="B7" s="0" t="n">
        <v>250338</v>
      </c>
      <c r="C7" s="0" t="n">
        <v>54689</v>
      </c>
      <c r="D7" s="0" t="n">
        <v>19596</v>
      </c>
      <c r="E7" s="0" t="n">
        <v>559602</v>
      </c>
      <c r="F7" s="0" t="n">
        <v>5233</v>
      </c>
      <c r="G7" s="0" t="n">
        <v>1266</v>
      </c>
      <c r="H7" s="0" t="n">
        <v>486</v>
      </c>
      <c r="I7" s="0" t="n">
        <v>11310</v>
      </c>
      <c r="K7" s="3" t="n">
        <v>14930634</v>
      </c>
    </row>
    <row r="8" customFormat="false" ht="12.8" hidden="false" customHeight="false" outlineLevel="0" collapsed="false">
      <c r="A8" s="0" t="s">
        <v>12</v>
      </c>
      <c r="B8" s="0" t="n">
        <v>211840</v>
      </c>
      <c r="C8" s="0" t="n">
        <v>195320</v>
      </c>
      <c r="D8" s="0" t="n">
        <v>76000</v>
      </c>
      <c r="E8" s="0" t="n">
        <v>706878</v>
      </c>
      <c r="F8" s="0" t="n">
        <v>8372</v>
      </c>
      <c r="G8" s="0" t="n">
        <v>5160</v>
      </c>
      <c r="H8" s="0" t="n">
        <v>2798</v>
      </c>
      <c r="I8" s="0" t="n">
        <v>12598</v>
      </c>
      <c r="K8" s="3" t="n">
        <v>9187103</v>
      </c>
    </row>
    <row r="9" customFormat="false" ht="12.8" hidden="false" customHeight="false" outlineLevel="0" collapsed="false">
      <c r="A9" s="0" t="s">
        <v>13</v>
      </c>
      <c r="B9" s="0" t="n">
        <v>158050</v>
      </c>
      <c r="C9" s="0" t="n">
        <v>55568</v>
      </c>
      <c r="D9" s="0" t="n">
        <v>7084</v>
      </c>
      <c r="E9" s="0" t="n">
        <v>2042730</v>
      </c>
      <c r="F9" s="0" t="n">
        <v>2435</v>
      </c>
      <c r="G9" s="0" t="n">
        <v>959</v>
      </c>
      <c r="H9" s="0" t="n">
        <v>116</v>
      </c>
      <c r="I9" s="0" t="n">
        <v>35541</v>
      </c>
      <c r="K9" s="3" t="n">
        <v>3055149</v>
      </c>
    </row>
    <row r="10" customFormat="false" ht="12.8" hidden="false" customHeight="false" outlineLevel="0" collapsed="false">
      <c r="A10" s="0" t="s">
        <v>14</v>
      </c>
      <c r="B10" s="0" t="n">
        <v>109270</v>
      </c>
      <c r="C10" s="0" t="n">
        <v>68813</v>
      </c>
      <c r="D10" s="0" t="n">
        <v>19824</v>
      </c>
      <c r="E10" s="0" t="n">
        <v>761225</v>
      </c>
      <c r="F10" s="0" t="n">
        <v>3114</v>
      </c>
      <c r="G10" s="0" t="n">
        <v>1747</v>
      </c>
      <c r="H10" s="0" t="n">
        <v>551</v>
      </c>
      <c r="I10" s="0" t="n">
        <v>17054</v>
      </c>
      <c r="K10" s="3" t="n">
        <v>4064052</v>
      </c>
    </row>
    <row r="11" customFormat="false" ht="12.8" hidden="false" customHeight="false" outlineLevel="0" collapsed="false">
      <c r="A11" s="0" t="s">
        <v>15</v>
      </c>
      <c r="B11" s="0" t="n">
        <v>128105</v>
      </c>
      <c r="C11" s="0" t="n">
        <v>54162</v>
      </c>
      <c r="D11" s="0" t="n">
        <v>7517</v>
      </c>
      <c r="E11" s="0" t="n">
        <v>318158</v>
      </c>
      <c r="F11" s="0" t="n">
        <v>2989</v>
      </c>
      <c r="G11" s="0" t="n">
        <v>1334</v>
      </c>
      <c r="H11" s="0" t="n">
        <v>212</v>
      </c>
      <c r="I11" s="0" t="n">
        <v>7234</v>
      </c>
      <c r="K11" s="3" t="n">
        <v>7113540</v>
      </c>
    </row>
    <row r="12" customFormat="false" ht="12.8" hidden="false" customHeight="false" outlineLevel="0" collapsed="false">
      <c r="A12" s="0" t="s">
        <v>16</v>
      </c>
      <c r="B12" s="0" t="n">
        <v>149484</v>
      </c>
      <c r="C12" s="0" t="n">
        <v>64933</v>
      </c>
      <c r="D12" s="0" t="n">
        <v>37218</v>
      </c>
      <c r="E12" s="0" t="n">
        <v>169746</v>
      </c>
      <c r="F12" s="0" t="n">
        <v>3412</v>
      </c>
      <c r="G12" s="0" t="n">
        <v>1563</v>
      </c>
      <c r="H12" s="0" t="n">
        <v>1008</v>
      </c>
      <c r="I12" s="0" t="n">
        <v>3639</v>
      </c>
      <c r="K12" s="3" t="n">
        <v>7114598</v>
      </c>
    </row>
    <row r="13" customFormat="false" ht="12.8" hidden="false" customHeight="false" outlineLevel="0" collapsed="false">
      <c r="A13" s="0" t="s">
        <v>17</v>
      </c>
      <c r="B13" s="0" t="n">
        <v>208613</v>
      </c>
      <c r="C13" s="0" t="n">
        <v>29529</v>
      </c>
      <c r="D13" s="0" t="n">
        <v>10978</v>
      </c>
      <c r="E13" s="0" t="n">
        <v>218541</v>
      </c>
      <c r="F13" s="0" t="n">
        <v>5135</v>
      </c>
      <c r="G13" s="0" t="n">
        <v>766</v>
      </c>
      <c r="H13" s="0" t="n">
        <v>306</v>
      </c>
      <c r="I13" s="0" t="n">
        <v>5586</v>
      </c>
      <c r="K13" s="3" t="n">
        <v>21292666</v>
      </c>
    </row>
    <row r="14" customFormat="false" ht="12.8" hidden="false" customHeight="false" outlineLevel="0" collapsed="false">
      <c r="A14" s="0" t="s">
        <v>18</v>
      </c>
      <c r="B14" s="0" t="n">
        <v>46940</v>
      </c>
      <c r="C14" s="0" t="n">
        <v>5505</v>
      </c>
      <c r="D14" s="0" t="n">
        <v>1742</v>
      </c>
      <c r="E14" s="0" t="n">
        <v>59623</v>
      </c>
      <c r="F14" s="0" t="n">
        <v>818</v>
      </c>
      <c r="G14" s="0" t="n">
        <v>99</v>
      </c>
      <c r="H14" s="0" t="n">
        <v>34</v>
      </c>
      <c r="I14" s="0" t="n">
        <v>1086</v>
      </c>
      <c r="K14" s="3" t="n">
        <v>2809394</v>
      </c>
    </row>
    <row r="15" customFormat="false" ht="12.8" hidden="false" customHeight="false" outlineLevel="0" collapsed="false">
      <c r="A15" s="0" t="s">
        <v>19</v>
      </c>
      <c r="B15" s="0" t="n">
        <v>88322</v>
      </c>
      <c r="C15" s="0" t="n">
        <v>9732</v>
      </c>
      <c r="D15" s="0" t="n">
        <v>2303</v>
      </c>
      <c r="E15" s="0" t="n">
        <v>35810</v>
      </c>
      <c r="F15" s="0" t="n">
        <v>2673</v>
      </c>
      <c r="G15" s="0" t="n">
        <v>293</v>
      </c>
      <c r="H15" s="0" t="n">
        <v>73</v>
      </c>
      <c r="I15" s="0" t="n">
        <v>1033</v>
      </c>
      <c r="K15" s="3" t="n">
        <v>3526220</v>
      </c>
    </row>
    <row r="16" customFormat="false" ht="12.8" hidden="false" customHeight="false" outlineLevel="0" collapsed="false">
      <c r="A16" s="0" t="s">
        <v>20</v>
      </c>
      <c r="B16" s="0" t="n">
        <v>196331</v>
      </c>
      <c r="C16" s="0" t="n">
        <v>127046</v>
      </c>
      <c r="D16" s="0" t="n">
        <v>50628</v>
      </c>
      <c r="E16" s="0" t="n">
        <v>280556</v>
      </c>
      <c r="F16" s="0" t="n">
        <v>6108</v>
      </c>
      <c r="G16" s="0" t="n">
        <v>2787</v>
      </c>
      <c r="H16" s="0" t="n">
        <v>1453</v>
      </c>
      <c r="I16" s="0" t="n">
        <v>4879</v>
      </c>
      <c r="K16" s="3" t="n">
        <v>8690745</v>
      </c>
    </row>
    <row r="17" customFormat="false" ht="12.8" hidden="false" customHeight="false" outlineLevel="0" collapsed="false">
      <c r="A17" s="0" t="s">
        <v>21</v>
      </c>
      <c r="B17" s="0" t="n">
        <v>104470</v>
      </c>
      <c r="C17" s="0" t="n">
        <v>40280</v>
      </c>
      <c r="D17" s="0" t="n">
        <v>12755</v>
      </c>
      <c r="E17" s="0" t="n">
        <v>292402</v>
      </c>
      <c r="F17" s="0" t="n">
        <v>2403</v>
      </c>
      <c r="G17" s="0" t="n">
        <v>1028</v>
      </c>
      <c r="H17" s="0" t="n">
        <v>367</v>
      </c>
      <c r="I17" s="0" t="n">
        <v>7273</v>
      </c>
      <c r="K17" s="3" t="n">
        <v>4039277</v>
      </c>
    </row>
    <row r="18" customFormat="false" ht="12.8" hidden="false" customHeight="false" outlineLevel="0" collapsed="false">
      <c r="A18" s="0" t="s">
        <v>22</v>
      </c>
      <c r="B18" s="0" t="n">
        <v>123016</v>
      </c>
      <c r="C18" s="0" t="n">
        <v>182774</v>
      </c>
      <c r="D18" s="0" t="n">
        <v>57690</v>
      </c>
      <c r="E18" s="0" t="n">
        <v>3902170</v>
      </c>
      <c r="F18" s="0" t="n">
        <v>7513</v>
      </c>
      <c r="G18" s="0" t="n">
        <v>9460</v>
      </c>
      <c r="H18" s="0" t="n">
        <v>3847</v>
      </c>
      <c r="I18" s="0" t="n">
        <v>116848</v>
      </c>
      <c r="K18" s="3" t="n">
        <v>9616621</v>
      </c>
    </row>
    <row r="19" customFormat="false" ht="12.8" hidden="false" customHeight="false" outlineLevel="0" collapsed="false">
      <c r="A19" s="0" t="s">
        <v>23</v>
      </c>
      <c r="B19" s="0" t="n">
        <v>75690</v>
      </c>
      <c r="C19" s="0" t="n">
        <v>32049</v>
      </c>
      <c r="D19" s="0" t="n">
        <v>11435</v>
      </c>
      <c r="E19" s="0" t="n">
        <v>104944</v>
      </c>
      <c r="F19" s="0" t="n">
        <v>1784</v>
      </c>
      <c r="G19" s="0" t="n">
        <v>750</v>
      </c>
      <c r="H19" s="0" t="n">
        <v>302</v>
      </c>
      <c r="I19" s="0" t="n">
        <v>2307</v>
      </c>
      <c r="K19" s="3" t="n">
        <v>3281480</v>
      </c>
    </row>
    <row r="20" customFormat="false" ht="12.8" hidden="false" customHeight="false" outlineLevel="0" collapsed="false">
      <c r="A20" s="0" t="s">
        <v>24</v>
      </c>
      <c r="B20" s="0" t="n">
        <v>126470</v>
      </c>
      <c r="C20" s="0" t="n">
        <v>57956</v>
      </c>
      <c r="D20" s="0" t="n">
        <v>12135</v>
      </c>
      <c r="E20" s="0" t="n">
        <v>355707</v>
      </c>
      <c r="F20" s="0" t="n">
        <v>3184</v>
      </c>
      <c r="G20" s="0" t="n">
        <v>1464</v>
      </c>
      <c r="H20" s="0" t="n">
        <v>363</v>
      </c>
      <c r="I20" s="0" t="n">
        <v>8601</v>
      </c>
      <c r="K20" s="3" t="n">
        <v>11516840</v>
      </c>
    </row>
    <row r="21" customFormat="false" ht="12.8" hidden="false" customHeight="false" outlineLevel="0" collapsed="false">
      <c r="A21" s="0" t="s">
        <v>25</v>
      </c>
      <c r="B21" s="0" t="n">
        <v>219852</v>
      </c>
      <c r="C21" s="0" t="n">
        <v>1712800</v>
      </c>
      <c r="D21" s="0" t="n">
        <v>255028</v>
      </c>
      <c r="E21" s="0" t="n">
        <v>9652294</v>
      </c>
      <c r="F21" s="0" t="n">
        <v>15869</v>
      </c>
      <c r="G21" s="0" t="n">
        <v>89152</v>
      </c>
      <c r="H21" s="0" t="n">
        <v>16084</v>
      </c>
      <c r="I21" s="0" t="n">
        <v>490330</v>
      </c>
      <c r="K21" s="3" t="n">
        <v>17366189</v>
      </c>
    </row>
    <row r="22" customFormat="false" ht="12.8" hidden="false" customHeight="false" outlineLevel="0" collapsed="false">
      <c r="A22" s="0" t="s">
        <v>26</v>
      </c>
      <c r="B22" s="0" t="n">
        <v>61088</v>
      </c>
      <c r="C22" s="0" t="n">
        <v>122796</v>
      </c>
      <c r="D22" s="0" t="n">
        <v>12294</v>
      </c>
      <c r="E22" s="0" t="n">
        <v>2246237</v>
      </c>
      <c r="F22" s="0" t="n">
        <v>2229</v>
      </c>
      <c r="G22" s="0" t="n">
        <v>5187</v>
      </c>
      <c r="H22" s="0" t="n">
        <v>513</v>
      </c>
      <c r="I22" s="0" t="n">
        <v>85693</v>
      </c>
      <c r="K22" s="3" t="n">
        <v>3534165</v>
      </c>
    </row>
    <row r="23" customFormat="false" ht="12.8" hidden="false" customHeight="false" outlineLevel="0" collapsed="false">
      <c r="A23" s="0" t="s">
        <v>27</v>
      </c>
      <c r="B23" s="0" t="n">
        <v>53996</v>
      </c>
      <c r="C23" s="0" t="n">
        <v>27829</v>
      </c>
      <c r="D23" s="0" t="n">
        <v>5780</v>
      </c>
      <c r="E23" s="0" t="n">
        <v>160601</v>
      </c>
      <c r="F23" s="0" t="n">
        <v>1116</v>
      </c>
      <c r="G23" s="0" t="n">
        <v>607</v>
      </c>
      <c r="H23" s="0" t="n">
        <v>140</v>
      </c>
      <c r="I23" s="0" t="n">
        <v>3141</v>
      </c>
      <c r="K23" s="3" t="n">
        <v>1796460</v>
      </c>
    </row>
    <row r="24" customFormat="false" ht="12.8" hidden="false" customHeight="false" outlineLevel="0" collapsed="false">
      <c r="A24" s="0" t="s">
        <v>28</v>
      </c>
      <c r="B24" s="0" t="n">
        <v>42911</v>
      </c>
      <c r="C24" s="0" t="n">
        <v>29389</v>
      </c>
      <c r="D24" s="0" t="n">
        <v>7526</v>
      </c>
      <c r="E24" s="0" t="n">
        <v>103607</v>
      </c>
      <c r="F24" s="0" t="n">
        <v>585</v>
      </c>
      <c r="G24" s="0" t="n">
        <v>455</v>
      </c>
      <c r="H24" s="0" t="n">
        <v>159</v>
      </c>
      <c r="I24" s="0" t="n">
        <v>1409</v>
      </c>
      <c r="K24" s="3" t="n">
        <v>631181</v>
      </c>
    </row>
    <row r="25" customFormat="false" ht="12.8" hidden="false" customHeight="false" outlineLevel="0" collapsed="false">
      <c r="A25" s="0" t="s">
        <v>29</v>
      </c>
      <c r="B25" s="0" t="n">
        <v>120359</v>
      </c>
      <c r="C25" s="0" t="n">
        <v>24129</v>
      </c>
      <c r="D25" s="0" t="n">
        <v>10226</v>
      </c>
      <c r="E25" s="0" t="n">
        <v>45606</v>
      </c>
      <c r="F25" s="0" t="n">
        <v>3316</v>
      </c>
      <c r="G25" s="0" t="n">
        <v>689</v>
      </c>
      <c r="H25" s="0" t="n">
        <v>292</v>
      </c>
      <c r="I25" s="0" t="n">
        <v>1269</v>
      </c>
      <c r="K25" s="3" t="n">
        <v>11422973</v>
      </c>
    </row>
    <row r="26" customFormat="false" ht="12.8" hidden="false" customHeight="false" outlineLevel="0" collapsed="false">
      <c r="A26" s="0" t="s">
        <v>30</v>
      </c>
      <c r="B26" s="0" t="n">
        <v>146518</v>
      </c>
      <c r="C26" s="0" t="n">
        <v>35006</v>
      </c>
      <c r="D26" s="0" t="n">
        <v>13010</v>
      </c>
      <c r="E26" s="0" t="n">
        <v>168094</v>
      </c>
      <c r="F26" s="0" t="n">
        <v>2191</v>
      </c>
      <c r="G26" s="0" t="n">
        <v>581</v>
      </c>
      <c r="H26" s="0" t="n">
        <v>225</v>
      </c>
      <c r="I26" s="0" t="n">
        <v>2710</v>
      </c>
      <c r="K26" s="3" t="n">
        <v>7252502</v>
      </c>
    </row>
    <row r="27" customFormat="false" ht="12.8" hidden="false" customHeight="false" outlineLevel="0" collapsed="false">
      <c r="A27" s="0" t="s">
        <v>31</v>
      </c>
      <c r="B27" s="0" t="n">
        <v>71859</v>
      </c>
      <c r="C27" s="0" t="n">
        <v>37089</v>
      </c>
      <c r="D27" s="0" t="n">
        <v>6696</v>
      </c>
      <c r="E27" s="0" t="n">
        <v>193780</v>
      </c>
      <c r="F27" s="0" t="n">
        <v>1834</v>
      </c>
      <c r="G27" s="0" t="n">
        <v>957</v>
      </c>
      <c r="H27" s="0" t="n">
        <v>175</v>
      </c>
      <c r="I27" s="0" t="n">
        <v>5251</v>
      </c>
      <c r="K27" s="3" t="n">
        <v>2318822</v>
      </c>
    </row>
    <row r="28" customFormat="false" ht="12.8" hidden="false" customHeight="false" outlineLevel="0" collapsed="false">
      <c r="A28" s="0" t="s">
        <v>32</v>
      </c>
      <c r="B28" s="0" t="n">
        <v>790235</v>
      </c>
      <c r="C28" s="0" t="n">
        <v>763354</v>
      </c>
      <c r="D28" s="0" t="n">
        <v>201238</v>
      </c>
      <c r="E28" s="0" t="n">
        <v>9351362</v>
      </c>
      <c r="F28" s="0" t="n">
        <v>29593</v>
      </c>
      <c r="G28" s="0" t="n">
        <v>23677</v>
      </c>
      <c r="H28" s="0" t="n">
        <v>7903</v>
      </c>
      <c r="I28" s="0" t="n">
        <v>243120</v>
      </c>
      <c r="K28" s="3" t="n">
        <v>46289333</v>
      </c>
    </row>
    <row r="29" customFormat="false" ht="12.8" hidden="false" customHeight="false" outlineLevel="0" collapsed="false">
      <c r="A29" s="0" t="s">
        <v>33</v>
      </c>
      <c r="B29" s="0" t="n">
        <v>48374</v>
      </c>
      <c r="C29" s="0" t="n">
        <v>12004</v>
      </c>
      <c r="D29" s="0" t="n">
        <v>2404</v>
      </c>
      <c r="E29" s="0" t="n">
        <v>68336</v>
      </c>
      <c r="F29" s="0" t="n">
        <v>644</v>
      </c>
      <c r="G29" s="0" t="n">
        <v>167</v>
      </c>
      <c r="H29" s="0" t="n">
        <v>40</v>
      </c>
      <c r="I29" s="0" t="n">
        <v>867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4046580</v>
      </c>
      <c r="D30" s="0" t="n">
        <f aca="false">SUM(D3:D29)</f>
        <v>935284</v>
      </c>
      <c r="E30" s="0" t="n">
        <f aca="false">SUM(E3:E29)</f>
        <v>33033905</v>
      </c>
      <c r="F30" s="0" t="n">
        <f aca="false">SUM(F3:F29)</f>
        <v>119295</v>
      </c>
      <c r="G30" s="0" t="n">
        <f aca="false">SUM(G3:G29)</f>
        <v>156552</v>
      </c>
      <c r="H30" s="0" t="n">
        <f aca="false">SUM(H3:H29)</f>
        <v>39980</v>
      </c>
      <c r="I30" s="0" t="n">
        <f aca="false">SUM(I3:I29)</f>
        <v>1092922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468737</v>
      </c>
      <c r="D32" s="0" t="n">
        <f aca="false">D3+D5+D6+D16+D23+D24+D29</f>
        <v>157947</v>
      </c>
      <c r="E32" s="0" t="n">
        <f aca="false">E3+E5+E6+E16+E23+E24+E29</f>
        <v>1303052</v>
      </c>
      <c r="F32" s="0" t="n">
        <f aca="false">F3+F5+F6+F16+F23+F24+F29</f>
        <v>13337</v>
      </c>
      <c r="G32" s="0" t="n">
        <f aca="false">G3+G5+G6+G16+G23+G24+G29</f>
        <v>9797</v>
      </c>
      <c r="H32" s="0" t="n">
        <f aca="false">H3+H5+H6+H16+H23+H24+H29</f>
        <v>4241</v>
      </c>
      <c r="I32" s="0" t="n">
        <f aca="false">I3+I5+I6+I16+I23+I24+I29</f>
        <v>23646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0.0251029436675392</v>
      </c>
      <c r="O32" s="4" t="n">
        <f aca="false">D32/K32</f>
        <v>0.00845876182903594</v>
      </c>
      <c r="P32" s="4" t="n">
        <f aca="false">E32/K32</f>
        <v>0.0697842093794054</v>
      </c>
      <c r="Q32" s="4" t="n">
        <f aca="false">F32/K32</f>
        <v>0.000714255456031785</v>
      </c>
      <c r="R32" s="4" t="n">
        <f aca="false">G32/K32</f>
        <v>0.000524672767694639</v>
      </c>
      <c r="S32" s="4" t="n">
        <f aca="false">H32/K32</f>
        <v>0.00022712434498244</v>
      </c>
      <c r="T32" s="4" t="n">
        <f aca="false">I32/K32</f>
        <v>0.00126634809277406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761289</v>
      </c>
      <c r="D33" s="0" t="n">
        <f aca="false">D4+D7+D8+D12+D17+D18+D19+D22+D27</f>
        <v>236252</v>
      </c>
      <c r="E33" s="0" t="n">
        <f aca="false">E4+E7+E8+E12+E17+E18+E19+E22+E27</f>
        <v>8721703</v>
      </c>
      <c r="F33" s="0" t="n">
        <f aca="false">F4+F7+F8+F12+F17+F18+F19+F22+F27</f>
        <v>34641</v>
      </c>
      <c r="G33" s="0" t="n">
        <f aca="false">G4+G7+G8+G12+G17+G18+G19+G22+G27</f>
        <v>25994</v>
      </c>
      <c r="H33" s="0" t="n">
        <f aca="false">H4+H7+H8+H12+H17+H18+H19+H22+H27</f>
        <v>9580</v>
      </c>
      <c r="I33" s="0" t="n">
        <f aca="false">I4+I7+I8+I12+I17+I18+I19+I22+I27</f>
        <v>255712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0.0132688286623668</v>
      </c>
      <c r="O33" s="4" t="n">
        <f aca="false">D33/K33</f>
        <v>0.00411773624621069</v>
      </c>
      <c r="P33" s="4" t="n">
        <f aca="false">E33/K33</f>
        <v>0.152014258384202</v>
      </c>
      <c r="Q33" s="4" t="n">
        <f aca="false">F33/K33</f>
        <v>0.000603772671998479</v>
      </c>
      <c r="R33" s="4" t="n">
        <f aca="false">G33/K33</f>
        <v>0.000453060443865028</v>
      </c>
      <c r="S33" s="4" t="n">
        <f aca="false">H33/K33</f>
        <v>0.00016697388059656</v>
      </c>
      <c r="T33" s="4" t="n">
        <f aca="false">I33/K33</f>
        <v>0.00445691283456237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124967</v>
      </c>
      <c r="D34" s="0" t="n">
        <f aca="false">D9+D14+D15+D11</f>
        <v>18646</v>
      </c>
      <c r="E34" s="0" t="n">
        <f aca="false">E9+E14+E15+E11</f>
        <v>2456321</v>
      </c>
      <c r="F34" s="0" t="n">
        <f aca="false">F9+F14+F15+F11</f>
        <v>8915</v>
      </c>
      <c r="G34" s="0" t="n">
        <f aca="false">G9+G14+G15+G11</f>
        <v>2685</v>
      </c>
      <c r="H34" s="0" t="n">
        <f aca="false">H9+H14+H15+H11</f>
        <v>435</v>
      </c>
      <c r="I34" s="0" t="n">
        <f aca="false">I9+I14+I15+I11</f>
        <v>44894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0.0075717829465443</v>
      </c>
      <c r="O34" s="4" t="n">
        <f aca="false">D34/K34</f>
        <v>0.00112976597678799</v>
      </c>
      <c r="P34" s="4" t="n">
        <f aca="false">E34/K34</f>
        <v>0.148829126561722</v>
      </c>
      <c r="Q34" s="4" t="n">
        <f aca="false">F34/K34</f>
        <v>0.000540162162558455</v>
      </c>
      <c r="R34" s="4" t="n">
        <f aca="false">G34/K34</f>
        <v>0.000162684846491245</v>
      </c>
      <c r="S34" s="4" t="n">
        <f aca="false">H34/K34</f>
        <v>2.63567628393638E-005</v>
      </c>
      <c r="T34" s="4" t="n">
        <f aca="false">I34/K34</f>
        <v>0.00272013910554114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2574496</v>
      </c>
      <c r="D35" s="0" t="n">
        <f aca="false">D10+D13+D21+D28</f>
        <v>487068</v>
      </c>
      <c r="E35" s="0" t="n">
        <f aca="false">E10+E13+E21+E28</f>
        <v>19983422</v>
      </c>
      <c r="F35" s="0" t="n">
        <f aca="false">F10+F13+F21+F28</f>
        <v>53711</v>
      </c>
      <c r="G35" s="0" t="n">
        <f aca="false">G10+G13+G21+G28</f>
        <v>115342</v>
      </c>
      <c r="H35" s="0" t="n">
        <f aca="false">H10+H13+H21+H28</f>
        <v>24844</v>
      </c>
      <c r="I35" s="0" t="n">
        <f aca="false">I10+I13+I21+I28</f>
        <v>756090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0.0289229436311231</v>
      </c>
      <c r="O35" s="4" t="n">
        <f aca="false">D35/K35</f>
        <v>0.00547192161437573</v>
      </c>
      <c r="P35" s="4" t="n">
        <f aca="false">E35/K35</f>
        <v>0.224501956135471</v>
      </c>
      <c r="Q35" s="4" t="n">
        <f aca="false">F35/K35</f>
        <v>0.000603411396005763</v>
      </c>
      <c r="R35" s="4" t="n">
        <f aca="false">G35/K35</f>
        <v>0.00129579931928463</v>
      </c>
      <c r="S35" s="4" t="n">
        <f aca="false">H35/K35</f>
        <v>0.000279107682269315</v>
      </c>
      <c r="T35" s="4" t="n">
        <f aca="false">I35/K35</f>
        <v>0.00849422506387885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117091</v>
      </c>
      <c r="D36" s="0" t="n">
        <f aca="false">D20+D25+D26</f>
        <v>35371</v>
      </c>
      <c r="E36" s="0" t="n">
        <f aca="false">E20+E25+E26</f>
        <v>569407</v>
      </c>
      <c r="F36" s="0" t="n">
        <f aca="false">F20+F25+F26</f>
        <v>8691</v>
      </c>
      <c r="G36" s="0" t="n">
        <f aca="false">G20+G25+G26</f>
        <v>2734</v>
      </c>
      <c r="H36" s="0" t="n">
        <f aca="false">H20+H25+H26</f>
        <v>880</v>
      </c>
      <c r="I36" s="0" t="n">
        <f aca="false">I20+I25+I26</f>
        <v>12580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0.00387817230974173</v>
      </c>
      <c r="O36" s="4" t="n">
        <f aca="false">D36/K36</f>
        <v>0.00117152328332557</v>
      </c>
      <c r="P36" s="4" t="n">
        <f aca="false">E36/K36</f>
        <v>0.0188593355627086</v>
      </c>
      <c r="Q36" s="4" t="n">
        <f aca="false">F36/K36</f>
        <v>0.000287854707398224</v>
      </c>
      <c r="R36" s="4" t="n">
        <f aca="false">G36/K36</f>
        <v>9.05528443247893E-005</v>
      </c>
      <c r="S36" s="4" t="n">
        <f aca="false">H36/K36</f>
        <v>2.91464897607222E-005</v>
      </c>
      <c r="T36" s="4" t="n">
        <f aca="false">I36/K36</f>
        <v>0.000416662319533961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4046580</v>
      </c>
      <c r="D37" s="0" t="n">
        <f aca="false">SUM(D32:D36)</f>
        <v>935284</v>
      </c>
      <c r="E37" s="0" t="n">
        <f aca="false">SUM(E32:E36)</f>
        <v>33033905</v>
      </c>
      <c r="F37" s="0" t="n">
        <f aca="false">SUM(F32:F36)</f>
        <v>119295</v>
      </c>
      <c r="G37" s="0" t="n">
        <f aca="false">SUM(G32:G36)</f>
        <v>156552</v>
      </c>
      <c r="H37" s="0" t="n">
        <f aca="false">SUM(H32:H36)</f>
        <v>39980</v>
      </c>
      <c r="I37" s="0" t="n">
        <f aca="false">SUM(I32:I36)</f>
        <v>1092922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0.0191096634134397</v>
      </c>
      <c r="O37" s="4" t="n">
        <f aca="false">D37/K37</f>
        <v>0.00441680689272806</v>
      </c>
      <c r="P37" s="4" t="n">
        <f aca="false">E37/K37</f>
        <v>0.156000080507871</v>
      </c>
      <c r="Q37" s="4" t="n">
        <f aca="false">F37/K37</f>
        <v>0.000563361479794366</v>
      </c>
      <c r="R37" s="4" t="n">
        <f aca="false">G37/K37</f>
        <v>0.000739304802252966</v>
      </c>
      <c r="S37" s="4" t="n">
        <f aca="false">H37/K37</f>
        <v>0.000188802480926935</v>
      </c>
      <c r="T37" s="4" t="n">
        <f aca="false">I37/K37</f>
        <v>0.00516124024661401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6:T5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5" activeCellId="0" sqref="A45"/>
    </sheetView>
  </sheetViews>
  <sheetFormatPr defaultColWidth="11.53515625" defaultRowHeight="12.8" zeroHeight="false" outlineLevelRow="0" outlineLevelCol="0"/>
  <sheetData>
    <row r="16" customFormat="false" ht="12.8" hidden="false" customHeight="false" outlineLevel="0" collapsed="false">
      <c r="B16" s="1" t="s">
        <v>0</v>
      </c>
      <c r="C16" s="1"/>
      <c r="D16" s="1"/>
      <c r="E16" s="1"/>
      <c r="F16" s="1" t="s">
        <v>1</v>
      </c>
      <c r="G16" s="1"/>
      <c r="H16" s="1"/>
      <c r="I16" s="1"/>
    </row>
    <row r="17" customFormat="false" ht="12.8" hidden="false" customHeight="false" outlineLevel="0" collapsed="false">
      <c r="A17" s="2" t="s">
        <v>2</v>
      </c>
      <c r="B17" s="2" t="s">
        <v>3</v>
      </c>
      <c r="C17" s="2" t="s">
        <v>4</v>
      </c>
      <c r="D17" s="1" t="s">
        <v>5</v>
      </c>
      <c r="E17" s="1"/>
      <c r="F17" s="2" t="s">
        <v>3</v>
      </c>
      <c r="G17" s="2" t="s">
        <v>4</v>
      </c>
      <c r="H17" s="1" t="s">
        <v>5</v>
      </c>
      <c r="I17" s="1"/>
      <c r="K17" s="2" t="s">
        <v>6</v>
      </c>
    </row>
    <row r="18" customFormat="false" ht="12.8" hidden="false" customHeight="false" outlineLevel="0" collapsed="false">
      <c r="A18" s="0" t="s">
        <v>7</v>
      </c>
      <c r="B18" s="0" t="n">
        <v>24382</v>
      </c>
      <c r="C18" s="0" t="n">
        <v>9366</v>
      </c>
      <c r="D18" s="0" t="n">
        <v>3391</v>
      </c>
      <c r="E18" s="0" t="n">
        <v>39104</v>
      </c>
      <c r="F18" s="0" t="n">
        <v>608</v>
      </c>
      <c r="G18" s="0" t="n">
        <v>226</v>
      </c>
      <c r="H18" s="0" t="n">
        <v>95</v>
      </c>
      <c r="I18" s="0" t="n">
        <v>902</v>
      </c>
      <c r="K18" s="3" t="n">
        <v>894470</v>
      </c>
    </row>
    <row r="19" customFormat="false" ht="12.8" hidden="false" customHeight="false" outlineLevel="0" collapsed="false">
      <c r="A19" s="0" t="s">
        <v>8</v>
      </c>
      <c r="B19" s="0" t="n">
        <v>78009</v>
      </c>
      <c r="C19" s="0" t="n">
        <v>17120</v>
      </c>
      <c r="D19" s="0" t="n">
        <v>2454</v>
      </c>
      <c r="E19" s="0" t="n">
        <v>441345</v>
      </c>
      <c r="F19" s="0" t="n">
        <v>1861</v>
      </c>
      <c r="G19" s="0" t="n">
        <v>418</v>
      </c>
      <c r="H19" s="0" t="n">
        <v>81</v>
      </c>
      <c r="I19" s="0" t="n">
        <v>8884</v>
      </c>
      <c r="K19" s="3" t="n">
        <v>3351543</v>
      </c>
    </row>
    <row r="20" customFormat="false" ht="12.8" hidden="false" customHeight="false" outlineLevel="0" collapsed="false">
      <c r="A20" s="0" t="s">
        <v>9</v>
      </c>
      <c r="B20" s="0" t="n">
        <v>118733</v>
      </c>
      <c r="C20" s="0" t="n">
        <v>212605</v>
      </c>
      <c r="D20" s="0" t="n">
        <v>62635</v>
      </c>
      <c r="E20" s="0" t="n">
        <v>492900</v>
      </c>
      <c r="F20" s="0" t="n">
        <v>3622</v>
      </c>
      <c r="G20" s="0" t="n">
        <v>4728</v>
      </c>
      <c r="H20" s="0" t="n">
        <v>1936</v>
      </c>
      <c r="I20" s="0" t="n">
        <v>10038</v>
      </c>
      <c r="K20" s="3" t="n">
        <v>4207714</v>
      </c>
    </row>
    <row r="21" customFormat="false" ht="12.8" hidden="false" customHeight="false" outlineLevel="0" collapsed="false">
      <c r="A21" s="0" t="s">
        <v>10</v>
      </c>
      <c r="B21" s="0" t="n">
        <v>42471</v>
      </c>
      <c r="C21" s="0" t="n">
        <v>30802</v>
      </c>
      <c r="D21" s="0" t="n">
        <v>11272</v>
      </c>
      <c r="E21" s="0" t="n">
        <v>158051</v>
      </c>
      <c r="F21" s="0" t="n">
        <v>654</v>
      </c>
      <c r="G21" s="0" t="n">
        <v>518</v>
      </c>
      <c r="H21" s="0" t="n">
        <v>207</v>
      </c>
      <c r="I21" s="0" t="n">
        <v>2445</v>
      </c>
      <c r="K21" s="3" t="n">
        <v>861773</v>
      </c>
    </row>
    <row r="22" customFormat="false" ht="12.8" hidden="false" customHeight="false" outlineLevel="0" collapsed="false">
      <c r="A22" s="0" t="s">
        <v>11</v>
      </c>
      <c r="B22" s="0" t="n">
        <v>250338</v>
      </c>
      <c r="C22" s="0" t="n">
        <v>73038</v>
      </c>
      <c r="D22" s="0" t="n">
        <v>16803</v>
      </c>
      <c r="E22" s="0" t="n">
        <v>377571</v>
      </c>
      <c r="F22" s="0" t="n">
        <v>5233</v>
      </c>
      <c r="G22" s="0" t="n">
        <v>1661</v>
      </c>
      <c r="H22" s="0" t="n">
        <v>429</v>
      </c>
      <c r="I22" s="0" t="n">
        <v>7958</v>
      </c>
      <c r="K22" s="3" t="n">
        <v>14930634</v>
      </c>
    </row>
    <row r="23" customFormat="false" ht="12.8" hidden="false" customHeight="false" outlineLevel="0" collapsed="false">
      <c r="A23" s="0" t="s">
        <v>12</v>
      </c>
      <c r="B23" s="0" t="n">
        <v>211840</v>
      </c>
      <c r="C23" s="0" t="n">
        <v>125528</v>
      </c>
      <c r="D23" s="0" t="n">
        <v>49883</v>
      </c>
      <c r="E23" s="0" t="n">
        <v>1021102</v>
      </c>
      <c r="F23" s="0" t="n">
        <v>8372</v>
      </c>
      <c r="G23" s="0" t="n">
        <v>3861</v>
      </c>
      <c r="H23" s="0" t="n">
        <v>2169</v>
      </c>
      <c r="I23" s="0" t="n">
        <v>19035</v>
      </c>
      <c r="K23" s="3" t="n">
        <v>9187103</v>
      </c>
    </row>
    <row r="24" customFormat="false" ht="12.8" hidden="false" customHeight="false" outlineLevel="0" collapsed="false">
      <c r="A24" s="0" t="s">
        <v>13</v>
      </c>
      <c r="B24" s="0" t="n">
        <v>158050</v>
      </c>
      <c r="C24" s="0" t="n">
        <v>60986</v>
      </c>
      <c r="D24" s="0" t="n">
        <v>12637</v>
      </c>
      <c r="E24" s="0" t="n">
        <v>709478</v>
      </c>
      <c r="F24" s="0" t="n">
        <v>2435</v>
      </c>
      <c r="G24" s="0" t="n">
        <v>975</v>
      </c>
      <c r="H24" s="0" t="n">
        <v>202</v>
      </c>
      <c r="I24" s="0" t="n">
        <v>12225</v>
      </c>
      <c r="K24" s="3" t="n">
        <v>3055149</v>
      </c>
    </row>
    <row r="25" customFormat="false" ht="12.8" hidden="false" customHeight="false" outlineLevel="0" collapsed="false">
      <c r="A25" s="0" t="s">
        <v>14</v>
      </c>
      <c r="B25" s="0" t="n">
        <v>109270</v>
      </c>
      <c r="C25" s="0" t="n">
        <v>62582</v>
      </c>
      <c r="D25" s="0" t="n">
        <v>21384</v>
      </c>
      <c r="E25" s="0" t="n">
        <v>236030</v>
      </c>
      <c r="F25" s="0" t="n">
        <v>3114</v>
      </c>
      <c r="G25" s="0" t="n">
        <v>1741</v>
      </c>
      <c r="H25" s="0" t="n">
        <v>606</v>
      </c>
      <c r="I25" s="0" t="n">
        <v>5910</v>
      </c>
      <c r="K25" s="3" t="n">
        <v>4064052</v>
      </c>
    </row>
    <row r="26" customFormat="false" ht="12.8" hidden="false" customHeight="false" outlineLevel="0" collapsed="false">
      <c r="A26" s="0" t="s">
        <v>15</v>
      </c>
      <c r="B26" s="0" t="n">
        <v>128105</v>
      </c>
      <c r="C26" s="0" t="n">
        <v>18449</v>
      </c>
      <c r="D26" s="0" t="n">
        <v>4998</v>
      </c>
      <c r="E26" s="0" t="n">
        <v>291052</v>
      </c>
      <c r="F26" s="0" t="n">
        <v>2989</v>
      </c>
      <c r="G26" s="0" t="n">
        <v>487</v>
      </c>
      <c r="H26" s="0" t="n">
        <v>154</v>
      </c>
      <c r="I26" s="0" t="n">
        <v>6872</v>
      </c>
      <c r="K26" s="3" t="n">
        <v>7113540</v>
      </c>
    </row>
    <row r="27" customFormat="false" ht="12.8" hidden="false" customHeight="false" outlineLevel="0" collapsed="false">
      <c r="A27" s="0" t="s">
        <v>16</v>
      </c>
      <c r="B27" s="0" t="n">
        <v>149484</v>
      </c>
      <c r="C27" s="0" t="n">
        <v>164181</v>
      </c>
      <c r="D27" s="0" t="n">
        <v>67873</v>
      </c>
      <c r="E27" s="0" t="n">
        <v>374984</v>
      </c>
      <c r="F27" s="0" t="n">
        <v>3412</v>
      </c>
      <c r="G27" s="0" t="n">
        <v>3601</v>
      </c>
      <c r="H27" s="0" t="n">
        <v>1672</v>
      </c>
      <c r="I27" s="0" t="n">
        <v>7736</v>
      </c>
      <c r="K27" s="3" t="n">
        <v>7114598</v>
      </c>
    </row>
    <row r="28" customFormat="false" ht="12.8" hidden="false" customHeight="false" outlineLevel="0" collapsed="false">
      <c r="A28" s="0" t="s">
        <v>17</v>
      </c>
      <c r="B28" s="0" t="n">
        <v>208613</v>
      </c>
      <c r="C28" s="0" t="n">
        <v>27665</v>
      </c>
      <c r="D28" s="0" t="n">
        <v>9375</v>
      </c>
      <c r="E28" s="0" t="n">
        <v>109177</v>
      </c>
      <c r="F28" s="0" t="n">
        <v>5135</v>
      </c>
      <c r="G28" s="0" t="n">
        <v>735</v>
      </c>
      <c r="H28" s="0" t="n">
        <v>257</v>
      </c>
      <c r="I28" s="0" t="n">
        <v>2811</v>
      </c>
      <c r="K28" s="3" t="n">
        <v>21292666</v>
      </c>
    </row>
    <row r="29" customFormat="false" ht="12.8" hidden="false" customHeight="false" outlineLevel="0" collapsed="false">
      <c r="A29" s="0" t="s">
        <v>18</v>
      </c>
      <c r="B29" s="0" t="n">
        <v>46940</v>
      </c>
      <c r="C29" s="0" t="n">
        <v>8110</v>
      </c>
      <c r="D29" s="0" t="n">
        <v>1970</v>
      </c>
      <c r="E29" s="0" t="n">
        <v>46052</v>
      </c>
      <c r="F29" s="0" t="n">
        <v>818</v>
      </c>
      <c r="G29" s="0" t="n">
        <v>143</v>
      </c>
      <c r="H29" s="0" t="n">
        <v>37</v>
      </c>
      <c r="I29" s="0" t="n">
        <v>860</v>
      </c>
      <c r="K29" s="3" t="n">
        <v>2809394</v>
      </c>
    </row>
    <row r="30" customFormat="false" ht="12.8" hidden="false" customHeight="false" outlineLevel="0" collapsed="false">
      <c r="A30" s="0" t="s">
        <v>19</v>
      </c>
      <c r="B30" s="0" t="n">
        <v>88322</v>
      </c>
      <c r="C30" s="0" t="n">
        <v>10038</v>
      </c>
      <c r="D30" s="0" t="n">
        <v>2370</v>
      </c>
      <c r="E30" s="0" t="n">
        <v>44493</v>
      </c>
      <c r="F30" s="0" t="n">
        <v>2673</v>
      </c>
      <c r="G30" s="0" t="n">
        <v>295</v>
      </c>
      <c r="H30" s="0" t="n">
        <v>74</v>
      </c>
      <c r="I30" s="0" t="n">
        <v>1231</v>
      </c>
      <c r="K30" s="3" t="n">
        <v>3526220</v>
      </c>
    </row>
    <row r="31" customFormat="false" ht="12.8" hidden="false" customHeight="false" outlineLevel="0" collapsed="false">
      <c r="A31" s="0" t="s">
        <v>20</v>
      </c>
      <c r="B31" s="0" t="n">
        <v>196331</v>
      </c>
      <c r="C31" s="0" t="n">
        <v>118671</v>
      </c>
      <c r="D31" s="0" t="n">
        <v>50587</v>
      </c>
      <c r="E31" s="0" t="n">
        <v>212255</v>
      </c>
      <c r="F31" s="0" t="n">
        <v>6108</v>
      </c>
      <c r="G31" s="0" t="n">
        <v>3246</v>
      </c>
      <c r="H31" s="0" t="n">
        <v>1764</v>
      </c>
      <c r="I31" s="0" t="n">
        <v>5617</v>
      </c>
      <c r="K31" s="3" t="n">
        <v>8690745</v>
      </c>
    </row>
    <row r="32" customFormat="false" ht="12.8" hidden="false" customHeight="false" outlineLevel="0" collapsed="false">
      <c r="A32" s="0" t="s">
        <v>21</v>
      </c>
      <c r="B32" s="0" t="n">
        <v>104470</v>
      </c>
      <c r="C32" s="0" t="n">
        <v>37508</v>
      </c>
      <c r="D32" s="0" t="n">
        <v>12197</v>
      </c>
      <c r="E32" s="0" t="n">
        <v>116762</v>
      </c>
      <c r="F32" s="0" t="n">
        <v>2403</v>
      </c>
      <c r="G32" s="0" t="n">
        <v>935</v>
      </c>
      <c r="H32" s="0" t="n">
        <v>347</v>
      </c>
      <c r="I32" s="0" t="n">
        <v>2861</v>
      </c>
      <c r="K32" s="3" t="n">
        <v>4039277</v>
      </c>
    </row>
    <row r="33" customFormat="false" ht="12.8" hidden="false" customHeight="false" outlineLevel="0" collapsed="false">
      <c r="A33" s="0" t="s">
        <v>22</v>
      </c>
      <c r="B33" s="0" t="n">
        <v>123016</v>
      </c>
      <c r="C33" s="0" t="n">
        <v>140335</v>
      </c>
      <c r="D33" s="0" t="n">
        <v>37758</v>
      </c>
      <c r="E33" s="0" t="n">
        <v>8093753</v>
      </c>
      <c r="F33" s="0" t="n">
        <v>7513</v>
      </c>
      <c r="G33" s="0" t="n">
        <v>7362</v>
      </c>
      <c r="H33" s="0" t="n">
        <v>2714</v>
      </c>
      <c r="I33" s="0" t="n">
        <v>274270</v>
      </c>
      <c r="K33" s="3" t="n">
        <v>9616621</v>
      </c>
    </row>
    <row r="34" customFormat="false" ht="12.8" hidden="false" customHeight="false" outlineLevel="0" collapsed="false">
      <c r="A34" s="0" t="s">
        <v>23</v>
      </c>
      <c r="B34" s="0" t="n">
        <v>75690</v>
      </c>
      <c r="C34" s="0" t="n">
        <v>31077</v>
      </c>
      <c r="D34" s="0" t="n">
        <v>10927</v>
      </c>
      <c r="E34" s="0" t="n">
        <v>106749</v>
      </c>
      <c r="F34" s="0" t="n">
        <v>1784</v>
      </c>
      <c r="G34" s="0" t="n">
        <v>750</v>
      </c>
      <c r="H34" s="0" t="n">
        <v>287</v>
      </c>
      <c r="I34" s="0" t="n">
        <v>2402</v>
      </c>
      <c r="K34" s="3" t="n">
        <v>3281480</v>
      </c>
    </row>
    <row r="35" customFormat="false" ht="12.8" hidden="false" customHeight="false" outlineLevel="0" collapsed="false">
      <c r="A35" s="0" t="s">
        <v>24</v>
      </c>
      <c r="B35" s="0" t="n">
        <v>126470</v>
      </c>
      <c r="C35" s="0" t="n">
        <v>89363</v>
      </c>
      <c r="D35" s="0" t="n">
        <v>12257</v>
      </c>
      <c r="E35" s="0" t="n">
        <v>378593</v>
      </c>
      <c r="F35" s="0" t="n">
        <v>3184</v>
      </c>
      <c r="G35" s="0" t="n">
        <v>2192</v>
      </c>
      <c r="H35" s="0" t="n">
        <v>397</v>
      </c>
      <c r="I35" s="0" t="n">
        <v>9110</v>
      </c>
      <c r="K35" s="3" t="n">
        <v>11516840</v>
      </c>
    </row>
    <row r="36" customFormat="false" ht="12.8" hidden="false" customHeight="false" outlineLevel="0" collapsed="false">
      <c r="A36" s="0" t="s">
        <v>25</v>
      </c>
      <c r="B36" s="0" t="n">
        <v>219852</v>
      </c>
      <c r="C36" s="0" t="n">
        <v>1242683</v>
      </c>
      <c r="D36" s="0" t="n">
        <v>346646</v>
      </c>
      <c r="E36" s="0" t="n">
        <v>3961678</v>
      </c>
      <c r="F36" s="0" t="n">
        <v>15869</v>
      </c>
      <c r="G36" s="0" t="n">
        <v>62563</v>
      </c>
      <c r="H36" s="0" t="n">
        <v>21648</v>
      </c>
      <c r="I36" s="0" t="n">
        <v>193326</v>
      </c>
      <c r="K36" s="3" t="n">
        <v>17366189</v>
      </c>
    </row>
    <row r="37" customFormat="false" ht="12.8" hidden="false" customHeight="false" outlineLevel="0" collapsed="false">
      <c r="A37" s="0" t="s">
        <v>26</v>
      </c>
      <c r="B37" s="0" t="n">
        <v>61088</v>
      </c>
      <c r="C37" s="0" t="n">
        <v>80482</v>
      </c>
      <c r="D37" s="0" t="n">
        <v>8563</v>
      </c>
      <c r="E37" s="0" t="n">
        <v>626059</v>
      </c>
      <c r="F37" s="0" t="n">
        <v>2229</v>
      </c>
      <c r="G37" s="0" t="n">
        <v>3443</v>
      </c>
      <c r="H37" s="0" t="n">
        <v>377</v>
      </c>
      <c r="I37" s="0" t="n">
        <v>30256</v>
      </c>
      <c r="K37" s="3" t="n">
        <v>3534165</v>
      </c>
    </row>
    <row r="38" customFormat="false" ht="12.8" hidden="false" customHeight="false" outlineLevel="0" collapsed="false">
      <c r="A38" s="0" t="s">
        <v>27</v>
      </c>
      <c r="B38" s="0" t="n">
        <v>53996</v>
      </c>
      <c r="C38" s="0" t="n">
        <v>32881</v>
      </c>
      <c r="D38" s="0" t="n">
        <v>8240</v>
      </c>
      <c r="E38" s="0" t="n">
        <v>113730</v>
      </c>
      <c r="F38" s="0" t="n">
        <v>1116</v>
      </c>
      <c r="G38" s="0" t="n">
        <v>685</v>
      </c>
      <c r="H38" s="0" t="n">
        <v>192</v>
      </c>
      <c r="I38" s="0" t="n">
        <v>2302</v>
      </c>
      <c r="K38" s="3" t="n">
        <v>1796460</v>
      </c>
    </row>
    <row r="39" customFormat="false" ht="12.8" hidden="false" customHeight="false" outlineLevel="0" collapsed="false">
      <c r="A39" s="0" t="s">
        <v>28</v>
      </c>
      <c r="B39" s="0" t="n">
        <v>42911</v>
      </c>
      <c r="C39" s="0" t="n">
        <v>31312</v>
      </c>
      <c r="D39" s="0" t="n">
        <v>9251</v>
      </c>
      <c r="E39" s="0" t="n">
        <v>103835</v>
      </c>
      <c r="F39" s="0" t="n">
        <v>585</v>
      </c>
      <c r="G39" s="0" t="n">
        <v>464</v>
      </c>
      <c r="H39" s="0" t="n">
        <v>173</v>
      </c>
      <c r="I39" s="0" t="n">
        <v>1374</v>
      </c>
      <c r="K39" s="3" t="n">
        <v>631181</v>
      </c>
    </row>
    <row r="40" customFormat="false" ht="12.8" hidden="false" customHeight="false" outlineLevel="0" collapsed="false">
      <c r="A40" s="0" t="s">
        <v>29</v>
      </c>
      <c r="B40" s="0" t="n">
        <v>120359</v>
      </c>
      <c r="C40" s="0" t="n">
        <v>7134</v>
      </c>
      <c r="D40" s="0" t="n">
        <v>3256</v>
      </c>
      <c r="E40" s="0" t="n">
        <v>34892</v>
      </c>
      <c r="F40" s="0" t="n">
        <v>3316</v>
      </c>
      <c r="G40" s="0" t="n">
        <v>215</v>
      </c>
      <c r="H40" s="0" t="n">
        <v>100</v>
      </c>
      <c r="I40" s="0" t="n">
        <v>1011</v>
      </c>
      <c r="K40" s="3" t="n">
        <v>11422973</v>
      </c>
    </row>
    <row r="41" customFormat="false" ht="12.8" hidden="false" customHeight="false" outlineLevel="0" collapsed="false">
      <c r="A41" s="0" t="s">
        <v>30</v>
      </c>
      <c r="B41" s="0" t="n">
        <v>146518</v>
      </c>
      <c r="C41" s="0" t="n">
        <v>58636</v>
      </c>
      <c r="D41" s="0" t="n">
        <v>24613</v>
      </c>
      <c r="E41" s="0" t="n">
        <v>137379</v>
      </c>
      <c r="F41" s="0" t="n">
        <v>2191</v>
      </c>
      <c r="G41" s="0" t="n">
        <v>940</v>
      </c>
      <c r="H41" s="0" t="n">
        <v>407</v>
      </c>
      <c r="I41" s="0" t="n">
        <v>2190</v>
      </c>
      <c r="K41" s="3" t="n">
        <v>7252502</v>
      </c>
    </row>
    <row r="42" customFormat="false" ht="12.8" hidden="false" customHeight="false" outlineLevel="0" collapsed="false">
      <c r="A42" s="0" t="s">
        <v>31</v>
      </c>
      <c r="B42" s="0" t="n">
        <v>71859</v>
      </c>
      <c r="C42" s="0" t="n">
        <v>20219</v>
      </c>
      <c r="D42" s="0" t="n">
        <v>2952</v>
      </c>
      <c r="E42" s="0" t="n">
        <v>227408</v>
      </c>
      <c r="F42" s="0" t="n">
        <v>1834</v>
      </c>
      <c r="G42" s="0" t="n">
        <v>543</v>
      </c>
      <c r="H42" s="0" t="n">
        <v>83</v>
      </c>
      <c r="I42" s="0" t="n">
        <v>6045</v>
      </c>
      <c r="K42" s="3" t="n">
        <v>2318822</v>
      </c>
    </row>
    <row r="43" customFormat="false" ht="12.8" hidden="false" customHeight="false" outlineLevel="0" collapsed="false">
      <c r="A43" s="0" t="s">
        <v>32</v>
      </c>
      <c r="B43" s="0" t="n">
        <v>790235</v>
      </c>
      <c r="C43" s="0" t="n">
        <v>1006002</v>
      </c>
      <c r="D43" s="0" t="n">
        <v>538279</v>
      </c>
      <c r="E43" s="0" t="n">
        <v>2862900</v>
      </c>
      <c r="F43" s="0" t="n">
        <v>29593</v>
      </c>
      <c r="G43" s="0" t="n">
        <v>37465</v>
      </c>
      <c r="H43" s="0" t="n">
        <v>21049</v>
      </c>
      <c r="I43" s="0" t="n">
        <v>83493</v>
      </c>
      <c r="K43" s="3" t="n">
        <v>46289333</v>
      </c>
    </row>
    <row r="44" customFormat="false" ht="12.8" hidden="false" customHeight="false" outlineLevel="0" collapsed="false">
      <c r="A44" s="0" t="s">
        <v>33</v>
      </c>
      <c r="B44" s="0" t="n">
        <v>48374</v>
      </c>
      <c r="C44" s="0" t="n">
        <v>5872</v>
      </c>
      <c r="D44" s="0" t="n">
        <v>1192</v>
      </c>
      <c r="E44" s="0" t="n">
        <v>44794</v>
      </c>
      <c r="F44" s="0" t="n">
        <v>644</v>
      </c>
      <c r="G44" s="0" t="n">
        <v>87</v>
      </c>
      <c r="H44" s="0" t="n">
        <v>21</v>
      </c>
      <c r="I44" s="0" t="n">
        <v>613</v>
      </c>
      <c r="K44" s="3" t="n">
        <v>1590248</v>
      </c>
    </row>
    <row r="45" customFormat="false" ht="12.8" hidden="false" customHeight="false" outlineLevel="0" collapsed="false">
      <c r="A45" s="0" t="s">
        <v>34</v>
      </c>
      <c r="B45" s="0" t="n">
        <f aca="false">SUM(B18:B44)</f>
        <v>3795726</v>
      </c>
      <c r="C45" s="0" t="n">
        <f aca="false">SUM(C18:C44)</f>
        <v>3722645</v>
      </c>
      <c r="D45" s="0" t="n">
        <f aca="false">SUM(D18:D44)</f>
        <v>1333763</v>
      </c>
      <c r="E45" s="0" t="n">
        <f aca="false">SUM(E18:E44)</f>
        <v>21362126</v>
      </c>
      <c r="F45" s="0" t="n">
        <f aca="false">SUM(F18:F44)</f>
        <v>119295</v>
      </c>
      <c r="G45" s="0" t="n">
        <f aca="false">SUM(G18:G44)</f>
        <v>140279</v>
      </c>
      <c r="H45" s="0" t="n">
        <f aca="false">SUM(H18:H44)</f>
        <v>57478</v>
      </c>
      <c r="I45" s="0" t="n">
        <f aca="false">SUM(I18:I44)</f>
        <v>701777</v>
      </c>
      <c r="K45" s="2" t="n">
        <f aca="false">SUM(K18:K44)</f>
        <v>211755692</v>
      </c>
    </row>
    <row r="47" customFormat="false" ht="12.8" hidden="false" customHeight="false" outlineLevel="0" collapsed="false">
      <c r="A47" s="0" t="s">
        <v>35</v>
      </c>
      <c r="B47" s="0" t="n">
        <f aca="false">B18+B20+B21+B31+B38+B39+B44</f>
        <v>527198</v>
      </c>
      <c r="C47" s="0" t="n">
        <f aca="false">C18+C20+C21+C31+C38+C39+C44</f>
        <v>441509</v>
      </c>
      <c r="D47" s="0" t="n">
        <f aca="false">D18+D20+D21+D31+D38+D39+D44</f>
        <v>146568</v>
      </c>
      <c r="E47" s="0" t="n">
        <f aca="false">E18+E20+E21+E31+E38+E39+E44</f>
        <v>1164669</v>
      </c>
      <c r="F47" s="0" t="n">
        <f aca="false">F18+F20+F21+F31+F38+F39+F44</f>
        <v>13337</v>
      </c>
      <c r="G47" s="0" t="n">
        <f aca="false">G18+G20+G21+G31+G38+G39+G44</f>
        <v>9954</v>
      </c>
      <c r="H47" s="0" t="n">
        <f aca="false">H18+H20+H21+H31+H38+H39+H44</f>
        <v>4388</v>
      </c>
      <c r="I47" s="0" t="n">
        <f aca="false">I18+I20+I21+I31+I38+I39+I44</f>
        <v>23291</v>
      </c>
      <c r="K47" s="0" t="n">
        <f aca="false">K18+K20+K21+K31+K38+K39+K44</f>
        <v>18672591</v>
      </c>
      <c r="M47" s="4" t="n">
        <f aca="false">B47/K47</f>
        <v>0.0282337893011206</v>
      </c>
      <c r="N47" s="4" t="n">
        <f aca="false">C47/K47</f>
        <v>0.0236447636002952</v>
      </c>
      <c r="O47" s="4" t="n">
        <f aca="false">D47/K47</f>
        <v>0.00784936595033865</v>
      </c>
      <c r="P47" s="4" t="n">
        <f aca="false">E47/K47</f>
        <v>0.0623731864528067</v>
      </c>
      <c r="Q47" s="4" t="n">
        <f aca="false">F47/K47</f>
        <v>0.000714255456031785</v>
      </c>
      <c r="R47" s="4" t="n">
        <f aca="false">G47/K47</f>
        <v>0.000533080813476823</v>
      </c>
      <c r="S47" s="4" t="n">
        <f aca="false">H47/K47</f>
        <v>0.000234996846447287</v>
      </c>
      <c r="T47" s="4" t="n">
        <f aca="false">I47/K47</f>
        <v>0.00124733626950861</v>
      </c>
    </row>
    <row r="48" customFormat="false" ht="12.8" hidden="false" customHeight="false" outlineLevel="0" collapsed="false">
      <c r="A48" s="0" t="s">
        <v>36</v>
      </c>
      <c r="B48" s="0" t="n">
        <f aca="false">B19+B22+B23+B27+B32+B33+B34+B37+B42</f>
        <v>1125794</v>
      </c>
      <c r="C48" s="0" t="n">
        <f aca="false">C19+C22+C23+C27+C32+C33+C34+C37+C42</f>
        <v>689488</v>
      </c>
      <c r="D48" s="0" t="n">
        <f aca="false">D19+D22+D23+D27+D32+D33+D34+D37+D42</f>
        <v>209410</v>
      </c>
      <c r="E48" s="0" t="n">
        <f aca="false">E19+E22+E23+E27+E32+E33+E34+E37+E42</f>
        <v>11385733</v>
      </c>
      <c r="F48" s="0" t="n">
        <f aca="false">F19+F22+F23+F27+F32+F33+F34+F37+F42</f>
        <v>34641</v>
      </c>
      <c r="G48" s="0" t="n">
        <f aca="false">G19+G22+G23+G27+G32+G33+G34+G37+G42</f>
        <v>22574</v>
      </c>
      <c r="H48" s="0" t="n">
        <f aca="false">H19+H22+H23+H27+H32+H33+H34+H37+H42</f>
        <v>8159</v>
      </c>
      <c r="I48" s="0" t="n">
        <f aca="false">I19+I22+I23+I27+I32+I33+I34+I37+I42</f>
        <v>359447</v>
      </c>
      <c r="K48" s="0" t="n">
        <f aca="false">K19+K22+K23+K27+K32+K33+K34+K37+K42</f>
        <v>57374243</v>
      </c>
      <c r="M48" s="4" t="n">
        <f aca="false">B48/K48</f>
        <v>0.0196219408071319</v>
      </c>
      <c r="N48" s="4" t="n">
        <f aca="false">C48/K48</f>
        <v>0.0120173785996619</v>
      </c>
      <c r="O48" s="4" t="n">
        <f aca="false">D48/K48</f>
        <v>0.00364989565091081</v>
      </c>
      <c r="P48" s="4" t="n">
        <f aca="false">E48/K48</f>
        <v>0.198446766434897</v>
      </c>
      <c r="Q48" s="4" t="n">
        <f aca="false">F48/K48</f>
        <v>0.000603772671998479</v>
      </c>
      <c r="R48" s="4" t="n">
        <f aca="false">G48/K48</f>
        <v>0.000393451814257488</v>
      </c>
      <c r="S48" s="4" t="n">
        <f aca="false">H48/K48</f>
        <v>0.000142206669288865</v>
      </c>
      <c r="T48" s="4" t="n">
        <f aca="false">I48/K48</f>
        <v>0.00626495411887177</v>
      </c>
    </row>
    <row r="49" customFormat="false" ht="12.8" hidden="false" customHeight="false" outlineLevel="0" collapsed="false">
      <c r="A49" s="0" t="s">
        <v>37</v>
      </c>
      <c r="B49" s="0" t="n">
        <f aca="false">B24+B29+B30+B26</f>
        <v>421417</v>
      </c>
      <c r="C49" s="0" t="n">
        <f aca="false">C24+C29+C30+C26</f>
        <v>97583</v>
      </c>
      <c r="D49" s="0" t="n">
        <f aca="false">D24+D29+D30+D26</f>
        <v>21975</v>
      </c>
      <c r="E49" s="0" t="n">
        <f aca="false">E24+E29+E30+E26</f>
        <v>1091075</v>
      </c>
      <c r="F49" s="0" t="n">
        <f aca="false">F24+F29+F30+F26</f>
        <v>8915</v>
      </c>
      <c r="G49" s="0" t="n">
        <f aca="false">G24+G29+G30+G26</f>
        <v>1900</v>
      </c>
      <c r="H49" s="0" t="n">
        <f aca="false">H24+H29+H30+H26</f>
        <v>467</v>
      </c>
      <c r="I49" s="0" t="n">
        <f aca="false">I24+I29+I30+I26</f>
        <v>21188</v>
      </c>
      <c r="K49" s="0" t="n">
        <f aca="false">K24+K29+K30+K26</f>
        <v>16504303</v>
      </c>
      <c r="M49" s="4" t="n">
        <f aca="false">B49/K49</f>
        <v>0.0255337653459222</v>
      </c>
      <c r="N49" s="4" t="n">
        <f aca="false">C49/K49</f>
        <v>0.0059125792831118</v>
      </c>
      <c r="O49" s="4" t="n">
        <f aca="false">D49/K49</f>
        <v>0.00133147095033338</v>
      </c>
      <c r="P49" s="4" t="n">
        <f aca="false">E49/K49</f>
        <v>0.0661085172757674</v>
      </c>
      <c r="Q49" s="4" t="n">
        <f aca="false">F49/K49</f>
        <v>0.000540162162558455</v>
      </c>
      <c r="R49" s="4" t="n">
        <f aca="false">G49/K49</f>
        <v>0.000115121492861589</v>
      </c>
      <c r="S49" s="4" t="n">
        <f aca="false">H49/K49</f>
        <v>2.82956511401905E-005</v>
      </c>
      <c r="T49" s="4" t="n">
        <f aca="false">I49/K49</f>
        <v>0.00128378641618492</v>
      </c>
    </row>
    <row r="50" customFormat="false" ht="12.8" hidden="false" customHeight="false" outlineLevel="0" collapsed="false">
      <c r="A50" s="0" t="s">
        <v>38</v>
      </c>
      <c r="B50" s="0" t="n">
        <f aca="false">B25+B28+B36+B43</f>
        <v>1327970</v>
      </c>
      <c r="C50" s="0" t="n">
        <f aca="false">C25+C28+C36+C43</f>
        <v>2338932</v>
      </c>
      <c r="D50" s="0" t="n">
        <f aca="false">D25+D28+D36+D43</f>
        <v>915684</v>
      </c>
      <c r="E50" s="0" t="n">
        <f aca="false">E25+E28+E36+E43</f>
        <v>7169785</v>
      </c>
      <c r="F50" s="0" t="n">
        <f aca="false">F25+F28+F36+F43</f>
        <v>53711</v>
      </c>
      <c r="G50" s="0" t="n">
        <f aca="false">G25+G28+G36+G43</f>
        <v>102504</v>
      </c>
      <c r="H50" s="0" t="n">
        <f aca="false">H25+H28+H36+H43</f>
        <v>43560</v>
      </c>
      <c r="I50" s="0" t="n">
        <f aca="false">I25+I28+I36+I43</f>
        <v>285540</v>
      </c>
      <c r="K50" s="0" t="n">
        <f aca="false">K25+K28+K36+K43</f>
        <v>89012240</v>
      </c>
      <c r="M50" s="4" t="n">
        <f aca="false">B50/K50</f>
        <v>0.0149189594599574</v>
      </c>
      <c r="N50" s="4" t="n">
        <f aca="false">C50/K50</f>
        <v>0.0262765210717088</v>
      </c>
      <c r="O50" s="4" t="n">
        <f aca="false">D50/K50</f>
        <v>0.0102871694948919</v>
      </c>
      <c r="P50" s="4" t="n">
        <f aca="false">E50/K50</f>
        <v>0.0805483043680285</v>
      </c>
      <c r="Q50" s="4" t="n">
        <f aca="false">F50/K50</f>
        <v>0.000603411396005763</v>
      </c>
      <c r="R50" s="4" t="n">
        <f aca="false">G50/K50</f>
        <v>0.00115157196358613</v>
      </c>
      <c r="S50" s="4" t="n">
        <f aca="false">H50/K50</f>
        <v>0.000489370900002067</v>
      </c>
      <c r="T50" s="4" t="n">
        <f aca="false">I50/K50</f>
        <v>0.00320787343403559</v>
      </c>
    </row>
    <row r="51" customFormat="false" ht="12.8" hidden="false" customHeight="false" outlineLevel="0" collapsed="false">
      <c r="A51" s="0" t="s">
        <v>39</v>
      </c>
      <c r="B51" s="0" t="n">
        <f aca="false">B35+B40+B41</f>
        <v>393347</v>
      </c>
      <c r="C51" s="0" t="n">
        <f aca="false">C35+C40+C41</f>
        <v>155133</v>
      </c>
      <c r="D51" s="0" t="n">
        <f aca="false">D35+D40+D41</f>
        <v>40126</v>
      </c>
      <c r="E51" s="0" t="n">
        <f aca="false">E35+E40+E41</f>
        <v>550864</v>
      </c>
      <c r="F51" s="0" t="n">
        <f aca="false">F35+F40+F41</f>
        <v>8691</v>
      </c>
      <c r="G51" s="0" t="n">
        <f aca="false">G35+G40+G41</f>
        <v>3347</v>
      </c>
      <c r="H51" s="0" t="n">
        <f aca="false">H35+H40+H41</f>
        <v>904</v>
      </c>
      <c r="I51" s="0" t="n">
        <f aca="false">I35+I40+I41</f>
        <v>12311</v>
      </c>
      <c r="K51" s="0" t="n">
        <f aca="false">K35+K40+K41</f>
        <v>30192315</v>
      </c>
      <c r="M51" s="4" t="n">
        <f aca="false">B51/K51</f>
        <v>0.0130280503498986</v>
      </c>
      <c r="N51" s="4" t="n">
        <f aca="false">C51/K51</f>
        <v>0.00513816181369332</v>
      </c>
      <c r="O51" s="4" t="n">
        <f aca="false">D51/K51</f>
        <v>0.00132901369106675</v>
      </c>
      <c r="P51" s="4" t="n">
        <f aca="false">E51/K51</f>
        <v>0.0182451726540346</v>
      </c>
      <c r="Q51" s="4" t="n">
        <f aca="false">F51/K51</f>
        <v>0.000287854707398224</v>
      </c>
      <c r="R51" s="4" t="n">
        <f aca="false">G51/K51</f>
        <v>0.00011085602412402</v>
      </c>
      <c r="S51" s="4" t="n">
        <f aca="false">H51/K51</f>
        <v>2.99413940269237E-005</v>
      </c>
      <c r="T51" s="4" t="n">
        <f aca="false">I51/K51</f>
        <v>0.000407752767550286</v>
      </c>
    </row>
    <row r="52" customFormat="false" ht="12.8" hidden="false" customHeight="false" outlineLevel="0" collapsed="false">
      <c r="A52" s="0" t="s">
        <v>40</v>
      </c>
      <c r="B52" s="0" t="n">
        <f aca="false">SUM(B47:B51)</f>
        <v>3795726</v>
      </c>
      <c r="C52" s="0" t="n">
        <f aca="false">SUM(C47:C51)</f>
        <v>3722645</v>
      </c>
      <c r="D52" s="0" t="n">
        <f aca="false">SUM(D47:D51)</f>
        <v>1333763</v>
      </c>
      <c r="E52" s="0" t="n">
        <f aca="false">SUM(E47:E51)</f>
        <v>21362126</v>
      </c>
      <c r="F52" s="0" t="n">
        <f aca="false">SUM(F47:F51)</f>
        <v>119295</v>
      </c>
      <c r="G52" s="0" t="n">
        <f aca="false">SUM(G47:G51)</f>
        <v>140279</v>
      </c>
      <c r="H52" s="0" t="n">
        <f aca="false">SUM(H47:H51)</f>
        <v>57478</v>
      </c>
      <c r="I52" s="0" t="n">
        <f aca="false">SUM(I47:I51)</f>
        <v>701777</v>
      </c>
      <c r="K52" s="0" t="n">
        <f aca="false">SUM(K47:K51)</f>
        <v>211755692</v>
      </c>
      <c r="M52" s="4" t="n">
        <f aca="false">B52/K52</f>
        <v>0.0179250246552995</v>
      </c>
      <c r="N52" s="4" t="n">
        <f aca="false">C52/K52</f>
        <v>0.0175799052428777</v>
      </c>
      <c r="O52" s="4" t="n">
        <f aca="false">D52/K52</f>
        <v>0.00629859338090425</v>
      </c>
      <c r="P52" s="4" t="n">
        <f aca="false">E52/K52</f>
        <v>0.100881000166928</v>
      </c>
      <c r="Q52" s="4" t="n">
        <f aca="false">F52/K52</f>
        <v>0.000563361479794366</v>
      </c>
      <c r="R52" s="4" t="n">
        <f aca="false">G52/K52</f>
        <v>0.000662456808953216</v>
      </c>
      <c r="S52" s="4" t="n">
        <f aca="false">H52/K52</f>
        <v>0.000271435442689304</v>
      </c>
      <c r="T52" s="4" t="n">
        <f aca="false">I52/K52</f>
        <v>0.00331408801044177</v>
      </c>
    </row>
  </sheetData>
  <mergeCells count="4">
    <mergeCell ref="B16:E16"/>
    <mergeCell ref="F16:I16"/>
    <mergeCell ref="D17:E17"/>
    <mergeCell ref="H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2" activeCellId="0" sqref="M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2" t="s">
        <v>7</v>
      </c>
      <c r="B3" s="2" t="n">
        <v>24382</v>
      </c>
      <c r="C3" s="2" t="n">
        <v>29615</v>
      </c>
      <c r="D3" s="2" t="n">
        <v>4082</v>
      </c>
      <c r="E3" s="2" t="n">
        <v>145403</v>
      </c>
      <c r="F3" s="2" t="n">
        <v>608</v>
      </c>
      <c r="G3" s="2" t="n">
        <v>669</v>
      </c>
      <c r="H3" s="2" t="n">
        <v>103</v>
      </c>
      <c r="I3" s="2" t="n">
        <v>3392</v>
      </c>
      <c r="K3" s="3" t="n">
        <v>894470</v>
      </c>
    </row>
    <row r="4" customFormat="false" ht="12.8" hidden="false" customHeight="false" outlineLevel="0" collapsed="false">
      <c r="A4" s="2" t="s">
        <v>8</v>
      </c>
      <c r="B4" s="2" t="n">
        <v>78009</v>
      </c>
      <c r="C4" s="2" t="n">
        <v>22694</v>
      </c>
      <c r="D4" s="2" t="n">
        <v>4519</v>
      </c>
      <c r="E4" s="2" t="n">
        <v>273023</v>
      </c>
      <c r="F4" s="2" t="n">
        <v>1861</v>
      </c>
      <c r="G4" s="2" t="n">
        <v>571</v>
      </c>
      <c r="H4" s="2" t="n">
        <v>131</v>
      </c>
      <c r="I4" s="2" t="n">
        <v>6381</v>
      </c>
      <c r="K4" s="3" t="n">
        <v>3351543</v>
      </c>
    </row>
    <row r="5" customFormat="false" ht="12.8" hidden="false" customHeight="false" outlineLevel="0" collapsed="false">
      <c r="A5" s="2" t="s">
        <v>9</v>
      </c>
      <c r="B5" s="2" t="n">
        <v>118733</v>
      </c>
      <c r="C5" s="2" t="n">
        <v>170949</v>
      </c>
      <c r="D5" s="2" t="n">
        <v>58980</v>
      </c>
      <c r="E5" s="2" t="n">
        <v>756786</v>
      </c>
      <c r="F5" s="2" t="n">
        <v>3622</v>
      </c>
      <c r="G5" s="2" t="n">
        <v>4074</v>
      </c>
      <c r="H5" s="2" t="n">
        <v>1758</v>
      </c>
      <c r="I5" s="2" t="n">
        <v>15712</v>
      </c>
      <c r="K5" s="3" t="n">
        <v>4207714</v>
      </c>
    </row>
    <row r="6" customFormat="false" ht="12.8" hidden="false" customHeight="false" outlineLevel="0" collapsed="false">
      <c r="A6" s="2" t="s">
        <v>10</v>
      </c>
      <c r="B6" s="2" t="n">
        <v>42471</v>
      </c>
      <c r="C6" s="2" t="n">
        <v>98796</v>
      </c>
      <c r="D6" s="2" t="n">
        <v>34803</v>
      </c>
      <c r="E6" s="2" t="n">
        <v>241726</v>
      </c>
      <c r="F6" s="2" t="n">
        <v>654</v>
      </c>
      <c r="G6" s="2" t="n">
        <v>1570</v>
      </c>
      <c r="H6" s="2" t="n">
        <v>562</v>
      </c>
      <c r="I6" s="2" t="n">
        <v>3883</v>
      </c>
      <c r="K6" s="3" t="n">
        <v>861773</v>
      </c>
    </row>
    <row r="7" customFormat="false" ht="12.8" hidden="false" customHeight="false" outlineLevel="0" collapsed="false">
      <c r="A7" s="2" t="s">
        <v>11</v>
      </c>
      <c r="B7" s="2" t="n">
        <v>250338</v>
      </c>
      <c r="C7" s="2" t="n">
        <v>52018</v>
      </c>
      <c r="D7" s="2" t="n">
        <v>17773</v>
      </c>
      <c r="E7" s="2" t="n">
        <v>160895</v>
      </c>
      <c r="F7" s="2" t="n">
        <v>5233</v>
      </c>
      <c r="G7" s="2" t="n">
        <v>1226</v>
      </c>
      <c r="H7" s="2" t="n">
        <v>437</v>
      </c>
      <c r="I7" s="2" t="n">
        <v>3558</v>
      </c>
      <c r="K7" s="3" t="n">
        <v>14930634</v>
      </c>
    </row>
    <row r="8" customFormat="false" ht="12.8" hidden="false" customHeight="false" outlineLevel="0" collapsed="false">
      <c r="A8" s="2" t="s">
        <v>12</v>
      </c>
      <c r="B8" s="2" t="n">
        <v>211840</v>
      </c>
      <c r="C8" s="2" t="n">
        <v>98403</v>
      </c>
      <c r="D8" s="2" t="n">
        <v>54308</v>
      </c>
      <c r="E8" s="2" t="n">
        <v>491552</v>
      </c>
      <c r="F8" s="2" t="n">
        <v>8372</v>
      </c>
      <c r="G8" s="2" t="n">
        <v>4142</v>
      </c>
      <c r="H8" s="2" t="n">
        <v>2599</v>
      </c>
      <c r="I8" s="2" t="n">
        <v>14264</v>
      </c>
      <c r="K8" s="3" t="n">
        <v>9187103</v>
      </c>
    </row>
    <row r="9" customFormat="false" ht="12.8" hidden="false" customHeight="false" outlineLevel="0" collapsed="false">
      <c r="A9" s="2" t="s">
        <v>13</v>
      </c>
      <c r="B9" s="2" t="n">
        <v>158050</v>
      </c>
      <c r="C9" s="2" t="n">
        <v>39924</v>
      </c>
      <c r="D9" s="2" t="n">
        <v>9527</v>
      </c>
      <c r="E9" s="2" t="n">
        <v>493200</v>
      </c>
      <c r="F9" s="2" t="n">
        <v>2435</v>
      </c>
      <c r="G9" s="2" t="n">
        <v>640</v>
      </c>
      <c r="H9" s="2" t="n">
        <v>156</v>
      </c>
      <c r="I9" s="2" t="n">
        <v>8083</v>
      </c>
      <c r="K9" s="3" t="n">
        <v>3055149</v>
      </c>
    </row>
    <row r="10" customFormat="false" ht="12.8" hidden="false" customHeight="false" outlineLevel="0" collapsed="false">
      <c r="A10" s="2" t="s">
        <v>14</v>
      </c>
      <c r="B10" s="2" t="n">
        <v>109270</v>
      </c>
      <c r="C10" s="2" t="n">
        <v>69665</v>
      </c>
      <c r="D10" s="2" t="n">
        <v>27931</v>
      </c>
      <c r="E10" s="2" t="n">
        <v>375573</v>
      </c>
      <c r="F10" s="2" t="n">
        <v>3114</v>
      </c>
      <c r="G10" s="2" t="n">
        <v>1823</v>
      </c>
      <c r="H10" s="2" t="n">
        <v>761</v>
      </c>
      <c r="I10" s="2" t="n">
        <v>8898</v>
      </c>
      <c r="K10" s="3" t="n">
        <v>4064052</v>
      </c>
    </row>
    <row r="11" customFormat="false" ht="12.8" hidden="false" customHeight="false" outlineLevel="0" collapsed="false">
      <c r="A11" s="2" t="s">
        <v>15</v>
      </c>
      <c r="B11" s="2" t="n">
        <v>128105</v>
      </c>
      <c r="C11" s="2" t="n">
        <v>21355</v>
      </c>
      <c r="D11" s="2" t="n">
        <v>4527</v>
      </c>
      <c r="E11" s="2" t="n">
        <v>361916</v>
      </c>
      <c r="F11" s="2" t="n">
        <v>2989</v>
      </c>
      <c r="G11" s="2" t="n">
        <v>566</v>
      </c>
      <c r="H11" s="2" t="n">
        <v>140</v>
      </c>
      <c r="I11" s="2" t="n">
        <v>8375</v>
      </c>
      <c r="K11" s="3" t="n">
        <v>7113540</v>
      </c>
    </row>
    <row r="12" customFormat="false" ht="12.8" hidden="false" customHeight="false" outlineLevel="0" collapsed="false">
      <c r="A12" s="2" t="s">
        <v>16</v>
      </c>
      <c r="B12" s="2" t="n">
        <v>149484</v>
      </c>
      <c r="C12" s="2" t="n">
        <v>134846</v>
      </c>
      <c r="D12" s="2" t="n">
        <v>60062</v>
      </c>
      <c r="E12" s="2" t="n">
        <v>329881</v>
      </c>
      <c r="F12" s="2" t="n">
        <v>3412</v>
      </c>
      <c r="G12" s="2" t="n">
        <v>3027</v>
      </c>
      <c r="H12" s="2" t="n">
        <v>1467</v>
      </c>
      <c r="I12" s="2" t="n">
        <v>7003</v>
      </c>
      <c r="K12" s="3" t="n">
        <v>7114598</v>
      </c>
    </row>
    <row r="13" customFormat="false" ht="12.8" hidden="false" customHeight="false" outlineLevel="0" collapsed="false">
      <c r="A13" s="2" t="s">
        <v>17</v>
      </c>
      <c r="B13" s="2" t="n">
        <v>208613</v>
      </c>
      <c r="C13" s="2" t="n">
        <v>21414</v>
      </c>
      <c r="D13" s="2" t="n">
        <v>9368</v>
      </c>
      <c r="E13" s="2" t="n">
        <v>56892</v>
      </c>
      <c r="F13" s="2" t="n">
        <v>5135</v>
      </c>
      <c r="G13" s="2" t="n">
        <v>567</v>
      </c>
      <c r="H13" s="2" t="n">
        <v>258</v>
      </c>
      <c r="I13" s="2" t="n">
        <v>1471</v>
      </c>
      <c r="K13" s="3" t="n">
        <v>21292666</v>
      </c>
    </row>
    <row r="14" customFormat="false" ht="12.8" hidden="false" customHeight="false" outlineLevel="0" collapsed="false">
      <c r="A14" s="2" t="s">
        <v>18</v>
      </c>
      <c r="B14" s="2" t="n">
        <v>46940</v>
      </c>
      <c r="C14" s="2" t="n">
        <v>10123</v>
      </c>
      <c r="D14" s="2" t="n">
        <v>1749</v>
      </c>
      <c r="E14" s="2" t="n">
        <v>355491</v>
      </c>
      <c r="F14" s="2" t="n">
        <v>818</v>
      </c>
      <c r="G14" s="2" t="n">
        <v>169</v>
      </c>
      <c r="H14" s="2" t="n">
        <v>33</v>
      </c>
      <c r="I14" s="2" t="n">
        <v>6881</v>
      </c>
      <c r="K14" s="3" t="n">
        <v>2809394</v>
      </c>
    </row>
    <row r="15" customFormat="false" ht="12.8" hidden="false" customHeight="false" outlineLevel="0" collapsed="false">
      <c r="A15" s="2" t="s">
        <v>19</v>
      </c>
      <c r="B15" s="2" t="n">
        <v>88322</v>
      </c>
      <c r="C15" s="2" t="n">
        <v>9507</v>
      </c>
      <c r="D15" s="2" t="n">
        <v>3314</v>
      </c>
      <c r="E15" s="2" t="n">
        <v>57066</v>
      </c>
      <c r="F15" s="2" t="n">
        <v>2673</v>
      </c>
      <c r="G15" s="2" t="n">
        <v>302</v>
      </c>
      <c r="H15" s="2" t="n">
        <v>112</v>
      </c>
      <c r="I15" s="2" t="n">
        <v>1609</v>
      </c>
      <c r="K15" s="3" t="n">
        <v>3526220</v>
      </c>
    </row>
    <row r="16" customFormat="false" ht="12.8" hidden="false" customHeight="false" outlineLevel="0" collapsed="false">
      <c r="A16" s="2" t="s">
        <v>20</v>
      </c>
      <c r="B16" s="2" t="n">
        <v>196331</v>
      </c>
      <c r="C16" s="2" t="n">
        <v>87834</v>
      </c>
      <c r="D16" s="2" t="n">
        <v>45896</v>
      </c>
      <c r="E16" s="2" t="n">
        <v>225135</v>
      </c>
      <c r="F16" s="2" t="n">
        <v>6108</v>
      </c>
      <c r="G16" s="2" t="n">
        <v>2232</v>
      </c>
      <c r="H16" s="2" t="n">
        <v>1441</v>
      </c>
      <c r="I16" s="2" t="n">
        <v>4560</v>
      </c>
      <c r="K16" s="3" t="n">
        <v>8690745</v>
      </c>
    </row>
    <row r="17" customFormat="false" ht="12.8" hidden="false" customHeight="false" outlineLevel="0" collapsed="false">
      <c r="A17" s="2" t="s">
        <v>21</v>
      </c>
      <c r="B17" s="2" t="n">
        <v>104470</v>
      </c>
      <c r="C17" s="2" t="n">
        <v>44503</v>
      </c>
      <c r="D17" s="2" t="n">
        <v>13652</v>
      </c>
      <c r="E17" s="2" t="n">
        <v>169114</v>
      </c>
      <c r="F17" s="2" t="n">
        <v>2403</v>
      </c>
      <c r="G17" s="2" t="n">
        <v>1118</v>
      </c>
      <c r="H17" s="2" t="n">
        <v>385</v>
      </c>
      <c r="I17" s="2" t="n">
        <v>4176</v>
      </c>
      <c r="K17" s="3" t="n">
        <v>4039277</v>
      </c>
    </row>
    <row r="18" customFormat="false" ht="12.8" hidden="false" customHeight="false" outlineLevel="0" collapsed="false">
      <c r="A18" s="2" t="s">
        <v>22</v>
      </c>
      <c r="B18" s="2" t="n">
        <v>123016</v>
      </c>
      <c r="C18" s="2" t="n">
        <v>206455</v>
      </c>
      <c r="D18" s="2" t="n">
        <v>49192</v>
      </c>
      <c r="E18" s="2" t="n">
        <v>4146000</v>
      </c>
      <c r="F18" s="2" t="n">
        <v>7513</v>
      </c>
      <c r="G18" s="2" t="n">
        <v>10881</v>
      </c>
      <c r="H18" s="2" t="n">
        <v>3154</v>
      </c>
      <c r="I18" s="2" t="n">
        <v>140369</v>
      </c>
      <c r="K18" s="3" t="n">
        <v>9616621</v>
      </c>
    </row>
    <row r="19" customFormat="false" ht="12.8" hidden="false" customHeight="false" outlineLevel="0" collapsed="false">
      <c r="A19" s="2" t="s">
        <v>23</v>
      </c>
      <c r="B19" s="2" t="n">
        <v>75690</v>
      </c>
      <c r="C19" s="2" t="n">
        <v>42413</v>
      </c>
      <c r="D19" s="2" t="n">
        <v>12889</v>
      </c>
      <c r="E19" s="2" t="n">
        <v>134894</v>
      </c>
      <c r="F19" s="2" t="n">
        <v>1784</v>
      </c>
      <c r="G19" s="2" t="n">
        <v>960</v>
      </c>
      <c r="H19" s="2" t="n">
        <v>326</v>
      </c>
      <c r="I19" s="2" t="n">
        <v>2979</v>
      </c>
      <c r="K19" s="3" t="n">
        <v>3281480</v>
      </c>
    </row>
    <row r="20" customFormat="false" ht="12.8" hidden="false" customHeight="false" outlineLevel="0" collapsed="false">
      <c r="A20" s="2" t="s">
        <v>24</v>
      </c>
      <c r="B20" s="2" t="n">
        <v>126470</v>
      </c>
      <c r="C20" s="2" t="n">
        <v>39584</v>
      </c>
      <c r="D20" s="2" t="n">
        <v>16856</v>
      </c>
      <c r="E20" s="2" t="n">
        <v>176126</v>
      </c>
      <c r="F20" s="2" t="n">
        <v>3184</v>
      </c>
      <c r="G20" s="2" t="n">
        <v>1040</v>
      </c>
      <c r="H20" s="2" t="n">
        <v>464</v>
      </c>
      <c r="I20" s="2" t="n">
        <v>4433</v>
      </c>
      <c r="K20" s="3" t="n">
        <v>11516840</v>
      </c>
    </row>
    <row r="21" customFormat="false" ht="12.8" hidden="false" customHeight="false" outlineLevel="0" collapsed="false">
      <c r="A21" s="2" t="s">
        <v>25</v>
      </c>
      <c r="B21" s="2" t="n">
        <v>219852</v>
      </c>
      <c r="C21" s="2" t="n">
        <v>103114</v>
      </c>
      <c r="D21" s="2" t="n">
        <v>50829</v>
      </c>
      <c r="E21" s="2" t="n">
        <v>205906</v>
      </c>
      <c r="F21" s="2" t="n">
        <v>15869</v>
      </c>
      <c r="G21" s="2" t="n">
        <v>8239</v>
      </c>
      <c r="H21" s="2" t="n">
        <v>4431</v>
      </c>
      <c r="I21" s="2" t="n">
        <v>15248</v>
      </c>
      <c r="K21" s="3" t="n">
        <v>17366189</v>
      </c>
    </row>
    <row r="22" customFormat="false" ht="12.8" hidden="false" customHeight="false" outlineLevel="0" collapsed="false">
      <c r="A22" s="2" t="s">
        <v>26</v>
      </c>
      <c r="B22" s="2" t="n">
        <v>61088</v>
      </c>
      <c r="C22" s="2" t="n">
        <v>64343</v>
      </c>
      <c r="D22" s="2" t="n">
        <v>8762</v>
      </c>
      <c r="E22" s="2" t="n">
        <v>226917</v>
      </c>
      <c r="F22" s="2" t="n">
        <v>2229</v>
      </c>
      <c r="G22" s="2" t="n">
        <v>2684</v>
      </c>
      <c r="H22" s="2" t="n">
        <v>364</v>
      </c>
      <c r="I22" s="2" t="n">
        <v>9295</v>
      </c>
      <c r="K22" s="3" t="n">
        <v>3534165</v>
      </c>
    </row>
    <row r="23" customFormat="false" ht="12.8" hidden="false" customHeight="false" outlineLevel="0" collapsed="false">
      <c r="A23" s="2" t="s">
        <v>27</v>
      </c>
      <c r="B23" s="2" t="n">
        <v>53996</v>
      </c>
      <c r="C23" s="2" t="n">
        <v>34065</v>
      </c>
      <c r="D23" s="2" t="n">
        <v>10487</v>
      </c>
      <c r="E23" s="2" t="n">
        <v>248079</v>
      </c>
      <c r="F23" s="2" t="n">
        <v>1116</v>
      </c>
      <c r="G23" s="2" t="n">
        <v>730</v>
      </c>
      <c r="H23" s="2" t="n">
        <v>235</v>
      </c>
      <c r="I23" s="2" t="n">
        <v>4839</v>
      </c>
      <c r="K23" s="3" t="n">
        <v>1796460</v>
      </c>
    </row>
    <row r="24" customFormat="false" ht="12.8" hidden="false" customHeight="false" outlineLevel="0" collapsed="false">
      <c r="A24" s="2" t="s">
        <v>28</v>
      </c>
      <c r="B24" s="2" t="n">
        <v>42911</v>
      </c>
      <c r="C24" s="2" t="n">
        <v>21058</v>
      </c>
      <c r="D24" s="2" t="n">
        <v>8112</v>
      </c>
      <c r="E24" s="2" t="n">
        <v>99948</v>
      </c>
      <c r="F24" s="2" t="n">
        <v>585</v>
      </c>
      <c r="G24" s="2" t="n">
        <v>341</v>
      </c>
      <c r="H24" s="2" t="n">
        <v>149</v>
      </c>
      <c r="I24" s="2" t="n">
        <v>1172</v>
      </c>
      <c r="K24" s="3" t="n">
        <v>631181</v>
      </c>
    </row>
    <row r="25" customFormat="false" ht="12.8" hidden="false" customHeight="false" outlineLevel="0" collapsed="false">
      <c r="A25" s="2" t="s">
        <v>29</v>
      </c>
      <c r="B25" s="2" t="n">
        <v>120359</v>
      </c>
      <c r="C25" s="2" t="n">
        <v>11594</v>
      </c>
      <c r="D25" s="2" t="n">
        <v>5700</v>
      </c>
      <c r="E25" s="2" t="n">
        <v>23958</v>
      </c>
      <c r="F25" s="2" t="n">
        <v>3316</v>
      </c>
      <c r="G25" s="2" t="n">
        <v>337</v>
      </c>
      <c r="H25" s="2" t="n">
        <v>172</v>
      </c>
      <c r="I25" s="2" t="n">
        <v>686</v>
      </c>
      <c r="K25" s="3" t="n">
        <v>11422973</v>
      </c>
    </row>
    <row r="26" customFormat="false" ht="12.8" hidden="false" customHeight="false" outlineLevel="0" collapsed="false">
      <c r="A26" s="2" t="s">
        <v>30</v>
      </c>
      <c r="B26" s="2" t="n">
        <v>146518</v>
      </c>
      <c r="C26" s="2" t="n">
        <v>29089</v>
      </c>
      <c r="D26" s="2" t="n">
        <v>13550</v>
      </c>
      <c r="E26" s="2" t="n">
        <v>95321</v>
      </c>
      <c r="F26" s="2" t="n">
        <v>2191</v>
      </c>
      <c r="G26" s="2" t="n">
        <v>466</v>
      </c>
      <c r="H26" s="2" t="n">
        <v>221</v>
      </c>
      <c r="I26" s="2" t="n">
        <v>1521</v>
      </c>
      <c r="K26" s="3" t="n">
        <v>7252502</v>
      </c>
    </row>
    <row r="27" customFormat="false" ht="12.8" hidden="false" customHeight="false" outlineLevel="0" collapsed="false">
      <c r="A27" s="2" t="s">
        <v>31</v>
      </c>
      <c r="B27" s="2" t="n">
        <v>71859</v>
      </c>
      <c r="C27" s="2" t="n">
        <v>48706</v>
      </c>
      <c r="D27" s="2" t="n">
        <v>5830</v>
      </c>
      <c r="E27" s="2" t="n">
        <v>436415</v>
      </c>
      <c r="F27" s="2" t="n">
        <v>1834</v>
      </c>
      <c r="G27" s="2" t="n">
        <v>1329</v>
      </c>
      <c r="H27" s="2" t="n">
        <v>156</v>
      </c>
      <c r="I27" s="2" t="n">
        <v>11753</v>
      </c>
      <c r="K27" s="3" t="n">
        <v>2318822</v>
      </c>
    </row>
    <row r="28" customFormat="false" ht="12.8" hidden="false" customHeight="false" outlineLevel="0" collapsed="false">
      <c r="A28" s="2" t="s">
        <v>32</v>
      </c>
      <c r="B28" s="2" t="n">
        <v>790235</v>
      </c>
      <c r="C28" s="2" t="n">
        <v>546166</v>
      </c>
      <c r="D28" s="2" t="n">
        <v>146565</v>
      </c>
      <c r="E28" s="2" t="n">
        <v>2442377</v>
      </c>
      <c r="F28" s="2" t="n">
        <v>29593</v>
      </c>
      <c r="G28" s="2" t="n">
        <v>19586</v>
      </c>
      <c r="H28" s="2" t="n">
        <v>6711</v>
      </c>
      <c r="I28" s="2" t="n">
        <v>69296</v>
      </c>
      <c r="K28" s="3" t="n">
        <v>46289333</v>
      </c>
    </row>
    <row r="29" customFormat="false" ht="12.8" hidden="false" customHeight="false" outlineLevel="0" collapsed="false">
      <c r="A29" s="2" t="s">
        <v>33</v>
      </c>
      <c r="B29" s="2" t="n">
        <v>48374</v>
      </c>
      <c r="C29" s="2" t="n">
        <v>17451</v>
      </c>
      <c r="D29" s="2" t="n">
        <v>3596</v>
      </c>
      <c r="E29" s="2" t="n">
        <v>114575</v>
      </c>
      <c r="F29" s="2" t="n">
        <v>644</v>
      </c>
      <c r="G29" s="2" t="n">
        <v>222</v>
      </c>
      <c r="H29" s="2" t="n">
        <v>54</v>
      </c>
      <c r="I29" s="2" t="n">
        <v>1424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2075684</v>
      </c>
      <c r="D30" s="0" t="n">
        <f aca="false">SUM(D3:D29)</f>
        <v>682859</v>
      </c>
      <c r="E30" s="0" t="n">
        <f aca="false">SUM(E3:E29)</f>
        <v>12844169</v>
      </c>
      <c r="F30" s="0" t="n">
        <f aca="false">SUM(F3:F29)</f>
        <v>119295</v>
      </c>
      <c r="G30" s="0" t="n">
        <f aca="false">SUM(G3:G29)</f>
        <v>69511</v>
      </c>
      <c r="H30" s="0" t="n">
        <f aca="false">SUM(H3:H29)</f>
        <v>26780</v>
      </c>
      <c r="I30" s="0" t="n">
        <f aca="false">SUM(I3:I29)</f>
        <v>361261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459768</v>
      </c>
      <c r="D32" s="0" t="n">
        <f aca="false">D3+D5+D6+D16+D23+D24+D29</f>
        <v>165956</v>
      </c>
      <c r="E32" s="0" t="n">
        <f aca="false">E3+E5+E6+E16+E23+E24+E29</f>
        <v>1831652</v>
      </c>
      <c r="F32" s="0" t="n">
        <f aca="false">F3+F5+F6+F16+F23+F24+F29</f>
        <v>13337</v>
      </c>
      <c r="G32" s="0" t="n">
        <f aca="false">G3+G5+G6+G16+G23+G24+G29</f>
        <v>9838</v>
      </c>
      <c r="H32" s="0" t="n">
        <f aca="false">H3+H5+H6+H16+H23+H24+H29</f>
        <v>4302</v>
      </c>
      <c r="I32" s="0" t="n">
        <f aca="false">I3+I5+I6+I16+I23+I24+I29</f>
        <v>34982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0.0246226139693201</v>
      </c>
      <c r="O32" s="4" t="n">
        <f aca="false">D32/K32</f>
        <v>0.0088876792727908</v>
      </c>
      <c r="P32" s="4" t="n">
        <f aca="false">E32/K32</f>
        <v>0.0980930819938165</v>
      </c>
      <c r="Q32" s="4" t="n">
        <f aca="false">F32/K32</f>
        <v>0.000714255456031785</v>
      </c>
      <c r="R32" s="4" t="n">
        <f aca="false">G32/K32</f>
        <v>0.000526868499395719</v>
      </c>
      <c r="S32" s="4" t="n">
        <f aca="false">H32/K32</f>
        <v>0.000230391165318193</v>
      </c>
      <c r="T32" s="4" t="n">
        <f aca="false">I32/K32</f>
        <v>0.00187344113090679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714381</v>
      </c>
      <c r="D33" s="0" t="n">
        <f aca="false">D4+D7+D8+D12+D17+D18+D19+D22+D27</f>
        <v>226987</v>
      </c>
      <c r="E33" s="0" t="n">
        <f aca="false">E4+E7+E8+E12+E17+E18+E19+E22+E27</f>
        <v>6368691</v>
      </c>
      <c r="F33" s="0" t="n">
        <f aca="false">F4+F7+F8+F12+F17+F18+F19+F22+F27</f>
        <v>34641</v>
      </c>
      <c r="G33" s="0" t="n">
        <f aca="false">G4+G7+G8+G12+G17+G18+G19+G22+G27</f>
        <v>25938</v>
      </c>
      <c r="H33" s="0" t="n">
        <f aca="false">H4+H7+H8+H12+H17+H18+H19+H22+H27</f>
        <v>9019</v>
      </c>
      <c r="I33" s="0" t="n">
        <f aca="false">I4+I7+I8+I12+I17+I18+I19+I22+I27</f>
        <v>199778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0.012451249247855</v>
      </c>
      <c r="O33" s="4" t="n">
        <f aca="false">D33/K33</f>
        <v>0.00395625263413061</v>
      </c>
      <c r="P33" s="4" t="n">
        <f aca="false">E33/K33</f>
        <v>0.111002614884174</v>
      </c>
      <c r="Q33" s="4" t="n">
        <f aca="false">F33/K33</f>
        <v>0.000603772671998479</v>
      </c>
      <c r="R33" s="4" t="n">
        <f aca="false">G33/K33</f>
        <v>0.000452084396128765</v>
      </c>
      <c r="S33" s="4" t="n">
        <f aca="false">H33/K33</f>
        <v>0.00015719597381006</v>
      </c>
      <c r="T33" s="4" t="n">
        <f aca="false">I33/K33</f>
        <v>0.00348201544027343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80909</v>
      </c>
      <c r="D34" s="0" t="n">
        <f aca="false">D9+D14+D15+D11</f>
        <v>19117</v>
      </c>
      <c r="E34" s="0" t="n">
        <f aca="false">E9+E14+E15+E11</f>
        <v>1267673</v>
      </c>
      <c r="F34" s="0" t="n">
        <f aca="false">F9+F14+F15+F11</f>
        <v>8915</v>
      </c>
      <c r="G34" s="0" t="n">
        <f aca="false">G9+G14+G15+G11</f>
        <v>1677</v>
      </c>
      <c r="H34" s="0" t="n">
        <f aca="false">H9+H14+H15+H11</f>
        <v>441</v>
      </c>
      <c r="I34" s="0" t="n">
        <f aca="false">I9+I14+I15+I11</f>
        <v>24948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0.00490229729786226</v>
      </c>
      <c r="O34" s="4" t="n">
        <f aca="false">D34/K34</f>
        <v>0.00115830398896579</v>
      </c>
      <c r="P34" s="4" t="n">
        <f aca="false">E34/K34</f>
        <v>0.0768086359054363</v>
      </c>
      <c r="Q34" s="4" t="n">
        <f aca="false">F34/K34</f>
        <v>0.000540162162558455</v>
      </c>
      <c r="R34" s="4" t="n">
        <f aca="false">G34/K34</f>
        <v>0.000101609865015202</v>
      </c>
      <c r="S34" s="4" t="n">
        <f aca="false">H34/K34</f>
        <v>2.67203043957688E-005</v>
      </c>
      <c r="T34" s="4" t="n">
        <f aca="false">I34/K34</f>
        <v>0.00151160579153206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740359</v>
      </c>
      <c r="D35" s="0" t="n">
        <f aca="false">D10+D13+D21+D28</f>
        <v>234693</v>
      </c>
      <c r="E35" s="0" t="n">
        <f aca="false">E10+E13+E21+E28</f>
        <v>3080748</v>
      </c>
      <c r="F35" s="0" t="n">
        <f aca="false">F10+F13+F21+F28</f>
        <v>53711</v>
      </c>
      <c r="G35" s="0" t="n">
        <f aca="false">G10+G13+G21+G28</f>
        <v>30215</v>
      </c>
      <c r="H35" s="0" t="n">
        <f aca="false">H10+H13+H21+H28</f>
        <v>12161</v>
      </c>
      <c r="I35" s="0" t="n">
        <f aca="false">I10+I13+I21+I28</f>
        <v>94913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0.00831749656002365</v>
      </c>
      <c r="O35" s="4" t="n">
        <f aca="false">D35/K35</f>
        <v>0.00263663738829626</v>
      </c>
      <c r="P35" s="4" t="n">
        <f aca="false">E35/K35</f>
        <v>0.0346103861671159</v>
      </c>
      <c r="Q35" s="4" t="n">
        <f aca="false">F35/K35</f>
        <v>0.000603411396005763</v>
      </c>
      <c r="R35" s="4" t="n">
        <f aca="false">G35/K35</f>
        <v>0.00033944769842889</v>
      </c>
      <c r="S35" s="4" t="n">
        <f aca="false">H35/K35</f>
        <v>0.000136621660122248</v>
      </c>
      <c r="T35" s="4" t="n">
        <f aca="false">I35/K35</f>
        <v>0.00106629155720607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80267</v>
      </c>
      <c r="D36" s="0" t="n">
        <f aca="false">D20+D25+D26</f>
        <v>36106</v>
      </c>
      <c r="E36" s="0" t="n">
        <f aca="false">E20+E25+E26</f>
        <v>295405</v>
      </c>
      <c r="F36" s="0" t="n">
        <f aca="false">F20+F25+F26</f>
        <v>8691</v>
      </c>
      <c r="G36" s="0" t="n">
        <f aca="false">G20+G25+G26</f>
        <v>1843</v>
      </c>
      <c r="H36" s="0" t="n">
        <f aca="false">H20+H25+H26</f>
        <v>857</v>
      </c>
      <c r="I36" s="0" t="n">
        <f aca="false">I20+I25+I26</f>
        <v>6640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0.00265852419729988</v>
      </c>
      <c r="O36" s="4" t="n">
        <f aca="false">D36/K36</f>
        <v>0.001195867226478</v>
      </c>
      <c r="P36" s="4" t="n">
        <f aca="false">E36/K36</f>
        <v>0.00978411228155244</v>
      </c>
      <c r="Q36" s="4" t="n">
        <f aca="false">F36/K36</f>
        <v>0.000287854707398224</v>
      </c>
      <c r="R36" s="4" t="n">
        <f aca="false">G36/K36</f>
        <v>6.1042023442058E-005</v>
      </c>
      <c r="S36" s="4" t="n">
        <f aca="false">H36/K36</f>
        <v>2.83847065056124E-005</v>
      </c>
      <c r="T36" s="4" t="n">
        <f aca="false">I36/K36</f>
        <v>0.000219923513649086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2075684</v>
      </c>
      <c r="D37" s="0" t="n">
        <f aca="false">SUM(D32:D36)</f>
        <v>682859</v>
      </c>
      <c r="E37" s="0" t="n">
        <f aca="false">SUM(E32:E36)</f>
        <v>12844169</v>
      </c>
      <c r="F37" s="0" t="n">
        <f aca="false">SUM(F32:F36)</f>
        <v>119295</v>
      </c>
      <c r="G37" s="0" t="n">
        <f aca="false">SUM(G32:G36)</f>
        <v>69511</v>
      </c>
      <c r="H37" s="0" t="n">
        <f aca="false">SUM(H32:H36)</f>
        <v>26780</v>
      </c>
      <c r="I37" s="0" t="n">
        <f aca="false">SUM(I32:I36)</f>
        <v>361261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0.00980225834968346</v>
      </c>
      <c r="O37" s="4" t="n">
        <f aca="false">D37/K37</f>
        <v>0.003224749207686</v>
      </c>
      <c r="P37" s="4" t="n">
        <f aca="false">E37/K37</f>
        <v>0.0606556021171795</v>
      </c>
      <c r="Q37" s="4" t="n">
        <f aca="false">F37/K37</f>
        <v>0.000563361479794366</v>
      </c>
      <c r="R37" s="4" t="n">
        <f aca="false">G37/K37</f>
        <v>0.000328260361473542</v>
      </c>
      <c r="S37" s="4" t="n">
        <f aca="false">H37/K37</f>
        <v>0.000126466494227697</v>
      </c>
      <c r="T37" s="4" t="n">
        <f aca="false">I37/K37</f>
        <v>0.00170602734022375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0" t="s">
        <v>41</v>
      </c>
      <c r="B3" s="0" t="n">
        <v>24382</v>
      </c>
      <c r="C3" s="0" t="n">
        <v>13423</v>
      </c>
      <c r="D3" s="0" t="n">
        <v>3921</v>
      </c>
      <c r="E3" s="0" t="n">
        <v>110066</v>
      </c>
      <c r="F3" s="0" t="n">
        <v>608</v>
      </c>
      <c r="G3" s="0" t="n">
        <v>309</v>
      </c>
      <c r="H3" s="0" t="n">
        <v>105</v>
      </c>
      <c r="I3" s="0" t="n">
        <v>2238</v>
      </c>
      <c r="K3" s="3" t="n">
        <v>894470</v>
      </c>
    </row>
    <row r="4" customFormat="false" ht="12.8" hidden="false" customHeight="false" outlineLevel="0" collapsed="false">
      <c r="A4" s="0" t="s">
        <v>8</v>
      </c>
      <c r="B4" s="0" t="n">
        <v>78009</v>
      </c>
      <c r="C4" s="0" t="n">
        <v>31257</v>
      </c>
      <c r="D4" s="0" t="n">
        <v>8453</v>
      </c>
      <c r="E4" s="0" t="n">
        <v>149806</v>
      </c>
      <c r="F4" s="0" t="n">
        <v>1861</v>
      </c>
      <c r="G4" s="0" t="n">
        <v>709</v>
      </c>
      <c r="H4" s="0" t="n">
        <v>213</v>
      </c>
      <c r="I4" s="0" t="n">
        <v>2997</v>
      </c>
      <c r="K4" s="3" t="n">
        <v>3351543</v>
      </c>
    </row>
    <row r="5" customFormat="false" ht="12.8" hidden="false" customHeight="false" outlineLevel="0" collapsed="false">
      <c r="A5" s="0" t="s">
        <v>9</v>
      </c>
      <c r="B5" s="0" t="n">
        <v>118733</v>
      </c>
      <c r="C5" s="0" t="n">
        <v>412264</v>
      </c>
      <c r="D5" s="0" t="n">
        <v>70986</v>
      </c>
      <c r="E5" s="0" t="n">
        <v>1263348</v>
      </c>
      <c r="F5" s="0" t="n">
        <v>3622</v>
      </c>
      <c r="G5" s="0" t="n">
        <v>8506</v>
      </c>
      <c r="H5" s="0" t="n">
        <v>1860</v>
      </c>
      <c r="I5" s="0" t="n">
        <v>24212</v>
      </c>
      <c r="K5" s="3" t="n">
        <v>4207714</v>
      </c>
    </row>
    <row r="6" customFormat="false" ht="12.8" hidden="false" customHeight="false" outlineLevel="0" collapsed="false">
      <c r="A6" s="0" t="s">
        <v>10</v>
      </c>
      <c r="B6" s="0" t="n">
        <v>42471</v>
      </c>
      <c r="C6" s="0" t="n">
        <v>61615</v>
      </c>
      <c r="D6" s="0" t="n">
        <v>21557</v>
      </c>
      <c r="E6" s="0" t="n">
        <v>226658</v>
      </c>
      <c r="F6" s="0" t="n">
        <v>654</v>
      </c>
      <c r="G6" s="0" t="n">
        <v>992</v>
      </c>
      <c r="H6" s="0" t="n">
        <v>357</v>
      </c>
      <c r="I6" s="0" t="n">
        <v>3580</v>
      </c>
      <c r="K6" s="3" t="n">
        <v>861773</v>
      </c>
    </row>
    <row r="7" customFormat="false" ht="12.8" hidden="false" customHeight="false" outlineLevel="0" collapsed="false">
      <c r="A7" s="0" t="s">
        <v>11</v>
      </c>
      <c r="B7" s="0" t="n">
        <v>250338</v>
      </c>
      <c r="C7" s="0" t="n">
        <v>57129</v>
      </c>
      <c r="D7" s="0" t="n">
        <v>26449</v>
      </c>
      <c r="E7" s="0" t="n">
        <v>189240</v>
      </c>
      <c r="F7" s="0" t="n">
        <v>5233</v>
      </c>
      <c r="G7" s="0" t="n">
        <v>1291</v>
      </c>
      <c r="H7" s="0" t="n">
        <v>590</v>
      </c>
      <c r="I7" s="0" t="n">
        <v>4049</v>
      </c>
      <c r="K7" s="3" t="n">
        <v>14930634</v>
      </c>
    </row>
    <row r="8" customFormat="false" ht="12.8" hidden="false" customHeight="false" outlineLevel="0" collapsed="false">
      <c r="A8" s="0" t="s">
        <v>12</v>
      </c>
      <c r="B8" s="0" t="n">
        <v>211840</v>
      </c>
      <c r="C8" s="0" t="n">
        <v>91243</v>
      </c>
      <c r="D8" s="0" t="n">
        <v>39892</v>
      </c>
      <c r="E8" s="0" t="n">
        <v>185477</v>
      </c>
      <c r="F8" s="0" t="n">
        <v>8372</v>
      </c>
      <c r="G8" s="0" t="n">
        <v>3364</v>
      </c>
      <c r="H8" s="0" t="n">
        <v>1838</v>
      </c>
      <c r="I8" s="0" t="n">
        <v>5923</v>
      </c>
      <c r="K8" s="3" t="n">
        <v>9187103</v>
      </c>
    </row>
    <row r="9" customFormat="false" ht="12.8" hidden="false" customHeight="false" outlineLevel="0" collapsed="false">
      <c r="A9" s="0" t="s">
        <v>13</v>
      </c>
      <c r="B9" s="0" t="n">
        <v>158050</v>
      </c>
      <c r="C9" s="0" t="n">
        <v>53658</v>
      </c>
      <c r="D9" s="0" t="n">
        <v>9449</v>
      </c>
      <c r="E9" s="0" t="n">
        <v>497868</v>
      </c>
      <c r="F9" s="0" t="n">
        <v>2435</v>
      </c>
      <c r="G9" s="0" t="n">
        <v>835</v>
      </c>
      <c r="H9" s="0" t="n">
        <v>151</v>
      </c>
      <c r="I9" s="0" t="n">
        <v>8154</v>
      </c>
      <c r="K9" s="3" t="n">
        <v>3055149</v>
      </c>
    </row>
    <row r="10" customFormat="false" ht="12.8" hidden="false" customHeight="false" outlineLevel="0" collapsed="false">
      <c r="A10" s="0" t="s">
        <v>14</v>
      </c>
      <c r="B10" s="0" t="n">
        <v>109270</v>
      </c>
      <c r="C10" s="0" t="n">
        <v>50350</v>
      </c>
      <c r="D10" s="0" t="n">
        <v>16798</v>
      </c>
      <c r="E10" s="0" t="n">
        <v>242410</v>
      </c>
      <c r="F10" s="0" t="n">
        <v>3114</v>
      </c>
      <c r="G10" s="0" t="n">
        <v>1460</v>
      </c>
      <c r="H10" s="0" t="n">
        <v>518</v>
      </c>
      <c r="I10" s="0" t="n">
        <v>6463</v>
      </c>
      <c r="K10" s="3" t="n">
        <v>4064052</v>
      </c>
    </row>
    <row r="11" customFormat="false" ht="12.8" hidden="false" customHeight="false" outlineLevel="0" collapsed="false">
      <c r="A11" s="0" t="s">
        <v>15</v>
      </c>
      <c r="B11" s="0" t="n">
        <v>128105</v>
      </c>
      <c r="C11" s="0" t="n">
        <v>26342</v>
      </c>
      <c r="D11" s="0" t="n">
        <v>5105</v>
      </c>
      <c r="E11" s="0" t="n">
        <v>1434045</v>
      </c>
      <c r="F11" s="0" t="n">
        <v>2989</v>
      </c>
      <c r="G11" s="0" t="n">
        <v>672</v>
      </c>
      <c r="H11" s="0" t="n">
        <v>147</v>
      </c>
      <c r="I11" s="0" t="n">
        <v>31916</v>
      </c>
      <c r="K11" s="3" t="n">
        <v>7113540</v>
      </c>
    </row>
    <row r="12" customFormat="false" ht="12.8" hidden="false" customHeight="false" outlineLevel="0" collapsed="false">
      <c r="A12" s="0" t="s">
        <v>16</v>
      </c>
      <c r="B12" s="0" t="n">
        <v>149484</v>
      </c>
      <c r="C12" s="0" t="n">
        <v>207809</v>
      </c>
      <c r="D12" s="0" t="n">
        <v>52034</v>
      </c>
      <c r="E12" s="0" t="n">
        <v>625595</v>
      </c>
      <c r="F12" s="0" t="n">
        <v>3412</v>
      </c>
      <c r="G12" s="0" t="n">
        <v>4497</v>
      </c>
      <c r="H12" s="0" t="n">
        <v>1398</v>
      </c>
      <c r="I12" s="0" t="n">
        <v>11968</v>
      </c>
      <c r="K12" s="3" t="n">
        <v>7114598</v>
      </c>
    </row>
    <row r="13" customFormat="false" ht="12.8" hidden="false" customHeight="false" outlineLevel="0" collapsed="false">
      <c r="A13" s="0" t="s">
        <v>17</v>
      </c>
      <c r="B13" s="0" t="n">
        <v>208613</v>
      </c>
      <c r="C13" s="0" t="n">
        <v>32893</v>
      </c>
      <c r="D13" s="0" t="n">
        <v>14543</v>
      </c>
      <c r="E13" s="0" t="n">
        <v>93495</v>
      </c>
      <c r="F13" s="0" t="n">
        <v>5135</v>
      </c>
      <c r="G13" s="0" t="n">
        <v>861</v>
      </c>
      <c r="H13" s="0" t="n">
        <v>389</v>
      </c>
      <c r="I13" s="0" t="n">
        <v>2373</v>
      </c>
      <c r="K13" s="3" t="n">
        <v>21292666</v>
      </c>
    </row>
    <row r="14" customFormat="false" ht="12.8" hidden="false" customHeight="false" outlineLevel="0" collapsed="false">
      <c r="A14" s="0" t="s">
        <v>18</v>
      </c>
      <c r="B14" s="0" t="n">
        <v>46940</v>
      </c>
      <c r="C14" s="0" t="n">
        <v>5892</v>
      </c>
      <c r="D14" s="0" t="n">
        <v>1581</v>
      </c>
      <c r="E14" s="0" t="n">
        <v>36189</v>
      </c>
      <c r="F14" s="0" t="n">
        <v>818</v>
      </c>
      <c r="G14" s="0" t="n">
        <v>102</v>
      </c>
      <c r="H14" s="0" t="n">
        <v>30</v>
      </c>
      <c r="I14" s="0" t="n">
        <v>646</v>
      </c>
      <c r="K14" s="3" t="n">
        <v>2809394</v>
      </c>
    </row>
    <row r="15" customFormat="false" ht="12.8" hidden="false" customHeight="false" outlineLevel="0" collapsed="false">
      <c r="A15" s="0" t="s">
        <v>19</v>
      </c>
      <c r="B15" s="0" t="n">
        <v>88322</v>
      </c>
      <c r="C15" s="0" t="n">
        <v>11432</v>
      </c>
      <c r="D15" s="0" t="n">
        <v>3160</v>
      </c>
      <c r="E15" s="0" t="n">
        <v>69626</v>
      </c>
      <c r="F15" s="0" t="n">
        <v>2673</v>
      </c>
      <c r="G15" s="0" t="n">
        <v>339</v>
      </c>
      <c r="H15" s="0" t="n">
        <v>100</v>
      </c>
      <c r="I15" s="0" t="n">
        <v>2061</v>
      </c>
      <c r="K15" s="3" t="n">
        <v>3526220</v>
      </c>
    </row>
    <row r="16" customFormat="false" ht="12.8" hidden="false" customHeight="false" outlineLevel="0" collapsed="false">
      <c r="A16" s="0" t="s">
        <v>20</v>
      </c>
      <c r="B16" s="0" t="n">
        <v>196331</v>
      </c>
      <c r="C16" s="0" t="n">
        <v>386636</v>
      </c>
      <c r="D16" s="0" t="n">
        <v>137026</v>
      </c>
      <c r="E16" s="0" t="n">
        <v>802181</v>
      </c>
      <c r="F16" s="0" t="n">
        <v>6108</v>
      </c>
      <c r="G16" s="0" t="n">
        <v>7817</v>
      </c>
      <c r="H16" s="0" t="n">
        <v>3345</v>
      </c>
      <c r="I16" s="0" t="n">
        <v>15081</v>
      </c>
      <c r="K16" s="3" t="n">
        <v>8690745</v>
      </c>
    </row>
    <row r="17" customFormat="false" ht="12.8" hidden="false" customHeight="false" outlineLevel="0" collapsed="false">
      <c r="A17" s="0" t="s">
        <v>21</v>
      </c>
      <c r="B17" s="0" t="n">
        <v>104470</v>
      </c>
      <c r="C17" s="0" t="n">
        <v>58576</v>
      </c>
      <c r="D17" s="0" t="n">
        <v>13655</v>
      </c>
      <c r="E17" s="0" t="n">
        <v>296318</v>
      </c>
      <c r="F17" s="0" t="n">
        <v>2403</v>
      </c>
      <c r="G17" s="0" t="n">
        <v>1441</v>
      </c>
      <c r="H17" s="0" t="n">
        <v>376</v>
      </c>
      <c r="I17" s="0" t="n">
        <v>7194</v>
      </c>
      <c r="K17" s="3" t="n">
        <v>4039277</v>
      </c>
    </row>
    <row r="18" customFormat="false" ht="12.8" hidden="false" customHeight="false" outlineLevel="0" collapsed="false">
      <c r="A18" s="0" t="s">
        <v>22</v>
      </c>
      <c r="B18" s="0" t="n">
        <v>123016</v>
      </c>
      <c r="C18" s="0" t="n">
        <v>137226</v>
      </c>
      <c r="D18" s="0" t="n">
        <v>55697</v>
      </c>
      <c r="E18" s="0" t="n">
        <v>535556</v>
      </c>
      <c r="F18" s="0" t="n">
        <v>7513</v>
      </c>
      <c r="G18" s="0" t="n">
        <v>7269</v>
      </c>
      <c r="H18" s="0" t="n">
        <v>3367</v>
      </c>
      <c r="I18" s="0" t="n">
        <v>25024</v>
      </c>
      <c r="K18" s="3" t="n">
        <v>9616621</v>
      </c>
    </row>
    <row r="19" customFormat="false" ht="12.8" hidden="false" customHeight="false" outlineLevel="0" collapsed="false">
      <c r="A19" s="0" t="s">
        <v>23</v>
      </c>
      <c r="B19" s="0" t="n">
        <v>75690</v>
      </c>
      <c r="C19" s="0" t="n">
        <v>53791</v>
      </c>
      <c r="D19" s="0" t="n">
        <v>10028</v>
      </c>
      <c r="E19" s="0" t="n">
        <v>268405</v>
      </c>
      <c r="F19" s="0" t="n">
        <v>1784</v>
      </c>
      <c r="G19" s="0" t="n">
        <v>1256</v>
      </c>
      <c r="H19" s="0" t="n">
        <v>269</v>
      </c>
      <c r="I19" s="0" t="n">
        <v>6094</v>
      </c>
      <c r="K19" s="3" t="n">
        <v>3281480</v>
      </c>
    </row>
    <row r="20" customFormat="false" ht="12.8" hidden="false" customHeight="false" outlineLevel="0" collapsed="false">
      <c r="A20" s="0" t="s">
        <v>24</v>
      </c>
      <c r="B20" s="0" t="n">
        <v>126470</v>
      </c>
      <c r="C20" s="0" t="n">
        <v>55945</v>
      </c>
      <c r="D20" s="0" t="n">
        <v>15102</v>
      </c>
      <c r="E20" s="0" t="n">
        <v>308253</v>
      </c>
      <c r="F20" s="0" t="n">
        <v>3184</v>
      </c>
      <c r="G20" s="0" t="n">
        <v>1444</v>
      </c>
      <c r="H20" s="0" t="n">
        <v>447</v>
      </c>
      <c r="I20" s="0" t="n">
        <v>7604</v>
      </c>
      <c r="K20" s="3" t="n">
        <v>11516840</v>
      </c>
    </row>
    <row r="21" customFormat="false" ht="12.8" hidden="false" customHeight="false" outlineLevel="0" collapsed="false">
      <c r="A21" s="0" t="s">
        <v>25</v>
      </c>
      <c r="B21" s="0" t="n">
        <v>219852</v>
      </c>
      <c r="C21" s="0" t="n">
        <v>155013</v>
      </c>
      <c r="D21" s="0" t="n">
        <v>86962</v>
      </c>
      <c r="E21" s="0" t="n">
        <v>625558</v>
      </c>
      <c r="F21" s="0" t="n">
        <v>15869</v>
      </c>
      <c r="G21" s="0" t="n">
        <v>12197</v>
      </c>
      <c r="H21" s="0" t="n">
        <v>6948</v>
      </c>
      <c r="I21" s="0" t="n">
        <v>42075</v>
      </c>
      <c r="K21" s="3" t="n">
        <v>17366189</v>
      </c>
    </row>
    <row r="22" customFormat="false" ht="12.8" hidden="false" customHeight="false" outlineLevel="0" collapsed="false">
      <c r="A22" s="0" t="s">
        <v>26</v>
      </c>
      <c r="B22" s="0" t="n">
        <v>61088</v>
      </c>
      <c r="C22" s="0" t="n">
        <v>41246</v>
      </c>
      <c r="D22" s="0" t="n">
        <v>7650</v>
      </c>
      <c r="E22" s="0" t="n">
        <v>176003</v>
      </c>
      <c r="F22" s="0" t="n">
        <v>2229</v>
      </c>
      <c r="G22" s="0" t="n">
        <v>1682</v>
      </c>
      <c r="H22" s="0" t="n">
        <v>310</v>
      </c>
      <c r="I22" s="0" t="n">
        <v>7559</v>
      </c>
      <c r="K22" s="3" t="n">
        <v>3534165</v>
      </c>
    </row>
    <row r="23" customFormat="false" ht="12.8" hidden="false" customHeight="false" outlineLevel="0" collapsed="false">
      <c r="A23" s="0" t="s">
        <v>27</v>
      </c>
      <c r="B23" s="0" t="n">
        <v>53996</v>
      </c>
      <c r="C23" s="0" t="n">
        <v>40224</v>
      </c>
      <c r="D23" s="0" t="n">
        <v>8129</v>
      </c>
      <c r="E23" s="0" t="n">
        <v>249271</v>
      </c>
      <c r="F23" s="0" t="n">
        <v>1116</v>
      </c>
      <c r="G23" s="0" t="n">
        <v>865</v>
      </c>
      <c r="H23" s="0" t="n">
        <v>186</v>
      </c>
      <c r="I23" s="0" t="n">
        <v>4475</v>
      </c>
      <c r="K23" s="3" t="n">
        <v>1796460</v>
      </c>
    </row>
    <row r="24" customFormat="false" ht="12.8" hidden="false" customHeight="false" outlineLevel="0" collapsed="false">
      <c r="A24" s="0" t="s">
        <v>28</v>
      </c>
      <c r="B24" s="0" t="n">
        <v>42911</v>
      </c>
      <c r="C24" s="0" t="n">
        <v>27603</v>
      </c>
      <c r="D24" s="0" t="n">
        <v>9246</v>
      </c>
      <c r="E24" s="0" t="n">
        <v>294988</v>
      </c>
      <c r="F24" s="0" t="n">
        <v>585</v>
      </c>
      <c r="G24" s="0" t="n">
        <v>453</v>
      </c>
      <c r="H24" s="0" t="n">
        <v>177</v>
      </c>
      <c r="I24" s="0" t="n">
        <v>2932</v>
      </c>
      <c r="K24" s="3" t="n">
        <v>631181</v>
      </c>
    </row>
    <row r="25" customFormat="false" ht="12.8" hidden="false" customHeight="false" outlineLevel="0" collapsed="false">
      <c r="A25" s="0" t="s">
        <v>29</v>
      </c>
      <c r="B25" s="0" t="n">
        <v>120359</v>
      </c>
      <c r="C25" s="0" t="n">
        <v>15282</v>
      </c>
      <c r="D25" s="0" t="n">
        <v>7022</v>
      </c>
      <c r="E25" s="0" t="n">
        <v>41006</v>
      </c>
      <c r="F25" s="0" t="n">
        <v>3316</v>
      </c>
      <c r="G25" s="0" t="n">
        <v>426</v>
      </c>
      <c r="H25" s="0" t="n">
        <v>200</v>
      </c>
      <c r="I25" s="0" t="n">
        <v>1133</v>
      </c>
      <c r="K25" s="3" t="n">
        <v>11422973</v>
      </c>
    </row>
    <row r="26" customFormat="false" ht="12.8" hidden="false" customHeight="false" outlineLevel="0" collapsed="false">
      <c r="A26" s="0" t="s">
        <v>30</v>
      </c>
      <c r="B26" s="0" t="n">
        <v>146518</v>
      </c>
      <c r="C26" s="0" t="n">
        <v>46141</v>
      </c>
      <c r="D26" s="0" t="n">
        <v>23182</v>
      </c>
      <c r="E26" s="0" t="n">
        <v>197041</v>
      </c>
      <c r="F26" s="0" t="n">
        <v>2191</v>
      </c>
      <c r="G26" s="0" t="n">
        <v>706</v>
      </c>
      <c r="H26" s="0" t="n">
        <v>372</v>
      </c>
      <c r="I26" s="0" t="n">
        <v>3020</v>
      </c>
      <c r="K26" s="3" t="n">
        <v>7252502</v>
      </c>
    </row>
    <row r="27" customFormat="false" ht="12.8" hidden="false" customHeight="false" outlineLevel="0" collapsed="false">
      <c r="A27" s="0" t="s">
        <v>31</v>
      </c>
      <c r="B27" s="0" t="n">
        <v>71859</v>
      </c>
      <c r="C27" s="0" t="n">
        <v>15084</v>
      </c>
      <c r="D27" s="0" t="n">
        <v>3566</v>
      </c>
      <c r="E27" s="0" t="n">
        <v>59830</v>
      </c>
      <c r="F27" s="0" t="n">
        <v>1834</v>
      </c>
      <c r="G27" s="0" t="n">
        <v>409</v>
      </c>
      <c r="H27" s="0" t="n">
        <v>100</v>
      </c>
      <c r="I27" s="0" t="n">
        <v>1680</v>
      </c>
      <c r="K27" s="3" t="n">
        <v>2318822</v>
      </c>
    </row>
    <row r="28" customFormat="false" ht="12.8" hidden="false" customHeight="false" outlineLevel="0" collapsed="false">
      <c r="A28" s="0" t="s">
        <v>32</v>
      </c>
      <c r="B28" s="0" t="n">
        <v>790235</v>
      </c>
      <c r="C28" s="0" t="n">
        <v>764376</v>
      </c>
      <c r="D28" s="0" t="n">
        <v>250294</v>
      </c>
      <c r="E28" s="0" t="n">
        <v>1432102</v>
      </c>
      <c r="F28" s="0" t="n">
        <v>29593</v>
      </c>
      <c r="G28" s="0" t="n">
        <v>26356</v>
      </c>
      <c r="H28" s="0" t="n">
        <v>10223</v>
      </c>
      <c r="I28" s="0" t="n">
        <v>47900</v>
      </c>
      <c r="K28" s="3" t="n">
        <v>46289333</v>
      </c>
    </row>
    <row r="29" customFormat="false" ht="12.8" hidden="false" customHeight="false" outlineLevel="0" collapsed="false">
      <c r="A29" s="0" t="s">
        <v>33</v>
      </c>
      <c r="B29" s="0" t="n">
        <v>48374</v>
      </c>
      <c r="C29" s="0" t="n">
        <v>8101</v>
      </c>
      <c r="D29" s="0" t="n">
        <v>2555</v>
      </c>
      <c r="E29" s="0" t="n">
        <v>38692</v>
      </c>
      <c r="F29" s="0" t="n">
        <v>644</v>
      </c>
      <c r="G29" s="0" t="n">
        <v>112</v>
      </c>
      <c r="H29" s="0" t="n">
        <v>41</v>
      </c>
      <c r="I29" s="0" t="n">
        <v>452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2860551</v>
      </c>
      <c r="D30" s="0" t="n">
        <f aca="false">SUM(D3:D29)</f>
        <v>904042</v>
      </c>
      <c r="E30" s="0" t="n">
        <f aca="false">SUM(E3:E29)</f>
        <v>10449027</v>
      </c>
      <c r="F30" s="0" t="n">
        <f aca="false">SUM(F3:F29)</f>
        <v>119295</v>
      </c>
      <c r="G30" s="0" t="n">
        <f aca="false">SUM(G3:G29)</f>
        <v>86370</v>
      </c>
      <c r="H30" s="0" t="n">
        <f aca="false">SUM(H3:H29)</f>
        <v>34057</v>
      </c>
      <c r="I30" s="0" t="n">
        <f aca="false">SUM(I3:I29)</f>
        <v>278803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949866</v>
      </c>
      <c r="D32" s="0" t="n">
        <f aca="false">D3+D5+D6+D16+D23+D24+D29</f>
        <v>253420</v>
      </c>
      <c r="E32" s="0" t="n">
        <f aca="false">E3+E5+E6+E16+E23+E24+E29</f>
        <v>2985204</v>
      </c>
      <c r="F32" s="0" t="n">
        <f aca="false">F3+F5+F6+F16+F23+F24+F29</f>
        <v>13337</v>
      </c>
      <c r="G32" s="0" t="n">
        <f aca="false">G3+G5+G6+G16+G23+G24+G29</f>
        <v>19054</v>
      </c>
      <c r="H32" s="0" t="n">
        <f aca="false">H3+H5+H6+H16+H23+H24+H29</f>
        <v>6071</v>
      </c>
      <c r="I32" s="0" t="n">
        <f aca="false">I3+I5+I6+I16+I23+I24+I29</f>
        <v>52970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0.0508695338531219</v>
      </c>
      <c r="O32" s="4" t="n">
        <f aca="false">D32/K32</f>
        <v>0.0135717640899434</v>
      </c>
      <c r="P32" s="4" t="n">
        <f aca="false">E32/K32</f>
        <v>0.15987090382904</v>
      </c>
      <c r="Q32" s="4" t="n">
        <f aca="false">F32/K32</f>
        <v>0.000714255456031785</v>
      </c>
      <c r="R32" s="4" t="n">
        <f aca="false">G32/K32</f>
        <v>0.0010204261422531</v>
      </c>
      <c r="S32" s="4" t="n">
        <f aca="false">H32/K32</f>
        <v>0.000325128955055032</v>
      </c>
      <c r="T32" s="4" t="n">
        <f aca="false">I32/K32</f>
        <v>0.00283677824893182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693361</v>
      </c>
      <c r="D33" s="0" t="n">
        <f aca="false">D4+D7+D8+D12+D17+D18+D19+D22+D27</f>
        <v>217424</v>
      </c>
      <c r="E33" s="0" t="n">
        <f aca="false">E4+E7+E8+E12+E17+E18+E19+E22+E27</f>
        <v>2486230</v>
      </c>
      <c r="F33" s="0" t="n">
        <f aca="false">F4+F7+F8+F12+F17+F18+F19+F22+F27</f>
        <v>34641</v>
      </c>
      <c r="G33" s="0" t="n">
        <f aca="false">G4+G7+G8+G12+G17+G18+G19+G22+G27</f>
        <v>21918</v>
      </c>
      <c r="H33" s="0" t="n">
        <f aca="false">H4+H7+H8+H12+H17+H18+H19+H22+H27</f>
        <v>8461</v>
      </c>
      <c r="I33" s="0" t="n">
        <f aca="false">I4+I7+I8+I12+I17+I18+I19+I22+I27</f>
        <v>72488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0.0120848827582788</v>
      </c>
      <c r="O33" s="4" t="n">
        <f aca="false">D33/K33</f>
        <v>0.00378957505373971</v>
      </c>
      <c r="P33" s="4" t="n">
        <f aca="false">E33/K33</f>
        <v>0.0433335564880569</v>
      </c>
      <c r="Q33" s="4" t="n">
        <f aca="false">F33/K33</f>
        <v>0.000603772671998479</v>
      </c>
      <c r="R33" s="4" t="n">
        <f aca="false">G33/K33</f>
        <v>0.000382018112204112</v>
      </c>
      <c r="S33" s="4" t="n">
        <f aca="false">H33/K33</f>
        <v>0.000147470355295145</v>
      </c>
      <c r="T33" s="4" t="n">
        <f aca="false">I33/K33</f>
        <v>0.00126342407689806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97324</v>
      </c>
      <c r="D34" s="0" t="n">
        <f aca="false">D9+D14+D15+D11</f>
        <v>19295</v>
      </c>
      <c r="E34" s="0" t="n">
        <f aca="false">E9+E14+E15+E11</f>
        <v>2037728</v>
      </c>
      <c r="F34" s="0" t="n">
        <f aca="false">F9+F14+F15+F11</f>
        <v>8915</v>
      </c>
      <c r="G34" s="0" t="n">
        <f aca="false">G9+G14+G15+G11</f>
        <v>1948</v>
      </c>
      <c r="H34" s="0" t="n">
        <f aca="false">H9+H14+H15+H11</f>
        <v>428</v>
      </c>
      <c r="I34" s="0" t="n">
        <f aca="false">I9+I14+I15+I11</f>
        <v>42777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0.00589688640592699</v>
      </c>
      <c r="O34" s="4" t="n">
        <f aca="false">D34/K34</f>
        <v>0.00116908905513914</v>
      </c>
      <c r="P34" s="4" t="n">
        <f aca="false">E34/K34</f>
        <v>0.123466468108347</v>
      </c>
      <c r="Q34" s="4" t="n">
        <f aca="false">F34/K34</f>
        <v>0.000540162162558455</v>
      </c>
      <c r="R34" s="4" t="n">
        <f aca="false">G34/K34</f>
        <v>0.000118029825312829</v>
      </c>
      <c r="S34" s="4" t="n">
        <f aca="false">H34/K34</f>
        <v>2.59326310235579E-005</v>
      </c>
      <c r="T34" s="4" t="n">
        <f aca="false">I34/K34</f>
        <v>0.00259186952638957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1002632</v>
      </c>
      <c r="D35" s="0" t="n">
        <f aca="false">D10+D13+D21+D28</f>
        <v>368597</v>
      </c>
      <c r="E35" s="0" t="n">
        <f aca="false">E10+E13+E21+E28</f>
        <v>2393565</v>
      </c>
      <c r="F35" s="0" t="n">
        <f aca="false">F10+F13+F21+F28</f>
        <v>53711</v>
      </c>
      <c r="G35" s="0" t="n">
        <f aca="false">G10+G13+G21+G28</f>
        <v>40874</v>
      </c>
      <c r="H35" s="0" t="n">
        <f aca="false">H10+H13+H21+H28</f>
        <v>18078</v>
      </c>
      <c r="I35" s="0" t="n">
        <f aca="false">I10+I13+I21+I28</f>
        <v>98811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0.0112639789763745</v>
      </c>
      <c r="O35" s="4" t="n">
        <f aca="false">D35/K35</f>
        <v>0.00414096982617222</v>
      </c>
      <c r="P35" s="4" t="n">
        <f aca="false">E35/K35</f>
        <v>0.0268902905937431</v>
      </c>
      <c r="Q35" s="4" t="n">
        <f aca="false">F35/K35</f>
        <v>0.000603411396005763</v>
      </c>
      <c r="R35" s="4" t="n">
        <f aca="false">G35/K35</f>
        <v>0.000459195274717275</v>
      </c>
      <c r="S35" s="4" t="n">
        <f aca="false">H35/K35</f>
        <v>0.000203095664146863</v>
      </c>
      <c r="T35" s="4" t="n">
        <f aca="false">I35/K35</f>
        <v>0.00111008328742204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117368</v>
      </c>
      <c r="D36" s="0" t="n">
        <f aca="false">D20+D25+D26</f>
        <v>45306</v>
      </c>
      <c r="E36" s="0" t="n">
        <f aca="false">E20+E25+E26</f>
        <v>546300</v>
      </c>
      <c r="F36" s="0" t="n">
        <f aca="false">F20+F25+F26</f>
        <v>8691</v>
      </c>
      <c r="G36" s="0" t="n">
        <f aca="false">G20+G25+G26</f>
        <v>2576</v>
      </c>
      <c r="H36" s="0" t="n">
        <f aca="false">H20+H25+H26</f>
        <v>1019</v>
      </c>
      <c r="I36" s="0" t="n">
        <f aca="false">I20+I25+I26</f>
        <v>11757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0.00388734682981414</v>
      </c>
      <c r="O36" s="4" t="n">
        <f aca="false">D36/K36</f>
        <v>0.00150058052852191</v>
      </c>
      <c r="P36" s="4" t="n">
        <f aca="false">E36/K36</f>
        <v>0.018094008359412</v>
      </c>
      <c r="Q36" s="4" t="n">
        <f aca="false">F36/K36</f>
        <v>0.000287854707398224</v>
      </c>
      <c r="R36" s="4" t="n">
        <f aca="false">G36/K36</f>
        <v>8.5319724572296E-005</v>
      </c>
      <c r="S36" s="4" t="n">
        <f aca="false">H36/K36</f>
        <v>3.37503103024727E-005</v>
      </c>
      <c r="T36" s="4" t="n">
        <f aca="false">I36/K36</f>
        <v>0.000389403727405467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2860551</v>
      </c>
      <c r="D37" s="0" t="n">
        <f aca="false">SUM(D32:D36)</f>
        <v>904042</v>
      </c>
      <c r="E37" s="0" t="n">
        <f aca="false">SUM(E32:E36)</f>
        <v>10449027</v>
      </c>
      <c r="F37" s="0" t="n">
        <f aca="false">SUM(F32:F36)</f>
        <v>119295</v>
      </c>
      <c r="G37" s="0" t="n">
        <f aca="false">SUM(G32:G36)</f>
        <v>86370</v>
      </c>
      <c r="H37" s="0" t="n">
        <f aca="false">SUM(H32:H36)</f>
        <v>34057</v>
      </c>
      <c r="I37" s="0" t="n">
        <f aca="false">SUM(I32:I36)</f>
        <v>278803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0.013508732506704</v>
      </c>
      <c r="O37" s="4" t="n">
        <f aca="false">D37/K37</f>
        <v>0.00426926894602673</v>
      </c>
      <c r="P37" s="4" t="n">
        <f aca="false">E37/K37</f>
        <v>0.0493447278857562</v>
      </c>
      <c r="Q37" s="4" t="n">
        <f aca="false">F37/K37</f>
        <v>0.000563361479794366</v>
      </c>
      <c r="R37" s="4" t="n">
        <f aca="false">G37/K37</f>
        <v>0.00040787569478888</v>
      </c>
      <c r="S37" s="4" t="n">
        <f aca="false">H37/K37</f>
        <v>0.00016083156810727</v>
      </c>
      <c r="T37" s="4" t="n">
        <f aca="false">I37/K37</f>
        <v>0.00131662576512937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0" t="s">
        <v>7</v>
      </c>
      <c r="B3" s="0" t="n">
        <v>24382</v>
      </c>
      <c r="C3" s="0" t="n">
        <v>19602</v>
      </c>
      <c r="D3" s="0" t="n">
        <v>5334</v>
      </c>
      <c r="E3" s="0" t="n">
        <v>92853</v>
      </c>
      <c r="F3" s="0" t="n">
        <v>608</v>
      </c>
      <c r="G3" s="0" t="n">
        <v>459</v>
      </c>
      <c r="H3" s="0" t="n">
        <v>122</v>
      </c>
      <c r="I3" s="0" t="n">
        <v>1994</v>
      </c>
      <c r="K3" s="3" t="n">
        <v>894470</v>
      </c>
    </row>
    <row r="4" customFormat="false" ht="12.8" hidden="false" customHeight="false" outlineLevel="0" collapsed="false">
      <c r="A4" s="0" t="s">
        <v>8</v>
      </c>
      <c r="B4" s="0" t="n">
        <v>78009</v>
      </c>
      <c r="C4" s="0" t="n">
        <v>23976</v>
      </c>
      <c r="D4" s="0" t="n">
        <v>3050</v>
      </c>
      <c r="E4" s="0" t="n">
        <v>159339</v>
      </c>
      <c r="F4" s="0" t="n">
        <v>1861</v>
      </c>
      <c r="G4" s="0" t="n">
        <v>535</v>
      </c>
      <c r="H4" s="0" t="n">
        <v>92</v>
      </c>
      <c r="I4" s="0" t="n">
        <v>3387</v>
      </c>
      <c r="K4" s="3" t="n">
        <v>3351543</v>
      </c>
    </row>
    <row r="5" customFormat="false" ht="12.8" hidden="false" customHeight="false" outlineLevel="0" collapsed="false">
      <c r="A5" s="0" t="s">
        <v>9</v>
      </c>
      <c r="B5" s="0" t="n">
        <v>118733</v>
      </c>
      <c r="C5" s="0" t="n">
        <v>236166</v>
      </c>
      <c r="D5" s="0" t="n">
        <v>24443</v>
      </c>
      <c r="E5" s="0" t="n">
        <v>596078</v>
      </c>
      <c r="F5" s="0" t="n">
        <v>3622</v>
      </c>
      <c r="G5" s="0" t="n">
        <v>5313</v>
      </c>
      <c r="H5" s="0" t="n">
        <v>1080</v>
      </c>
      <c r="I5" s="0" t="n">
        <v>12618</v>
      </c>
      <c r="K5" s="3" t="n">
        <v>4207714</v>
      </c>
    </row>
    <row r="6" customFormat="false" ht="12.8" hidden="false" customHeight="false" outlineLevel="0" collapsed="false">
      <c r="A6" s="0" t="s">
        <v>10</v>
      </c>
      <c r="B6" s="0" t="n">
        <v>42471</v>
      </c>
      <c r="C6" s="0" t="n">
        <v>50928</v>
      </c>
      <c r="D6" s="0" t="n">
        <v>14611</v>
      </c>
      <c r="E6" s="0" t="n">
        <v>296935</v>
      </c>
      <c r="F6" s="0" t="n">
        <v>654</v>
      </c>
      <c r="G6" s="0" t="n">
        <v>851</v>
      </c>
      <c r="H6" s="0" t="n">
        <v>264</v>
      </c>
      <c r="I6" s="0" t="n">
        <v>4802</v>
      </c>
      <c r="K6" s="3" t="n">
        <v>861773</v>
      </c>
    </row>
    <row r="7" customFormat="false" ht="12.8" hidden="false" customHeight="false" outlineLevel="0" collapsed="false">
      <c r="A7" s="0" t="s">
        <v>11</v>
      </c>
      <c r="B7" s="0" t="n">
        <v>250338</v>
      </c>
      <c r="C7" s="0" t="n">
        <v>53588</v>
      </c>
      <c r="D7" s="0" t="n">
        <v>24467</v>
      </c>
      <c r="E7" s="0" t="n">
        <v>366656</v>
      </c>
      <c r="F7" s="0" t="n">
        <v>5233</v>
      </c>
      <c r="G7" s="0" t="n">
        <v>1206</v>
      </c>
      <c r="H7" s="0" t="n">
        <v>587</v>
      </c>
      <c r="I7" s="0" t="n">
        <v>7569</v>
      </c>
      <c r="K7" s="3" t="n">
        <v>14930634</v>
      </c>
    </row>
    <row r="8" customFormat="false" ht="12.8" hidden="false" customHeight="false" outlineLevel="0" collapsed="false">
      <c r="A8" s="0" t="s">
        <v>12</v>
      </c>
      <c r="B8" s="0" t="n">
        <v>211840</v>
      </c>
      <c r="C8" s="0" t="n">
        <v>284014</v>
      </c>
      <c r="D8" s="0" t="n">
        <v>149231</v>
      </c>
      <c r="E8" s="0" t="n">
        <v>760612</v>
      </c>
      <c r="F8" s="0" t="n">
        <v>8372</v>
      </c>
      <c r="G8" s="0" t="n">
        <v>8164</v>
      </c>
      <c r="H8" s="0" t="n">
        <v>4627</v>
      </c>
      <c r="I8" s="0" t="n">
        <v>19070</v>
      </c>
      <c r="K8" s="3" t="n">
        <v>9187103</v>
      </c>
    </row>
    <row r="9" customFormat="false" ht="12.8" hidden="false" customHeight="false" outlineLevel="0" collapsed="false">
      <c r="A9" s="0" t="s">
        <v>13</v>
      </c>
      <c r="B9" s="0" t="n">
        <v>158050</v>
      </c>
      <c r="C9" s="0" t="n">
        <v>54910</v>
      </c>
      <c r="D9" s="0" t="n">
        <v>12124</v>
      </c>
      <c r="E9" s="0" t="n">
        <v>678302</v>
      </c>
      <c r="F9" s="0" t="n">
        <v>2435</v>
      </c>
      <c r="G9" s="0" t="n">
        <v>878</v>
      </c>
      <c r="H9" s="0" t="n">
        <v>199</v>
      </c>
      <c r="I9" s="0" t="n">
        <v>10404</v>
      </c>
      <c r="K9" s="3" t="n">
        <v>3055149</v>
      </c>
    </row>
    <row r="10" customFormat="false" ht="12.8" hidden="false" customHeight="false" outlineLevel="0" collapsed="false">
      <c r="A10" s="0" t="s">
        <v>14</v>
      </c>
      <c r="B10" s="0" t="n">
        <v>109270</v>
      </c>
      <c r="C10" s="0" t="n">
        <v>66855</v>
      </c>
      <c r="D10" s="0" t="n">
        <v>22933</v>
      </c>
      <c r="E10" s="0" t="n">
        <v>281438</v>
      </c>
      <c r="F10" s="0" t="n">
        <v>3114</v>
      </c>
      <c r="G10" s="0" t="n">
        <v>1847</v>
      </c>
      <c r="H10" s="0" t="n">
        <v>637</v>
      </c>
      <c r="I10" s="0" t="n">
        <v>7072</v>
      </c>
      <c r="K10" s="3" t="n">
        <v>4064052</v>
      </c>
    </row>
    <row r="11" customFormat="false" ht="12.8" hidden="false" customHeight="false" outlineLevel="0" collapsed="false">
      <c r="A11" s="0" t="s">
        <v>15</v>
      </c>
      <c r="B11" s="0" t="n">
        <v>128105</v>
      </c>
      <c r="C11" s="0" t="n">
        <v>40958</v>
      </c>
      <c r="D11" s="0" t="n">
        <v>9801</v>
      </c>
      <c r="E11" s="0" t="n">
        <v>275335</v>
      </c>
      <c r="F11" s="0" t="n">
        <v>2989</v>
      </c>
      <c r="G11" s="0" t="n">
        <v>1029</v>
      </c>
      <c r="H11" s="0" t="n">
        <v>267</v>
      </c>
      <c r="I11" s="0" t="n">
        <v>6978</v>
      </c>
      <c r="K11" s="3" t="n">
        <v>7113540</v>
      </c>
    </row>
    <row r="12" customFormat="false" ht="12.8" hidden="false" customHeight="false" outlineLevel="0" collapsed="false">
      <c r="A12" s="0" t="s">
        <v>16</v>
      </c>
      <c r="B12" s="0" t="n">
        <v>149484</v>
      </c>
      <c r="C12" s="0" t="n">
        <v>163833</v>
      </c>
      <c r="D12" s="0" t="n">
        <v>70013</v>
      </c>
      <c r="E12" s="0" t="n">
        <v>637042</v>
      </c>
      <c r="F12" s="0" t="n">
        <v>3412</v>
      </c>
      <c r="G12" s="0" t="n">
        <v>3460</v>
      </c>
      <c r="H12" s="0" t="n">
        <v>1685</v>
      </c>
      <c r="I12" s="0" t="n">
        <v>12868</v>
      </c>
      <c r="K12" s="3" t="n">
        <v>7114598</v>
      </c>
    </row>
    <row r="13" customFormat="false" ht="12.8" hidden="false" customHeight="false" outlineLevel="0" collapsed="false">
      <c r="A13" s="0" t="s">
        <v>17</v>
      </c>
      <c r="B13" s="0" t="n">
        <v>208613</v>
      </c>
      <c r="C13" s="0" t="n">
        <v>36420</v>
      </c>
      <c r="D13" s="0" t="n">
        <v>15704</v>
      </c>
      <c r="E13" s="0" t="n">
        <v>98989</v>
      </c>
      <c r="F13" s="0" t="n">
        <v>5135</v>
      </c>
      <c r="G13" s="0" t="n">
        <v>935</v>
      </c>
      <c r="H13" s="0" t="n">
        <v>422</v>
      </c>
      <c r="I13" s="0" t="n">
        <v>2483</v>
      </c>
      <c r="K13" s="3" t="n">
        <v>21292666</v>
      </c>
    </row>
    <row r="14" customFormat="false" ht="12.8" hidden="false" customHeight="false" outlineLevel="0" collapsed="false">
      <c r="A14" s="0" t="s">
        <v>18</v>
      </c>
      <c r="B14" s="0" t="n">
        <v>46940</v>
      </c>
      <c r="C14" s="0" t="n">
        <v>8265</v>
      </c>
      <c r="D14" s="0" t="n">
        <v>1902</v>
      </c>
      <c r="E14" s="0" t="n">
        <v>34101</v>
      </c>
      <c r="F14" s="0" t="n">
        <v>818</v>
      </c>
      <c r="G14" s="0" t="n">
        <v>142</v>
      </c>
      <c r="H14" s="0" t="n">
        <v>35</v>
      </c>
      <c r="I14" s="0" t="n">
        <v>593</v>
      </c>
      <c r="K14" s="3" t="n">
        <v>2809394</v>
      </c>
    </row>
    <row r="15" customFormat="false" ht="12.8" hidden="false" customHeight="false" outlineLevel="0" collapsed="false">
      <c r="A15" s="0" t="s">
        <v>19</v>
      </c>
      <c r="B15" s="0" t="n">
        <v>88322</v>
      </c>
      <c r="C15" s="0" t="n">
        <v>8372</v>
      </c>
      <c r="D15" s="0" t="n">
        <v>2569</v>
      </c>
      <c r="E15" s="0" t="n">
        <v>44907</v>
      </c>
      <c r="F15" s="0" t="n">
        <v>2673</v>
      </c>
      <c r="G15" s="0" t="n">
        <v>264</v>
      </c>
      <c r="H15" s="0" t="n">
        <v>78</v>
      </c>
      <c r="I15" s="0" t="n">
        <v>1305</v>
      </c>
      <c r="K15" s="3" t="n">
        <v>3526220</v>
      </c>
    </row>
    <row r="16" customFormat="false" ht="12.8" hidden="false" customHeight="false" outlineLevel="0" collapsed="false">
      <c r="A16" s="0" t="s">
        <v>20</v>
      </c>
      <c r="B16" s="0" t="n">
        <v>196331</v>
      </c>
      <c r="C16" s="0" t="n">
        <v>302335</v>
      </c>
      <c r="D16" s="0" t="n">
        <v>92323</v>
      </c>
      <c r="E16" s="0" t="n">
        <v>834372</v>
      </c>
      <c r="F16" s="0" t="n">
        <v>6108</v>
      </c>
      <c r="G16" s="0" t="n">
        <v>4638</v>
      </c>
      <c r="H16" s="0" t="n">
        <v>2150</v>
      </c>
      <c r="I16" s="0" t="n">
        <v>10603</v>
      </c>
      <c r="K16" s="3" t="n">
        <v>8690745</v>
      </c>
    </row>
    <row r="17" customFormat="false" ht="12.8" hidden="false" customHeight="false" outlineLevel="0" collapsed="false">
      <c r="A17" s="0" t="s">
        <v>21</v>
      </c>
      <c r="B17" s="0" t="n">
        <v>104470</v>
      </c>
      <c r="C17" s="0" t="n">
        <v>63724</v>
      </c>
      <c r="D17" s="0" t="n">
        <v>19773</v>
      </c>
      <c r="E17" s="0" t="n">
        <v>237943</v>
      </c>
      <c r="F17" s="0" t="n">
        <v>2403</v>
      </c>
      <c r="G17" s="0" t="n">
        <v>1586</v>
      </c>
      <c r="H17" s="0" t="n">
        <v>531</v>
      </c>
      <c r="I17" s="0" t="n">
        <v>5808</v>
      </c>
      <c r="K17" s="3" t="n">
        <v>4039277</v>
      </c>
    </row>
    <row r="18" customFormat="false" ht="12.8" hidden="false" customHeight="false" outlineLevel="0" collapsed="false">
      <c r="A18" s="0" t="s">
        <v>22</v>
      </c>
      <c r="B18" s="0" t="n">
        <v>123016</v>
      </c>
      <c r="C18" s="0" t="n">
        <v>175919</v>
      </c>
      <c r="D18" s="0" t="n">
        <v>61681</v>
      </c>
      <c r="E18" s="0" t="n">
        <v>517197</v>
      </c>
      <c r="F18" s="0" t="n">
        <v>7513</v>
      </c>
      <c r="G18" s="0" t="n">
        <v>8734</v>
      </c>
      <c r="H18" s="0" t="n">
        <v>3634</v>
      </c>
      <c r="I18" s="0" t="n">
        <v>23561</v>
      </c>
      <c r="K18" s="3" t="n">
        <v>9616621</v>
      </c>
    </row>
    <row r="19" customFormat="false" ht="12.8" hidden="false" customHeight="false" outlineLevel="0" collapsed="false">
      <c r="A19" s="0" t="s">
        <v>23</v>
      </c>
      <c r="B19" s="0" t="n">
        <v>75690</v>
      </c>
      <c r="C19" s="0" t="n">
        <v>75363</v>
      </c>
      <c r="D19" s="0" t="n">
        <v>20238</v>
      </c>
      <c r="E19" s="0" t="n">
        <v>366642</v>
      </c>
      <c r="F19" s="0" t="n">
        <v>1784</v>
      </c>
      <c r="G19" s="0" t="n">
        <v>1674</v>
      </c>
      <c r="H19" s="0" t="n">
        <v>479</v>
      </c>
      <c r="I19" s="0" t="n">
        <v>7448</v>
      </c>
      <c r="K19" s="3" t="n">
        <v>3281480</v>
      </c>
    </row>
    <row r="20" customFormat="false" ht="12.8" hidden="false" customHeight="false" outlineLevel="0" collapsed="false">
      <c r="A20" s="0" t="s">
        <v>24</v>
      </c>
      <c r="B20" s="0" t="n">
        <v>126470</v>
      </c>
      <c r="C20" s="0" t="n">
        <v>65962</v>
      </c>
      <c r="D20" s="0" t="n">
        <v>19104</v>
      </c>
      <c r="E20" s="0" t="n">
        <v>191115</v>
      </c>
      <c r="F20" s="0" t="n">
        <v>3184</v>
      </c>
      <c r="G20" s="0" t="n">
        <v>1723</v>
      </c>
      <c r="H20" s="0" t="n">
        <v>548</v>
      </c>
      <c r="I20" s="0" t="n">
        <v>4869</v>
      </c>
      <c r="K20" s="3" t="n">
        <v>11516840</v>
      </c>
    </row>
    <row r="21" customFormat="false" ht="12.8" hidden="false" customHeight="false" outlineLevel="0" collapsed="false">
      <c r="A21" s="0" t="s">
        <v>25</v>
      </c>
      <c r="B21" s="0" t="n">
        <v>219852</v>
      </c>
      <c r="C21" s="0" t="n">
        <v>132793</v>
      </c>
      <c r="D21" s="0" t="n">
        <v>66353</v>
      </c>
      <c r="E21" s="0" t="n">
        <v>361231</v>
      </c>
      <c r="F21" s="0" t="n">
        <v>15869</v>
      </c>
      <c r="G21" s="0" t="n">
        <v>10856</v>
      </c>
      <c r="H21" s="0" t="n">
        <v>5694</v>
      </c>
      <c r="I21" s="0" t="n">
        <v>28532</v>
      </c>
      <c r="K21" s="3" t="n">
        <v>17366189</v>
      </c>
    </row>
    <row r="22" customFormat="false" ht="12.8" hidden="false" customHeight="false" outlineLevel="0" collapsed="false">
      <c r="A22" s="0" t="s">
        <v>26</v>
      </c>
      <c r="B22" s="0" t="n">
        <v>61088</v>
      </c>
      <c r="C22" s="0" t="n">
        <v>158217</v>
      </c>
      <c r="D22" s="0" t="n">
        <v>12695</v>
      </c>
      <c r="E22" s="0" t="n">
        <v>863544</v>
      </c>
      <c r="F22" s="0" t="n">
        <v>2229</v>
      </c>
      <c r="G22" s="0" t="n">
        <v>6668</v>
      </c>
      <c r="H22" s="0" t="n">
        <v>574</v>
      </c>
      <c r="I22" s="0" t="n">
        <v>35962</v>
      </c>
      <c r="K22" s="3" t="n">
        <v>3534165</v>
      </c>
    </row>
    <row r="23" customFormat="false" ht="12.8" hidden="false" customHeight="false" outlineLevel="0" collapsed="false">
      <c r="A23" s="0" t="s">
        <v>27</v>
      </c>
      <c r="B23" s="0" t="n">
        <v>53996</v>
      </c>
      <c r="C23" s="0" t="n">
        <v>64659</v>
      </c>
      <c r="D23" s="0" t="n">
        <v>13141</v>
      </c>
      <c r="E23" s="0" t="n">
        <v>431982</v>
      </c>
      <c r="F23" s="0" t="n">
        <v>1116</v>
      </c>
      <c r="G23" s="0" t="n">
        <v>1297</v>
      </c>
      <c r="H23" s="0" t="n">
        <v>283</v>
      </c>
      <c r="I23" s="0" t="n">
        <v>8389</v>
      </c>
      <c r="K23" s="3" t="n">
        <v>1796460</v>
      </c>
    </row>
    <row r="24" customFormat="false" ht="12.8" hidden="false" customHeight="false" outlineLevel="0" collapsed="false">
      <c r="A24" s="0" t="s">
        <v>28</v>
      </c>
      <c r="B24" s="0" t="n">
        <v>42911</v>
      </c>
      <c r="C24" s="0" t="n">
        <v>14426</v>
      </c>
      <c r="D24" s="0" t="n">
        <v>4792</v>
      </c>
      <c r="E24" s="0" t="n">
        <v>67727</v>
      </c>
      <c r="F24" s="0" t="n">
        <v>585</v>
      </c>
      <c r="G24" s="0" t="n">
        <v>268</v>
      </c>
      <c r="H24" s="0" t="n">
        <v>106</v>
      </c>
      <c r="I24" s="0" t="n">
        <v>862</v>
      </c>
      <c r="K24" s="3" t="n">
        <v>631181</v>
      </c>
    </row>
    <row r="25" customFormat="false" ht="12.8" hidden="false" customHeight="false" outlineLevel="0" collapsed="false">
      <c r="A25" s="0" t="s">
        <v>29</v>
      </c>
      <c r="B25" s="0" t="n">
        <v>120359</v>
      </c>
      <c r="C25" s="0" t="n">
        <v>14377</v>
      </c>
      <c r="D25" s="0" t="n">
        <v>6916</v>
      </c>
      <c r="E25" s="0" t="n">
        <v>39067</v>
      </c>
      <c r="F25" s="0" t="n">
        <v>3316</v>
      </c>
      <c r="G25" s="0" t="n">
        <v>419</v>
      </c>
      <c r="H25" s="0" t="n">
        <v>203</v>
      </c>
      <c r="I25" s="0" t="n">
        <v>1126</v>
      </c>
      <c r="K25" s="3" t="n">
        <v>11422973</v>
      </c>
    </row>
    <row r="26" customFormat="false" ht="12.8" hidden="false" customHeight="false" outlineLevel="0" collapsed="false">
      <c r="A26" s="0" t="s">
        <v>30</v>
      </c>
      <c r="B26" s="0" t="n">
        <v>146518</v>
      </c>
      <c r="C26" s="0" t="n">
        <v>26971</v>
      </c>
      <c r="D26" s="0" t="n">
        <v>11900</v>
      </c>
      <c r="E26" s="0" t="n">
        <v>72878</v>
      </c>
      <c r="F26" s="0" t="n">
        <v>2191</v>
      </c>
      <c r="G26" s="0" t="n">
        <v>430</v>
      </c>
      <c r="H26" s="0" t="n">
        <v>198</v>
      </c>
      <c r="I26" s="0" t="n">
        <v>1107</v>
      </c>
      <c r="K26" s="3" t="n">
        <v>7252502</v>
      </c>
    </row>
    <row r="27" customFormat="false" ht="12.8" hidden="false" customHeight="false" outlineLevel="0" collapsed="false">
      <c r="A27" s="0" t="s">
        <v>31</v>
      </c>
      <c r="B27" s="0" t="n">
        <v>71859</v>
      </c>
      <c r="C27" s="0" t="n">
        <v>21435</v>
      </c>
      <c r="D27" s="0" t="n">
        <v>4470</v>
      </c>
      <c r="E27" s="0" t="n">
        <v>119101</v>
      </c>
      <c r="F27" s="0" t="n">
        <v>1834</v>
      </c>
      <c r="G27" s="0" t="n">
        <v>586</v>
      </c>
      <c r="H27" s="0" t="n">
        <v>127</v>
      </c>
      <c r="I27" s="0" t="n">
        <v>3270</v>
      </c>
      <c r="K27" s="3" t="n">
        <v>2318822</v>
      </c>
    </row>
    <row r="28" customFormat="false" ht="12.8" hidden="false" customHeight="false" outlineLevel="0" collapsed="false">
      <c r="A28" s="0" t="s">
        <v>32</v>
      </c>
      <c r="B28" s="0" t="n">
        <v>790235</v>
      </c>
      <c r="C28" s="0" t="n">
        <v>1455430</v>
      </c>
      <c r="D28" s="0" t="n">
        <v>424385</v>
      </c>
      <c r="E28" s="0" t="n">
        <v>5308515</v>
      </c>
      <c r="F28" s="0" t="n">
        <v>29593</v>
      </c>
      <c r="G28" s="0" t="n">
        <v>48635</v>
      </c>
      <c r="H28" s="0" t="n">
        <v>17157</v>
      </c>
      <c r="I28" s="0" t="n">
        <v>175804</v>
      </c>
      <c r="K28" s="3" t="n">
        <v>46289333</v>
      </c>
    </row>
    <row r="29" customFormat="false" ht="12.8" hidden="false" customHeight="false" outlineLevel="0" collapsed="false">
      <c r="A29" s="0" t="s">
        <v>33</v>
      </c>
      <c r="B29" s="0" t="n">
        <v>48374</v>
      </c>
      <c r="C29" s="0" t="n">
        <v>14061</v>
      </c>
      <c r="D29" s="0" t="n">
        <v>3107</v>
      </c>
      <c r="E29" s="0" t="n">
        <v>67277</v>
      </c>
      <c r="F29" s="0" t="n">
        <v>644</v>
      </c>
      <c r="G29" s="0" t="n">
        <v>187</v>
      </c>
      <c r="H29" s="0" t="n">
        <v>46</v>
      </c>
      <c r="I29" s="0" t="n">
        <v>841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3633559</v>
      </c>
      <c r="D30" s="0" t="n">
        <f aca="false">SUM(D3:D29)</f>
        <v>1117060</v>
      </c>
      <c r="E30" s="0" t="n">
        <f aca="false">SUM(E3:E29)</f>
        <v>13801178</v>
      </c>
      <c r="F30" s="0" t="n">
        <f aca="false">SUM(F3:F29)</f>
        <v>119295</v>
      </c>
      <c r="G30" s="0" t="n">
        <f aca="false">SUM(G3:G29)</f>
        <v>112784</v>
      </c>
      <c r="H30" s="0" t="n">
        <f aca="false">SUM(H3:H29)</f>
        <v>41825</v>
      </c>
      <c r="I30" s="0" t="n">
        <f aca="false">SUM(I3:I29)</f>
        <v>399325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702177</v>
      </c>
      <c r="D32" s="0" t="n">
        <f aca="false">D3+D5+D6+D16+D23+D24+D29</f>
        <v>157751</v>
      </c>
      <c r="E32" s="0" t="n">
        <f aca="false">E3+E5+E6+E16+E23+E24+E29</f>
        <v>2387224</v>
      </c>
      <c r="F32" s="0" t="n">
        <f aca="false">F3+F5+F6+F16+F23+F24+F29</f>
        <v>13337</v>
      </c>
      <c r="G32" s="0" t="n">
        <f aca="false">G3+G5+G6+G16+G23+G24+G29</f>
        <v>13013</v>
      </c>
      <c r="H32" s="0" t="n">
        <f aca="false">H3+H5+H6+H16+H23+H24+H29</f>
        <v>4051</v>
      </c>
      <c r="I32" s="0" t="n">
        <f aca="false">I3+I5+I6+I16+I23+I24+I29</f>
        <v>40109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0.0376046902114441</v>
      </c>
      <c r="O32" s="4" t="n">
        <f aca="false">D32/K32</f>
        <v>0.00844826516041614</v>
      </c>
      <c r="P32" s="4" t="n">
        <f aca="false">E32/K32</f>
        <v>0.127846424740948</v>
      </c>
      <c r="Q32" s="4" t="n">
        <f aca="false">F32/K32</f>
        <v>0.000714255456031785</v>
      </c>
      <c r="R32" s="4" t="n">
        <f aca="false">G32/K32</f>
        <v>0.00069690382015008</v>
      </c>
      <c r="S32" s="4" t="n">
        <f aca="false">H32/K32</f>
        <v>0.000216949002953045</v>
      </c>
      <c r="T32" s="4" t="n">
        <f aca="false">I32/K32</f>
        <v>0.00214801470240525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1020069</v>
      </c>
      <c r="D33" s="0" t="n">
        <f aca="false">D4+D7+D8+D12+D17+D18+D19+D22+D27</f>
        <v>365618</v>
      </c>
      <c r="E33" s="0" t="n">
        <f aca="false">E4+E7+E8+E12+E17+E18+E19+E22+E27</f>
        <v>4028076</v>
      </c>
      <c r="F33" s="0" t="n">
        <f aca="false">F4+F7+F8+F12+F17+F18+F19+F22+F27</f>
        <v>34641</v>
      </c>
      <c r="G33" s="0" t="n">
        <f aca="false">G4+G7+G8+G12+G17+G18+G19+G22+G27</f>
        <v>32613</v>
      </c>
      <c r="H33" s="0" t="n">
        <f aca="false">H4+H7+H8+H12+H17+H18+H19+H22+H27</f>
        <v>12336</v>
      </c>
      <c r="I33" s="0" t="n">
        <f aca="false">I4+I7+I8+I12+I17+I18+I19+I22+I27</f>
        <v>118943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0.0177792149693374</v>
      </c>
      <c r="O33" s="4" t="n">
        <f aca="false">D33/K33</f>
        <v>0.00637251109352327</v>
      </c>
      <c r="P33" s="4" t="n">
        <f aca="false">E33/K33</f>
        <v>0.0702070439517607</v>
      </c>
      <c r="Q33" s="4" t="n">
        <f aca="false">F33/K33</f>
        <v>0.000603772671998479</v>
      </c>
      <c r="R33" s="4" t="n">
        <f aca="false">G33/K33</f>
        <v>0.000568425800406639</v>
      </c>
      <c r="S33" s="4" t="n">
        <f aca="false">H33/K33</f>
        <v>0.000215009372759829</v>
      </c>
      <c r="T33" s="4" t="n">
        <f aca="false">I33/K33</f>
        <v>0.00207310796240048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112505</v>
      </c>
      <c r="D34" s="0" t="n">
        <f aca="false">D9+D14+D15+D11</f>
        <v>26396</v>
      </c>
      <c r="E34" s="0" t="n">
        <f aca="false">E9+E14+E15+E11</f>
        <v>1032645</v>
      </c>
      <c r="F34" s="0" t="n">
        <f aca="false">F9+F14+F15+F11</f>
        <v>8915</v>
      </c>
      <c r="G34" s="0" t="n">
        <f aca="false">G9+G14+G15+G11</f>
        <v>2313</v>
      </c>
      <c r="H34" s="0" t="n">
        <f aca="false">H9+H14+H15+H11</f>
        <v>579</v>
      </c>
      <c r="I34" s="0" t="n">
        <f aca="false">I9+I14+I15+I11</f>
        <v>19280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0.00681670713389108</v>
      </c>
      <c r="O34" s="4" t="n">
        <f aca="false">D34/K34</f>
        <v>0.00159934048714447</v>
      </c>
      <c r="P34" s="4" t="n">
        <f aca="false">E34/K34</f>
        <v>0.0625682284189766</v>
      </c>
      <c r="Q34" s="4" t="n">
        <f aca="false">F34/K34</f>
        <v>0.000540162162558455</v>
      </c>
      <c r="R34" s="4" t="n">
        <f aca="false">G34/K34</f>
        <v>0.000140145269994134</v>
      </c>
      <c r="S34" s="4" t="n">
        <f aca="false">H34/K34</f>
        <v>3.50817601930842E-005</v>
      </c>
      <c r="T34" s="4" t="n">
        <f aca="false">I34/K34</f>
        <v>0.00116818020124812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1691498</v>
      </c>
      <c r="D35" s="0" t="n">
        <f aca="false">D10+D13+D21+D28</f>
        <v>529375</v>
      </c>
      <c r="E35" s="0" t="n">
        <f aca="false">E10+E13+E21+E28</f>
        <v>6050173</v>
      </c>
      <c r="F35" s="0" t="n">
        <f aca="false">F10+F13+F21+F28</f>
        <v>53711</v>
      </c>
      <c r="G35" s="0" t="n">
        <f aca="false">G10+G13+G21+G28</f>
        <v>62273</v>
      </c>
      <c r="H35" s="0" t="n">
        <f aca="false">H10+H13+H21+H28</f>
        <v>23910</v>
      </c>
      <c r="I35" s="0" t="n">
        <f aca="false">I10+I13+I21+I28</f>
        <v>213891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0.0190029820617929</v>
      </c>
      <c r="O35" s="4" t="n">
        <f aca="false">D35/K35</f>
        <v>0.00594721579863623</v>
      </c>
      <c r="P35" s="4" t="n">
        <f aca="false">E35/K35</f>
        <v>0.0679701241087743</v>
      </c>
      <c r="Q35" s="4" t="n">
        <f aca="false">F35/K35</f>
        <v>0.000603411396005763</v>
      </c>
      <c r="R35" s="4" t="n">
        <f aca="false">G35/K35</f>
        <v>0.000699600414504792</v>
      </c>
      <c r="S35" s="4" t="n">
        <f aca="false">H35/K35</f>
        <v>0.000268614743320694</v>
      </c>
      <c r="T35" s="4" t="n">
        <f aca="false">I35/K35</f>
        <v>0.00240293919128425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107310</v>
      </c>
      <c r="D36" s="0" t="n">
        <f aca="false">D20+D25+D26</f>
        <v>37920</v>
      </c>
      <c r="E36" s="0" t="n">
        <f aca="false">E20+E25+E26</f>
        <v>303060</v>
      </c>
      <c r="F36" s="0" t="n">
        <f aca="false">F20+F25+F26</f>
        <v>8691</v>
      </c>
      <c r="G36" s="0" t="n">
        <f aca="false">G20+G25+G26</f>
        <v>2572</v>
      </c>
      <c r="H36" s="0" t="n">
        <f aca="false">H20+H25+H26</f>
        <v>949</v>
      </c>
      <c r="I36" s="0" t="n">
        <f aca="false">I20+I25+I26</f>
        <v>7102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0.00355421570025352</v>
      </c>
      <c r="O36" s="4" t="n">
        <f aca="false">D36/K36</f>
        <v>0.00125594874059839</v>
      </c>
      <c r="P36" s="4" t="n">
        <f aca="false">E36/K36</f>
        <v>0.0100376536214596</v>
      </c>
      <c r="Q36" s="4" t="n">
        <f aca="false">F36/K36</f>
        <v>0.000287854707398224</v>
      </c>
      <c r="R36" s="4" t="n">
        <f aca="false">G36/K36</f>
        <v>8.5187240527929E-005</v>
      </c>
      <c r="S36" s="4" t="n">
        <f aca="false">H36/K36</f>
        <v>3.14318395260516E-005</v>
      </c>
      <c r="T36" s="4" t="n">
        <f aca="false">I36/K36</f>
        <v>0.000235225420773465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3633559</v>
      </c>
      <c r="D37" s="0" t="n">
        <f aca="false">SUM(D32:D36)</f>
        <v>1117060</v>
      </c>
      <c r="E37" s="0" t="n">
        <f aca="false">SUM(E32:E36)</f>
        <v>13801178</v>
      </c>
      <c r="F37" s="0" t="n">
        <f aca="false">SUM(F32:F36)</f>
        <v>119295</v>
      </c>
      <c r="G37" s="0" t="n">
        <f aca="false">SUM(G32:G36)</f>
        <v>112784</v>
      </c>
      <c r="H37" s="0" t="n">
        <f aca="false">SUM(H32:H36)</f>
        <v>41825</v>
      </c>
      <c r="I37" s="0" t="n">
        <f aca="false">SUM(I32:I36)</f>
        <v>399325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0.0171592034465832</v>
      </c>
      <c r="O37" s="4" t="n">
        <f aca="false">D37/K37</f>
        <v>0.00527523009865539</v>
      </c>
      <c r="P37" s="4" t="n">
        <f aca="false">E37/K37</f>
        <v>0.0651750036546833</v>
      </c>
      <c r="Q37" s="4" t="n">
        <f aca="false">F37/K37</f>
        <v>0.000563361479794366</v>
      </c>
      <c r="R37" s="4" t="n">
        <f aca="false">G37/K37</f>
        <v>0.000532613782112643</v>
      </c>
      <c r="S37" s="4" t="n">
        <f aca="false">H37/K37</f>
        <v>0.000197515351795124</v>
      </c>
      <c r="T37" s="4" t="n">
        <f aca="false">I37/K37</f>
        <v>0.00188578165823283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 t="s">
        <v>1</v>
      </c>
      <c r="G1" s="1"/>
      <c r="H1" s="1"/>
      <c r="I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1" t="s">
        <v>5</v>
      </c>
      <c r="E2" s="1"/>
      <c r="F2" s="2" t="s">
        <v>3</v>
      </c>
      <c r="G2" s="2" t="s">
        <v>4</v>
      </c>
      <c r="H2" s="1" t="s">
        <v>5</v>
      </c>
      <c r="I2" s="1"/>
      <c r="K2" s="2" t="s">
        <v>6</v>
      </c>
    </row>
    <row r="3" customFormat="false" ht="12.8" hidden="false" customHeight="false" outlineLevel="0" collapsed="false">
      <c r="A3" s="0" t="s">
        <v>7</v>
      </c>
      <c r="B3" s="0" t="n">
        <v>24382</v>
      </c>
      <c r="C3" s="0" t="n">
        <v>25648</v>
      </c>
      <c r="D3" s="0" t="n">
        <v>3514</v>
      </c>
      <c r="E3" s="0" t="n">
        <v>167922</v>
      </c>
      <c r="F3" s="0" t="n">
        <v>608</v>
      </c>
      <c r="G3" s="0" t="n">
        <v>591</v>
      </c>
      <c r="H3" s="0" t="n">
        <v>95</v>
      </c>
      <c r="I3" s="0" t="n">
        <v>3726</v>
      </c>
      <c r="K3" s="3" t="n">
        <v>894470</v>
      </c>
    </row>
    <row r="4" customFormat="false" ht="12.8" hidden="false" customHeight="false" outlineLevel="0" collapsed="false">
      <c r="A4" s="0" t="s">
        <v>8</v>
      </c>
      <c r="B4" s="0" t="n">
        <v>78009</v>
      </c>
      <c r="C4" s="0" t="n">
        <v>19722</v>
      </c>
      <c r="D4" s="0" t="n">
        <v>2823</v>
      </c>
      <c r="E4" s="0" t="n">
        <v>262680</v>
      </c>
      <c r="F4" s="0" t="n">
        <v>1861</v>
      </c>
      <c r="G4" s="0" t="n">
        <v>429</v>
      </c>
      <c r="H4" s="0" t="n">
        <v>78</v>
      </c>
      <c r="I4" s="0" t="n">
        <v>5694</v>
      </c>
      <c r="K4" s="3" t="n">
        <v>3351543</v>
      </c>
    </row>
    <row r="5" customFormat="false" ht="12.8" hidden="false" customHeight="false" outlineLevel="0" collapsed="false">
      <c r="A5" s="0" t="s">
        <v>9</v>
      </c>
      <c r="B5" s="0" t="n">
        <v>118733</v>
      </c>
      <c r="C5" s="0" t="n">
        <v>198644</v>
      </c>
      <c r="D5" s="0" t="n">
        <v>59896</v>
      </c>
      <c r="E5" s="0" t="n">
        <v>927141</v>
      </c>
      <c r="F5" s="0" t="n">
        <v>3622</v>
      </c>
      <c r="G5" s="0" t="n">
        <v>4575</v>
      </c>
      <c r="H5" s="0" t="n">
        <v>1860</v>
      </c>
      <c r="I5" s="0" t="n">
        <v>17032</v>
      </c>
      <c r="K5" s="3" t="n">
        <v>4207714</v>
      </c>
    </row>
    <row r="6" customFormat="false" ht="12.8" hidden="false" customHeight="false" outlineLevel="0" collapsed="false">
      <c r="A6" s="0" t="s">
        <v>10</v>
      </c>
      <c r="B6" s="0" t="n">
        <v>42471</v>
      </c>
      <c r="C6" s="0" t="n">
        <v>59253</v>
      </c>
      <c r="D6" s="0" t="n">
        <v>14647</v>
      </c>
      <c r="E6" s="0" t="n">
        <v>281997</v>
      </c>
      <c r="F6" s="0" t="n">
        <v>654</v>
      </c>
      <c r="G6" s="0" t="n">
        <v>978</v>
      </c>
      <c r="H6" s="0" t="n">
        <v>268</v>
      </c>
      <c r="I6" s="0" t="n">
        <v>4634</v>
      </c>
      <c r="K6" s="3" t="n">
        <v>861773</v>
      </c>
    </row>
    <row r="7" customFormat="false" ht="12.8" hidden="false" customHeight="false" outlineLevel="0" collapsed="false">
      <c r="A7" s="0" t="s">
        <v>11</v>
      </c>
      <c r="B7" s="0" t="n">
        <v>250338</v>
      </c>
      <c r="C7" s="0" t="n">
        <v>80173</v>
      </c>
      <c r="D7" s="0" t="n">
        <v>7875</v>
      </c>
      <c r="E7" s="0" t="n">
        <v>1334550</v>
      </c>
      <c r="F7" s="0" t="n">
        <v>5233</v>
      </c>
      <c r="G7" s="0" t="n">
        <v>1765</v>
      </c>
      <c r="H7" s="0" t="n">
        <v>200</v>
      </c>
      <c r="I7" s="0" t="n">
        <v>27827</v>
      </c>
      <c r="K7" s="3" t="n">
        <v>14930634</v>
      </c>
    </row>
    <row r="8" customFormat="false" ht="12.8" hidden="false" customHeight="false" outlineLevel="0" collapsed="false">
      <c r="A8" s="0" t="s">
        <v>12</v>
      </c>
      <c r="B8" s="0" t="n">
        <v>211840</v>
      </c>
      <c r="C8" s="0" t="n">
        <v>694555</v>
      </c>
      <c r="D8" s="0" t="n">
        <v>95945</v>
      </c>
      <c r="E8" s="0" t="n">
        <v>1143041</v>
      </c>
      <c r="F8" s="0" t="n">
        <v>8372</v>
      </c>
      <c r="G8" s="0" t="n">
        <v>22205</v>
      </c>
      <c r="H8" s="0" t="n">
        <v>3088</v>
      </c>
      <c r="I8" s="0" t="n">
        <v>37631</v>
      </c>
      <c r="K8" s="3" t="n">
        <v>9187103</v>
      </c>
    </row>
    <row r="9" customFormat="false" ht="12.8" hidden="false" customHeight="false" outlineLevel="0" collapsed="false">
      <c r="A9" s="0" t="s">
        <v>13</v>
      </c>
      <c r="B9" s="0" t="n">
        <v>158050</v>
      </c>
      <c r="C9" s="0" t="n">
        <v>94327</v>
      </c>
      <c r="D9" s="0" t="n">
        <v>25451</v>
      </c>
      <c r="E9" s="0" t="n">
        <v>484282</v>
      </c>
      <c r="F9" s="0" t="n">
        <v>2435</v>
      </c>
      <c r="G9" s="0" t="n">
        <v>1513</v>
      </c>
      <c r="H9" s="0" t="n">
        <v>412</v>
      </c>
      <c r="I9" s="0" t="n">
        <v>7733</v>
      </c>
      <c r="K9" s="3" t="n">
        <v>3055149</v>
      </c>
    </row>
    <row r="10" customFormat="false" ht="12.8" hidden="false" customHeight="false" outlineLevel="0" collapsed="false">
      <c r="A10" s="0" t="s">
        <v>14</v>
      </c>
      <c r="B10" s="0" t="n">
        <v>109270</v>
      </c>
      <c r="C10" s="0" t="n">
        <v>39691</v>
      </c>
      <c r="D10" s="0" t="n">
        <v>18044</v>
      </c>
      <c r="E10" s="0" t="n">
        <v>132643</v>
      </c>
      <c r="F10" s="0" t="n">
        <v>3114</v>
      </c>
      <c r="G10" s="0" t="n">
        <v>1146</v>
      </c>
      <c r="H10" s="0" t="n">
        <v>498</v>
      </c>
      <c r="I10" s="0" t="n">
        <v>3489</v>
      </c>
      <c r="K10" s="3" t="n">
        <v>4064052</v>
      </c>
    </row>
    <row r="11" customFormat="false" ht="12.8" hidden="false" customHeight="false" outlineLevel="0" collapsed="false">
      <c r="A11" s="0" t="s">
        <v>15</v>
      </c>
      <c r="B11" s="0" t="n">
        <v>128105</v>
      </c>
      <c r="C11" s="0" t="n">
        <v>35499</v>
      </c>
      <c r="D11" s="0" t="n">
        <v>7883</v>
      </c>
      <c r="E11" s="0" t="n">
        <v>212454</v>
      </c>
      <c r="F11" s="0" t="n">
        <v>2989</v>
      </c>
      <c r="G11" s="0" t="n">
        <v>912</v>
      </c>
      <c r="H11" s="0" t="n">
        <v>210</v>
      </c>
      <c r="I11" s="0" t="n">
        <v>4852</v>
      </c>
      <c r="K11" s="3" t="n">
        <v>7113540</v>
      </c>
    </row>
    <row r="12" customFormat="false" ht="12.8" hidden="false" customHeight="false" outlineLevel="0" collapsed="false">
      <c r="A12" s="0" t="s">
        <v>16</v>
      </c>
      <c r="B12" s="0" t="n">
        <v>149484</v>
      </c>
      <c r="C12" s="0" t="n">
        <v>160267</v>
      </c>
      <c r="D12" s="0" t="n">
        <v>69077</v>
      </c>
      <c r="E12" s="0" t="n">
        <v>600328</v>
      </c>
      <c r="F12" s="0" t="n">
        <v>3412</v>
      </c>
      <c r="G12" s="0" t="n">
        <v>3414</v>
      </c>
      <c r="H12" s="0" t="n">
        <v>1584</v>
      </c>
      <c r="I12" s="0" t="n">
        <v>12925</v>
      </c>
      <c r="K12" s="3" t="n">
        <v>7114598</v>
      </c>
    </row>
    <row r="13" customFormat="false" ht="12.8" hidden="false" customHeight="false" outlineLevel="0" collapsed="false">
      <c r="A13" s="0" t="s">
        <v>17</v>
      </c>
      <c r="B13" s="0" t="n">
        <v>208613</v>
      </c>
      <c r="C13" s="0" t="n">
        <v>24585</v>
      </c>
      <c r="D13" s="0" t="n">
        <v>12583</v>
      </c>
      <c r="E13" s="0" t="n">
        <v>59509</v>
      </c>
      <c r="F13" s="0" t="n">
        <v>5135</v>
      </c>
      <c r="G13" s="0" t="n">
        <v>648</v>
      </c>
      <c r="H13" s="0" t="n">
        <v>329</v>
      </c>
      <c r="I13" s="0" t="n">
        <v>1536</v>
      </c>
      <c r="K13" s="3" t="n">
        <v>21292666</v>
      </c>
    </row>
    <row r="14" customFormat="false" ht="12.8" hidden="false" customHeight="false" outlineLevel="0" collapsed="false">
      <c r="A14" s="0" t="s">
        <v>18</v>
      </c>
      <c r="B14" s="0" t="n">
        <v>46940</v>
      </c>
      <c r="C14" s="0" t="n">
        <v>10995</v>
      </c>
      <c r="D14" s="0" t="n">
        <v>3028</v>
      </c>
      <c r="E14" s="0" t="n">
        <v>47124</v>
      </c>
      <c r="F14" s="0" t="n">
        <v>818</v>
      </c>
      <c r="G14" s="0" t="n">
        <v>192</v>
      </c>
      <c r="H14" s="0" t="n">
        <v>54</v>
      </c>
      <c r="I14" s="0" t="n">
        <v>802</v>
      </c>
      <c r="K14" s="3" t="n">
        <v>2809394</v>
      </c>
    </row>
    <row r="15" customFormat="false" ht="12.8" hidden="false" customHeight="false" outlineLevel="0" collapsed="false">
      <c r="A15" s="0" t="s">
        <v>19</v>
      </c>
      <c r="B15" s="0" t="n">
        <v>88322</v>
      </c>
      <c r="C15" s="0" t="n">
        <v>18406</v>
      </c>
      <c r="D15" s="0" t="n">
        <v>3516</v>
      </c>
      <c r="E15" s="0" t="n">
        <v>88223</v>
      </c>
      <c r="F15" s="0" t="n">
        <v>2673</v>
      </c>
      <c r="G15" s="0" t="n">
        <v>554</v>
      </c>
      <c r="H15" s="0" t="n">
        <v>113</v>
      </c>
      <c r="I15" s="0" t="n">
        <v>2622</v>
      </c>
      <c r="K15" s="3" t="n">
        <v>3526220</v>
      </c>
    </row>
    <row r="16" customFormat="false" ht="12.8" hidden="false" customHeight="false" outlineLevel="0" collapsed="false">
      <c r="A16" s="0" t="s">
        <v>20</v>
      </c>
      <c r="B16" s="0" t="n">
        <v>196331</v>
      </c>
      <c r="C16" s="0" t="n">
        <v>296240</v>
      </c>
      <c r="D16" s="0" t="n">
        <v>82107</v>
      </c>
      <c r="E16" s="0" t="n">
        <v>761420</v>
      </c>
      <c r="F16" s="0" t="n">
        <v>6108</v>
      </c>
      <c r="G16" s="0" t="n">
        <v>5344</v>
      </c>
      <c r="H16" s="0" t="n">
        <v>1987</v>
      </c>
      <c r="I16" s="0" t="n">
        <v>12868</v>
      </c>
      <c r="K16" s="3" t="n">
        <v>8690745</v>
      </c>
    </row>
    <row r="17" customFormat="false" ht="12.8" hidden="false" customHeight="false" outlineLevel="0" collapsed="false">
      <c r="A17" s="0" t="s">
        <v>21</v>
      </c>
      <c r="B17" s="0" t="n">
        <v>104470</v>
      </c>
      <c r="C17" s="0" t="n">
        <v>94593</v>
      </c>
      <c r="D17" s="0" t="n">
        <v>25713</v>
      </c>
      <c r="E17" s="0" t="n">
        <v>471790</v>
      </c>
      <c r="F17" s="0" t="n">
        <v>2403</v>
      </c>
      <c r="G17" s="0" t="n">
        <v>2321</v>
      </c>
      <c r="H17" s="0" t="n">
        <v>657</v>
      </c>
      <c r="I17" s="0" t="n">
        <v>11493</v>
      </c>
      <c r="K17" s="3" t="n">
        <v>4039277</v>
      </c>
    </row>
    <row r="18" customFormat="false" ht="12.8" hidden="false" customHeight="false" outlineLevel="0" collapsed="false">
      <c r="A18" s="0" t="s">
        <v>22</v>
      </c>
      <c r="B18" s="0" t="n">
        <v>123016</v>
      </c>
      <c r="C18" s="0" t="n">
        <v>252432</v>
      </c>
      <c r="D18" s="0" t="n">
        <v>76479</v>
      </c>
      <c r="E18" s="0" t="n">
        <v>911140</v>
      </c>
      <c r="F18" s="0" t="n">
        <v>7513</v>
      </c>
      <c r="G18" s="0" t="n">
        <v>12697</v>
      </c>
      <c r="H18" s="0" t="n">
        <v>4300</v>
      </c>
      <c r="I18" s="0" t="n">
        <v>41884</v>
      </c>
      <c r="K18" s="3" t="n">
        <v>9616621</v>
      </c>
    </row>
    <row r="19" customFormat="false" ht="12.8" hidden="false" customHeight="false" outlineLevel="0" collapsed="false">
      <c r="A19" s="0" t="s">
        <v>23</v>
      </c>
      <c r="B19" s="0" t="n">
        <v>75690</v>
      </c>
      <c r="C19" s="0" t="n">
        <v>63817</v>
      </c>
      <c r="D19" s="0" t="n">
        <v>14930</v>
      </c>
      <c r="E19" s="0" t="n">
        <v>518423</v>
      </c>
      <c r="F19" s="0" t="n">
        <v>1784</v>
      </c>
      <c r="G19" s="0" t="n">
        <v>1436</v>
      </c>
      <c r="H19" s="0" t="n">
        <v>356</v>
      </c>
      <c r="I19" s="0" t="n">
        <v>11320</v>
      </c>
      <c r="K19" s="3" t="n">
        <v>3281480</v>
      </c>
    </row>
    <row r="20" customFormat="false" ht="12.8" hidden="false" customHeight="false" outlineLevel="0" collapsed="false">
      <c r="A20" s="0" t="s">
        <v>24</v>
      </c>
      <c r="B20" s="0" t="n">
        <v>126470</v>
      </c>
      <c r="C20" s="0" t="n">
        <v>78288</v>
      </c>
      <c r="D20" s="0" t="n">
        <v>23699</v>
      </c>
      <c r="E20" s="0" t="n">
        <v>315194</v>
      </c>
      <c r="F20" s="0" t="n">
        <v>3184</v>
      </c>
      <c r="G20" s="0" t="n">
        <v>1954</v>
      </c>
      <c r="H20" s="0" t="n">
        <v>658</v>
      </c>
      <c r="I20" s="0" t="n">
        <v>7452</v>
      </c>
      <c r="K20" s="3" t="n">
        <v>11516840</v>
      </c>
    </row>
    <row r="21" customFormat="false" ht="12.8" hidden="false" customHeight="false" outlineLevel="0" collapsed="false">
      <c r="A21" s="0" t="s">
        <v>25</v>
      </c>
      <c r="B21" s="0" t="n">
        <v>219852</v>
      </c>
      <c r="C21" s="0" t="n">
        <v>392307</v>
      </c>
      <c r="D21" s="0" t="n">
        <v>93166</v>
      </c>
      <c r="E21" s="0" t="n">
        <v>668380</v>
      </c>
      <c r="F21" s="0" t="n">
        <v>15869</v>
      </c>
      <c r="G21" s="0" t="n">
        <v>26030</v>
      </c>
      <c r="H21" s="0" t="n">
        <v>7281</v>
      </c>
      <c r="I21" s="0" t="n">
        <v>44553</v>
      </c>
      <c r="K21" s="3" t="n">
        <v>17366189</v>
      </c>
    </row>
    <row r="22" customFormat="false" ht="12.8" hidden="false" customHeight="false" outlineLevel="0" collapsed="false">
      <c r="A22" s="0" t="s">
        <v>26</v>
      </c>
      <c r="B22" s="0" t="n">
        <v>61088</v>
      </c>
      <c r="C22" s="0" t="n">
        <v>64816</v>
      </c>
      <c r="D22" s="0" t="n">
        <v>9752</v>
      </c>
      <c r="E22" s="0" t="n">
        <v>777045</v>
      </c>
      <c r="F22" s="0" t="n">
        <v>2229</v>
      </c>
      <c r="G22" s="0" t="n">
        <v>2818</v>
      </c>
      <c r="H22" s="0" t="n">
        <v>417</v>
      </c>
      <c r="I22" s="0" t="n">
        <v>34142</v>
      </c>
      <c r="K22" s="3" t="n">
        <v>3534165</v>
      </c>
    </row>
    <row r="23" customFormat="false" ht="12.8" hidden="false" customHeight="false" outlineLevel="0" collapsed="false">
      <c r="A23" s="0" t="s">
        <v>27</v>
      </c>
      <c r="B23" s="0" t="n">
        <v>53996</v>
      </c>
      <c r="C23" s="0" t="n">
        <v>191796</v>
      </c>
      <c r="D23" s="0" t="n">
        <v>15797</v>
      </c>
      <c r="E23" s="0" t="n">
        <v>832931</v>
      </c>
      <c r="F23" s="0" t="n">
        <v>1116</v>
      </c>
      <c r="G23" s="0" t="n">
        <v>3746</v>
      </c>
      <c r="H23" s="0" t="n">
        <v>400</v>
      </c>
      <c r="I23" s="0" t="n">
        <v>17333</v>
      </c>
      <c r="K23" s="3" t="n">
        <v>1796460</v>
      </c>
    </row>
    <row r="24" customFormat="false" ht="12.8" hidden="false" customHeight="false" outlineLevel="0" collapsed="false">
      <c r="A24" s="0" t="s">
        <v>28</v>
      </c>
      <c r="B24" s="0" t="n">
        <v>42911</v>
      </c>
      <c r="C24" s="0" t="n">
        <v>24804</v>
      </c>
      <c r="D24" s="0" t="n">
        <v>5088</v>
      </c>
      <c r="E24" s="0" t="n">
        <v>112743</v>
      </c>
      <c r="F24" s="0" t="n">
        <v>585</v>
      </c>
      <c r="G24" s="0" t="n">
        <v>412</v>
      </c>
      <c r="H24" s="0" t="n">
        <v>99</v>
      </c>
      <c r="I24" s="0" t="n">
        <v>1460</v>
      </c>
      <c r="K24" s="3" t="n">
        <v>631181</v>
      </c>
    </row>
    <row r="25" customFormat="false" ht="12.8" hidden="false" customHeight="false" outlineLevel="0" collapsed="false">
      <c r="A25" s="0" t="s">
        <v>29</v>
      </c>
      <c r="B25" s="0" t="n">
        <v>120359</v>
      </c>
      <c r="C25" s="0" t="n">
        <v>10740</v>
      </c>
      <c r="D25" s="0" t="n">
        <v>4877</v>
      </c>
      <c r="E25" s="0" t="n">
        <v>24158</v>
      </c>
      <c r="F25" s="0" t="n">
        <v>3316</v>
      </c>
      <c r="G25" s="0" t="n">
        <v>313</v>
      </c>
      <c r="H25" s="0" t="n">
        <v>147</v>
      </c>
      <c r="I25" s="0" t="n">
        <v>690</v>
      </c>
      <c r="K25" s="3" t="n">
        <v>11422973</v>
      </c>
    </row>
    <row r="26" customFormat="false" ht="12.8" hidden="false" customHeight="false" outlineLevel="0" collapsed="false">
      <c r="A26" s="0" t="s">
        <v>30</v>
      </c>
      <c r="B26" s="0" t="n">
        <v>146518</v>
      </c>
      <c r="C26" s="0" t="n">
        <v>27263</v>
      </c>
      <c r="D26" s="0" t="n">
        <v>9639</v>
      </c>
      <c r="E26" s="0" t="n">
        <v>70212</v>
      </c>
      <c r="F26" s="0" t="n">
        <v>2191</v>
      </c>
      <c r="G26" s="0" t="n">
        <v>424</v>
      </c>
      <c r="H26" s="0" t="n">
        <v>169</v>
      </c>
      <c r="I26" s="0" t="n">
        <v>1076</v>
      </c>
      <c r="K26" s="3" t="n">
        <v>7252502</v>
      </c>
    </row>
    <row r="27" customFormat="false" ht="12.8" hidden="false" customHeight="false" outlineLevel="0" collapsed="false">
      <c r="A27" s="0" t="s">
        <v>31</v>
      </c>
      <c r="B27" s="0" t="n">
        <v>71859</v>
      </c>
      <c r="C27" s="0" t="n">
        <v>16161</v>
      </c>
      <c r="D27" s="0" t="n">
        <v>2459</v>
      </c>
      <c r="E27" s="0" t="n">
        <v>523297</v>
      </c>
      <c r="F27" s="0" t="n">
        <v>1834</v>
      </c>
      <c r="G27" s="0" t="n">
        <v>432</v>
      </c>
      <c r="H27" s="0" t="n">
        <v>73</v>
      </c>
      <c r="I27" s="0" t="n">
        <v>14130</v>
      </c>
      <c r="K27" s="3" t="n">
        <v>2318822</v>
      </c>
    </row>
    <row r="28" customFormat="false" ht="12.8" hidden="false" customHeight="false" outlineLevel="0" collapsed="false">
      <c r="A28" s="0" t="s">
        <v>32</v>
      </c>
      <c r="B28" s="0" t="n">
        <v>790235</v>
      </c>
      <c r="C28" s="0" t="n">
        <v>2242025</v>
      </c>
      <c r="D28" s="0" t="n">
        <v>399910</v>
      </c>
      <c r="E28" s="0" t="n">
        <v>7478089</v>
      </c>
      <c r="F28" s="0" t="n">
        <v>29593</v>
      </c>
      <c r="G28" s="0" t="n">
        <v>74317</v>
      </c>
      <c r="H28" s="0" t="n">
        <v>14241</v>
      </c>
      <c r="I28" s="0" t="n">
        <v>246533</v>
      </c>
      <c r="K28" s="3" t="n">
        <v>46289333</v>
      </c>
    </row>
    <row r="29" customFormat="false" ht="12.8" hidden="false" customHeight="false" outlineLevel="0" collapsed="false">
      <c r="A29" s="0" t="s">
        <v>33</v>
      </c>
      <c r="B29" s="0" t="n">
        <v>48374</v>
      </c>
      <c r="C29" s="0" t="n">
        <v>7351</v>
      </c>
      <c r="D29" s="0" t="n">
        <v>1111</v>
      </c>
      <c r="E29" s="0" t="n">
        <v>61069</v>
      </c>
      <c r="F29" s="0" t="n">
        <v>644</v>
      </c>
      <c r="G29" s="0" t="n">
        <v>98</v>
      </c>
      <c r="H29" s="0" t="n">
        <v>19</v>
      </c>
      <c r="I29" s="0" t="n">
        <v>716</v>
      </c>
      <c r="K29" s="3" t="n">
        <v>1590248</v>
      </c>
    </row>
    <row r="30" customFormat="false" ht="12.8" hidden="false" customHeight="false" outlineLevel="0" collapsed="false">
      <c r="A30" s="0" t="s">
        <v>34</v>
      </c>
      <c r="B30" s="0" t="n">
        <f aca="false">SUM(B3:B29)</f>
        <v>3795726</v>
      </c>
      <c r="C30" s="0" t="n">
        <f aca="false">SUM(C3:C29)</f>
        <v>5224398</v>
      </c>
      <c r="D30" s="0" t="n">
        <f aca="false">SUM(D3:D29)</f>
        <v>1089009</v>
      </c>
      <c r="E30" s="0" t="n">
        <f aca="false">SUM(E3:E29)</f>
        <v>19267785</v>
      </c>
      <c r="F30" s="0" t="n">
        <f aca="false">SUM(F3:F29)</f>
        <v>119295</v>
      </c>
      <c r="G30" s="0" t="n">
        <f aca="false">SUM(G3:G29)</f>
        <v>171264</v>
      </c>
      <c r="H30" s="0" t="n">
        <f aca="false">SUM(H3:H29)</f>
        <v>39593</v>
      </c>
      <c r="I30" s="0" t="n">
        <f aca="false">SUM(I3:I29)</f>
        <v>576153</v>
      </c>
      <c r="K30" s="2" t="n">
        <f aca="false">SUM(K3:K29)</f>
        <v>211755692</v>
      </c>
    </row>
    <row r="32" customFormat="false" ht="12.8" hidden="false" customHeight="false" outlineLevel="0" collapsed="false">
      <c r="A32" s="0" t="s">
        <v>35</v>
      </c>
      <c r="B32" s="0" t="n">
        <f aca="false">B3+B5+B6+B16+B23+B24+B29</f>
        <v>527198</v>
      </c>
      <c r="C32" s="0" t="n">
        <f aca="false">C3+C5+C6+C16+C23+C24+C29</f>
        <v>803736</v>
      </c>
      <c r="D32" s="0" t="n">
        <f aca="false">D3+D5+D6+D16+D23+D24+D29</f>
        <v>182160</v>
      </c>
      <c r="E32" s="0" t="n">
        <f aca="false">E3+E5+E6+E16+E23+E24+E29</f>
        <v>3145223</v>
      </c>
      <c r="F32" s="0" t="n">
        <f aca="false">F3+F5+F6+F16+F23+F24+F29</f>
        <v>13337</v>
      </c>
      <c r="G32" s="0" t="n">
        <f aca="false">G3+G5+G6+G16+G23+G24+G29</f>
        <v>15744</v>
      </c>
      <c r="H32" s="0" t="n">
        <f aca="false">H3+H5+H6+H16+H23+H24+H29</f>
        <v>4728</v>
      </c>
      <c r="I32" s="0" t="n">
        <f aca="false">I3+I5+I6+I16+I23+I24+I29</f>
        <v>57769</v>
      </c>
      <c r="K32" s="0" t="n">
        <f aca="false">K3+K5+K6+K16+K23+K24+K29</f>
        <v>18672591</v>
      </c>
      <c r="M32" s="4" t="n">
        <f aca="false">B32/K32</f>
        <v>0.0282337893011206</v>
      </c>
      <c r="N32" s="4" t="n">
        <f aca="false">C32/K32</f>
        <v>0.0430436247438826</v>
      </c>
      <c r="O32" s="4" t="n">
        <f aca="false">D32/K32</f>
        <v>0.00975547528460298</v>
      </c>
      <c r="P32" s="4" t="n">
        <f aca="false">E32/K32</f>
        <v>0.168440630440628</v>
      </c>
      <c r="Q32" s="4" t="n">
        <f aca="false">F32/K32</f>
        <v>0.000714255456031785</v>
      </c>
      <c r="R32" s="4" t="n">
        <f aca="false">G32/K32</f>
        <v>0.000843160973214697</v>
      </c>
      <c r="S32" s="4" t="n">
        <f aca="false">H32/K32</f>
        <v>0.000253205353236731</v>
      </c>
      <c r="T32" s="4" t="n">
        <f aca="false">I32/K32</f>
        <v>0.00309378596682164</v>
      </c>
    </row>
    <row r="33" customFormat="false" ht="12.8" hidden="false" customHeight="false" outlineLevel="0" collapsed="false">
      <c r="A33" s="0" t="s">
        <v>36</v>
      </c>
      <c r="B33" s="0" t="n">
        <f aca="false">B4+B7+B8+B12+B17+B18+B19+B22+B27</f>
        <v>1125794</v>
      </c>
      <c r="C33" s="0" t="n">
        <f aca="false">C4+C7+C8+C12+C17+C18+C19+C22+C27</f>
        <v>1446536</v>
      </c>
      <c r="D33" s="0" t="n">
        <f aca="false">D4+D7+D8+D12+D17+D18+D19+D22+D27</f>
        <v>305053</v>
      </c>
      <c r="E33" s="0" t="n">
        <f aca="false">E4+E7+E8+E12+E17+E18+E19+E22+E27</f>
        <v>6542294</v>
      </c>
      <c r="F33" s="0" t="n">
        <f aca="false">F4+F7+F8+F12+F17+F18+F19+F22+F27</f>
        <v>34641</v>
      </c>
      <c r="G33" s="0" t="n">
        <f aca="false">G4+G7+G8+G12+G17+G18+G19+G22+G27</f>
        <v>47517</v>
      </c>
      <c r="H33" s="0" t="n">
        <f aca="false">H4+H7+H8+H12+H17+H18+H19+H22+H27</f>
        <v>10753</v>
      </c>
      <c r="I33" s="0" t="n">
        <f aca="false">I4+I7+I8+I12+I17+I18+I19+I22+I27</f>
        <v>197046</v>
      </c>
      <c r="K33" s="0" t="n">
        <f aca="false">K4+K7+K8+K12+K17+K18+K19+K22+K27</f>
        <v>57374243</v>
      </c>
      <c r="M33" s="4" t="n">
        <f aca="false">B33/K33</f>
        <v>0.0196219408071319</v>
      </c>
      <c r="N33" s="4" t="n">
        <f aca="false">C33/K33</f>
        <v>0.0252122890754306</v>
      </c>
      <c r="O33" s="4" t="n">
        <f aca="false">D33/K33</f>
        <v>0.0053168980373301</v>
      </c>
      <c r="P33" s="4" t="n">
        <f aca="false">E33/K33</f>
        <v>0.114028415154863</v>
      </c>
      <c r="Q33" s="4" t="n">
        <f aca="false">F33/K33</f>
        <v>0.000603772671998479</v>
      </c>
      <c r="R33" s="4" t="n">
        <f aca="false">G33/K33</f>
        <v>0.000828193933643708</v>
      </c>
      <c r="S33" s="4" t="n">
        <f aca="false">H33/K33</f>
        <v>0.000187418594786514</v>
      </c>
      <c r="T33" s="4" t="n">
        <f aca="false">I33/K33</f>
        <v>0.00343439825428285</v>
      </c>
    </row>
    <row r="34" customFormat="false" ht="12.8" hidden="false" customHeight="false" outlineLevel="0" collapsed="false">
      <c r="A34" s="0" t="s">
        <v>37</v>
      </c>
      <c r="B34" s="0" t="n">
        <f aca="false">B9+B14+B15+B11</f>
        <v>421417</v>
      </c>
      <c r="C34" s="0" t="n">
        <f aca="false">C9+C14+C15+C11</f>
        <v>159227</v>
      </c>
      <c r="D34" s="0" t="n">
        <f aca="false">D9+D14+D15+D11</f>
        <v>39878</v>
      </c>
      <c r="E34" s="0" t="n">
        <f aca="false">E9+E14+E15+E11</f>
        <v>832083</v>
      </c>
      <c r="F34" s="0" t="n">
        <f aca="false">F9+F14+F15+F11</f>
        <v>8915</v>
      </c>
      <c r="G34" s="0" t="n">
        <f aca="false">G9+G14+G15+G11</f>
        <v>3171</v>
      </c>
      <c r="H34" s="0" t="n">
        <f aca="false">H9+H14+H15+H11</f>
        <v>789</v>
      </c>
      <c r="I34" s="0" t="n">
        <f aca="false">I9+I14+I15+I11</f>
        <v>16009</v>
      </c>
      <c r="K34" s="0" t="n">
        <f aca="false">K9+K14+K15+K11</f>
        <v>16504303</v>
      </c>
      <c r="M34" s="4" t="n">
        <f aca="false">B34/K34</f>
        <v>0.0255337653459222</v>
      </c>
      <c r="N34" s="4" t="n">
        <f aca="false">C34/K34</f>
        <v>0.00964760523361695</v>
      </c>
      <c r="O34" s="4" t="n">
        <f aca="false">D34/K34</f>
        <v>0.00241621836438655</v>
      </c>
      <c r="P34" s="4" t="n">
        <f aca="false">E34/K34</f>
        <v>0.050416124813026</v>
      </c>
      <c r="Q34" s="4" t="n">
        <f aca="false">F34/K34</f>
        <v>0.000540162162558455</v>
      </c>
      <c r="R34" s="4" t="n">
        <f aca="false">G34/K34</f>
        <v>0.000192131712560052</v>
      </c>
      <c r="S34" s="4" t="n">
        <f aca="false">H34/K34</f>
        <v>4.78057146672598E-005</v>
      </c>
      <c r="T34" s="4" t="n">
        <f aca="false">I34/K34</f>
        <v>0.000969989462747988</v>
      </c>
    </row>
    <row r="35" customFormat="false" ht="12.8" hidden="false" customHeight="false" outlineLevel="0" collapsed="false">
      <c r="A35" s="0" t="s">
        <v>38</v>
      </c>
      <c r="B35" s="0" t="n">
        <f aca="false">B10+B13+B21+B28</f>
        <v>1327970</v>
      </c>
      <c r="C35" s="0" t="n">
        <f aca="false">C10+C13+C21+C28</f>
        <v>2698608</v>
      </c>
      <c r="D35" s="0" t="n">
        <f aca="false">D10+D13+D21+D28</f>
        <v>523703</v>
      </c>
      <c r="E35" s="0" t="n">
        <f aca="false">E10+E13+E21+E28</f>
        <v>8338621</v>
      </c>
      <c r="F35" s="0" t="n">
        <f aca="false">F10+F13+F21+F28</f>
        <v>53711</v>
      </c>
      <c r="G35" s="0" t="n">
        <f aca="false">G10+G13+G21+G28</f>
        <v>102141</v>
      </c>
      <c r="H35" s="0" t="n">
        <f aca="false">H10+H13+H21+H28</f>
        <v>22349</v>
      </c>
      <c r="I35" s="0" t="n">
        <f aca="false">I10+I13+I21+I28</f>
        <v>296111</v>
      </c>
      <c r="K35" s="0" t="n">
        <f aca="false">K10+K13+K21+K28</f>
        <v>89012240</v>
      </c>
      <c r="M35" s="4" t="n">
        <f aca="false">B35/K35</f>
        <v>0.0149189594599574</v>
      </c>
      <c r="N35" s="4" t="n">
        <f aca="false">C35/K35</f>
        <v>0.0303172687261887</v>
      </c>
      <c r="O35" s="4" t="n">
        <f aca="false">D35/K35</f>
        <v>0.00588349422506388</v>
      </c>
      <c r="P35" s="4" t="n">
        <f aca="false">E35/K35</f>
        <v>0.0936794872255771</v>
      </c>
      <c r="Q35" s="4" t="n">
        <f aca="false">F35/K35</f>
        <v>0.000603411396005763</v>
      </c>
      <c r="R35" s="4" t="n">
        <f aca="false">G35/K35</f>
        <v>0.00114749387275278</v>
      </c>
      <c r="S35" s="4" t="n">
        <f aca="false">H35/K35</f>
        <v>0.000251077829296286</v>
      </c>
      <c r="T35" s="4" t="n">
        <f aca="false">I35/K35</f>
        <v>0.00332663238224316</v>
      </c>
    </row>
    <row r="36" customFormat="false" ht="12.8" hidden="false" customHeight="false" outlineLevel="0" collapsed="false">
      <c r="A36" s="0" t="s">
        <v>39</v>
      </c>
      <c r="B36" s="0" t="n">
        <f aca="false">B20+B25+B26</f>
        <v>393347</v>
      </c>
      <c r="C36" s="0" t="n">
        <f aca="false">C20+C25+C26</f>
        <v>116291</v>
      </c>
      <c r="D36" s="0" t="n">
        <f aca="false">D20+D25+D26</f>
        <v>38215</v>
      </c>
      <c r="E36" s="0" t="n">
        <f aca="false">E20+E25+E26</f>
        <v>409564</v>
      </c>
      <c r="F36" s="0" t="n">
        <f aca="false">F20+F25+F26</f>
        <v>8691</v>
      </c>
      <c r="G36" s="0" t="n">
        <f aca="false">G20+G25+G26</f>
        <v>2691</v>
      </c>
      <c r="H36" s="0" t="n">
        <f aca="false">H20+H25+H26</f>
        <v>974</v>
      </c>
      <c r="I36" s="0" t="n">
        <f aca="false">I20+I25+I26</f>
        <v>9218</v>
      </c>
      <c r="K36" s="0" t="n">
        <f aca="false">K20+K25+K26</f>
        <v>30192315</v>
      </c>
      <c r="M36" s="4" t="n">
        <f aca="false">B36/K36</f>
        <v>0.0130280503498986</v>
      </c>
      <c r="N36" s="4" t="n">
        <f aca="false">C36/K36</f>
        <v>0.00385167550086835</v>
      </c>
      <c r="O36" s="4" t="n">
        <f aca="false">D36/K36</f>
        <v>0.00126571943887045</v>
      </c>
      <c r="P36" s="4" t="n">
        <f aca="false">E36/K36</f>
        <v>0.0135651737867732</v>
      </c>
      <c r="Q36" s="4" t="n">
        <f aca="false">F36/K36</f>
        <v>0.000287854707398224</v>
      </c>
      <c r="R36" s="4" t="n">
        <f aca="false">G36/K36</f>
        <v>8.91286408478449E-005</v>
      </c>
      <c r="S36" s="4" t="n">
        <f aca="false">H36/K36</f>
        <v>3.22598648033448E-005</v>
      </c>
      <c r="T36" s="4" t="n">
        <f aca="false">I36/K36</f>
        <v>0.000305309480243565</v>
      </c>
    </row>
    <row r="37" customFormat="false" ht="12.8" hidden="false" customHeight="false" outlineLevel="0" collapsed="false">
      <c r="A37" s="0" t="s">
        <v>40</v>
      </c>
      <c r="B37" s="0" t="n">
        <f aca="false">SUM(B32:B36)</f>
        <v>3795726</v>
      </c>
      <c r="C37" s="0" t="n">
        <f aca="false">SUM(C32:C36)</f>
        <v>5224398</v>
      </c>
      <c r="D37" s="0" t="n">
        <f aca="false">SUM(D32:D36)</f>
        <v>1089009</v>
      </c>
      <c r="E37" s="0" t="n">
        <f aca="false">SUM(E32:E36)</f>
        <v>19267785</v>
      </c>
      <c r="F37" s="0" t="n">
        <f aca="false">SUM(F32:F36)</f>
        <v>119295</v>
      </c>
      <c r="G37" s="0" t="n">
        <f aca="false">SUM(G32:G36)</f>
        <v>171264</v>
      </c>
      <c r="H37" s="0" t="n">
        <f aca="false">SUM(H32:H36)</f>
        <v>39593</v>
      </c>
      <c r="I37" s="0" t="n">
        <f aca="false">SUM(I32:I36)</f>
        <v>576153</v>
      </c>
      <c r="K37" s="0" t="n">
        <f aca="false">SUM(K32:K36)</f>
        <v>211755692</v>
      </c>
      <c r="M37" s="4" t="n">
        <f aca="false">B37/K37</f>
        <v>0.0179250246552995</v>
      </c>
      <c r="N37" s="4" t="n">
        <f aca="false">C37/K37</f>
        <v>0.0246718185029945</v>
      </c>
      <c r="O37" s="4" t="n">
        <f aca="false">D37/K37</f>
        <v>0.00514276140449627</v>
      </c>
      <c r="P37" s="4" t="n">
        <f aca="false">E37/K37</f>
        <v>0.0909906355669533</v>
      </c>
      <c r="Q37" s="4" t="n">
        <f aca="false">F37/K37</f>
        <v>0.000563361479794366</v>
      </c>
      <c r="R37" s="4" t="n">
        <f aca="false">G37/K37</f>
        <v>0.000808781092883208</v>
      </c>
      <c r="S37" s="4" t="n">
        <f aca="false">H37/K37</f>
        <v>0.000186974903135071</v>
      </c>
      <c r="T37" s="4" t="n">
        <f aca="false">I37/K37</f>
        <v>0.00272083831399441</v>
      </c>
    </row>
  </sheetData>
  <mergeCells count="4">
    <mergeCell ref="B1:E1"/>
    <mergeCell ref="F1:I1"/>
    <mergeCell ref="D2:E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2021-10-05T22:31:37Z</dcterms:created>
  <dc:creator/>
  <dc:description/>
  <dc:language>pt-BR</dc:language>
  <cp:lastModifiedBy/>
  <dcterms:modified xsi:type="dcterms:W3CDTF">2021-10-06T15:52:51Z</dcterms:modified>
  <cp:revision>5</cp:revision>
  <dc:subject/>
  <dc:title/>
</cp:coreProperties>
</file>