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<sst xmlns="http://schemas.openxmlformats.org/spreadsheetml/2006/main" count="91" uniqueCount="68">
  <si>
    <t xml:space="preserve">Monthly Mean Values of paid by the Auxuilio Emergencial</t>
  </si>
  <si>
    <t xml:space="preserve">Auxilio Emergencial (BRL)</t>
  </si>
  <si>
    <t xml:space="preserve">State</t>
  </si>
  <si>
    <t xml:space="preserve">Region</t>
  </si>
  <si>
    <t xml:space="preserve">Mean 04-08</t>
  </si>
  <si>
    <t xml:space="preserve">Mean 09-12</t>
  </si>
  <si>
    <t xml:space="preserve">Reduction</t>
  </si>
  <si>
    <t xml:space="preserve">Prop. of Income (Period 1)</t>
  </si>
  <si>
    <t xml:space="preserve">Prop. of Income (Period 2)</t>
  </si>
  <si>
    <t xml:space="preserve">Income 2020 (BRL)</t>
  </si>
  <si>
    <t xml:space="preserve">AC</t>
  </si>
  <si>
    <t xml:space="preserve">N</t>
  </si>
  <si>
    <t xml:space="preserve">R$ 1,223,40</t>
  </si>
  <si>
    <t xml:space="preserve">AL</t>
  </si>
  <si>
    <t xml:space="preserve">NE</t>
  </si>
  <si>
    <t xml:space="preserve">R$ 1,142,31</t>
  </si>
  <si>
    <t xml:space="preserve">AM</t>
  </si>
  <si>
    <t xml:space="preserve">R$ 1,220,54</t>
  </si>
  <si>
    <t xml:space="preserve">AP</t>
  </si>
  <si>
    <t xml:space="preserve">R$ 1,182,35</t>
  </si>
  <si>
    <t xml:space="preserve">BA</t>
  </si>
  <si>
    <t xml:space="preserve">R$ 1,231,88</t>
  </si>
  <si>
    <t xml:space="preserve">CE</t>
  </si>
  <si>
    <t xml:space="preserve">R$ 1,199,56</t>
  </si>
  <si>
    <t xml:space="preserve">DF</t>
  </si>
  <si>
    <t xml:space="preserve">CW</t>
  </si>
  <si>
    <t xml:space="preserve">R$ 1,185,71</t>
  </si>
  <si>
    <t xml:space="preserve">ES</t>
  </si>
  <si>
    <t xml:space="preserve">SE</t>
  </si>
  <si>
    <t xml:space="preserve">R$ 1,161,95</t>
  </si>
  <si>
    <t xml:space="preserve">GO</t>
  </si>
  <si>
    <t xml:space="preserve">R$ 1,180,96</t>
  </si>
  <si>
    <t xml:space="preserve">MA</t>
  </si>
  <si>
    <t xml:space="preserve">R$ 1,076,52</t>
  </si>
  <si>
    <t xml:space="preserve">MG</t>
  </si>
  <si>
    <t xml:space="preserve">R$ 1,165,58</t>
  </si>
  <si>
    <t xml:space="preserve">MS</t>
  </si>
  <si>
    <t xml:space="preserve">R$ 1,254,39</t>
  </si>
  <si>
    <t xml:space="preserve">MT</t>
  </si>
  <si>
    <t xml:space="preserve">R$ 1,204,01</t>
  </si>
  <si>
    <t xml:space="preserve">PA</t>
  </si>
  <si>
    <t xml:space="preserve">R$ 1,091,70</t>
  </si>
  <si>
    <t xml:space="preserve">PB</t>
  </si>
  <si>
    <t xml:space="preserve">R$ 1,170,42</t>
  </si>
  <si>
    <t xml:space="preserve">PE</t>
  </si>
  <si>
    <t xml:space="preserve">R$ 1,194,06</t>
  </si>
  <si>
    <t xml:space="preserve">PI</t>
  </si>
  <si>
    <t xml:space="preserve">R$ 1,179,07</t>
  </si>
  <si>
    <t xml:space="preserve">PR</t>
  </si>
  <si>
    <t xml:space="preserve">S</t>
  </si>
  <si>
    <t xml:space="preserve">R$ 1,311,54</t>
  </si>
  <si>
    <t xml:space="preserve">RJ</t>
  </si>
  <si>
    <t xml:space="preserve">R$ 1,125,63</t>
  </si>
  <si>
    <t xml:space="preserve">RN</t>
  </si>
  <si>
    <t xml:space="preserve">R$ 1,244,21</t>
  </si>
  <si>
    <t xml:space="preserve">RO</t>
  </si>
  <si>
    <t xml:space="preserve">R$ 1,258,07</t>
  </si>
  <si>
    <t xml:space="preserve">RR</t>
  </si>
  <si>
    <t xml:space="preserve">R$ 1,118,37</t>
  </si>
  <si>
    <t xml:space="preserve">RS</t>
  </si>
  <si>
    <t xml:space="preserve">R$ 1,390,77</t>
  </si>
  <si>
    <t xml:space="preserve">SC</t>
  </si>
  <si>
    <t xml:space="preserve">R$ 1,347,04</t>
  </si>
  <si>
    <t xml:space="preserve">R$ 1,206,61</t>
  </si>
  <si>
    <t xml:space="preserve">SP</t>
  </si>
  <si>
    <t xml:space="preserve">R$ 1,233,81</t>
  </si>
  <si>
    <t xml:space="preserve">TO</t>
  </si>
  <si>
    <t xml:space="preserve">R$ 1,180,40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</si>
</sst>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mm\-yy;@"/>
    <numFmt numFmtId="166" formatCode="&quot;R$ &quot;#,##0.00;[RED]&quot;-R$ &quot;#,##0.00"/>
    <numFmt numFmtId="167" formatCode="0.00%"/>
    <numFmt numFmtId="168" formatCode="0.0%"/>
    <numFmt numFmtId="169" formatCode="[$R$-416]\ #,##0;[RED]\-[$R$-416]\ #,##0"/>
    <numFmt numFmtId="170" formatCode="[$R$-416]\ #,##0.00;[RED]\-[$R$-416]\ 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ColWidth="8.6796875" defaultRowHeight="13.8" zeroHeight="false" outlineLevelRow="0" outlineLevelCol="0"/>
  <cols>
    <col collapsed="false" customWidth="true" hidden="false" outlineLevel="0" max="10" min="2" style="0" width="10.56"/>
    <col collapsed="false" customWidth="true" hidden="false" outlineLevel="0" max="11" min="11" style="0" width="10.66"/>
    <col collapsed="false" customWidth="true" hidden="false" outlineLevel="0" max="13" min="13" style="0" width="9"/>
    <col collapsed="false" customWidth="true" hidden="false" outlineLevel="0" max="15" min="14" style="0" width="11.99"/>
    <col collapsed="false" customWidth="true" hidden="false" outlineLevel="0" max="16" min="16" style="0" width="10.05"/>
    <col collapsed="false" customWidth="true" hidden="false" outlineLevel="0" max="18" min="17" style="0" width="23.66"/>
    <col collapsed="false" customWidth="true" hidden="false" outlineLevel="0" max="19" min="19" style="0" width="17.5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</row>
    <row r="2" customFormat="false" ht="13.8" hidden="false" customHeight="false" outlineLevel="0" collapsed="false">
      <c r="A2" s="0" t="s">
        <v>2</v>
      </c>
      <c r="B2" s="0" t="s">
        <v>3</v>
      </c>
      <c r="C2" s="3" t="n">
        <v>43922</v>
      </c>
      <c r="D2" s="3" t="n">
        <v>43952</v>
      </c>
      <c r="E2" s="3" t="n">
        <v>43983</v>
      </c>
      <c r="F2" s="3" t="n">
        <v>44013</v>
      </c>
      <c r="G2" s="3" t="n">
        <v>44044</v>
      </c>
      <c r="H2" s="3" t="n">
        <v>44075</v>
      </c>
      <c r="I2" s="3" t="n">
        <v>44105</v>
      </c>
      <c r="J2" s="3" t="n">
        <v>44136</v>
      </c>
      <c r="K2" s="3" t="n">
        <v>44166</v>
      </c>
      <c r="L2" s="3" t="n">
        <v>44197</v>
      </c>
      <c r="N2" s="0" t="s">
        <v>4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</row>
    <row r="3" customFormat="false" ht="13.8" hidden="false" customHeight="false" outlineLevel="0" collapsed="false">
      <c r="A3" s="0" t="s">
        <v>10</v>
      </c>
      <c r="B3" s="4" t="s">
        <v>11</v>
      </c>
      <c r="C3" s="5" t="n">
        <v>752.28</v>
      </c>
      <c r="D3" s="5" t="n">
        <v>755.6</v>
      </c>
      <c r="E3" s="5" t="n">
        <v>757.13</v>
      </c>
      <c r="F3" s="5" t="n">
        <v>747.78</v>
      </c>
      <c r="G3" s="5" t="n">
        <v>750.59</v>
      </c>
      <c r="H3" s="5" t="n">
        <v>501.52</v>
      </c>
      <c r="I3" s="5" t="n">
        <v>365.14</v>
      </c>
      <c r="J3" s="5" t="n">
        <v>444.98</v>
      </c>
      <c r="K3" s="5" t="n">
        <v>416.38</v>
      </c>
      <c r="L3" s="0" t="s">
        <v>12</v>
      </c>
      <c r="M3" s="6" t="n">
        <f aca="false">1-H3/G3</f>
        <v>0.331832291930348</v>
      </c>
      <c r="N3" s="5" t="n">
        <f aca="false">SUM(C3:G3)/5</f>
        <v>752.676</v>
      </c>
      <c r="O3" s="5" t="n">
        <f aca="false">SUM(H3:K3)/4</f>
        <v>432.005</v>
      </c>
      <c r="P3" s="6" t="n">
        <f aca="false">1-O3/N3</f>
        <v>0.426041218266558</v>
      </c>
      <c r="Q3" s="7" t="n">
        <f aca="false">N3/S3</f>
        <v>0.820802617230098</v>
      </c>
      <c r="R3" s="7" t="n">
        <f aca="false">O3/S3</f>
        <v>0.471106870229008</v>
      </c>
      <c r="S3" s="8" t="n">
        <v>917</v>
      </c>
    </row>
    <row r="4" customFormat="false" ht="13.8" hidden="false" customHeight="false" outlineLevel="0" collapsed="false">
      <c r="A4" s="0" t="s">
        <v>13</v>
      </c>
      <c r="B4" s="9" t="s">
        <v>14</v>
      </c>
      <c r="C4" s="5" t="n">
        <v>985.97</v>
      </c>
      <c r="D4" s="5" t="n">
        <v>982.85</v>
      </c>
      <c r="E4" s="5" t="n">
        <v>993.75</v>
      </c>
      <c r="F4" s="5" t="n">
        <v>970.99</v>
      </c>
      <c r="G4" s="5" t="n">
        <v>974.97</v>
      </c>
      <c r="H4" s="5" t="n">
        <v>627.79</v>
      </c>
      <c r="I4" s="5" t="n">
        <v>461.3</v>
      </c>
      <c r="J4" s="5" t="n">
        <v>556.13</v>
      </c>
      <c r="K4" s="5" t="n">
        <v>528.66</v>
      </c>
      <c r="L4" s="0" t="s">
        <v>15</v>
      </c>
      <c r="M4" s="6" t="n">
        <f aca="false">1-H4/G4</f>
        <v>0.356093007989989</v>
      </c>
      <c r="N4" s="5" t="n">
        <f aca="false">SUM(C4:G4)/5</f>
        <v>981.706</v>
      </c>
      <c r="O4" s="5" t="n">
        <f aca="false">SUM(H4:K4)/4</f>
        <v>543.47</v>
      </c>
      <c r="P4" s="6" t="n">
        <f aca="false">1-O4/N4</f>
        <v>0.446402487098989</v>
      </c>
      <c r="Q4" s="7" t="n">
        <f aca="false">N4/S4</f>
        <v>1.23329899497487</v>
      </c>
      <c r="R4" s="7" t="n">
        <f aca="false">O4/S4</f>
        <v>0.682751256281407</v>
      </c>
      <c r="S4" s="8" t="n">
        <v>796</v>
      </c>
    </row>
    <row r="5" customFormat="false" ht="13.8" hidden="false" customHeight="false" outlineLevel="0" collapsed="false">
      <c r="A5" s="0" t="s">
        <v>16</v>
      </c>
      <c r="B5" s="9" t="s">
        <v>11</v>
      </c>
      <c r="C5" s="5" t="n">
        <v>780.9</v>
      </c>
      <c r="D5" s="5" t="n">
        <v>780.21</v>
      </c>
      <c r="E5" s="5" t="n">
        <v>786.16</v>
      </c>
      <c r="F5" s="5" t="n">
        <v>772.84</v>
      </c>
      <c r="G5" s="5" t="n">
        <v>778.24</v>
      </c>
      <c r="H5" s="5" t="n">
        <v>545.09</v>
      </c>
      <c r="I5" s="5" t="n">
        <v>400.33</v>
      </c>
      <c r="J5" s="5" t="n">
        <v>483.18</v>
      </c>
      <c r="K5" s="5" t="n">
        <v>451.91</v>
      </c>
      <c r="L5" s="0" t="s">
        <v>17</v>
      </c>
      <c r="M5" s="6" t="n">
        <f aca="false">1-H5/G5</f>
        <v>0.299586245888158</v>
      </c>
      <c r="N5" s="5" t="n">
        <f aca="false">SUM(C5:G5)/5</f>
        <v>779.67</v>
      </c>
      <c r="O5" s="5" t="n">
        <f aca="false">SUM(H5:K5)/4</f>
        <v>470.1275</v>
      </c>
      <c r="P5" s="6" t="n">
        <f aca="false">1-O5/N5</f>
        <v>0.397017327843831</v>
      </c>
      <c r="Q5" s="7" t="n">
        <f aca="false">N5/S5</f>
        <v>0.915105633802817</v>
      </c>
      <c r="R5" s="7" t="n">
        <f aca="false">O5/S5</f>
        <v>0.551792840375587</v>
      </c>
      <c r="S5" s="8" t="n">
        <v>852</v>
      </c>
    </row>
    <row r="6" customFormat="false" ht="13.8" hidden="false" customHeight="false" outlineLevel="0" collapsed="false">
      <c r="A6" s="0" t="s">
        <v>18</v>
      </c>
      <c r="B6" s="9" t="s">
        <v>11</v>
      </c>
      <c r="C6" s="5" t="n">
        <v>778.26</v>
      </c>
      <c r="D6" s="5" t="n">
        <v>775.91</v>
      </c>
      <c r="E6" s="5" t="n">
        <v>795.34</v>
      </c>
      <c r="F6" s="5" t="n">
        <v>766.05</v>
      </c>
      <c r="G6" s="5" t="n">
        <v>770.25</v>
      </c>
      <c r="H6" s="5" t="n">
        <v>558.66</v>
      </c>
      <c r="I6" s="5" t="n">
        <v>397.73</v>
      </c>
      <c r="J6" s="5" t="n">
        <v>491.1</v>
      </c>
      <c r="K6" s="5" t="n">
        <v>463.51</v>
      </c>
      <c r="L6" s="0" t="s">
        <v>19</v>
      </c>
      <c r="M6" s="6" t="n">
        <f aca="false">1-H6/G6</f>
        <v>0.274703018500487</v>
      </c>
      <c r="N6" s="5" t="n">
        <f aca="false">SUM(C6:G6)/5</f>
        <v>777.162</v>
      </c>
      <c r="O6" s="5" t="n">
        <f aca="false">SUM(H6:K6)/4</f>
        <v>477.75</v>
      </c>
      <c r="P6" s="6" t="n">
        <f aca="false">1-O6/N6</f>
        <v>0.385263304175963</v>
      </c>
      <c r="Q6" s="7" t="n">
        <f aca="false">N6/S6</f>
        <v>0.870282194848824</v>
      </c>
      <c r="R6" s="7" t="n">
        <f aca="false">O6/S6</f>
        <v>0.534994400895857</v>
      </c>
      <c r="S6" s="8" t="n">
        <v>893</v>
      </c>
    </row>
    <row r="7" customFormat="false" ht="13.8" hidden="false" customHeight="false" outlineLevel="0" collapsed="false">
      <c r="A7" s="0" t="s">
        <v>20</v>
      </c>
      <c r="B7" s="9" t="s">
        <v>14</v>
      </c>
      <c r="C7" s="5" t="n">
        <v>937.55</v>
      </c>
      <c r="D7" s="5" t="n">
        <v>941.72</v>
      </c>
      <c r="E7" s="5" t="n">
        <v>940.22</v>
      </c>
      <c r="F7" s="5" t="n">
        <v>931.73</v>
      </c>
      <c r="G7" s="5" t="n">
        <v>932.72</v>
      </c>
      <c r="H7" s="5" t="n">
        <v>612.42</v>
      </c>
      <c r="I7" s="5" t="n">
        <v>445.48</v>
      </c>
      <c r="J7" s="5" t="n">
        <v>542.9</v>
      </c>
      <c r="K7" s="5" t="n">
        <v>519.31</v>
      </c>
      <c r="L7" s="0" t="s">
        <v>21</v>
      </c>
      <c r="M7" s="6" t="n">
        <f aca="false">1-H7/G7</f>
        <v>0.343404237070075</v>
      </c>
      <c r="N7" s="5" t="n">
        <f aca="false">SUM(C7:G7)/5</f>
        <v>936.788</v>
      </c>
      <c r="O7" s="5" t="n">
        <f aca="false">SUM(H7:K7)/4</f>
        <v>530.0275</v>
      </c>
      <c r="P7" s="6" t="n">
        <f aca="false">1-O7/N7</f>
        <v>0.434207632890259</v>
      </c>
      <c r="Q7" s="7" t="n">
        <f aca="false">N7/S7</f>
        <v>0.970764766839378</v>
      </c>
      <c r="R7" s="7" t="n">
        <f aca="false">O7/S7</f>
        <v>0.549251295336788</v>
      </c>
      <c r="S7" s="8" t="n">
        <v>965</v>
      </c>
    </row>
    <row r="8" customFormat="false" ht="13.8" hidden="false" customHeight="false" outlineLevel="0" collapsed="false">
      <c r="A8" s="0" t="s">
        <v>22</v>
      </c>
      <c r="B8" s="9" t="s">
        <v>14</v>
      </c>
      <c r="C8" s="5" t="n">
        <v>846.61</v>
      </c>
      <c r="D8" s="5" t="n">
        <v>848.23</v>
      </c>
      <c r="E8" s="5" t="n">
        <v>851.73</v>
      </c>
      <c r="F8" s="5" t="n">
        <v>839.8</v>
      </c>
      <c r="G8" s="5" t="n">
        <v>841.7</v>
      </c>
      <c r="H8" s="5" t="n">
        <v>548.83</v>
      </c>
      <c r="I8" s="5" t="n">
        <v>399.18</v>
      </c>
      <c r="J8" s="5" t="n">
        <v>484.63</v>
      </c>
      <c r="K8" s="5" t="n">
        <v>464.09</v>
      </c>
      <c r="L8" s="0" t="s">
        <v>23</v>
      </c>
      <c r="M8" s="6" t="n">
        <f aca="false">1-H8/G8</f>
        <v>0.347950576214803</v>
      </c>
      <c r="N8" s="5" t="n">
        <f aca="false">SUM(C8:G8)/5</f>
        <v>845.614</v>
      </c>
      <c r="O8" s="5" t="n">
        <f aca="false">SUM(H8:K8)/4</f>
        <v>474.1825</v>
      </c>
      <c r="P8" s="6" t="n">
        <f aca="false">1-O8/N8</f>
        <v>0.439244738142935</v>
      </c>
      <c r="Q8" s="7" t="n">
        <f aca="false">N8/S8</f>
        <v>0.822581712062257</v>
      </c>
      <c r="R8" s="7" t="n">
        <f aca="false">O8/S8</f>
        <v>0.461267023346303</v>
      </c>
      <c r="S8" s="8" t="n">
        <v>1028</v>
      </c>
    </row>
    <row r="9" customFormat="false" ht="13.8" hidden="false" customHeight="false" outlineLevel="0" collapsed="false">
      <c r="A9" s="0" t="s">
        <v>24</v>
      </c>
      <c r="B9" s="9" t="s">
        <v>25</v>
      </c>
      <c r="C9" s="5" t="n">
        <v>769.64</v>
      </c>
      <c r="D9" s="5" t="n">
        <v>769.37</v>
      </c>
      <c r="E9" s="5" t="n">
        <v>762.81</v>
      </c>
      <c r="F9" s="5" t="n">
        <v>754.89</v>
      </c>
      <c r="G9" s="5" t="n">
        <v>761.52</v>
      </c>
      <c r="H9" s="5" t="n">
        <v>662.92</v>
      </c>
      <c r="I9" s="5" t="n">
        <v>482.11</v>
      </c>
      <c r="J9" s="5" t="n">
        <v>593.56</v>
      </c>
      <c r="K9" s="5" t="n">
        <v>557.28</v>
      </c>
      <c r="L9" s="0" t="s">
        <v>26</v>
      </c>
      <c r="M9" s="6" t="n">
        <f aca="false">1-H9/G9</f>
        <v>0.129477886332598</v>
      </c>
      <c r="N9" s="5" t="n">
        <f aca="false">SUM(C9:G9)/5</f>
        <v>763.646</v>
      </c>
      <c r="O9" s="5" t="n">
        <f aca="false">SUM(H9:K9)/4</f>
        <v>573.9675</v>
      </c>
      <c r="P9" s="6" t="n">
        <f aca="false">1-O9/N9</f>
        <v>0.248385377517855</v>
      </c>
      <c r="Q9" s="7" t="n">
        <f aca="false">N9/S9</f>
        <v>0.308543838383838</v>
      </c>
      <c r="R9" s="7" t="n">
        <f aca="false">O9/S9</f>
        <v>0.231906060606061</v>
      </c>
      <c r="S9" s="8" t="n">
        <v>2475</v>
      </c>
    </row>
    <row r="10" customFormat="false" ht="13.8" hidden="false" customHeight="false" outlineLevel="0" collapsed="false">
      <c r="A10" s="0" t="s">
        <v>27</v>
      </c>
      <c r="B10" s="9" t="s">
        <v>28</v>
      </c>
      <c r="C10" s="5" t="n">
        <v>744.43</v>
      </c>
      <c r="D10" s="5" t="n">
        <v>748.46</v>
      </c>
      <c r="E10" s="5" t="n">
        <v>744.19</v>
      </c>
      <c r="F10" s="5" t="n">
        <v>735.21</v>
      </c>
      <c r="G10" s="5" t="n">
        <v>736.41</v>
      </c>
      <c r="H10" s="5" t="n">
        <v>608.66</v>
      </c>
      <c r="I10" s="5" t="n">
        <v>441.69</v>
      </c>
      <c r="J10" s="5" t="n">
        <v>546.38</v>
      </c>
      <c r="K10" s="5" t="n">
        <v>506.08</v>
      </c>
      <c r="L10" s="0" t="s">
        <v>29</v>
      </c>
      <c r="M10" s="6" t="n">
        <f aca="false">1-H10/G10</f>
        <v>0.173476731711954</v>
      </c>
      <c r="N10" s="5" t="n">
        <f aca="false">SUM(C10:G10)/5</f>
        <v>741.74</v>
      </c>
      <c r="O10" s="5" t="n">
        <f aca="false">SUM(H10:K10)/4</f>
        <v>525.7025</v>
      </c>
      <c r="P10" s="6" t="n">
        <f aca="false">1-O10/N10</f>
        <v>0.291257718337962</v>
      </c>
      <c r="Q10" s="7" t="n">
        <f aca="false">N10/S10</f>
        <v>0.550660727542687</v>
      </c>
      <c r="R10" s="7" t="n">
        <f aca="false">O10/S10</f>
        <v>0.390276540460282</v>
      </c>
      <c r="S10" s="8" t="n">
        <v>1347</v>
      </c>
    </row>
    <row r="11" customFormat="false" ht="13.8" hidden="false" customHeight="false" outlineLevel="0" collapsed="false">
      <c r="A11" s="0" t="s">
        <v>30</v>
      </c>
      <c r="B11" s="9" t="s">
        <v>25</v>
      </c>
      <c r="C11" s="5" t="n">
        <v>801.76</v>
      </c>
      <c r="D11" s="5" t="n">
        <v>807.14</v>
      </c>
      <c r="E11" s="5" t="n">
        <v>797.68</v>
      </c>
      <c r="F11" s="5" t="n">
        <v>791.64</v>
      </c>
      <c r="G11" s="5" t="n">
        <v>792.03</v>
      </c>
      <c r="H11" s="5" t="n">
        <v>671.92</v>
      </c>
      <c r="I11" s="5" t="n">
        <v>483.87</v>
      </c>
      <c r="J11" s="5" t="n">
        <v>594.82</v>
      </c>
      <c r="K11" s="5" t="n">
        <v>562.63</v>
      </c>
      <c r="L11" s="0" t="s">
        <v>31</v>
      </c>
      <c r="M11" s="6" t="n">
        <f aca="false">1-H11/G11</f>
        <v>0.151648296150398</v>
      </c>
      <c r="N11" s="5" t="n">
        <f aca="false">SUM(C11:G11)/5</f>
        <v>798.05</v>
      </c>
      <c r="O11" s="5" t="n">
        <f aca="false">SUM(H11:K11)/4</f>
        <v>578.31</v>
      </c>
      <c r="P11" s="6" t="n">
        <f aca="false">1-O11/N11</f>
        <v>0.275346156255874</v>
      </c>
      <c r="Q11" s="7" t="n">
        <f aca="false">N11/S11</f>
        <v>0.634379968203498</v>
      </c>
      <c r="R11" s="7" t="n">
        <f aca="false">O11/S11</f>
        <v>0.459705882352941</v>
      </c>
      <c r="S11" s="8" t="n">
        <v>1258</v>
      </c>
    </row>
    <row r="12" customFormat="false" ht="13.8" hidden="false" customHeight="false" outlineLevel="0" collapsed="false">
      <c r="A12" s="0" t="s">
        <v>32</v>
      </c>
      <c r="B12" s="9" t="s">
        <v>14</v>
      </c>
      <c r="C12" s="5" t="n">
        <v>866.46</v>
      </c>
      <c r="D12" s="5" t="n">
        <v>871.2</v>
      </c>
      <c r="E12" s="5" t="n">
        <v>877.13</v>
      </c>
      <c r="F12" s="5" t="n">
        <v>858.27</v>
      </c>
      <c r="G12" s="5" t="n">
        <v>861.45</v>
      </c>
      <c r="H12" s="5" t="n">
        <v>531.7</v>
      </c>
      <c r="I12" s="5" t="n">
        <v>390.3</v>
      </c>
      <c r="J12" s="5" t="n">
        <v>467.19</v>
      </c>
      <c r="K12" s="5" t="n">
        <v>458.47</v>
      </c>
      <c r="L12" s="0" t="s">
        <v>33</v>
      </c>
      <c r="M12" s="6" t="n">
        <f aca="false">1-H12/G12</f>
        <v>0.382784839514772</v>
      </c>
      <c r="N12" s="5" t="n">
        <f aca="false">SUM(C12:G12)/5</f>
        <v>866.902</v>
      </c>
      <c r="O12" s="5" t="n">
        <f aca="false">SUM(H12:K12)/4</f>
        <v>461.915</v>
      </c>
      <c r="P12" s="6" t="n">
        <f aca="false">1-O12/N12</f>
        <v>0.467165838814537</v>
      </c>
      <c r="Q12" s="7" t="n">
        <f aca="false">N12/S12</f>
        <v>1.28239940828402</v>
      </c>
      <c r="R12" s="7" t="n">
        <f aca="false">O12/S12</f>
        <v>0.683306213017752</v>
      </c>
      <c r="S12" s="8" t="n">
        <v>676</v>
      </c>
    </row>
    <row r="13" customFormat="false" ht="13.8" hidden="false" customHeight="false" outlineLevel="0" collapsed="false">
      <c r="A13" s="0" t="s">
        <v>34</v>
      </c>
      <c r="B13" s="9" t="s">
        <v>28</v>
      </c>
      <c r="C13" s="5" t="n">
        <v>834.1</v>
      </c>
      <c r="D13" s="5" t="n">
        <v>842.36</v>
      </c>
      <c r="E13" s="5" t="n">
        <v>827.68</v>
      </c>
      <c r="F13" s="5" t="n">
        <v>829.24</v>
      </c>
      <c r="G13" s="5" t="n">
        <v>828.48</v>
      </c>
      <c r="H13" s="5" t="n">
        <v>671.52</v>
      </c>
      <c r="I13" s="5" t="n">
        <v>482.11</v>
      </c>
      <c r="J13" s="5" t="n">
        <v>597.12</v>
      </c>
      <c r="K13" s="5" t="n">
        <v>562.48</v>
      </c>
      <c r="L13" s="0" t="s">
        <v>35</v>
      </c>
      <c r="M13" s="6" t="n">
        <f aca="false">1-H13/G13</f>
        <v>0.189455388180765</v>
      </c>
      <c r="N13" s="5" t="n">
        <f aca="false">SUM(C13:G13)/5</f>
        <v>832.372</v>
      </c>
      <c r="O13" s="5" t="n">
        <f aca="false">SUM(H13:K13)/4</f>
        <v>578.3075</v>
      </c>
      <c r="P13" s="6" t="n">
        <f aca="false">1-O13/N13</f>
        <v>0.305229512765927</v>
      </c>
      <c r="Q13" s="7" t="n">
        <f aca="false">N13/S13</f>
        <v>0.633464231354642</v>
      </c>
      <c r="R13" s="7" t="n">
        <f aca="false">O13/S13</f>
        <v>0.440112252663623</v>
      </c>
      <c r="S13" s="8" t="n">
        <v>1314</v>
      </c>
    </row>
    <row r="14" customFormat="false" ht="13.8" hidden="false" customHeight="false" outlineLevel="0" collapsed="false">
      <c r="A14" s="0" t="s">
        <v>36</v>
      </c>
      <c r="B14" s="9" t="s">
        <v>25</v>
      </c>
      <c r="C14" s="5" t="n">
        <v>762.56</v>
      </c>
      <c r="D14" s="5" t="n">
        <v>773</v>
      </c>
      <c r="E14" s="5" t="n">
        <v>768.47</v>
      </c>
      <c r="F14" s="5" t="n">
        <v>755.02</v>
      </c>
      <c r="G14" s="5" t="n">
        <v>765.51</v>
      </c>
      <c r="H14" s="5" t="n">
        <v>632.85</v>
      </c>
      <c r="I14" s="5" t="n">
        <v>446.42</v>
      </c>
      <c r="J14" s="5" t="n">
        <v>562.13</v>
      </c>
      <c r="K14" s="5" t="n">
        <v>526.91</v>
      </c>
      <c r="L14" s="0" t="s">
        <v>37</v>
      </c>
      <c r="M14" s="6" t="n">
        <f aca="false">1-H14/G14</f>
        <v>0.173296233883293</v>
      </c>
      <c r="N14" s="5" t="n">
        <f aca="false">SUM(C14:G14)/5</f>
        <v>764.912</v>
      </c>
      <c r="O14" s="5" t="n">
        <f aca="false">SUM(H14:K14)/4</f>
        <v>542.0775</v>
      </c>
      <c r="P14" s="6" t="n">
        <f aca="false">1-O14/N14</f>
        <v>0.291320439475391</v>
      </c>
      <c r="Q14" s="7" t="n">
        <f aca="false">N14/S14</f>
        <v>0.51405376344086</v>
      </c>
      <c r="R14" s="7" t="n">
        <f aca="false">O14/S14</f>
        <v>0.36429939516129</v>
      </c>
      <c r="S14" s="8" t="n">
        <v>1488</v>
      </c>
    </row>
    <row r="15" customFormat="false" ht="13.8" hidden="false" customHeight="false" outlineLevel="0" collapsed="false">
      <c r="A15" s="0" t="s">
        <v>38</v>
      </c>
      <c r="B15" s="9" t="s">
        <v>25</v>
      </c>
      <c r="C15" s="5" t="n">
        <v>778.4</v>
      </c>
      <c r="D15" s="5" t="n">
        <v>788.24</v>
      </c>
      <c r="E15" s="5" t="n">
        <v>782.33</v>
      </c>
      <c r="F15" s="5" t="n">
        <v>769.53</v>
      </c>
      <c r="G15" s="5" t="n">
        <v>771.59</v>
      </c>
      <c r="H15" s="5" t="n">
        <v>649.78</v>
      </c>
      <c r="I15" s="5" t="n">
        <v>461.15</v>
      </c>
      <c r="J15" s="5" t="n">
        <v>575</v>
      </c>
      <c r="K15" s="5" t="n">
        <v>544.76</v>
      </c>
      <c r="L15" s="0" t="s">
        <v>39</v>
      </c>
      <c r="M15" s="6" t="n">
        <f aca="false">1-H15/G15</f>
        <v>0.157868816340284</v>
      </c>
      <c r="N15" s="5" t="n">
        <f aca="false">SUM(C15:G15)/5</f>
        <v>778.018</v>
      </c>
      <c r="O15" s="5" t="n">
        <f aca="false">SUM(H15:K15)/4</f>
        <v>557.6725</v>
      </c>
      <c r="P15" s="6" t="n">
        <f aca="false">1-O15/N15</f>
        <v>0.283213884511669</v>
      </c>
      <c r="Q15" s="7" t="n">
        <f aca="false">N15/S15</f>
        <v>0.555330478229836</v>
      </c>
      <c r="R15" s="7" t="n">
        <f aca="false">O15/S15</f>
        <v>0.398053176302641</v>
      </c>
      <c r="S15" s="8" t="n">
        <v>1401</v>
      </c>
    </row>
    <row r="16" customFormat="false" ht="13.8" hidden="false" customHeight="false" outlineLevel="0" collapsed="false">
      <c r="A16" s="0" t="s">
        <v>40</v>
      </c>
      <c r="B16" s="9" t="s">
        <v>11</v>
      </c>
      <c r="C16" s="5" t="n">
        <v>809.95</v>
      </c>
      <c r="D16" s="5" t="n">
        <v>813.07</v>
      </c>
      <c r="E16" s="5" t="n">
        <v>819.26</v>
      </c>
      <c r="F16" s="5" t="n">
        <v>805</v>
      </c>
      <c r="G16" s="5" t="n">
        <v>807.85</v>
      </c>
      <c r="H16" s="5" t="n">
        <v>547.54</v>
      </c>
      <c r="I16" s="5" t="n">
        <v>396.53</v>
      </c>
      <c r="J16" s="5" t="n">
        <v>482.84</v>
      </c>
      <c r="K16" s="5" t="n">
        <v>463.57</v>
      </c>
      <c r="L16" s="0" t="s">
        <v>41</v>
      </c>
      <c r="M16" s="6" t="n">
        <f aca="false">1-H16/G16</f>
        <v>0.322225660704339</v>
      </c>
      <c r="N16" s="5" t="n">
        <f aca="false">SUM(C16:G16)/5</f>
        <v>811.026</v>
      </c>
      <c r="O16" s="5" t="n">
        <f aca="false">SUM(H16:K16)/4</f>
        <v>472.62</v>
      </c>
      <c r="P16" s="6" t="n">
        <f aca="false">1-O16/N16</f>
        <v>0.417256660082414</v>
      </c>
      <c r="Q16" s="7" t="n">
        <f aca="false">N16/S16</f>
        <v>0.918489241223103</v>
      </c>
      <c r="R16" s="7" t="n">
        <f aca="false">O16/S16</f>
        <v>0.53524348810872</v>
      </c>
      <c r="S16" s="8" t="n">
        <v>883</v>
      </c>
    </row>
    <row r="17" customFormat="false" ht="13.8" hidden="false" customHeight="false" outlineLevel="0" collapsed="false">
      <c r="A17" s="0" t="s">
        <v>42</v>
      </c>
      <c r="B17" s="9" t="s">
        <v>14</v>
      </c>
      <c r="C17" s="5" t="n">
        <v>859.16</v>
      </c>
      <c r="D17" s="5" t="n">
        <v>859.63</v>
      </c>
      <c r="E17" s="5" t="n">
        <v>865.49</v>
      </c>
      <c r="F17" s="5" t="n">
        <v>850.28</v>
      </c>
      <c r="G17" s="5" t="n">
        <v>853.08</v>
      </c>
      <c r="H17" s="5" t="n">
        <v>533.89</v>
      </c>
      <c r="I17" s="5" t="n">
        <v>394.13</v>
      </c>
      <c r="J17" s="5" t="n">
        <v>475.56</v>
      </c>
      <c r="K17" s="5" t="n">
        <v>450.14</v>
      </c>
      <c r="L17" s="0" t="s">
        <v>43</v>
      </c>
      <c r="M17" s="6" t="n">
        <f aca="false">1-H17/G17</f>
        <v>0.374161860552352</v>
      </c>
      <c r="N17" s="5" t="n">
        <f aca="false">SUM(C17:G17)/5</f>
        <v>857.528</v>
      </c>
      <c r="O17" s="5" t="n">
        <f aca="false">SUM(H17:K17)/4</f>
        <v>463.43</v>
      </c>
      <c r="P17" s="6" t="n">
        <f aca="false">1-O17/N17</f>
        <v>0.459574497858962</v>
      </c>
      <c r="Q17" s="7" t="n">
        <f aca="false">N17/S17</f>
        <v>0.961354260089686</v>
      </c>
      <c r="R17" s="7" t="n">
        <f aca="false">O17/S17</f>
        <v>0.519540358744395</v>
      </c>
      <c r="S17" s="8" t="n">
        <v>892</v>
      </c>
    </row>
    <row r="18" customFormat="false" ht="13.8" hidden="false" customHeight="false" outlineLevel="0" collapsed="false">
      <c r="A18" s="0" t="s">
        <v>44</v>
      </c>
      <c r="B18" s="9" t="s">
        <v>14</v>
      </c>
      <c r="C18" s="5" t="n">
        <v>990.51</v>
      </c>
      <c r="D18" s="5" t="n">
        <v>988.95</v>
      </c>
      <c r="E18" s="5" t="n">
        <v>999.31</v>
      </c>
      <c r="F18" s="5" t="n">
        <v>976.53</v>
      </c>
      <c r="G18" s="5" t="n">
        <v>983.44</v>
      </c>
      <c r="H18" s="5" t="n">
        <v>664.51</v>
      </c>
      <c r="I18" s="5" t="n">
        <v>474.76</v>
      </c>
      <c r="J18" s="5" t="n">
        <v>577.65</v>
      </c>
      <c r="K18" s="5" t="n">
        <v>548.07</v>
      </c>
      <c r="L18" s="0" t="s">
        <v>45</v>
      </c>
      <c r="M18" s="6" t="n">
        <f aca="false">1-H18/G18</f>
        <v>0.324300414870251</v>
      </c>
      <c r="N18" s="5" t="n">
        <f aca="false">SUM(C18:G18)/5</f>
        <v>987.748</v>
      </c>
      <c r="O18" s="5" t="n">
        <f aca="false">SUM(H18:K18)/4</f>
        <v>566.2475</v>
      </c>
      <c r="P18" s="6" t="n">
        <f aca="false">1-O18/N18</f>
        <v>0.42672878102512</v>
      </c>
      <c r="Q18" s="7" t="n">
        <f aca="false">N18/S18</f>
        <v>1.10116833890747</v>
      </c>
      <c r="R18" s="7" t="n">
        <f aca="false">O18/S18</f>
        <v>0.631268115942029</v>
      </c>
      <c r="S18" s="8" t="n">
        <v>897</v>
      </c>
    </row>
    <row r="19" customFormat="false" ht="13.8" hidden="false" customHeight="false" outlineLevel="0" collapsed="false">
      <c r="A19" s="0" t="s">
        <v>46</v>
      </c>
      <c r="B19" s="9" t="s">
        <v>14</v>
      </c>
      <c r="C19" s="5" t="n">
        <v>851.9</v>
      </c>
      <c r="D19" s="5" t="n">
        <v>855.71</v>
      </c>
      <c r="E19" s="5" t="n">
        <v>856.36</v>
      </c>
      <c r="F19" s="5" t="n">
        <v>846.75</v>
      </c>
      <c r="G19" s="5" t="n">
        <v>848.35</v>
      </c>
      <c r="H19" s="5" t="n">
        <v>522.08</v>
      </c>
      <c r="I19" s="5" t="n">
        <v>382.96</v>
      </c>
      <c r="J19" s="5" t="n">
        <v>461.44</v>
      </c>
      <c r="K19" s="5" t="n">
        <v>446.42</v>
      </c>
      <c r="L19" s="0" t="s">
        <v>47</v>
      </c>
      <c r="M19" s="6" t="n">
        <f aca="false">1-H19/G19</f>
        <v>0.38459362291507</v>
      </c>
      <c r="N19" s="5" t="n">
        <f aca="false">SUM(C19:G19)/5</f>
        <v>851.814</v>
      </c>
      <c r="O19" s="5" t="n">
        <f aca="false">SUM(H19:K19)/4</f>
        <v>453.225</v>
      </c>
      <c r="P19" s="6" t="n">
        <f aca="false">1-O19/N19</f>
        <v>0.467929618437828</v>
      </c>
      <c r="Q19" s="7" t="n">
        <f aca="false">N19/S19</f>
        <v>0.991634458672875</v>
      </c>
      <c r="R19" s="7" t="n">
        <f aca="false">O19/S19</f>
        <v>0.527619324796275</v>
      </c>
      <c r="S19" s="8" t="n">
        <v>859</v>
      </c>
    </row>
    <row r="20" customFormat="false" ht="13.8" hidden="false" customHeight="false" outlineLevel="0" collapsed="false">
      <c r="A20" s="0" t="s">
        <v>48</v>
      </c>
      <c r="B20" s="9" t="s">
        <v>49</v>
      </c>
      <c r="C20" s="5" t="n">
        <v>783.62</v>
      </c>
      <c r="D20" s="5" t="n">
        <v>792.75</v>
      </c>
      <c r="E20" s="5" t="n">
        <v>774.35</v>
      </c>
      <c r="F20" s="5" t="n">
        <v>775.62</v>
      </c>
      <c r="G20" s="5" t="n">
        <v>777.08</v>
      </c>
      <c r="H20" s="5" t="n">
        <v>672.41</v>
      </c>
      <c r="I20" s="5" t="n">
        <v>480.79</v>
      </c>
      <c r="J20" s="5" t="n">
        <v>597.13</v>
      </c>
      <c r="K20" s="5" t="n">
        <v>562.76</v>
      </c>
      <c r="L20" s="0" t="s">
        <v>50</v>
      </c>
      <c r="M20" s="6" t="n">
        <f aca="false">1-H20/G20</f>
        <v>0.134696556339116</v>
      </c>
      <c r="N20" s="5" t="n">
        <f aca="false">SUM(C20:G20)/5</f>
        <v>780.684</v>
      </c>
      <c r="O20" s="5" t="n">
        <f aca="false">SUM(H20:K20)/4</f>
        <v>578.2725</v>
      </c>
      <c r="P20" s="6" t="n">
        <f aca="false">1-O20/N20</f>
        <v>0.259274559232673</v>
      </c>
      <c r="Q20" s="7" t="n">
        <f aca="false">N20/S20</f>
        <v>0.517694960212202</v>
      </c>
      <c r="R20" s="7" t="n">
        <f aca="false">O20/S20</f>
        <v>0.383469827586207</v>
      </c>
      <c r="S20" s="8" t="n">
        <v>1508</v>
      </c>
    </row>
    <row r="21" customFormat="false" ht="13.8" hidden="false" customHeight="false" outlineLevel="0" collapsed="false">
      <c r="A21" s="0" t="s">
        <v>51</v>
      </c>
      <c r="B21" s="9" t="s">
        <v>28</v>
      </c>
      <c r="C21" s="5" t="n">
        <v>848.42</v>
      </c>
      <c r="D21" s="5" t="n">
        <v>846.16</v>
      </c>
      <c r="E21" s="5" t="n">
        <v>843.03</v>
      </c>
      <c r="F21" s="5" t="n">
        <v>835.77</v>
      </c>
      <c r="G21" s="5" t="n">
        <v>841.75</v>
      </c>
      <c r="H21" s="5" t="n">
        <v>682.27</v>
      </c>
      <c r="I21" s="5" t="n">
        <v>496.24</v>
      </c>
      <c r="J21" s="5" t="n">
        <v>610.48</v>
      </c>
      <c r="K21" s="5" t="n">
        <v>558.86</v>
      </c>
      <c r="L21" s="0" t="s">
        <v>52</v>
      </c>
      <c r="M21" s="6" t="n">
        <f aca="false">1-H21/G21</f>
        <v>0.18946242946243</v>
      </c>
      <c r="N21" s="5" t="n">
        <f aca="false">SUM(C21:G21)/5</f>
        <v>843.026</v>
      </c>
      <c r="O21" s="5" t="n">
        <f aca="false">SUM(H21:K21)/4</f>
        <v>586.9625</v>
      </c>
      <c r="P21" s="6" t="n">
        <f aca="false">1-O21/N21</f>
        <v>0.303743300918358</v>
      </c>
      <c r="Q21" s="7" t="n">
        <f aca="false">N21/S21</f>
        <v>0.489278003482298</v>
      </c>
      <c r="R21" s="7" t="n">
        <f aca="false">O21/S21</f>
        <v>0.340663087637841</v>
      </c>
      <c r="S21" s="8" t="n">
        <v>1723</v>
      </c>
    </row>
    <row r="22" customFormat="false" ht="13.8" hidden="false" customHeight="false" outlineLevel="0" collapsed="false">
      <c r="A22" s="0" t="s">
        <v>53</v>
      </c>
      <c r="B22" s="9" t="s">
        <v>14</v>
      </c>
      <c r="C22" s="5" t="n">
        <v>832.2</v>
      </c>
      <c r="D22" s="5" t="n">
        <v>833.94</v>
      </c>
      <c r="E22" s="5" t="n">
        <v>837.32</v>
      </c>
      <c r="F22" s="5" t="n">
        <v>824.1</v>
      </c>
      <c r="G22" s="5" t="n">
        <v>829.27</v>
      </c>
      <c r="H22" s="5" t="n">
        <v>564.98</v>
      </c>
      <c r="I22" s="5" t="n">
        <v>406.54</v>
      </c>
      <c r="J22" s="5" t="n">
        <v>498.13</v>
      </c>
      <c r="K22" s="5" t="n">
        <v>472.49</v>
      </c>
      <c r="L22" s="0" t="s">
        <v>54</v>
      </c>
      <c r="M22" s="6" t="n">
        <f aca="false">1-H22/G22</f>
        <v>0.318701990907666</v>
      </c>
      <c r="N22" s="5" t="n">
        <f aca="false">SUM(C22:G22)/5</f>
        <v>831.366</v>
      </c>
      <c r="O22" s="5" t="n">
        <f aca="false">SUM(H22:K22)/4</f>
        <v>485.535</v>
      </c>
      <c r="P22" s="6" t="n">
        <f aca="false">1-O22/N22</f>
        <v>0.41597924379876</v>
      </c>
      <c r="Q22" s="7" t="n">
        <f aca="false">N22/S22</f>
        <v>0.771927576601671</v>
      </c>
      <c r="R22" s="7" t="n">
        <f aca="false">O22/S22</f>
        <v>0.450821727019499</v>
      </c>
      <c r="S22" s="8" t="n">
        <v>1077</v>
      </c>
    </row>
    <row r="23" customFormat="false" ht="13.8" hidden="false" customHeight="false" outlineLevel="0" collapsed="false">
      <c r="A23" s="0" t="s">
        <v>55</v>
      </c>
      <c r="B23" s="9" t="s">
        <v>11</v>
      </c>
      <c r="C23" s="5" t="n">
        <v>743.91</v>
      </c>
      <c r="D23" s="5" t="n">
        <v>755.35</v>
      </c>
      <c r="E23" s="5" t="n">
        <v>746.47</v>
      </c>
      <c r="F23" s="5" t="n">
        <v>738.25</v>
      </c>
      <c r="G23" s="5" t="n">
        <v>740.95</v>
      </c>
      <c r="H23" s="5" t="n">
        <v>620.22</v>
      </c>
      <c r="I23" s="5" t="n">
        <v>438.58</v>
      </c>
      <c r="J23" s="5" t="n">
        <v>547.53</v>
      </c>
      <c r="K23" s="5" t="n">
        <v>515.04</v>
      </c>
      <c r="L23" s="0" t="s">
        <v>56</v>
      </c>
      <c r="M23" s="6" t="n">
        <f aca="false">1-H23/G23</f>
        <v>0.162939469599838</v>
      </c>
      <c r="N23" s="5" t="n">
        <f aca="false">SUM(C23:G23)/5</f>
        <v>744.986</v>
      </c>
      <c r="O23" s="5" t="n">
        <f aca="false">SUM(H23:K23)/4</f>
        <v>530.3425</v>
      </c>
      <c r="P23" s="6" t="n">
        <f aca="false">1-O23/N23</f>
        <v>0.288117494825406</v>
      </c>
      <c r="Q23" s="7" t="n">
        <f aca="false">N23/S23</f>
        <v>0.637284858853721</v>
      </c>
      <c r="R23" s="7" t="n">
        <f aca="false">O23/S23</f>
        <v>0.453671941830624</v>
      </c>
      <c r="S23" s="8" t="n">
        <v>1169</v>
      </c>
    </row>
    <row r="24" customFormat="false" ht="13.8" hidden="false" customHeight="false" outlineLevel="0" collapsed="false">
      <c r="A24" s="0" t="s">
        <v>57</v>
      </c>
      <c r="B24" s="9" t="s">
        <v>11</v>
      </c>
      <c r="C24" s="5" t="n">
        <v>748.4</v>
      </c>
      <c r="D24" s="5" t="n">
        <v>753.87</v>
      </c>
      <c r="E24" s="5" t="n">
        <v>750.43</v>
      </c>
      <c r="F24" s="5" t="n">
        <v>739.63</v>
      </c>
      <c r="G24" s="5" t="n">
        <v>746.65</v>
      </c>
      <c r="H24" s="5" t="n">
        <v>564.87</v>
      </c>
      <c r="I24" s="5" t="n">
        <v>412.72</v>
      </c>
      <c r="J24" s="5" t="n">
        <v>510.46</v>
      </c>
      <c r="K24" s="5" t="n">
        <v>469.91</v>
      </c>
      <c r="L24" s="0" t="s">
        <v>58</v>
      </c>
      <c r="M24" s="6" t="n">
        <f aca="false">1-H24/G24</f>
        <v>0.243460791535525</v>
      </c>
      <c r="N24" s="5" t="n">
        <f aca="false">SUM(C24:G24)/5</f>
        <v>747.796</v>
      </c>
      <c r="O24" s="5" t="n">
        <f aca="false">SUM(H24:K24)/4</f>
        <v>489.49</v>
      </c>
      <c r="P24" s="6" t="n">
        <f aca="false">1-O24/N24</f>
        <v>0.345423083300793</v>
      </c>
      <c r="Q24" s="7" t="n">
        <f aca="false">N24/S24</f>
        <v>0.760728382502543</v>
      </c>
      <c r="R24" s="7" t="n">
        <f aca="false">O24/S24</f>
        <v>0.49795523906409</v>
      </c>
      <c r="S24" s="8" t="n">
        <v>983</v>
      </c>
    </row>
    <row r="25" customFormat="false" ht="13.8" hidden="false" customHeight="false" outlineLevel="0" collapsed="false">
      <c r="A25" s="0" t="s">
        <v>59</v>
      </c>
      <c r="B25" s="9" t="s">
        <v>49</v>
      </c>
      <c r="C25" s="5" t="n">
        <v>771.56</v>
      </c>
      <c r="D25" s="5" t="n">
        <v>777.97</v>
      </c>
      <c r="E25" s="5" t="n">
        <v>769.12</v>
      </c>
      <c r="F25" s="5" t="n">
        <v>763.45</v>
      </c>
      <c r="G25" s="5" t="n">
        <v>774.51</v>
      </c>
      <c r="H25" s="5" t="n">
        <v>681.96</v>
      </c>
      <c r="I25" s="5" t="n">
        <v>475.2</v>
      </c>
      <c r="J25" s="5" t="n">
        <v>593.87</v>
      </c>
      <c r="K25" s="5" t="n">
        <v>557.2</v>
      </c>
      <c r="L25" s="0" t="s">
        <v>60</v>
      </c>
      <c r="M25" s="6" t="n">
        <f aca="false">1-H25/G25</f>
        <v>0.119494906456986</v>
      </c>
      <c r="N25" s="5" t="n">
        <f aca="false">SUM(C25:G25)/5</f>
        <v>771.322</v>
      </c>
      <c r="O25" s="5" t="n">
        <f aca="false">SUM(H25:K25)/4</f>
        <v>577.0575</v>
      </c>
      <c r="P25" s="6" t="n">
        <f aca="false">1-O25/N25</f>
        <v>0.251859145726428</v>
      </c>
      <c r="Q25" s="7" t="n">
        <f aca="false">N25/S25</f>
        <v>0.438500284252416</v>
      </c>
      <c r="R25" s="7" t="n">
        <f aca="false">O25/S25</f>
        <v>0.328059977259807</v>
      </c>
      <c r="S25" s="8" t="n">
        <v>1759</v>
      </c>
    </row>
    <row r="26" customFormat="false" ht="13.8" hidden="false" customHeight="false" outlineLevel="0" collapsed="false">
      <c r="A26" s="0" t="s">
        <v>61</v>
      </c>
      <c r="B26" s="9" t="s">
        <v>49</v>
      </c>
      <c r="C26" s="5" t="n">
        <v>761.53</v>
      </c>
      <c r="D26" s="5" t="n">
        <v>773.25</v>
      </c>
      <c r="E26" s="5" t="n">
        <v>745.64</v>
      </c>
      <c r="F26" s="5" t="n">
        <v>754.56</v>
      </c>
      <c r="G26" s="5" t="n">
        <v>756.38</v>
      </c>
      <c r="H26" s="5" t="n">
        <v>698.06</v>
      </c>
      <c r="I26" s="5" t="n">
        <v>507.44</v>
      </c>
      <c r="J26" s="5" t="n">
        <v>627.98</v>
      </c>
      <c r="K26" s="5" t="n">
        <v>586.93</v>
      </c>
      <c r="L26" s="0" t="s">
        <v>62</v>
      </c>
      <c r="M26" s="6" t="n">
        <f aca="false">1-H26/G26</f>
        <v>0.0771041011131971</v>
      </c>
      <c r="N26" s="5" t="n">
        <f aca="false">SUM(C26:G26)/5</f>
        <v>758.272</v>
      </c>
      <c r="O26" s="5" t="n">
        <f aca="false">SUM(H26:K26)/4</f>
        <v>605.1025</v>
      </c>
      <c r="P26" s="6" t="n">
        <f aca="false">1-O26/N26</f>
        <v>0.201998095670155</v>
      </c>
      <c r="Q26" s="7" t="n">
        <f aca="false">N26/S26</f>
        <v>0.464627450980392</v>
      </c>
      <c r="R26" s="7" t="n">
        <f aca="false">O26/S26</f>
        <v>0.370773590686274</v>
      </c>
      <c r="S26" s="8" t="n">
        <v>1632</v>
      </c>
    </row>
    <row r="27" customFormat="false" ht="13.8" hidden="false" customHeight="false" outlineLevel="0" collapsed="false">
      <c r="A27" s="0" t="s">
        <v>28</v>
      </c>
      <c r="B27" s="9" t="s">
        <v>14</v>
      </c>
      <c r="C27" s="5" t="n">
        <v>914.49</v>
      </c>
      <c r="D27" s="5" t="n">
        <v>913.83</v>
      </c>
      <c r="E27" s="5" t="n">
        <v>924.91</v>
      </c>
      <c r="F27" s="5" t="n">
        <v>904.31</v>
      </c>
      <c r="G27" s="5" t="n">
        <v>908.71</v>
      </c>
      <c r="H27" s="5" t="n">
        <v>594.17</v>
      </c>
      <c r="I27" s="5" t="n">
        <v>433.47</v>
      </c>
      <c r="J27" s="5" t="n">
        <v>527.89</v>
      </c>
      <c r="K27" s="5" t="n">
        <v>504.25</v>
      </c>
      <c r="L27" s="0" t="s">
        <v>63</v>
      </c>
      <c r="M27" s="6" t="n">
        <f aca="false">1-H27/G27</f>
        <v>0.346139032254515</v>
      </c>
      <c r="N27" s="5" t="n">
        <f aca="false">SUM(C27:G27)/5</f>
        <v>913.25</v>
      </c>
      <c r="O27" s="5" t="n">
        <f aca="false">SUM(H27:K27)/4</f>
        <v>514.945</v>
      </c>
      <c r="P27" s="6" t="n">
        <f aca="false">1-O27/N27</f>
        <v>0.436140158773611</v>
      </c>
      <c r="Q27" s="7" t="n">
        <f aca="false">N27/S27</f>
        <v>0.888375486381323</v>
      </c>
      <c r="R27" s="7" t="n">
        <f aca="false">O27/S27</f>
        <v>0.500919260700389</v>
      </c>
      <c r="S27" s="8" t="n">
        <v>1028</v>
      </c>
    </row>
    <row r="28" customFormat="false" ht="13.8" hidden="false" customHeight="false" outlineLevel="0" collapsed="false">
      <c r="A28" s="0" t="s">
        <v>64</v>
      </c>
      <c r="B28" s="9" t="s">
        <v>28</v>
      </c>
      <c r="C28" s="5" t="n">
        <v>885.3</v>
      </c>
      <c r="D28" s="5" t="n">
        <v>891.15</v>
      </c>
      <c r="E28" s="5" t="n">
        <v>868.12</v>
      </c>
      <c r="F28" s="5" t="n">
        <v>876.77</v>
      </c>
      <c r="G28" s="5" t="n">
        <v>873.79</v>
      </c>
      <c r="H28" s="5" t="n">
        <v>755.58</v>
      </c>
      <c r="I28" s="5" t="n">
        <v>546.93</v>
      </c>
      <c r="J28" s="5" t="n">
        <v>675.85</v>
      </c>
      <c r="K28" s="5" t="n">
        <v>627.22</v>
      </c>
      <c r="L28" s="0" t="s">
        <v>65</v>
      </c>
      <c r="M28" s="6" t="n">
        <f aca="false">1-H28/G28</f>
        <v>0.135284221609311</v>
      </c>
      <c r="N28" s="5" t="n">
        <f aca="false">SUM(C28:G28)/5</f>
        <v>879.026</v>
      </c>
      <c r="O28" s="5" t="n">
        <f aca="false">SUM(H28:K28)/4</f>
        <v>651.395</v>
      </c>
      <c r="P28" s="6" t="n">
        <f aca="false">1-O28/N28</f>
        <v>0.258958210564875</v>
      </c>
      <c r="Q28" s="7" t="n">
        <f aca="false">N28/S28</f>
        <v>0.484578831312018</v>
      </c>
      <c r="R28" s="7" t="n">
        <f aca="false">O28/S28</f>
        <v>0.359093164277839</v>
      </c>
      <c r="S28" s="8" t="n">
        <v>1814</v>
      </c>
    </row>
    <row r="29" customFormat="false" ht="13.8" hidden="false" customHeight="false" outlineLevel="0" collapsed="false">
      <c r="A29" s="0" t="s">
        <v>66</v>
      </c>
      <c r="B29" s="10" t="s">
        <v>11</v>
      </c>
      <c r="C29" s="5" t="n">
        <v>753.58</v>
      </c>
      <c r="D29" s="5" t="n">
        <v>761.15</v>
      </c>
      <c r="E29" s="5" t="n">
        <v>767.12</v>
      </c>
      <c r="F29" s="5" t="n">
        <v>748.91</v>
      </c>
      <c r="G29" s="5" t="n">
        <v>751.8</v>
      </c>
      <c r="H29" s="5" t="n">
        <v>562.6</v>
      </c>
      <c r="I29" s="5" t="n">
        <v>392.69</v>
      </c>
      <c r="J29" s="5" t="n">
        <v>484.97</v>
      </c>
      <c r="K29" s="5" t="n">
        <v>475.22</v>
      </c>
      <c r="L29" s="0" t="s">
        <v>67</v>
      </c>
      <c r="M29" s="6" t="n">
        <f aca="false">1-H29/G29</f>
        <v>0.251662676243682</v>
      </c>
      <c r="N29" s="5" t="n">
        <f aca="false">SUM(C29:G29)/5</f>
        <v>756.512</v>
      </c>
      <c r="O29" s="5" t="n">
        <f aca="false">SUM(H29:K29)/4</f>
        <v>478.87</v>
      </c>
      <c r="P29" s="6" t="n">
        <f aca="false">1-O29/N29</f>
        <v>0.36700277061038</v>
      </c>
      <c r="Q29" s="7" t="n">
        <f aca="false">N29/S29</f>
        <v>0.713690566037736</v>
      </c>
      <c r="R29" s="7" t="n">
        <f aca="false">O29/S29</f>
        <v>0.451764150943396</v>
      </c>
      <c r="S29" s="8" t="n">
        <v>1060</v>
      </c>
    </row>
    <row r="30" customFormat="false" ht="13.8" hidden="false" customHeight="false" outlineLevel="0" collapsed="false">
      <c r="B30" s="5"/>
      <c r="C30" s="5"/>
      <c r="D30" s="5"/>
      <c r="E30" s="5"/>
      <c r="F30" s="5"/>
      <c r="G30" s="5"/>
      <c r="H30" s="5"/>
      <c r="I30" s="5"/>
      <c r="J30" s="5"/>
      <c r="L30" s="6"/>
      <c r="M30" s="5"/>
      <c r="N30" s="5"/>
      <c r="O30" s="6"/>
      <c r="Q30" s="11"/>
      <c r="R30" s="6"/>
      <c r="S30" s="11"/>
    </row>
    <row r="31" customFormat="false" ht="13.8" hidden="false" customHeight="false" outlineLevel="0" collapsed="false">
      <c r="S31" s="11"/>
    </row>
    <row r="32" customFormat="false" ht="13.8" hidden="false" customHeight="false" outlineLevel="0" collapsed="false">
      <c r="S32" s="11"/>
    </row>
    <row r="33" customFormat="false" ht="13.8" hidden="false" customHeight="false" outlineLevel="0" collapsed="false">
      <c r="S33" s="11"/>
    </row>
    <row r="34" customFormat="false" ht="13.8" hidden="false" customHeight="false" outlineLevel="0" collapsed="false">
      <c r="S34" s="11"/>
    </row>
    <row r="35" customFormat="false" ht="13.8" hidden="false" customHeight="false" outlineLevel="0" collapsed="false">
      <c r="S35" s="11"/>
    </row>
    <row r="36" customFormat="false" ht="13.8" hidden="false" customHeight="false" outlineLevel="0" collapsed="false">
      <c r="S36" s="11"/>
    </row>
  </sheetData>
  <mergeCells count="2">
    <mergeCell ref="C1:M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2021-06-17T17:30:23Z</dcterms:created>
  <dc:creator>Vinicius Albani</dc:creator>
  <dc:description/>
  <dc:language>pt-BR</dc:language>
  <cp:lastModifiedBy/>
  <dcterms:modified xsi:type="dcterms:W3CDTF">2021-11-23T22:06:43Z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