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Vinícius\Desktop\dados\excel\"/>
    </mc:Choice>
  </mc:AlternateContent>
  <xr:revisionPtr revIDLastSave="0" documentId="13_ncr:1_{8300156C-412A-4835-921B-0F4FC5980BE4}" xr6:coauthVersionLast="47" xr6:coauthVersionMax="47" xr10:uidLastSave="{00000000-0000-0000-0000-000000000000}"/>
  <bookViews>
    <workbookView xWindow="-120" yWindow="-120" windowWidth="20730" windowHeight="11160" firstSheet="8" activeTab="14" xr2:uid="{00000000-000D-0000-FFFF-FFFF00000000}"/>
  </bookViews>
  <sheets>
    <sheet name="basicas" sheetId="1" r:id="rId1"/>
    <sheet name="AUTOSOMA" sheetId="2" r:id="rId2"/>
    <sheet name="CONCATENAR" sheetId="3" r:id="rId3"/>
    <sheet name="ARRUMAR" sheetId="4" r:id="rId4"/>
    <sheet name="EXT.TEXTO" sheetId="5" r:id="rId5"/>
    <sheet name="LOCALIZAR" sheetId="7" r:id="rId6"/>
    <sheet name="Separar" sheetId="6" r:id="rId7"/>
    <sheet name="SUBSTITUIR" sheetId="8" r:id="rId8"/>
    <sheet name="REPT" sheetId="9" r:id="rId9"/>
    <sheet name="MAIÚSCULA" sheetId="11" r:id="rId10"/>
    <sheet name="SEERRO" sheetId="12" r:id="rId11"/>
    <sheet name="SUBTOTAL" sheetId="13" r:id="rId12"/>
    <sheet name="IGNORAR ERROS" sheetId="14" r:id="rId13"/>
    <sheet name="CPF" sheetId="15" r:id="rId14"/>
    <sheet name="ARRED" sheetId="16" r:id="rId15"/>
  </sheets>
  <definedNames>
    <definedName name="_xlnm._FilterDatabase" localSheetId="11" hidden="1">SUBTOTAL!$G$4:$H$9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6" l="1"/>
  <c r="H5" i="16"/>
  <c r="G5" i="16"/>
  <c r="I4" i="14"/>
  <c r="H4" i="14"/>
  <c r="F12" i="14"/>
  <c r="L11" i="13"/>
  <c r="H11" i="13"/>
  <c r="I10" i="12"/>
  <c r="I9" i="12"/>
  <c r="I8" i="12"/>
  <c r="I7" i="12"/>
  <c r="I6" i="12"/>
  <c r="I5" i="12"/>
  <c r="I6" i="11"/>
  <c r="I7" i="11"/>
  <c r="I8" i="11"/>
  <c r="H6" i="11"/>
  <c r="H7" i="11"/>
  <c r="H8" i="11"/>
  <c r="G6" i="11"/>
  <c r="G7" i="11"/>
  <c r="G8" i="11"/>
  <c r="H5" i="11"/>
  <c r="I5" i="11" s="1"/>
  <c r="G5" i="11"/>
  <c r="F4" i="9"/>
  <c r="E4" i="9"/>
  <c r="I5" i="8"/>
  <c r="I6" i="8"/>
  <c r="I7" i="8"/>
  <c r="I4" i="8"/>
  <c r="F5" i="8"/>
  <c r="F6" i="8"/>
  <c r="F7" i="8"/>
  <c r="F4" i="8"/>
  <c r="F17" i="6"/>
  <c r="F16" i="6"/>
  <c r="F15" i="6"/>
  <c r="F14" i="6"/>
  <c r="F5" i="6"/>
  <c r="F6" i="7"/>
  <c r="F7" i="7"/>
  <c r="F8" i="7"/>
  <c r="F5" i="7"/>
  <c r="F6" i="6"/>
  <c r="F7" i="6"/>
  <c r="F8" i="6"/>
  <c r="J6" i="5"/>
  <c r="J7" i="5"/>
  <c r="J8" i="5"/>
  <c r="J9" i="5"/>
  <c r="J10" i="5"/>
  <c r="J11" i="5"/>
  <c r="J12" i="5"/>
  <c r="I6" i="5"/>
  <c r="I7" i="5"/>
  <c r="I8" i="5"/>
  <c r="I9" i="5"/>
  <c r="I10" i="5"/>
  <c r="I11" i="5"/>
  <c r="I12" i="5"/>
  <c r="H6" i="5"/>
  <c r="H7" i="5"/>
  <c r="H8" i="5"/>
  <c r="H9" i="5"/>
  <c r="H10" i="5"/>
  <c r="H11" i="5"/>
  <c r="H12" i="5"/>
  <c r="G12" i="5"/>
  <c r="G6" i="5"/>
  <c r="G7" i="5"/>
  <c r="G8" i="5"/>
  <c r="G9" i="5"/>
  <c r="G10" i="5"/>
  <c r="G11" i="5"/>
  <c r="J5" i="5"/>
  <c r="G5" i="5"/>
  <c r="I5" i="5"/>
  <c r="H5" i="5"/>
  <c r="F5" i="5"/>
  <c r="F6" i="5"/>
  <c r="F7" i="5"/>
  <c r="F8" i="5"/>
  <c r="F9" i="5"/>
  <c r="F10" i="5"/>
  <c r="F11" i="5"/>
  <c r="F12" i="5"/>
  <c r="F6" i="4"/>
  <c r="F7" i="4"/>
  <c r="F8" i="4"/>
  <c r="F5" i="4"/>
  <c r="G5" i="3"/>
  <c r="G6" i="3"/>
  <c r="G7" i="3"/>
  <c r="G4" i="3"/>
  <c r="F5" i="3"/>
  <c r="F6" i="3"/>
  <c r="F7" i="3"/>
  <c r="F4" i="3"/>
  <c r="E22" i="2"/>
  <c r="F22" i="2"/>
  <c r="I22" i="2" s="1"/>
  <c r="G22" i="2"/>
  <c r="D22" i="2"/>
  <c r="I20" i="2"/>
  <c r="I21" i="2"/>
  <c r="I19" i="2"/>
  <c r="I16" i="2"/>
  <c r="I13" i="2"/>
  <c r="I10" i="2"/>
  <c r="I7" i="2"/>
  <c r="I4" i="2"/>
  <c r="J6" i="1"/>
  <c r="I6" i="1"/>
  <c r="H6" i="1"/>
  <c r="G6" i="1"/>
</calcChain>
</file>

<file path=xl/sharedStrings.xml><?xml version="1.0" encoding="utf-8"?>
<sst xmlns="http://schemas.openxmlformats.org/spreadsheetml/2006/main" count="158" uniqueCount="78">
  <si>
    <t>N1</t>
  </si>
  <si>
    <t>N2</t>
  </si>
  <si>
    <t>Somar</t>
  </si>
  <si>
    <t>Subtrair</t>
  </si>
  <si>
    <t>Multiplicar</t>
  </si>
  <si>
    <t>Dividir</t>
  </si>
  <si>
    <t>Aluno</t>
  </si>
  <si>
    <t>Nota 1</t>
  </si>
  <si>
    <t>Nota 2</t>
  </si>
  <si>
    <t>Nota 3</t>
  </si>
  <si>
    <t>Nota 4</t>
  </si>
  <si>
    <t>Júlia</t>
  </si>
  <si>
    <t>Média</t>
  </si>
  <si>
    <t>Soma</t>
  </si>
  <si>
    <t>Contar Números</t>
  </si>
  <si>
    <t>Máx</t>
  </si>
  <si>
    <t>Min</t>
  </si>
  <si>
    <t>A</t>
  </si>
  <si>
    <t>B</t>
  </si>
  <si>
    <t>Nome 1</t>
  </si>
  <si>
    <t>Nome 2</t>
  </si>
  <si>
    <t>Fórmula 1</t>
  </si>
  <si>
    <t>Fórmula 2</t>
  </si>
  <si>
    <t>Vinícius</t>
  </si>
  <si>
    <t>Amirat</t>
  </si>
  <si>
    <t>Masteguin</t>
  </si>
  <si>
    <t>Marcilene</t>
  </si>
  <si>
    <t>Juliano</t>
  </si>
  <si>
    <t>Nome</t>
  </si>
  <si>
    <t>Vinícius    Amirat   dos</t>
  </si>
  <si>
    <t>Júlia    Masteguin</t>
  </si>
  <si>
    <t>Marcilene     Amirat</t>
  </si>
  <si>
    <t xml:space="preserve">        Juliano     Amirat        </t>
  </si>
  <si>
    <t>Função</t>
  </si>
  <si>
    <t>CPF</t>
  </si>
  <si>
    <t>Formula 1</t>
  </si>
  <si>
    <t>Formula 2</t>
  </si>
  <si>
    <t>Formula 3</t>
  </si>
  <si>
    <t>Formula 4</t>
  </si>
  <si>
    <t>Todas juntas</t>
  </si>
  <si>
    <t>983.456.abc-10</t>
  </si>
  <si>
    <t>123.456.789-11</t>
  </si>
  <si>
    <t>123.456.789-12</t>
  </si>
  <si>
    <t>123.456.789-13</t>
  </si>
  <si>
    <t>123.456.789-14</t>
  </si>
  <si>
    <t>123.456.789-15</t>
  </si>
  <si>
    <t>123.456.789-16</t>
  </si>
  <si>
    <t>123.456.789-17</t>
  </si>
  <si>
    <t>Extrair parte do texto</t>
  </si>
  <si>
    <t>Vinícius Amirat dos</t>
  </si>
  <si>
    <t>Júlia Masteguin</t>
  </si>
  <si>
    <t xml:space="preserve">Juliano Amirat        </t>
  </si>
  <si>
    <t>Marcilene Amirat</t>
  </si>
  <si>
    <t>Retorna o número de caracteres até achar o texto procurado</t>
  </si>
  <si>
    <t>E-mail</t>
  </si>
  <si>
    <t>viniciusamirat@gmail.com</t>
  </si>
  <si>
    <t>viniciuvdfgsamirat@gmail.com</t>
  </si>
  <si>
    <t>viniciusdfgsdfgbfdgsfgamirat@gmail.com</t>
  </si>
  <si>
    <t>Substituir</t>
  </si>
  <si>
    <t>Mudar</t>
  </si>
  <si>
    <t>Maiúscula</t>
  </si>
  <si>
    <t>Minúscula</t>
  </si>
  <si>
    <t>Pri.maiúscula</t>
  </si>
  <si>
    <t>F</t>
  </si>
  <si>
    <t>Valor</t>
  </si>
  <si>
    <t>Maria</t>
  </si>
  <si>
    <t>Ana</t>
  </si>
  <si>
    <t>Pedro</t>
  </si>
  <si>
    <t>Raquel</t>
  </si>
  <si>
    <t>Simone</t>
  </si>
  <si>
    <t>Total</t>
  </si>
  <si>
    <t>SOMA</t>
  </si>
  <si>
    <t>MIN</t>
  </si>
  <si>
    <t>MAX</t>
  </si>
  <si>
    <t>MÉDIA</t>
  </si>
  <si>
    <t>ARRED</t>
  </si>
  <si>
    <t>ARREDONDAR.PARA.BAIXO</t>
  </si>
  <si>
    <t>ARREDONDAR.PARA.CIMA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</si>
</sst>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00&quot;.&quot;000&quot;.&quot;000\-0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b/>
      <sz val="12"/>
      <color theme="0"/>
      <name val="Arial"/>
      <family val="2"/>
    </font>
    <font>
      <u/>
      <sz val="11"/>
      <color theme="10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4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6" fillId="4" borderId="2" xfId="0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5" fillId="0" borderId="1" xfId="1" applyBorder="1" applyAlignment="1">
      <alignment horizontal="left" vertical="center"/>
    </xf>
    <xf numFmtId="0" fontId="8" fillId="0" borderId="3" xfId="0" applyFont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1" xfId="0" applyBorder="1"/>
    <xf numFmtId="166" fontId="0" fillId="0" borderId="0" xfId="0" applyNumberForma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viniciuvdfgsamirat@gmail.com" TargetMode="External"/><Relationship Id="rId2" Type="http://schemas.openxmlformats.org/officeDocument/2006/relationships/hyperlink" Target="mailto:viniciusamirat@gmail.com" TargetMode="External"/><Relationship Id="rId1" Type="http://schemas.openxmlformats.org/officeDocument/2006/relationships/hyperlink" Target="mailto:viniciusamirat@gmail.com" TargetMode="External"/><Relationship Id="rId4" Type="http://schemas.openxmlformats.org/officeDocument/2006/relationships/hyperlink" Target="mailto:viniciusdfgsdfgbfdgsfgamira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J6"/>
  <sheetViews>
    <sheetView workbookViewId="0">
      <selection activeCell="G9" sqref="G9"/>
    </sheetView>
  </sheetViews>
  <sheetFormatPr defaultRowHeight="15" x14ac:dyDescent="0.25"/>
  <cols>
    <col min="1" max="3" width="9.140625" style="2"/>
    <col min="4" max="5" width="8.5703125" style="2" customWidth="1"/>
    <col min="6" max="6" width="9.140625" style="2"/>
    <col min="7" max="10" width="15" style="2" customWidth="1"/>
    <col min="11" max="16384" width="9.140625" style="2"/>
  </cols>
  <sheetData>
    <row r="5" spans="4:10" ht="15.75" x14ac:dyDescent="0.25">
      <c r="D5" s="4" t="s">
        <v>0</v>
      </c>
      <c r="E5" s="4" t="s">
        <v>1</v>
      </c>
      <c r="F5" s="3"/>
      <c r="G5" s="4" t="s">
        <v>2</v>
      </c>
      <c r="H5" s="4" t="s">
        <v>3</v>
      </c>
      <c r="I5" s="4" t="s">
        <v>4</v>
      </c>
      <c r="J5" s="4" t="s">
        <v>5</v>
      </c>
    </row>
    <row r="6" spans="4:10" ht="31.5" customHeight="1" x14ac:dyDescent="0.25">
      <c r="D6" s="5">
        <v>2</v>
      </c>
      <c r="E6" s="5">
        <v>4</v>
      </c>
      <c r="G6" s="5">
        <f>SUM(D6,E6)</f>
        <v>6</v>
      </c>
      <c r="H6" s="5">
        <f>D6-E6</f>
        <v>-2</v>
      </c>
      <c r="I6" s="5">
        <f>D6*E6</f>
        <v>8</v>
      </c>
      <c r="J6" s="5">
        <f>D6/E6</f>
        <v>0.5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BB453-A2EF-4B7C-8A2E-5A8234286794}">
  <dimension ref="F4:I11"/>
  <sheetViews>
    <sheetView workbookViewId="0">
      <selection activeCell="K18" sqref="K18"/>
    </sheetView>
  </sheetViews>
  <sheetFormatPr defaultRowHeight="15" x14ac:dyDescent="0.25"/>
  <cols>
    <col min="6" max="6" width="20.7109375" bestFit="1" customWidth="1"/>
    <col min="7" max="7" width="25.42578125" bestFit="1" customWidth="1"/>
    <col min="8" max="8" width="19.85546875" bestFit="1" customWidth="1"/>
    <col min="9" max="9" width="21.140625" bestFit="1" customWidth="1"/>
  </cols>
  <sheetData>
    <row r="4" spans="6:9" x14ac:dyDescent="0.25">
      <c r="F4" s="8" t="s">
        <v>28</v>
      </c>
      <c r="G4" s="8" t="s">
        <v>60</v>
      </c>
      <c r="H4" s="8" t="s">
        <v>61</v>
      </c>
      <c r="I4" s="8" t="s">
        <v>62</v>
      </c>
    </row>
    <row r="5" spans="6:9" x14ac:dyDescent="0.25">
      <c r="F5" s="9" t="s">
        <v>49</v>
      </c>
      <c r="G5" s="9" t="str">
        <f>UPPER(F5)</f>
        <v>VINÍCIUS AMIRAT DOS</v>
      </c>
      <c r="H5" s="9" t="str">
        <f>LOWER(F5)</f>
        <v>vinícius amirat dos</v>
      </c>
      <c r="I5" s="9" t="str">
        <f>PROPER(H5)</f>
        <v>Vinícius Amirat Dos</v>
      </c>
    </row>
    <row r="6" spans="6:9" x14ac:dyDescent="0.25">
      <c r="F6" s="9" t="s">
        <v>50</v>
      </c>
      <c r="G6" s="9" t="str">
        <f t="shared" ref="G6:G8" si="0">UPPER(F6)</f>
        <v>JÚLIA MASTEGUIN</v>
      </c>
      <c r="H6" s="9" t="str">
        <f t="shared" ref="H6:H8" si="1">LOWER(F6)</f>
        <v>júlia masteguin</v>
      </c>
      <c r="I6" s="9" t="str">
        <f t="shared" ref="I6:I8" si="2">PROPER(H6)</f>
        <v>Júlia Masteguin</v>
      </c>
    </row>
    <row r="7" spans="6:9" x14ac:dyDescent="0.25">
      <c r="F7" s="9" t="s">
        <v>52</v>
      </c>
      <c r="G7" s="9" t="str">
        <f t="shared" si="0"/>
        <v>MARCILENE AMIRAT</v>
      </c>
      <c r="H7" s="9" t="str">
        <f t="shared" si="1"/>
        <v>marcilene amirat</v>
      </c>
      <c r="I7" s="9" t="str">
        <f t="shared" si="2"/>
        <v>Marcilene Amirat</v>
      </c>
    </row>
    <row r="8" spans="6:9" x14ac:dyDescent="0.25">
      <c r="F8" s="9" t="s">
        <v>51</v>
      </c>
      <c r="G8" s="9" t="str">
        <f t="shared" si="0"/>
        <v xml:space="preserve">JULIANO AMIRAT        </v>
      </c>
      <c r="H8" s="9" t="str">
        <f t="shared" si="1"/>
        <v xml:space="preserve">juliano amirat        </v>
      </c>
      <c r="I8" s="9" t="str">
        <f t="shared" si="2"/>
        <v xml:space="preserve">Juliano Amirat        </v>
      </c>
    </row>
    <row r="9" spans="6:9" x14ac:dyDescent="0.25">
      <c r="F9" s="9"/>
      <c r="G9" s="9"/>
      <c r="H9" s="9"/>
      <c r="I9" s="9"/>
    </row>
    <row r="10" spans="6:9" x14ac:dyDescent="0.25">
      <c r="F10" s="9"/>
      <c r="G10" s="9"/>
      <c r="H10" s="9"/>
      <c r="I10" s="9"/>
    </row>
    <row r="11" spans="6:9" x14ac:dyDescent="0.25">
      <c r="F11" s="9"/>
      <c r="G11" s="9"/>
      <c r="H11" s="9"/>
      <c r="I11" s="9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22346-39A9-4B54-9BBF-AEDF246F3846}">
  <dimension ref="G5:I10"/>
  <sheetViews>
    <sheetView workbookViewId="0">
      <selection activeCell="K11" sqref="K11"/>
    </sheetView>
  </sheetViews>
  <sheetFormatPr defaultRowHeight="15" x14ac:dyDescent="0.25"/>
  <cols>
    <col min="9" max="9" width="10.42578125" bestFit="1" customWidth="1"/>
  </cols>
  <sheetData>
    <row r="5" spans="7:9" x14ac:dyDescent="0.25">
      <c r="G5">
        <v>1</v>
      </c>
      <c r="H5">
        <v>6</v>
      </c>
      <c r="I5">
        <f>IFERROR(G5+H5, "Impossível")</f>
        <v>7</v>
      </c>
    </row>
    <row r="6" spans="7:9" x14ac:dyDescent="0.25">
      <c r="G6">
        <v>4</v>
      </c>
      <c r="H6">
        <v>4</v>
      </c>
      <c r="I6">
        <f t="shared" ref="I6:I10" si="0">IFERROR(G6+H6, "Impossível")</f>
        <v>8</v>
      </c>
    </row>
    <row r="7" spans="7:9" x14ac:dyDescent="0.25">
      <c r="G7">
        <v>3</v>
      </c>
      <c r="H7">
        <v>6</v>
      </c>
      <c r="I7">
        <f t="shared" si="0"/>
        <v>9</v>
      </c>
    </row>
    <row r="8" spans="7:9" x14ac:dyDescent="0.25">
      <c r="G8">
        <v>5</v>
      </c>
      <c r="H8" t="s">
        <v>63</v>
      </c>
      <c r="I8" t="str">
        <f t="shared" si="0"/>
        <v>Impossível</v>
      </c>
    </row>
    <row r="9" spans="7:9" x14ac:dyDescent="0.25">
      <c r="G9">
        <v>4</v>
      </c>
      <c r="H9">
        <v>6</v>
      </c>
      <c r="I9">
        <f t="shared" si="0"/>
        <v>10</v>
      </c>
    </row>
    <row r="10" spans="7:9" x14ac:dyDescent="0.25">
      <c r="G10">
        <v>76</v>
      </c>
      <c r="H10">
        <v>8</v>
      </c>
      <c r="I10">
        <f t="shared" si="0"/>
        <v>84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6DCC2-6561-4826-86A7-E917D05C13E8}">
  <sheetPr filterMode="1"/>
  <dimension ref="G4:L11"/>
  <sheetViews>
    <sheetView workbookViewId="0">
      <selection activeCell="I8" sqref="I8"/>
    </sheetView>
  </sheetViews>
  <sheetFormatPr defaultRowHeight="15" x14ac:dyDescent="0.25"/>
  <sheetData>
    <row r="4" spans="7:12" x14ac:dyDescent="0.25">
      <c r="G4" s="16" t="s">
        <v>28</v>
      </c>
      <c r="H4" s="16" t="s">
        <v>64</v>
      </c>
      <c r="K4" s="16" t="s">
        <v>28</v>
      </c>
      <c r="L4" s="16" t="s">
        <v>64</v>
      </c>
    </row>
    <row r="5" spans="7:12" x14ac:dyDescent="0.25">
      <c r="G5" s="16" t="s">
        <v>65</v>
      </c>
      <c r="H5" s="16">
        <v>100</v>
      </c>
      <c r="K5" s="16" t="s">
        <v>65</v>
      </c>
      <c r="L5" s="16">
        <v>100</v>
      </c>
    </row>
    <row r="6" spans="7:12" hidden="1" x14ac:dyDescent="0.25">
      <c r="G6" s="16" t="s">
        <v>66</v>
      </c>
      <c r="H6" s="16">
        <v>100</v>
      </c>
      <c r="K6" s="16" t="s">
        <v>66</v>
      </c>
      <c r="L6" s="16">
        <v>100</v>
      </c>
    </row>
    <row r="7" spans="7:12" hidden="1" x14ac:dyDescent="0.25">
      <c r="G7" s="16" t="s">
        <v>67</v>
      </c>
      <c r="H7" s="16">
        <v>100</v>
      </c>
      <c r="K7" s="16" t="s">
        <v>67</v>
      </c>
      <c r="L7" s="16">
        <v>100</v>
      </c>
    </row>
    <row r="8" spans="7:12" x14ac:dyDescent="0.25">
      <c r="G8" s="16" t="s">
        <v>68</v>
      </c>
      <c r="H8" s="16">
        <v>100</v>
      </c>
      <c r="K8" s="16" t="s">
        <v>68</v>
      </c>
      <c r="L8" s="16">
        <v>100</v>
      </c>
    </row>
    <row r="9" spans="7:12" x14ac:dyDescent="0.25">
      <c r="G9" s="16" t="s">
        <v>69</v>
      </c>
      <c r="H9" s="16">
        <v>100</v>
      </c>
      <c r="K9" s="16" t="s">
        <v>69</v>
      </c>
      <c r="L9" s="16">
        <v>100</v>
      </c>
    </row>
    <row r="11" spans="7:12" x14ac:dyDescent="0.25">
      <c r="G11" s="16" t="s">
        <v>70</v>
      </c>
      <c r="H11" s="16">
        <f>SUM(H5:H9)</f>
        <v>500</v>
      </c>
      <c r="K11" s="16" t="s">
        <v>70</v>
      </c>
      <c r="L11" s="16">
        <f>SUBTOTAL(9,L5:L9)</f>
        <v>300</v>
      </c>
    </row>
  </sheetData>
  <autoFilter ref="G4:H9" xr:uid="{C9D6DCC2-6561-4826-86A7-E917D05C13E8}">
    <filterColumn colId="0">
      <filters>
        <filter val="Maria"/>
        <filter val="Raquel"/>
        <filter val="Simone"/>
      </filters>
    </filterColumn>
  </autoFilter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FC4EC-2D14-423D-AB61-932C24F42834}">
  <dimension ref="F3:K15"/>
  <sheetViews>
    <sheetView workbookViewId="0">
      <selection activeCell="F5" sqref="F5"/>
    </sheetView>
  </sheetViews>
  <sheetFormatPr defaultRowHeight="15" x14ac:dyDescent="0.25"/>
  <sheetData>
    <row r="3" spans="6:11" x14ac:dyDescent="0.25">
      <c r="H3" t="s">
        <v>71</v>
      </c>
      <c r="I3" t="s">
        <v>72</v>
      </c>
      <c r="J3" t="s">
        <v>73</v>
      </c>
      <c r="K3" t="s">
        <v>74</v>
      </c>
    </row>
    <row r="4" spans="6:11" x14ac:dyDescent="0.25">
      <c r="F4">
        <v>5</v>
      </c>
      <c r="H4">
        <f>_xlfn.AGGREGATE(9,6,F4:F15)</f>
        <v>166</v>
      </c>
      <c r="I4">
        <f>_xlfn.AGGREGATE(5,6,F4:F15)</f>
        <v>4</v>
      </c>
    </row>
    <row r="5" spans="6:11" x14ac:dyDescent="0.25">
      <c r="F5">
        <v>4</v>
      </c>
    </row>
    <row r="6" spans="6:11" x14ac:dyDescent="0.25">
      <c r="F6">
        <v>6</v>
      </c>
    </row>
    <row r="7" spans="6:11" x14ac:dyDescent="0.25">
      <c r="F7">
        <v>4</v>
      </c>
    </row>
    <row r="8" spans="6:11" x14ac:dyDescent="0.25">
      <c r="F8">
        <v>5</v>
      </c>
    </row>
    <row r="9" spans="6:11" x14ac:dyDescent="0.25">
      <c r="F9">
        <v>7</v>
      </c>
    </row>
    <row r="10" spans="6:11" x14ac:dyDescent="0.25">
      <c r="F10">
        <v>45</v>
      </c>
    </row>
    <row r="11" spans="6:11" x14ac:dyDescent="0.25">
      <c r="F11">
        <v>6</v>
      </c>
    </row>
    <row r="12" spans="6:11" x14ac:dyDescent="0.25">
      <c r="F12" t="e">
        <f>5/0</f>
        <v>#DIV/0!</v>
      </c>
    </row>
    <row r="13" spans="6:11" x14ac:dyDescent="0.25">
      <c r="F13">
        <v>4</v>
      </c>
    </row>
    <row r="14" spans="6:11" x14ac:dyDescent="0.25">
      <c r="F14">
        <v>76</v>
      </c>
    </row>
    <row r="15" spans="6:11" x14ac:dyDescent="0.25">
      <c r="F15">
        <v>4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14C2F-E85D-42F9-AB94-B14EA272349B}">
  <dimension ref="E4:E13"/>
  <sheetViews>
    <sheetView workbookViewId="0">
      <selection activeCell="E7" sqref="E7"/>
    </sheetView>
  </sheetViews>
  <sheetFormatPr defaultRowHeight="15" x14ac:dyDescent="0.25"/>
  <cols>
    <col min="5" max="5" width="16" bestFit="1" customWidth="1"/>
  </cols>
  <sheetData>
    <row r="4" spans="5:5" x14ac:dyDescent="0.25">
      <c r="E4" t="s">
        <v>34</v>
      </c>
    </row>
    <row r="5" spans="5:5" x14ac:dyDescent="0.25">
      <c r="E5" s="17">
        <v>12345678910</v>
      </c>
    </row>
    <row r="6" spans="5:5" x14ac:dyDescent="0.25">
      <c r="E6" s="17">
        <v>41298406818</v>
      </c>
    </row>
    <row r="7" spans="5:5" x14ac:dyDescent="0.25">
      <c r="E7" s="17">
        <v>12345678910</v>
      </c>
    </row>
    <row r="8" spans="5:5" x14ac:dyDescent="0.25">
      <c r="E8" s="17">
        <v>12345678910</v>
      </c>
    </row>
    <row r="9" spans="5:5" x14ac:dyDescent="0.25">
      <c r="E9" s="17">
        <v>12345678910</v>
      </c>
    </row>
    <row r="10" spans="5:5" x14ac:dyDescent="0.25">
      <c r="E10" s="17">
        <v>12345678910</v>
      </c>
    </row>
    <row r="11" spans="5:5" x14ac:dyDescent="0.25">
      <c r="E11" s="17">
        <v>12345678910</v>
      </c>
    </row>
    <row r="12" spans="5:5" x14ac:dyDescent="0.25">
      <c r="E12" s="17">
        <v>12345678910</v>
      </c>
    </row>
    <row r="13" spans="5:5" x14ac:dyDescent="0.25">
      <c r="E13" s="17">
        <v>12345678910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2A1E0-2F98-4153-B920-9521D9513436}">
  <dimension ref="F4:I5"/>
  <sheetViews>
    <sheetView tabSelected="1" workbookViewId="0">
      <selection activeCell="I6" sqref="I6"/>
    </sheetView>
  </sheetViews>
  <sheetFormatPr defaultRowHeight="15" x14ac:dyDescent="0.25"/>
  <cols>
    <col min="6" max="6" width="9" bestFit="1" customWidth="1"/>
    <col min="7" max="7" width="14.28515625" customWidth="1"/>
    <col min="8" max="8" width="25.5703125" bestFit="1" customWidth="1"/>
    <col min="9" max="9" width="24.5703125" bestFit="1" customWidth="1"/>
  </cols>
  <sheetData>
    <row r="4" spans="6:9" x14ac:dyDescent="0.25">
      <c r="G4" t="s">
        <v>75</v>
      </c>
      <c r="H4" t="s">
        <v>76</v>
      </c>
      <c r="I4" t="s">
        <v>77</v>
      </c>
    </row>
    <row r="5" spans="6:9" x14ac:dyDescent="0.25">
      <c r="F5">
        <v>344.68680000000001</v>
      </c>
      <c r="G5">
        <f>ROUND(F5,2)</f>
        <v>344.69</v>
      </c>
      <c r="H5">
        <f>ROUNDDOWN(F5,2)</f>
        <v>344.68</v>
      </c>
      <c r="I5">
        <f>ROUNDUP(F5,2)</f>
        <v>344.69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E26A9-4116-4921-920C-23500A81EC21}">
  <dimension ref="C3:I22"/>
  <sheetViews>
    <sheetView topLeftCell="A3" workbookViewId="0">
      <selection activeCell="K17" sqref="K17"/>
    </sheetView>
  </sheetViews>
  <sheetFormatPr defaultRowHeight="15" x14ac:dyDescent="0.2"/>
  <cols>
    <col min="1" max="8" width="9.140625" style="1"/>
    <col min="9" max="9" width="19.5703125" style="1" bestFit="1" customWidth="1"/>
    <col min="10" max="16384" width="9.140625" style="1"/>
  </cols>
  <sheetData>
    <row r="3" spans="3:9" ht="15.75" x14ac:dyDescent="0.25">
      <c r="C3" s="7" t="s">
        <v>6</v>
      </c>
      <c r="D3" s="7" t="s">
        <v>7</v>
      </c>
      <c r="E3" s="7" t="s">
        <v>8</v>
      </c>
      <c r="F3" s="7" t="s">
        <v>9</v>
      </c>
      <c r="G3" s="7" t="s">
        <v>10</v>
      </c>
      <c r="H3" s="6"/>
      <c r="I3" s="7" t="s">
        <v>13</v>
      </c>
    </row>
    <row r="4" spans="3:9" x14ac:dyDescent="0.2">
      <c r="C4" s="5" t="s">
        <v>11</v>
      </c>
      <c r="D4" s="5">
        <v>5</v>
      </c>
      <c r="E4" s="5">
        <v>7</v>
      </c>
      <c r="F4" s="5">
        <v>8</v>
      </c>
      <c r="G4" s="5">
        <v>10</v>
      </c>
      <c r="I4" s="5">
        <f>SUM(D4:G4)</f>
        <v>30</v>
      </c>
    </row>
    <row r="5" spans="3:9" x14ac:dyDescent="0.2">
      <c r="I5" s="2"/>
    </row>
    <row r="6" spans="3:9" ht="15.75" x14ac:dyDescent="0.25">
      <c r="C6" s="7" t="s">
        <v>6</v>
      </c>
      <c r="D6" s="7" t="s">
        <v>7</v>
      </c>
      <c r="E6" s="7" t="s">
        <v>8</v>
      </c>
      <c r="F6" s="7" t="s">
        <v>9</v>
      </c>
      <c r="G6" s="7" t="s">
        <v>10</v>
      </c>
      <c r="H6" s="6"/>
      <c r="I6" s="7" t="s">
        <v>12</v>
      </c>
    </row>
    <row r="7" spans="3:9" x14ac:dyDescent="0.2">
      <c r="C7" s="5" t="s">
        <v>11</v>
      </c>
      <c r="D7" s="5">
        <v>5</v>
      </c>
      <c r="E7" s="5">
        <v>7</v>
      </c>
      <c r="F7" s="5">
        <v>8</v>
      </c>
      <c r="G7" s="5">
        <v>10</v>
      </c>
      <c r="I7" s="5">
        <f>AVERAGE(D7:G7)</f>
        <v>7.5</v>
      </c>
    </row>
    <row r="8" spans="3:9" x14ac:dyDescent="0.2">
      <c r="I8" s="2"/>
    </row>
    <row r="9" spans="3:9" ht="15.75" x14ac:dyDescent="0.25">
      <c r="C9" s="7" t="s">
        <v>6</v>
      </c>
      <c r="D9" s="7" t="s">
        <v>7</v>
      </c>
      <c r="E9" s="7" t="s">
        <v>8</v>
      </c>
      <c r="F9" s="7" t="s">
        <v>9</v>
      </c>
      <c r="G9" s="7" t="s">
        <v>10</v>
      </c>
      <c r="H9" s="6"/>
      <c r="I9" s="7" t="s">
        <v>14</v>
      </c>
    </row>
    <row r="10" spans="3:9" x14ac:dyDescent="0.2">
      <c r="C10" s="5" t="s">
        <v>11</v>
      </c>
      <c r="D10" s="5">
        <v>5</v>
      </c>
      <c r="E10" s="5">
        <v>7</v>
      </c>
      <c r="F10" s="5" t="s">
        <v>17</v>
      </c>
      <c r="G10" s="5" t="s">
        <v>18</v>
      </c>
      <c r="I10" s="5">
        <f>COUNT(D10:G10)</f>
        <v>2</v>
      </c>
    </row>
    <row r="11" spans="3:9" x14ac:dyDescent="0.2">
      <c r="I11" s="2"/>
    </row>
    <row r="12" spans="3:9" ht="15.75" x14ac:dyDescent="0.25">
      <c r="C12" s="7" t="s">
        <v>6</v>
      </c>
      <c r="D12" s="7" t="s">
        <v>7</v>
      </c>
      <c r="E12" s="7" t="s">
        <v>8</v>
      </c>
      <c r="F12" s="7" t="s">
        <v>9</v>
      </c>
      <c r="G12" s="7" t="s">
        <v>10</v>
      </c>
      <c r="H12" s="6"/>
      <c r="I12" s="7" t="s">
        <v>15</v>
      </c>
    </row>
    <row r="13" spans="3:9" x14ac:dyDescent="0.2">
      <c r="C13" s="5" t="s">
        <v>11</v>
      </c>
      <c r="D13" s="5">
        <v>5</v>
      </c>
      <c r="E13" s="5">
        <v>7</v>
      </c>
      <c r="F13" s="5" t="s">
        <v>17</v>
      </c>
      <c r="G13" s="5" t="s">
        <v>18</v>
      </c>
      <c r="I13" s="5">
        <f>MAX(D13:G13)</f>
        <v>7</v>
      </c>
    </row>
    <row r="14" spans="3:9" x14ac:dyDescent="0.2">
      <c r="I14" s="2"/>
    </row>
    <row r="15" spans="3:9" ht="15.75" x14ac:dyDescent="0.25">
      <c r="C15" s="7" t="s">
        <v>6</v>
      </c>
      <c r="D15" s="7" t="s">
        <v>7</v>
      </c>
      <c r="E15" s="7" t="s">
        <v>8</v>
      </c>
      <c r="F15" s="7" t="s">
        <v>9</v>
      </c>
      <c r="G15" s="7" t="s">
        <v>10</v>
      </c>
      <c r="H15" s="6"/>
      <c r="I15" s="7" t="s">
        <v>16</v>
      </c>
    </row>
    <row r="16" spans="3:9" x14ac:dyDescent="0.2">
      <c r="C16" s="5" t="s">
        <v>11</v>
      </c>
      <c r="D16" s="5">
        <v>5</v>
      </c>
      <c r="E16" s="5">
        <v>7</v>
      </c>
      <c r="F16" s="5" t="s">
        <v>17</v>
      </c>
      <c r="G16" s="5" t="s">
        <v>18</v>
      </c>
      <c r="I16" s="5">
        <f>MIN(D16:G16)</f>
        <v>5</v>
      </c>
    </row>
    <row r="18" spans="3:9" ht="15.75" x14ac:dyDescent="0.2">
      <c r="C18" s="7" t="s">
        <v>6</v>
      </c>
      <c r="D18" s="7" t="s">
        <v>7</v>
      </c>
      <c r="E18" s="7" t="s">
        <v>8</v>
      </c>
      <c r="F18" s="7" t="s">
        <v>9</v>
      </c>
      <c r="G18" s="7" t="s">
        <v>10</v>
      </c>
      <c r="I18" s="7" t="s">
        <v>13</v>
      </c>
    </row>
    <row r="19" spans="3:9" x14ac:dyDescent="0.2">
      <c r="C19" s="5" t="s">
        <v>11</v>
      </c>
      <c r="D19" s="5">
        <v>5</v>
      </c>
      <c r="E19" s="5">
        <v>7</v>
      </c>
      <c r="F19" s="5">
        <v>3</v>
      </c>
      <c r="G19" s="5">
        <v>4</v>
      </c>
      <c r="I19" s="5">
        <f>SUM(D19:G19)</f>
        <v>19</v>
      </c>
    </row>
    <row r="20" spans="3:9" x14ac:dyDescent="0.2">
      <c r="C20" s="5" t="s">
        <v>11</v>
      </c>
      <c r="D20" s="5">
        <v>5</v>
      </c>
      <c r="E20" s="5">
        <v>7</v>
      </c>
      <c r="F20" s="5">
        <v>6</v>
      </c>
      <c r="G20" s="5">
        <v>7</v>
      </c>
      <c r="I20" s="5">
        <f t="shared" ref="I20:I21" si="0">SUM(D20:G20)</f>
        <v>25</v>
      </c>
    </row>
    <row r="21" spans="3:9" x14ac:dyDescent="0.2">
      <c r="C21" s="5" t="s">
        <v>11</v>
      </c>
      <c r="D21" s="5">
        <v>5</v>
      </c>
      <c r="E21" s="5">
        <v>7</v>
      </c>
      <c r="F21" s="5">
        <v>9</v>
      </c>
      <c r="G21" s="5">
        <v>6</v>
      </c>
      <c r="I21" s="5">
        <f t="shared" si="0"/>
        <v>27</v>
      </c>
    </row>
    <row r="22" spans="3:9" ht="15.75" x14ac:dyDescent="0.2">
      <c r="C22" s="7" t="s">
        <v>13</v>
      </c>
      <c r="D22" s="5">
        <f>SUM(D19:D21)</f>
        <v>15</v>
      </c>
      <c r="E22" s="5">
        <f t="shared" ref="E22:G22" si="1">SUM(E19:E21)</f>
        <v>21</v>
      </c>
      <c r="F22" s="5">
        <f t="shared" si="1"/>
        <v>18</v>
      </c>
      <c r="G22" s="5">
        <f t="shared" si="1"/>
        <v>17</v>
      </c>
      <c r="I22" s="5">
        <f>SUM(D22:G22)</f>
        <v>71</v>
      </c>
    </row>
  </sheetData>
  <phoneticPr fontId="3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9B81B-8319-4DEB-81DA-15FAA6656748}">
  <dimension ref="D3:G10"/>
  <sheetViews>
    <sheetView workbookViewId="0">
      <selection activeCell="G4" sqref="G4"/>
    </sheetView>
  </sheetViews>
  <sheetFormatPr defaultRowHeight="15" x14ac:dyDescent="0.25"/>
  <cols>
    <col min="4" max="5" width="13" customWidth="1"/>
    <col min="6" max="7" width="21.7109375" customWidth="1"/>
  </cols>
  <sheetData>
    <row r="3" spans="4:7" x14ac:dyDescent="0.25">
      <c r="D3" s="8" t="s">
        <v>19</v>
      </c>
      <c r="E3" s="8" t="s">
        <v>20</v>
      </c>
      <c r="F3" s="8" t="s">
        <v>21</v>
      </c>
      <c r="G3" s="8" t="s">
        <v>22</v>
      </c>
    </row>
    <row r="4" spans="4:7" x14ac:dyDescent="0.25">
      <c r="D4" s="5" t="s">
        <v>23</v>
      </c>
      <c r="E4" s="5" t="s">
        <v>24</v>
      </c>
      <c r="F4" s="5" t="str">
        <f>CONCATENATE(D4," ",E4)</f>
        <v>Vinícius Amirat</v>
      </c>
      <c r="G4" s="5" t="str">
        <f>D4&amp;" "&amp;E4</f>
        <v>Vinícius Amirat</v>
      </c>
    </row>
    <row r="5" spans="4:7" x14ac:dyDescent="0.25">
      <c r="D5" s="5" t="s">
        <v>11</v>
      </c>
      <c r="E5" s="5" t="s">
        <v>25</v>
      </c>
      <c r="F5" s="5" t="str">
        <f t="shared" ref="F5:F7" si="0">CONCATENATE(D5," ",E5)</f>
        <v>Júlia Masteguin</v>
      </c>
      <c r="G5" s="5" t="str">
        <f t="shared" ref="G5:G7" si="1">D5&amp;" "&amp;E5</f>
        <v>Júlia Masteguin</v>
      </c>
    </row>
    <row r="6" spans="4:7" x14ac:dyDescent="0.25">
      <c r="D6" s="5" t="s">
        <v>26</v>
      </c>
      <c r="E6" s="5" t="s">
        <v>24</v>
      </c>
      <c r="F6" s="5" t="str">
        <f t="shared" si="0"/>
        <v>Marcilene Amirat</v>
      </c>
      <c r="G6" s="5" t="str">
        <f t="shared" si="1"/>
        <v>Marcilene Amirat</v>
      </c>
    </row>
    <row r="7" spans="4:7" x14ac:dyDescent="0.25">
      <c r="D7" s="5" t="s">
        <v>27</v>
      </c>
      <c r="E7" s="5" t="s">
        <v>24</v>
      </c>
      <c r="F7" s="5" t="str">
        <f t="shared" si="0"/>
        <v>Juliano Amirat</v>
      </c>
      <c r="G7" s="5" t="str">
        <f t="shared" si="1"/>
        <v>Juliano Amirat</v>
      </c>
    </row>
    <row r="8" spans="4:7" x14ac:dyDescent="0.25">
      <c r="D8" s="5"/>
      <c r="E8" s="5"/>
      <c r="F8" s="5"/>
      <c r="G8" s="5"/>
    </row>
    <row r="9" spans="4:7" x14ac:dyDescent="0.25">
      <c r="D9" s="5"/>
      <c r="E9" s="5"/>
      <c r="F9" s="5"/>
      <c r="G9" s="5"/>
    </row>
    <row r="10" spans="4:7" x14ac:dyDescent="0.25">
      <c r="D10" s="5"/>
      <c r="E10" s="5"/>
      <c r="F10" s="5"/>
      <c r="G10" s="5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DF77B-4283-4C30-ABDB-CA5989115D34}">
  <dimension ref="E4:F11"/>
  <sheetViews>
    <sheetView workbookViewId="0">
      <selection activeCell="F5" sqref="F5"/>
    </sheetView>
  </sheetViews>
  <sheetFormatPr defaultRowHeight="15" x14ac:dyDescent="0.25"/>
  <cols>
    <col min="5" max="5" width="27.42578125" bestFit="1" customWidth="1"/>
    <col min="6" max="6" width="25.85546875" customWidth="1"/>
  </cols>
  <sheetData>
    <row r="4" spans="5:6" x14ac:dyDescent="0.25">
      <c r="E4" s="8" t="s">
        <v>28</v>
      </c>
      <c r="F4" s="8" t="s">
        <v>33</v>
      </c>
    </row>
    <row r="5" spans="5:6" x14ac:dyDescent="0.25">
      <c r="E5" s="9" t="s">
        <v>29</v>
      </c>
      <c r="F5" s="9" t="str">
        <f>TRIM(E5)</f>
        <v>Vinícius Amirat dos</v>
      </c>
    </row>
    <row r="6" spans="5:6" x14ac:dyDescent="0.25">
      <c r="E6" s="9" t="s">
        <v>30</v>
      </c>
      <c r="F6" s="9" t="str">
        <f t="shared" ref="F6:F8" si="0">TRIM(E6)</f>
        <v>Júlia Masteguin</v>
      </c>
    </row>
    <row r="7" spans="5:6" x14ac:dyDescent="0.25">
      <c r="E7" s="9" t="s">
        <v>31</v>
      </c>
      <c r="F7" s="9" t="str">
        <f t="shared" si="0"/>
        <v>Marcilene Amirat</v>
      </c>
    </row>
    <row r="8" spans="5:6" x14ac:dyDescent="0.25">
      <c r="E8" s="9" t="s">
        <v>32</v>
      </c>
      <c r="F8" s="9" t="str">
        <f t="shared" si="0"/>
        <v>Juliano Amirat</v>
      </c>
    </row>
    <row r="9" spans="5:6" x14ac:dyDescent="0.25">
      <c r="E9" s="9"/>
      <c r="F9" s="5"/>
    </row>
    <row r="10" spans="5:6" x14ac:dyDescent="0.25">
      <c r="E10" s="9"/>
      <c r="F10" s="5"/>
    </row>
    <row r="11" spans="5:6" x14ac:dyDescent="0.25">
      <c r="E11" s="9"/>
      <c r="F11" s="5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4EE2D-DDE4-47E1-BDCF-0CB693738F3B}">
  <dimension ref="E3:J12"/>
  <sheetViews>
    <sheetView workbookViewId="0">
      <selection activeCell="I5" sqref="I5"/>
    </sheetView>
  </sheetViews>
  <sheetFormatPr defaultRowHeight="15" x14ac:dyDescent="0.25"/>
  <cols>
    <col min="5" max="5" width="21.140625" bestFit="1" customWidth="1"/>
    <col min="6" max="9" width="13.85546875" bestFit="1" customWidth="1"/>
    <col min="10" max="10" width="16.7109375" bestFit="1" customWidth="1"/>
  </cols>
  <sheetData>
    <row r="3" spans="5:10" ht="23.25" x14ac:dyDescent="0.35">
      <c r="E3" s="14" t="s">
        <v>48</v>
      </c>
      <c r="F3" s="14"/>
      <c r="G3" s="14"/>
      <c r="H3" s="14"/>
      <c r="I3" s="14"/>
      <c r="J3" s="14"/>
    </row>
    <row r="4" spans="5:10" ht="21" x14ac:dyDescent="0.35">
      <c r="E4" s="10" t="s">
        <v>34</v>
      </c>
      <c r="F4" s="10" t="s">
        <v>35</v>
      </c>
      <c r="G4" s="10" t="s">
        <v>36</v>
      </c>
      <c r="H4" s="10" t="s">
        <v>37</v>
      </c>
      <c r="I4" s="10" t="s">
        <v>38</v>
      </c>
      <c r="J4" s="10" t="s">
        <v>39</v>
      </c>
    </row>
    <row r="5" spans="5:10" ht="21" x14ac:dyDescent="0.35">
      <c r="E5" s="11" t="s">
        <v>40</v>
      </c>
      <c r="F5" s="12" t="str">
        <f>MID($E5,1,3)</f>
        <v>983</v>
      </c>
      <c r="G5" s="12" t="str">
        <f>MID(E5,5,3)</f>
        <v>456</v>
      </c>
      <c r="H5" s="12" t="str">
        <f>MID(E5,9,3)</f>
        <v>abc</v>
      </c>
      <c r="I5" s="12" t="str">
        <f>MID(E5,13,3)</f>
        <v>10</v>
      </c>
      <c r="J5" s="12" t="str">
        <f>MID($E5,1,3)&amp;MID(E5,5,3)</f>
        <v>983456</v>
      </c>
    </row>
    <row r="6" spans="5:10" ht="21" x14ac:dyDescent="0.35">
      <c r="E6" s="11" t="s">
        <v>41</v>
      </c>
      <c r="F6" s="12" t="str">
        <f t="shared" ref="F6:F12" si="0">MID(E6,1,3)</f>
        <v>123</v>
      </c>
      <c r="G6" s="12" t="str">
        <f t="shared" ref="G6:G11" si="1">MID(E6,5,3)</f>
        <v>456</v>
      </c>
      <c r="H6" s="12" t="str">
        <f t="shared" ref="H6:H12" si="2">MID(E6,9,3)</f>
        <v>789</v>
      </c>
      <c r="I6" s="12" t="str">
        <f t="shared" ref="I6:I12" si="3">MID(E6,13,3)</f>
        <v>11</v>
      </c>
      <c r="J6" s="12" t="str">
        <f t="shared" ref="J6:J12" si="4">MID($E6,1,3)&amp;MID(E6,5,3)</f>
        <v>123456</v>
      </c>
    </row>
    <row r="7" spans="5:10" ht="21" x14ac:dyDescent="0.35">
      <c r="E7" s="11" t="s">
        <v>42</v>
      </c>
      <c r="F7" s="12" t="str">
        <f t="shared" si="0"/>
        <v>123</v>
      </c>
      <c r="G7" s="12" t="str">
        <f t="shared" si="1"/>
        <v>456</v>
      </c>
      <c r="H7" s="12" t="str">
        <f t="shared" si="2"/>
        <v>789</v>
      </c>
      <c r="I7" s="12" t="str">
        <f t="shared" si="3"/>
        <v>12</v>
      </c>
      <c r="J7" s="12" t="str">
        <f t="shared" si="4"/>
        <v>123456</v>
      </c>
    </row>
    <row r="8" spans="5:10" ht="21" x14ac:dyDescent="0.35">
      <c r="E8" s="11" t="s">
        <v>43</v>
      </c>
      <c r="F8" s="12" t="str">
        <f t="shared" si="0"/>
        <v>123</v>
      </c>
      <c r="G8" s="12" t="str">
        <f t="shared" si="1"/>
        <v>456</v>
      </c>
      <c r="H8" s="12" t="str">
        <f t="shared" si="2"/>
        <v>789</v>
      </c>
      <c r="I8" s="12" t="str">
        <f t="shared" si="3"/>
        <v>13</v>
      </c>
      <c r="J8" s="12" t="str">
        <f t="shared" si="4"/>
        <v>123456</v>
      </c>
    </row>
    <row r="9" spans="5:10" ht="21" x14ac:dyDescent="0.35">
      <c r="E9" s="11" t="s">
        <v>44</v>
      </c>
      <c r="F9" s="12" t="str">
        <f t="shared" si="0"/>
        <v>123</v>
      </c>
      <c r="G9" s="12" t="str">
        <f t="shared" si="1"/>
        <v>456</v>
      </c>
      <c r="H9" s="12" t="str">
        <f t="shared" si="2"/>
        <v>789</v>
      </c>
      <c r="I9" s="12" t="str">
        <f t="shared" si="3"/>
        <v>14</v>
      </c>
      <c r="J9" s="12" t="str">
        <f t="shared" si="4"/>
        <v>123456</v>
      </c>
    </row>
    <row r="10" spans="5:10" ht="21" x14ac:dyDescent="0.35">
      <c r="E10" s="11" t="s">
        <v>45</v>
      </c>
      <c r="F10" s="12" t="str">
        <f t="shared" si="0"/>
        <v>123</v>
      </c>
      <c r="G10" s="12" t="str">
        <f t="shared" si="1"/>
        <v>456</v>
      </c>
      <c r="H10" s="12" t="str">
        <f t="shared" si="2"/>
        <v>789</v>
      </c>
      <c r="I10" s="12" t="str">
        <f t="shared" si="3"/>
        <v>15</v>
      </c>
      <c r="J10" s="12" t="str">
        <f t="shared" si="4"/>
        <v>123456</v>
      </c>
    </row>
    <row r="11" spans="5:10" ht="21" x14ac:dyDescent="0.35">
      <c r="E11" s="11" t="s">
        <v>46</v>
      </c>
      <c r="F11" s="12" t="str">
        <f t="shared" si="0"/>
        <v>123</v>
      </c>
      <c r="G11" s="12" t="str">
        <f t="shared" si="1"/>
        <v>456</v>
      </c>
      <c r="H11" s="12" t="str">
        <f t="shared" si="2"/>
        <v>789</v>
      </c>
      <c r="I11" s="12" t="str">
        <f t="shared" si="3"/>
        <v>16</v>
      </c>
      <c r="J11" s="12" t="str">
        <f t="shared" si="4"/>
        <v>123456</v>
      </c>
    </row>
    <row r="12" spans="5:10" ht="21" x14ac:dyDescent="0.35">
      <c r="E12" s="11" t="s">
        <v>47</v>
      </c>
      <c r="F12" s="12" t="str">
        <f t="shared" si="0"/>
        <v>123</v>
      </c>
      <c r="G12" s="12" t="str">
        <f>MID(E12,5,3)</f>
        <v>456</v>
      </c>
      <c r="H12" s="12" t="str">
        <f t="shared" si="2"/>
        <v>789</v>
      </c>
      <c r="I12" s="12" t="str">
        <f t="shared" si="3"/>
        <v>17</v>
      </c>
      <c r="J12" s="12" t="str">
        <f t="shared" si="4"/>
        <v>123456</v>
      </c>
    </row>
  </sheetData>
  <mergeCells count="1">
    <mergeCell ref="E3:J3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F91F6-BBE8-4A1E-B38C-67A40DA07D8D}">
  <dimension ref="E3:F11"/>
  <sheetViews>
    <sheetView workbookViewId="0">
      <selection activeCell="F5" sqref="F5"/>
    </sheetView>
  </sheetViews>
  <sheetFormatPr defaultRowHeight="15" x14ac:dyDescent="0.25"/>
  <cols>
    <col min="5" max="5" width="20.7109375" bestFit="1" customWidth="1"/>
    <col min="6" max="6" width="17.42578125" customWidth="1"/>
  </cols>
  <sheetData>
    <row r="3" spans="5:6" ht="33.75" customHeight="1" x14ac:dyDescent="0.25">
      <c r="E3" s="15" t="s">
        <v>53</v>
      </c>
      <c r="F3" s="15"/>
    </row>
    <row r="4" spans="5:6" x14ac:dyDescent="0.25">
      <c r="E4" s="8" t="s">
        <v>28</v>
      </c>
      <c r="F4" s="8" t="s">
        <v>33</v>
      </c>
    </row>
    <row r="5" spans="5:6" x14ac:dyDescent="0.25">
      <c r="E5" s="9" t="s">
        <v>49</v>
      </c>
      <c r="F5" s="9">
        <f>SEARCH(" ",E5,1)</f>
        <v>9</v>
      </c>
    </row>
    <row r="6" spans="5:6" x14ac:dyDescent="0.25">
      <c r="E6" s="9" t="s">
        <v>50</v>
      </c>
      <c r="F6" s="9">
        <f t="shared" ref="F6:F8" si="0">SEARCH(" ",E6,1)</f>
        <v>6</v>
      </c>
    </row>
    <row r="7" spans="5:6" x14ac:dyDescent="0.25">
      <c r="E7" s="9" t="s">
        <v>52</v>
      </c>
      <c r="F7" s="9">
        <f t="shared" si="0"/>
        <v>10</v>
      </c>
    </row>
    <row r="8" spans="5:6" x14ac:dyDescent="0.25">
      <c r="E8" s="9" t="s">
        <v>51</v>
      </c>
      <c r="F8" s="9">
        <f t="shared" si="0"/>
        <v>8</v>
      </c>
    </row>
    <row r="9" spans="5:6" x14ac:dyDescent="0.25">
      <c r="E9" s="9"/>
      <c r="F9" s="9"/>
    </row>
    <row r="10" spans="5:6" x14ac:dyDescent="0.25">
      <c r="E10" s="9"/>
      <c r="F10" s="9"/>
    </row>
    <row r="11" spans="5:6" x14ac:dyDescent="0.25">
      <c r="E11" s="9"/>
      <c r="F11" s="9"/>
    </row>
  </sheetData>
  <mergeCells count="1">
    <mergeCell ref="E3:F3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5FAE9-2374-4C7E-8B8A-9711B9D1701C}">
  <dimension ref="E4:F17"/>
  <sheetViews>
    <sheetView workbookViewId="0">
      <selection activeCell="F14" sqref="F14"/>
    </sheetView>
  </sheetViews>
  <sheetFormatPr defaultRowHeight="15" x14ac:dyDescent="0.25"/>
  <cols>
    <col min="5" max="5" width="35.7109375" customWidth="1"/>
    <col min="6" max="6" width="20.7109375" bestFit="1" customWidth="1"/>
  </cols>
  <sheetData>
    <row r="4" spans="5:6" x14ac:dyDescent="0.25">
      <c r="E4" s="8" t="s">
        <v>28</v>
      </c>
      <c r="F4" s="8" t="s">
        <v>33</v>
      </c>
    </row>
    <row r="5" spans="5:6" x14ac:dyDescent="0.25">
      <c r="E5" s="9" t="s">
        <v>49</v>
      </c>
      <c r="F5" s="9" t="str">
        <f>MID(E5,1,SEARCH(" ", E5,1))</f>
        <v xml:space="preserve">Vinícius </v>
      </c>
    </row>
    <row r="6" spans="5:6" x14ac:dyDescent="0.25">
      <c r="E6" s="9" t="s">
        <v>50</v>
      </c>
      <c r="F6" s="9" t="str">
        <f t="shared" ref="F6:F8" si="0">MID(E6,1,SEARCH(" ", E6,1))</f>
        <v xml:space="preserve">Júlia </v>
      </c>
    </row>
    <row r="7" spans="5:6" x14ac:dyDescent="0.25">
      <c r="E7" s="9" t="s">
        <v>52</v>
      </c>
      <c r="F7" s="9" t="str">
        <f t="shared" si="0"/>
        <v xml:space="preserve">Marcilene </v>
      </c>
    </row>
    <row r="8" spans="5:6" x14ac:dyDescent="0.25">
      <c r="E8" s="9" t="s">
        <v>51</v>
      </c>
      <c r="F8" s="9" t="str">
        <f t="shared" si="0"/>
        <v xml:space="preserve">Juliano </v>
      </c>
    </row>
    <row r="9" spans="5:6" x14ac:dyDescent="0.25">
      <c r="E9" s="9"/>
      <c r="F9" s="9"/>
    </row>
    <row r="10" spans="5:6" x14ac:dyDescent="0.25">
      <c r="E10" s="9"/>
      <c r="F10" s="9"/>
    </row>
    <row r="11" spans="5:6" x14ac:dyDescent="0.25">
      <c r="E11" s="9"/>
      <c r="F11" s="9"/>
    </row>
    <row r="13" spans="5:6" x14ac:dyDescent="0.25">
      <c r="E13" s="8" t="s">
        <v>54</v>
      </c>
      <c r="F13" s="8" t="s">
        <v>33</v>
      </c>
    </row>
    <row r="14" spans="5:6" x14ac:dyDescent="0.25">
      <c r="E14" s="13" t="s">
        <v>55</v>
      </c>
      <c r="F14" s="9" t="str">
        <f>MID(E14,SEARCH("@",E14,1),1000)</f>
        <v>@gmail.com</v>
      </c>
    </row>
    <row r="15" spans="5:6" x14ac:dyDescent="0.25">
      <c r="E15" s="13" t="s">
        <v>56</v>
      </c>
      <c r="F15" s="9" t="str">
        <f t="shared" ref="F15:F17" si="1">MID(E15,SEARCH("@",E15,1),1000)</f>
        <v>@gmail.com</v>
      </c>
    </row>
    <row r="16" spans="5:6" x14ac:dyDescent="0.25">
      <c r="E16" s="13" t="s">
        <v>57</v>
      </c>
      <c r="F16" s="9" t="str">
        <f t="shared" si="1"/>
        <v>@gmail.com</v>
      </c>
    </row>
    <row r="17" spans="5:6" x14ac:dyDescent="0.25">
      <c r="E17" s="13" t="s">
        <v>55</v>
      </c>
      <c r="F17" s="9" t="str">
        <f t="shared" si="1"/>
        <v>@gmail.com</v>
      </c>
    </row>
  </sheetData>
  <hyperlinks>
    <hyperlink ref="E14" r:id="rId1" xr:uid="{A98AD46A-0BBF-4D06-BDC4-C723196A6193}"/>
    <hyperlink ref="E15:E17" r:id="rId2" display="viniciusamirat@gmail.com" xr:uid="{C5E386A0-D9F0-4062-9299-4118C7585D2B}"/>
    <hyperlink ref="E15" r:id="rId3" xr:uid="{72C81C86-F03E-47EF-B020-4B2035ADD56A}"/>
    <hyperlink ref="E16" r:id="rId4" xr:uid="{0043AE53-F6E6-4AD5-BD07-CF7FE7F802AA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BBAEE-3D9E-42E0-AD68-03F91F4B4DAD}">
  <dimension ref="E2:I10"/>
  <sheetViews>
    <sheetView workbookViewId="0">
      <selection activeCell="E3" sqref="E3:F10"/>
    </sheetView>
  </sheetViews>
  <sheetFormatPr defaultRowHeight="15" x14ac:dyDescent="0.25"/>
  <cols>
    <col min="5" max="5" width="20.7109375" bestFit="1" customWidth="1"/>
    <col min="6" max="6" width="25.28515625" customWidth="1"/>
    <col min="8" max="8" width="20.7109375" bestFit="1" customWidth="1"/>
    <col min="9" max="9" width="20.42578125" bestFit="1" customWidth="1"/>
  </cols>
  <sheetData>
    <row r="2" spans="5:9" x14ac:dyDescent="0.25">
      <c r="E2" t="s">
        <v>58</v>
      </c>
      <c r="H2" t="s">
        <v>59</v>
      </c>
    </row>
    <row r="3" spans="5:9" x14ac:dyDescent="0.25">
      <c r="E3" s="8" t="s">
        <v>28</v>
      </c>
      <c r="F3" s="8" t="s">
        <v>33</v>
      </c>
      <c r="H3" s="8" t="s">
        <v>28</v>
      </c>
      <c r="I3" s="8" t="s">
        <v>33</v>
      </c>
    </row>
    <row r="4" spans="5:9" x14ac:dyDescent="0.25">
      <c r="E4" s="9" t="s">
        <v>49</v>
      </c>
      <c r="F4" s="9" t="str">
        <f>SUBSTITUTE(E4,"Amirat","amirat")</f>
        <v>Vinícius amirat dos</v>
      </c>
      <c r="H4" s="9" t="s">
        <v>49</v>
      </c>
      <c r="I4" s="9" t="str">
        <f>REPLACE(H4,1,8,"vinicius")</f>
        <v>vinicius Amirat dos</v>
      </c>
    </row>
    <row r="5" spans="5:9" x14ac:dyDescent="0.25">
      <c r="E5" s="9" t="s">
        <v>50</v>
      </c>
      <c r="F5" s="9" t="str">
        <f t="shared" ref="F5:F7" si="0">SUBSTITUTE(E5,"Amirat","amirat")</f>
        <v>Júlia Masteguin</v>
      </c>
      <c r="H5" s="9" t="s">
        <v>50</v>
      </c>
      <c r="I5" s="9" t="str">
        <f t="shared" ref="I5:I7" si="1">REPLACE(H5,1,8,"vinicius")</f>
        <v>viniciussteguin</v>
      </c>
    </row>
    <row r="6" spans="5:9" x14ac:dyDescent="0.25">
      <c r="E6" s="9" t="s">
        <v>52</v>
      </c>
      <c r="F6" s="9" t="str">
        <f t="shared" si="0"/>
        <v>Marcilene amirat</v>
      </c>
      <c r="H6" s="9" t="s">
        <v>52</v>
      </c>
      <c r="I6" s="9" t="str">
        <f t="shared" si="1"/>
        <v>viniciuse Amirat</v>
      </c>
    </row>
    <row r="7" spans="5:9" x14ac:dyDescent="0.25">
      <c r="E7" s="9" t="s">
        <v>51</v>
      </c>
      <c r="F7" s="9" t="str">
        <f t="shared" si="0"/>
        <v xml:space="preserve">Juliano amirat        </v>
      </c>
      <c r="H7" s="9" t="s">
        <v>51</v>
      </c>
      <c r="I7" s="9" t="str">
        <f t="shared" si="1"/>
        <v xml:space="preserve">viniciusAmirat        </v>
      </c>
    </row>
    <row r="8" spans="5:9" x14ac:dyDescent="0.25">
      <c r="E8" s="9"/>
      <c r="F8" s="9"/>
      <c r="H8" s="9"/>
      <c r="I8" s="9"/>
    </row>
    <row r="9" spans="5:9" x14ac:dyDescent="0.25">
      <c r="E9" s="9"/>
      <c r="F9" s="9"/>
      <c r="H9" s="9"/>
      <c r="I9" s="9"/>
    </row>
    <row r="10" spans="5:9" x14ac:dyDescent="0.25">
      <c r="E10" s="9"/>
      <c r="F10" s="9"/>
      <c r="H10" s="9"/>
      <c r="I10" s="9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E0704-B83D-493B-A7FD-E819A853E161}">
  <dimension ref="D4:F5"/>
  <sheetViews>
    <sheetView workbookViewId="0">
      <selection activeCell="F4" sqref="F4"/>
    </sheetView>
  </sheetViews>
  <sheetFormatPr defaultRowHeight="15" x14ac:dyDescent="0.25"/>
  <sheetData>
    <row r="4" spans="4:6" x14ac:dyDescent="0.25">
      <c r="D4" t="s">
        <v>17</v>
      </c>
      <c r="E4" t="str">
        <f>REPT(D4,5)</f>
        <v>AAAAA</v>
      </c>
      <c r="F4">
        <f>LEN(E4)</f>
        <v>5</v>
      </c>
    </row>
    <row r="5" spans="4:6" x14ac:dyDescent="0.25">
      <c r="D5" t="s">
        <v>18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basicas</vt:lpstr>
      <vt:lpstr>AUTOSOMA</vt:lpstr>
      <vt:lpstr>CONCATENAR</vt:lpstr>
      <vt:lpstr>ARRUMAR</vt:lpstr>
      <vt:lpstr>EXT.TEXTO</vt:lpstr>
      <vt:lpstr>LOCALIZAR</vt:lpstr>
      <vt:lpstr>Separar</vt:lpstr>
      <vt:lpstr>SUBSTITUIR</vt:lpstr>
      <vt:lpstr>REPT</vt:lpstr>
      <vt:lpstr>MAIÚSCULA</vt:lpstr>
      <vt:lpstr>SEERRO</vt:lpstr>
      <vt:lpstr>SUBTOTAL</vt:lpstr>
      <vt:lpstr>IGNORAR ERROS</vt:lpstr>
      <vt:lpstr>CPF</vt:lpstr>
      <vt:lpstr>ARRED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Vinícius</dc:creator>
  <cp:lastModifiedBy>Vinícius</cp:lastModifiedBy>
  <dcterms:created xsi:type="dcterms:W3CDTF">2015-06-05T18:19:34Z</dcterms:created>
  <dcterms:modified xsi:type="dcterms:W3CDTF">2023-01-09T01:40:45Z</dcterms:modified>
</cp:coreProperties>
</file>