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OneDrive\Documentos\"/>
    </mc:Choice>
  </mc:AlternateContent>
  <xr:revisionPtr revIDLastSave="0" documentId="13_ncr:1_{94D46345-440D-4918-B5F6-686764FE1B0A}" xr6:coauthVersionLast="47" xr6:coauthVersionMax="47" xr10:uidLastSave="{00000000-0000-0000-0000-000000000000}"/>
  <bookViews>
    <workbookView xWindow="-12885" yWindow="-16320" windowWidth="29040" windowHeight="15720" tabRatio="866" xr2:uid="{659E50AF-E5A0-4F75-9E8A-BEDC2F1801EF}"/>
  </bookViews>
  <sheets>
    <sheet name="Base de Dados" sheetId="1" r:id="rId1"/>
    <sheet name="Organização" sheetId="2" r:id="rId2"/>
    <sheet name="Regras de Categorização" sheetId="3" r:id="rId3"/>
    <sheet name="Critérios" sheetId="4" r:id="rId4"/>
    <sheet name="Ações" sheetId="5" r:id="rId5"/>
    <sheet name="Regras de SLA" sheetId="6" r:id="rId6"/>
    <sheet name="Critérios de SLA" sheetId="7" r:id="rId7"/>
    <sheet name="Ações de SLA" sheetId="8" r:id="rId8"/>
    <sheet name="Regras de Grupos" sheetId="9" r:id="rId9"/>
    <sheet name="Critérios para Grupos" sheetId="10" r:id="rId10"/>
    <sheet name="Ações para Grupos" sheetId="11" r:id="rId11"/>
  </sheets>
  <definedNames>
    <definedName name="_xlnm._FilterDatabase" localSheetId="0" hidden="1">'Base de Dados'!$A$7:$F$36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1" l="1"/>
  <c r="I12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0" i="11"/>
  <c r="I12" i="10"/>
  <c r="C12" i="10"/>
  <c r="K12" i="10" s="1"/>
  <c r="K10" i="10"/>
  <c r="V12" i="9"/>
  <c r="V10" i="9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I12" i="8"/>
  <c r="C12" i="8"/>
  <c r="K10" i="8"/>
  <c r="I12" i="7"/>
  <c r="C12" i="7"/>
  <c r="K10" i="7"/>
  <c r="B12" i="6"/>
  <c r="V12" i="6" s="1"/>
  <c r="V9" i="6"/>
  <c r="V11" i="6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11" i="5"/>
  <c r="N11" i="5"/>
  <c r="V9" i="5"/>
  <c r="N39" i="4"/>
  <c r="N68" i="4"/>
  <c r="N10" i="4"/>
  <c r="V8" i="4"/>
  <c r="AI8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10" i="3"/>
  <c r="AI10" i="3" s="1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N11" i="3"/>
  <c r="N12" i="5" s="1"/>
  <c r="I12" i="2"/>
  <c r="T69" i="4" s="1"/>
  <c r="I13" i="2"/>
  <c r="T70" i="4" s="1"/>
  <c r="I14" i="2"/>
  <c r="T71" i="4" s="1"/>
  <c r="I15" i="2"/>
  <c r="T72" i="4" s="1"/>
  <c r="I16" i="2"/>
  <c r="T73" i="4" s="1"/>
  <c r="I17" i="2"/>
  <c r="T74" i="4" s="1"/>
  <c r="I18" i="2"/>
  <c r="T75" i="4" s="1"/>
  <c r="I19" i="2"/>
  <c r="T76" i="4" s="1"/>
  <c r="I20" i="2"/>
  <c r="T77" i="4" s="1"/>
  <c r="I21" i="2"/>
  <c r="T78" i="4" s="1"/>
  <c r="I22" i="2"/>
  <c r="T79" i="4" s="1"/>
  <c r="I23" i="2"/>
  <c r="T80" i="4" s="1"/>
  <c r="I24" i="2"/>
  <c r="T81" i="4" s="1"/>
  <c r="I25" i="2"/>
  <c r="T82" i="4" s="1"/>
  <c r="I26" i="2"/>
  <c r="T83" i="4" s="1"/>
  <c r="I27" i="2"/>
  <c r="T84" i="4" s="1"/>
  <c r="I28" i="2"/>
  <c r="T85" i="4" s="1"/>
  <c r="I29" i="2"/>
  <c r="T86" i="4" s="1"/>
  <c r="I30" i="2"/>
  <c r="T87" i="4" s="1"/>
  <c r="I31" i="2"/>
  <c r="T88" i="4" s="1"/>
  <c r="I32" i="2"/>
  <c r="T89" i="4" s="1"/>
  <c r="I33" i="2"/>
  <c r="T90" i="4" s="1"/>
  <c r="I34" i="2"/>
  <c r="T91" i="4" s="1"/>
  <c r="I35" i="2"/>
  <c r="T92" i="4" s="1"/>
  <c r="I36" i="2"/>
  <c r="T93" i="4" s="1"/>
  <c r="I37" i="2"/>
  <c r="T94" i="4" s="1"/>
  <c r="I38" i="2"/>
  <c r="T95" i="4" s="1"/>
  <c r="I39" i="2"/>
  <c r="T96" i="4" s="1"/>
  <c r="I11" i="2"/>
  <c r="T68" i="4" s="1"/>
  <c r="H12" i="2"/>
  <c r="T40" i="4" s="1"/>
  <c r="H13" i="2"/>
  <c r="T41" i="4" s="1"/>
  <c r="H14" i="2"/>
  <c r="T42" i="4" s="1"/>
  <c r="H15" i="2"/>
  <c r="T43" i="4" s="1"/>
  <c r="H16" i="2"/>
  <c r="T44" i="4" s="1"/>
  <c r="H17" i="2"/>
  <c r="T45" i="4" s="1"/>
  <c r="H18" i="2"/>
  <c r="T46" i="4" s="1"/>
  <c r="H19" i="2"/>
  <c r="T47" i="4" s="1"/>
  <c r="H20" i="2"/>
  <c r="T48" i="4" s="1"/>
  <c r="H21" i="2"/>
  <c r="T49" i="4" s="1"/>
  <c r="H22" i="2"/>
  <c r="T50" i="4" s="1"/>
  <c r="H23" i="2"/>
  <c r="T51" i="4" s="1"/>
  <c r="H24" i="2"/>
  <c r="T52" i="4" s="1"/>
  <c r="H25" i="2"/>
  <c r="T53" i="4" s="1"/>
  <c r="H26" i="2"/>
  <c r="T54" i="4" s="1"/>
  <c r="H27" i="2"/>
  <c r="T55" i="4" s="1"/>
  <c r="H28" i="2"/>
  <c r="T56" i="4" s="1"/>
  <c r="H29" i="2"/>
  <c r="T57" i="4" s="1"/>
  <c r="H30" i="2"/>
  <c r="T58" i="4" s="1"/>
  <c r="H31" i="2"/>
  <c r="T59" i="4" s="1"/>
  <c r="H32" i="2"/>
  <c r="T60" i="4" s="1"/>
  <c r="H33" i="2"/>
  <c r="T61" i="4" s="1"/>
  <c r="H34" i="2"/>
  <c r="T62" i="4" s="1"/>
  <c r="H35" i="2"/>
  <c r="T63" i="4" s="1"/>
  <c r="H36" i="2"/>
  <c r="T64" i="4" s="1"/>
  <c r="H37" i="2"/>
  <c r="T65" i="4" s="1"/>
  <c r="H38" i="2"/>
  <c r="T66" i="4" s="1"/>
  <c r="H39" i="2"/>
  <c r="T67" i="4" s="1"/>
  <c r="H11" i="2"/>
  <c r="T39" i="4" s="1"/>
  <c r="G12" i="2"/>
  <c r="T11" i="4" s="1"/>
  <c r="G13" i="2"/>
  <c r="T12" i="4" s="1"/>
  <c r="G14" i="2"/>
  <c r="T13" i="4" s="1"/>
  <c r="G15" i="2"/>
  <c r="T14" i="4" s="1"/>
  <c r="G16" i="2"/>
  <c r="T15" i="4" s="1"/>
  <c r="G17" i="2"/>
  <c r="T16" i="4" s="1"/>
  <c r="G18" i="2"/>
  <c r="T17" i="4" s="1"/>
  <c r="G19" i="2"/>
  <c r="T18" i="4" s="1"/>
  <c r="G20" i="2"/>
  <c r="T19" i="4" s="1"/>
  <c r="G21" i="2"/>
  <c r="T20" i="4" s="1"/>
  <c r="G22" i="2"/>
  <c r="T21" i="4" s="1"/>
  <c r="G23" i="2"/>
  <c r="T22" i="4" s="1"/>
  <c r="G24" i="2"/>
  <c r="T23" i="4" s="1"/>
  <c r="G25" i="2"/>
  <c r="T24" i="4" s="1"/>
  <c r="G26" i="2"/>
  <c r="T25" i="4" s="1"/>
  <c r="G27" i="2"/>
  <c r="T26" i="4" s="1"/>
  <c r="G28" i="2"/>
  <c r="T27" i="4" s="1"/>
  <c r="G29" i="2"/>
  <c r="T28" i="4" s="1"/>
  <c r="G30" i="2"/>
  <c r="T29" i="4" s="1"/>
  <c r="G31" i="2"/>
  <c r="T30" i="4" s="1"/>
  <c r="G32" i="2"/>
  <c r="T31" i="4" s="1"/>
  <c r="G33" i="2"/>
  <c r="T32" i="4" s="1"/>
  <c r="G34" i="2"/>
  <c r="T33" i="4" s="1"/>
  <c r="G35" i="2"/>
  <c r="T34" i="4" s="1"/>
  <c r="G36" i="2"/>
  <c r="T35" i="4" s="1"/>
  <c r="G37" i="2"/>
  <c r="T36" i="4" s="1"/>
  <c r="G38" i="2"/>
  <c r="T37" i="4" s="1"/>
  <c r="G39" i="2"/>
  <c r="T38" i="4" s="1"/>
  <c r="G11" i="2"/>
  <c r="T10" i="4" s="1"/>
  <c r="K12" i="11" l="1"/>
  <c r="B13" i="6"/>
  <c r="K12" i="7"/>
  <c r="V68" i="4"/>
  <c r="N69" i="4"/>
  <c r="N11" i="4"/>
  <c r="V11" i="4" s="1"/>
  <c r="V69" i="4"/>
  <c r="V12" i="5"/>
  <c r="N40" i="4"/>
  <c r="V40" i="4" s="1"/>
  <c r="V11" i="5"/>
  <c r="AI11" i="3"/>
  <c r="V15" i="9"/>
  <c r="V14" i="9"/>
  <c r="V13" i="9"/>
  <c r="K12" i="8"/>
  <c r="V10" i="4"/>
  <c r="V39" i="4"/>
  <c r="N12" i="3"/>
  <c r="B14" i="6" l="1"/>
  <c r="V14" i="6" s="1"/>
  <c r="V13" i="6"/>
  <c r="N70" i="4"/>
  <c r="V70" i="4" s="1"/>
  <c r="N13" i="5"/>
  <c r="V13" i="5" s="1"/>
  <c r="N41" i="4"/>
  <c r="V41" i="4" s="1"/>
  <c r="N12" i="4"/>
  <c r="V12" i="4" s="1"/>
  <c r="AI12" i="3"/>
  <c r="N13" i="3"/>
  <c r="N71" i="4" l="1"/>
  <c r="V71" i="4" s="1"/>
  <c r="N14" i="5"/>
  <c r="V14" i="5" s="1"/>
  <c r="N42" i="4"/>
  <c r="V42" i="4" s="1"/>
  <c r="N13" i="4"/>
  <c r="V13" i="4" s="1"/>
  <c r="N14" i="3"/>
  <c r="AI13" i="3"/>
  <c r="N43" i="4" l="1"/>
  <c r="V43" i="4" s="1"/>
  <c r="N72" i="4"/>
  <c r="V72" i="4" s="1"/>
  <c r="N15" i="5"/>
  <c r="V15" i="5" s="1"/>
  <c r="N14" i="4"/>
  <c r="V14" i="4" s="1"/>
  <c r="N15" i="3"/>
  <c r="AI14" i="3"/>
  <c r="N15" i="4" l="1"/>
  <c r="V15" i="4" s="1"/>
  <c r="N73" i="4"/>
  <c r="V73" i="4" s="1"/>
  <c r="N16" i="5"/>
  <c r="V16" i="5" s="1"/>
  <c r="N44" i="4"/>
  <c r="V44" i="4" s="1"/>
  <c r="N16" i="3"/>
  <c r="AI15" i="3"/>
  <c r="N16" i="4" l="1"/>
  <c r="V16" i="4" s="1"/>
  <c r="N74" i="4"/>
  <c r="V74" i="4" s="1"/>
  <c r="N17" i="5"/>
  <c r="V17" i="5" s="1"/>
  <c r="N45" i="4"/>
  <c r="V45" i="4" s="1"/>
  <c r="N17" i="3"/>
  <c r="AI16" i="3"/>
  <c r="N46" i="4" l="1"/>
  <c r="V46" i="4" s="1"/>
  <c r="N17" i="4"/>
  <c r="V17" i="4" s="1"/>
  <c r="N75" i="4"/>
  <c r="V75" i="4" s="1"/>
  <c r="N18" i="5"/>
  <c r="V18" i="5" s="1"/>
  <c r="N18" i="3"/>
  <c r="AI17" i="3"/>
  <c r="N19" i="5" l="1"/>
  <c r="V19" i="5" s="1"/>
  <c r="N47" i="4"/>
  <c r="V47" i="4" s="1"/>
  <c r="N76" i="4"/>
  <c r="V76" i="4" s="1"/>
  <c r="N18" i="4"/>
  <c r="V18" i="4" s="1"/>
  <c r="N19" i="3"/>
  <c r="AI18" i="3"/>
  <c r="N19" i="4" l="1"/>
  <c r="V19" i="4" s="1"/>
  <c r="N20" i="5"/>
  <c r="V20" i="5" s="1"/>
  <c r="N48" i="4"/>
  <c r="V48" i="4" s="1"/>
  <c r="N77" i="4"/>
  <c r="V77" i="4" s="1"/>
  <c r="N20" i="3"/>
  <c r="AI19" i="3"/>
  <c r="N21" i="5" l="1"/>
  <c r="V21" i="5" s="1"/>
  <c r="N49" i="4"/>
  <c r="V49" i="4" s="1"/>
  <c r="N20" i="4"/>
  <c r="V20" i="4" s="1"/>
  <c r="N78" i="4"/>
  <c r="V78" i="4" s="1"/>
  <c r="N21" i="3"/>
  <c r="AI20" i="3"/>
  <c r="N79" i="4" l="1"/>
  <c r="V79" i="4" s="1"/>
  <c r="N22" i="5"/>
  <c r="V22" i="5" s="1"/>
  <c r="N50" i="4"/>
  <c r="V50" i="4" s="1"/>
  <c r="N21" i="4"/>
  <c r="V21" i="4" s="1"/>
  <c r="N22" i="3"/>
  <c r="AI21" i="3"/>
  <c r="N80" i="4" l="1"/>
  <c r="V80" i="4" s="1"/>
  <c r="N23" i="5"/>
  <c r="V23" i="5" s="1"/>
  <c r="N51" i="4"/>
  <c r="V51" i="4" s="1"/>
  <c r="N22" i="4"/>
  <c r="V22" i="4" s="1"/>
  <c r="N23" i="3"/>
  <c r="AI22" i="3"/>
  <c r="N23" i="4" l="1"/>
  <c r="V23" i="4" s="1"/>
  <c r="N81" i="4"/>
  <c r="V81" i="4" s="1"/>
  <c r="N24" i="5"/>
  <c r="V24" i="5" s="1"/>
  <c r="N52" i="4"/>
  <c r="V52" i="4" s="1"/>
  <c r="N24" i="3"/>
  <c r="AI23" i="3"/>
  <c r="N24" i="4" l="1"/>
  <c r="V24" i="4" s="1"/>
  <c r="N82" i="4"/>
  <c r="V82" i="4" s="1"/>
  <c r="N25" i="5"/>
  <c r="V25" i="5" s="1"/>
  <c r="N53" i="4"/>
  <c r="V53" i="4" s="1"/>
  <c r="N25" i="3"/>
  <c r="AI24" i="3"/>
  <c r="N54" i="4" l="1"/>
  <c r="V54" i="4" s="1"/>
  <c r="N25" i="4"/>
  <c r="V25" i="4" s="1"/>
  <c r="N26" i="5"/>
  <c r="V26" i="5" s="1"/>
  <c r="N83" i="4"/>
  <c r="V83" i="4" s="1"/>
  <c r="N26" i="3"/>
  <c r="AI25" i="3"/>
  <c r="N27" i="5" l="1"/>
  <c r="V27" i="5" s="1"/>
  <c r="N55" i="4"/>
  <c r="V55" i="4" s="1"/>
  <c r="N26" i="4"/>
  <c r="V26" i="4" s="1"/>
  <c r="N84" i="4"/>
  <c r="V84" i="4" s="1"/>
  <c r="N27" i="3"/>
  <c r="AI26" i="3"/>
  <c r="N28" i="5" l="1"/>
  <c r="V28" i="5" s="1"/>
  <c r="N56" i="4"/>
  <c r="V56" i="4" s="1"/>
  <c r="N27" i="4"/>
  <c r="V27" i="4" s="1"/>
  <c r="N85" i="4"/>
  <c r="V85" i="4" s="1"/>
  <c r="N28" i="3"/>
  <c r="AI27" i="3"/>
  <c r="N29" i="5" l="1"/>
  <c r="V29" i="5" s="1"/>
  <c r="N57" i="4"/>
  <c r="V57" i="4" s="1"/>
  <c r="N28" i="4"/>
  <c r="V28" i="4" s="1"/>
  <c r="N86" i="4"/>
  <c r="V86" i="4" s="1"/>
  <c r="N29" i="3"/>
  <c r="AI28" i="3"/>
  <c r="N87" i="4" l="1"/>
  <c r="V87" i="4" s="1"/>
  <c r="N30" i="5"/>
  <c r="V30" i="5" s="1"/>
  <c r="N58" i="4"/>
  <c r="V58" i="4" s="1"/>
  <c r="N29" i="4"/>
  <c r="V29" i="4" s="1"/>
  <c r="N30" i="3"/>
  <c r="AI29" i="3"/>
  <c r="N88" i="4" l="1"/>
  <c r="V88" i="4" s="1"/>
  <c r="N31" i="5"/>
  <c r="V31" i="5" s="1"/>
  <c r="N59" i="4"/>
  <c r="V59" i="4" s="1"/>
  <c r="N30" i="4"/>
  <c r="V30" i="4" s="1"/>
  <c r="N31" i="3"/>
  <c r="AI30" i="3"/>
  <c r="N31" i="4" l="1"/>
  <c r="V31" i="4" s="1"/>
  <c r="N89" i="4"/>
  <c r="V89" i="4" s="1"/>
  <c r="N32" i="5"/>
  <c r="V32" i="5" s="1"/>
  <c r="N60" i="4"/>
  <c r="V60" i="4" s="1"/>
  <c r="N32" i="3"/>
  <c r="AI31" i="3"/>
  <c r="N32" i="4" l="1"/>
  <c r="V32" i="4" s="1"/>
  <c r="N90" i="4"/>
  <c r="V90" i="4" s="1"/>
  <c r="N33" i="5"/>
  <c r="V33" i="5" s="1"/>
  <c r="N61" i="4"/>
  <c r="V61" i="4" s="1"/>
  <c r="N33" i="3"/>
  <c r="AI32" i="3"/>
  <c r="N34" i="5" l="1"/>
  <c r="V34" i="5" s="1"/>
  <c r="N33" i="4"/>
  <c r="V33" i="4" s="1"/>
  <c r="N91" i="4"/>
  <c r="V91" i="4" s="1"/>
  <c r="N62" i="4"/>
  <c r="V62" i="4" s="1"/>
  <c r="N34" i="3"/>
  <c r="AI33" i="3"/>
  <c r="N35" i="5" l="1"/>
  <c r="V35" i="5" s="1"/>
  <c r="N63" i="4"/>
  <c r="V63" i="4" s="1"/>
  <c r="N92" i="4"/>
  <c r="V92" i="4" s="1"/>
  <c r="N34" i="4"/>
  <c r="V34" i="4" s="1"/>
  <c r="N35" i="3"/>
  <c r="AI34" i="3"/>
  <c r="N36" i="5" l="1"/>
  <c r="V36" i="5" s="1"/>
  <c r="N64" i="4"/>
  <c r="V64" i="4" s="1"/>
  <c r="N35" i="4"/>
  <c r="V35" i="4" s="1"/>
  <c r="N93" i="4"/>
  <c r="V93" i="4" s="1"/>
  <c r="N36" i="3"/>
  <c r="AI35" i="3"/>
  <c r="N37" i="5" l="1"/>
  <c r="V37" i="5" s="1"/>
  <c r="N65" i="4"/>
  <c r="V65" i="4" s="1"/>
  <c r="N36" i="4"/>
  <c r="V36" i="4" s="1"/>
  <c r="N94" i="4"/>
  <c r="V94" i="4" s="1"/>
  <c r="N37" i="3"/>
  <c r="AI36" i="3"/>
  <c r="N38" i="5" l="1"/>
  <c r="V38" i="5" s="1"/>
  <c r="N66" i="4"/>
  <c r="V66" i="4" s="1"/>
  <c r="N37" i="4"/>
  <c r="V37" i="4" s="1"/>
  <c r="N95" i="4"/>
  <c r="V95" i="4" s="1"/>
  <c r="N38" i="3"/>
  <c r="AI37" i="3"/>
  <c r="N96" i="4" l="1"/>
  <c r="V96" i="4" s="1"/>
  <c r="N38" i="4"/>
  <c r="V38" i="4" s="1"/>
  <c r="N39" i="5"/>
  <c r="V39" i="5" s="1"/>
  <c r="N67" i="4"/>
  <c r="V67" i="4" s="1"/>
  <c r="AI38" i="3"/>
</calcChain>
</file>

<file path=xl/sharedStrings.xml><?xml version="1.0" encoding="utf-8"?>
<sst xmlns="http://schemas.openxmlformats.org/spreadsheetml/2006/main" count="2147" uniqueCount="162">
  <si>
    <t>Categoria</t>
  </si>
  <si>
    <t>ID da Categoria</t>
  </si>
  <si>
    <t>ID do SLA</t>
  </si>
  <si>
    <t>ID do Grupo</t>
  </si>
  <si>
    <t>Comunicação e Conectividade &gt; Conectividade de Internet &gt; Bloqueio de Acesso a Sites</t>
  </si>
  <si>
    <t>Comunicação e Conectividade &gt; Conectividade de Internet &gt; Falha de acesso</t>
  </si>
  <si>
    <t>Comunicação e Conectividade &gt; Conectividade de Internet &gt; Liberação de Acesso a Sites</t>
  </si>
  <si>
    <t>Comunicação e Conectividade &gt; Serviço de VPN &gt; Configuração de VPN</t>
  </si>
  <si>
    <t>Comunicação e Conectividade &gt; Serviço de VPN &gt; Dúvidas de Conexão de VPN</t>
  </si>
  <si>
    <t>Comunicação e Conectividade &gt; Serviço de VPN &gt; Falhas de Acesso a VPN</t>
  </si>
  <si>
    <t>Comunicação e Conectividade &gt; Serviços de Colaboração &gt; Configuração de Ambientes de Colaboração</t>
  </si>
  <si>
    <t>Comunicação e Conectividade &gt; Serviços de Colaboração &gt; Dúvidas de Utilização</t>
  </si>
  <si>
    <t>Comunicação e Conectividade &gt; Serviços de Colaboração &gt; Falhas de Configuração e Acesso</t>
  </si>
  <si>
    <t>Comunicação e Conectividade &gt; Serviços de Colaboração &gt; Integração com Outras Soluções</t>
  </si>
  <si>
    <t>Comunicação e Conectividade &gt; Serviços de E-mail &gt; Configurações Gerais de E-mail</t>
  </si>
  <si>
    <t>Comunicação e Conectividade &gt; Serviços de E-mail &gt; Criação de Grupos de E-mail</t>
  </si>
  <si>
    <t>Comunicação e Conectividade &gt; Serviços de E-mail &gt; Falha nos Serviços de E-mail</t>
  </si>
  <si>
    <t>Comunicação e Conectividade &gt; Serviços de E-mail &gt; Integração de E-mail com Ferramentas de Colaboração</t>
  </si>
  <si>
    <t>Comunicação e Conectividade &gt; Serviços de Rede &gt; Configuração de Rede Local (LAN)</t>
  </si>
  <si>
    <t>Comunicação e Conectividade &gt; Serviços de Rede &gt; Configuração de Rede Sem Fio (Wi-Fi)</t>
  </si>
  <si>
    <t>Comunicação e Conectividade &gt; Serviços de Rede &gt; Configuração de Roteadores e Switches</t>
  </si>
  <si>
    <t>Comunicação e Conectividade &gt; Serviços de Telefonia &gt; Bloqueio de DDD e DDI</t>
  </si>
  <si>
    <t>Comunicação e Conectividade &gt; Serviços de Telefonia &gt; Configuração de Ramal</t>
  </si>
  <si>
    <t>Comunicação e Conectividade &gt; Serviços de Telefonia &gt; Configuração de Smartphones</t>
  </si>
  <si>
    <t>Comunicação e Conectividade &gt; Serviços de Telefonia &gt; Instalação de Ramal</t>
  </si>
  <si>
    <t>Comunicação e Conectividade &gt; Serviços de Telefonia &gt; Liberação de DDD e DDI</t>
  </si>
  <si>
    <t>Comunicação e Conectividade &gt; Serviços de Telefonia &gt; Liberação de Smartphone</t>
  </si>
  <si>
    <t>Comunicação e Conectividade &gt; Serviços de Telefonia &gt; Ramal com Defeito</t>
  </si>
  <si>
    <t>Comunicação e Conectividade &gt; Serviços de Telefonia &gt; Remanejamento de Ponto de Telefone/Ramal</t>
  </si>
  <si>
    <t>Comunicação e Conectividade &gt; Serviços de Telefonia &gt; Smartphone Quebrado</t>
  </si>
  <si>
    <t>Comunicação e Conectividade &gt; Serviços de Videoconferência &gt; Configuração e Ajustes para Multiconferência</t>
  </si>
  <si>
    <t>Comunicação e Conectividade &gt; Serviços de Videoconferência &gt; Dúvidas de Utilização</t>
  </si>
  <si>
    <t>Comunicação e Conectividade &gt; Serviços de Videoconferência &gt; Suporte Técnico e Manutenção nos Dispositivos de Vídeoconferência</t>
  </si>
  <si>
    <t>SLA</t>
  </si>
  <si>
    <t>16 horas</t>
  </si>
  <si>
    <t>24 horas</t>
  </si>
  <si>
    <t>08 horas</t>
  </si>
  <si>
    <t>04 horas</t>
  </si>
  <si>
    <t>Segurança da Informação</t>
  </si>
  <si>
    <t>Suporte N1</t>
  </si>
  <si>
    <t>Infraestrutura</t>
  </si>
  <si>
    <t>Sistemas</t>
  </si>
  <si>
    <t>Nome do Grupo</t>
  </si>
  <si>
    <t>Categoria nível 1</t>
  </si>
  <si>
    <t>Categoria nível 2</t>
  </si>
  <si>
    <t>Categoria nível 3</t>
  </si>
  <si>
    <t xml:space="preserve">Comunicação e Conectividade </t>
  </si>
  <si>
    <t xml:space="preserve"> Conectividade de Internet </t>
  </si>
  <si>
    <t xml:space="preserve"> Bloqueio de Acesso a Sites</t>
  </si>
  <si>
    <t xml:space="preserve"> Falha de acesso</t>
  </si>
  <si>
    <t xml:space="preserve"> Liberação de Acesso a Sites</t>
  </si>
  <si>
    <t xml:space="preserve"> Serviço de VPN </t>
  </si>
  <si>
    <t xml:space="preserve"> Configuração de VPN</t>
  </si>
  <si>
    <t xml:space="preserve"> Dúvidas de Conexão de VPN</t>
  </si>
  <si>
    <t xml:space="preserve"> Falhas de Acesso a VPN</t>
  </si>
  <si>
    <t xml:space="preserve"> Serviços de Colaboração </t>
  </si>
  <si>
    <t xml:space="preserve"> Configuração de Ambientes de Colaboração</t>
  </si>
  <si>
    <t xml:space="preserve"> Dúvidas de Utilização</t>
  </si>
  <si>
    <t xml:space="preserve"> Falhas de Configuração e Acesso</t>
  </si>
  <si>
    <t xml:space="preserve"> Integração com Outras Soluções</t>
  </si>
  <si>
    <t xml:space="preserve"> Serviços de E-mail </t>
  </si>
  <si>
    <t xml:space="preserve"> Configurações Gerais de E-mail</t>
  </si>
  <si>
    <t xml:space="preserve"> Criação de Grupos de E-mail</t>
  </si>
  <si>
    <t xml:space="preserve"> Falha nos Serviços de E-mail</t>
  </si>
  <si>
    <t xml:space="preserve"> Integração de E-mail com Ferramentas de Colaboração</t>
  </si>
  <si>
    <t xml:space="preserve"> Serviços de Rede </t>
  </si>
  <si>
    <t xml:space="preserve"> Configuração de Rede Local (LAN)</t>
  </si>
  <si>
    <t xml:space="preserve"> Configuração de Rede Sem Fio (Wi-Fi)</t>
  </si>
  <si>
    <t xml:space="preserve"> Configuração de Roteadores e Switches</t>
  </si>
  <si>
    <t xml:space="preserve"> Serviços de Telefonia </t>
  </si>
  <si>
    <t xml:space="preserve"> Bloqueio de DDD e DDI</t>
  </si>
  <si>
    <t xml:space="preserve"> Configuração de Ramal</t>
  </si>
  <si>
    <t xml:space="preserve"> Configuração de Smartphones</t>
  </si>
  <si>
    <t xml:space="preserve"> Instalação de Ramal</t>
  </si>
  <si>
    <t xml:space="preserve"> Liberação de DDD e DDI</t>
  </si>
  <si>
    <t xml:space="preserve"> Liberação de Smartphone</t>
  </si>
  <si>
    <t xml:space="preserve"> Ramal com Defeito</t>
  </si>
  <si>
    <t xml:space="preserve"> Remanejamento de Ponto de Telefone/Ramal</t>
  </si>
  <si>
    <t xml:space="preserve"> Smartphone Quebrado</t>
  </si>
  <si>
    <t xml:space="preserve"> Serviços de Videoconferência </t>
  </si>
  <si>
    <t xml:space="preserve"> Configuração e Ajustes para Multiconferência</t>
  </si>
  <si>
    <t xml:space="preserve"> Suporte Técnico e Manutenção nos Dispositivos de Vídeoconferência</t>
  </si>
  <si>
    <t>Cole aqui a categoria e separe textos por colunas, aplicando o separador por "&gt;"</t>
  </si>
  <si>
    <t>Ao aplicar o separador, vamos notar que o espaço entre a palavra e o "&gt;" foi preservado. Para resolver isso, vamos usar na coluna ao lado a função "=arrumar()"</t>
  </si>
  <si>
    <t>Se você não padronizou seu texto, essa é a hora de utilziar o "=pri.maiuscula()" para adequar o texto com as primeiras letras maiusculas. Ou se preferir tudo minísculo, "=minuscula"</t>
  </si>
  <si>
    <t>Categorias com o texto e espaçamento corrigido</t>
  </si>
  <si>
    <t>(</t>
  </si>
  <si>
    <t>id</t>
  </si>
  <si>
    <t>,</t>
  </si>
  <si>
    <t>entities_id</t>
  </si>
  <si>
    <t>sub_type</t>
  </si>
  <si>
    <t>description</t>
  </si>
  <si>
    <t>`match`</t>
  </si>
  <si>
    <t>is_active</t>
  </si>
  <si>
    <t>is_recursive</t>
  </si>
  <si>
    <t>condition</t>
  </si>
  <si>
    <t>)</t>
  </si>
  <si>
    <t>name</t>
  </si>
  <si>
    <t>),</t>
  </si>
  <si>
    <r>
      <t>Primeiramente tenha certeza sobre úlitmo ID de regra válido, para isso realize a consulta "</t>
    </r>
    <r>
      <rPr>
        <b/>
        <sz val="11"/>
        <color rgb="FF0070C0"/>
        <rFont val="Aptos Narrow"/>
        <family val="2"/>
        <scheme val="minor"/>
      </rPr>
      <t>SELECT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id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70C0"/>
        <rFont val="Aptos Narrow"/>
        <family val="2"/>
        <scheme val="minor"/>
      </rPr>
      <t>FROM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glpi_rules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70C0"/>
        <rFont val="Aptos Narrow"/>
        <family val="2"/>
        <scheme val="minor"/>
      </rPr>
      <t>ORDER BY</t>
    </r>
    <r>
      <rPr>
        <sz val="11"/>
        <color theme="1"/>
        <rFont val="Aptos Narrow"/>
        <family val="2"/>
        <scheme val="minor"/>
      </rPr>
      <t xml:space="preserve"> id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70C0"/>
        <rFont val="Aptos Narrow"/>
        <family val="2"/>
        <scheme val="minor"/>
      </rPr>
      <t>DESC LIMIT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1"</t>
    </r>
  </si>
  <si>
    <r>
      <t xml:space="preserve">Saiba para qual </t>
    </r>
    <r>
      <rPr>
        <b/>
        <sz val="11"/>
        <color theme="1"/>
        <rFont val="Aptos Narrow"/>
        <family val="2"/>
        <scheme val="minor"/>
      </rPr>
      <t>entidade</t>
    </r>
    <r>
      <rPr>
        <sz val="11"/>
        <color theme="1"/>
        <rFont val="Aptos Narrow"/>
        <family val="2"/>
        <scheme val="minor"/>
      </rPr>
      <t xml:space="preserve"> irá criar as regras, o </t>
    </r>
    <r>
      <rPr>
        <b/>
        <sz val="11"/>
        <color theme="1"/>
        <rFont val="Aptos Narrow"/>
        <family val="2"/>
        <scheme val="minor"/>
      </rPr>
      <t>ID</t>
    </r>
    <r>
      <rPr>
        <sz val="11"/>
        <color theme="1"/>
        <rFont val="Aptos Narrow"/>
        <family val="2"/>
        <scheme val="minor"/>
      </rPr>
      <t xml:space="preserve"> da entidade vai no campo </t>
    </r>
    <r>
      <rPr>
        <b/>
        <sz val="11"/>
        <color rgb="FFFF0000"/>
        <rFont val="Aptos Narrow"/>
        <family val="2"/>
        <scheme val="minor"/>
      </rPr>
      <t>entities_id</t>
    </r>
  </si>
  <si>
    <r>
      <t xml:space="preserve">O </t>
    </r>
    <r>
      <rPr>
        <b/>
        <sz val="11"/>
        <color rgb="FF0070C0"/>
        <rFont val="Aptos Narrow"/>
        <family val="2"/>
        <scheme val="minor"/>
      </rPr>
      <t>Sub_Type</t>
    </r>
    <r>
      <rPr>
        <sz val="11"/>
        <color theme="1"/>
        <rFont val="Aptos Narrow"/>
        <family val="2"/>
        <scheme val="minor"/>
      </rPr>
      <t xml:space="preserve"> das regras é dividido em Regras de Chamados "</t>
    </r>
    <r>
      <rPr>
        <sz val="11"/>
        <color rgb="FF00B050"/>
        <rFont val="Aptos Narrow"/>
        <family val="2"/>
        <scheme val="minor"/>
      </rPr>
      <t>RuleTicket</t>
    </r>
    <r>
      <rPr>
        <sz val="11"/>
        <color theme="1"/>
        <rFont val="Aptos Narrow"/>
        <family val="2"/>
        <scheme val="minor"/>
      </rPr>
      <t>", Regras de Autenticação "</t>
    </r>
    <r>
      <rPr>
        <sz val="11"/>
        <color rgb="FF0070C0"/>
        <rFont val="Aptos Narrow"/>
        <family val="2"/>
        <scheme val="minor"/>
      </rPr>
      <t>RuleRight</t>
    </r>
    <r>
      <rPr>
        <sz val="11"/>
        <color theme="1"/>
        <rFont val="Aptos Narrow"/>
        <family val="2"/>
        <scheme val="minor"/>
      </rPr>
      <t>", Regras para coleta por e-mail "</t>
    </r>
    <r>
      <rPr>
        <sz val="11"/>
        <color rgb="FFFF0000"/>
        <rFont val="Aptos Narrow"/>
        <family val="2"/>
        <scheme val="minor"/>
      </rPr>
      <t>RuleMailCollector</t>
    </r>
    <r>
      <rPr>
        <sz val="11"/>
        <color theme="1"/>
        <rFont val="Aptos Narrow"/>
        <family val="2"/>
        <scheme val="minor"/>
      </rPr>
      <t xml:space="preserve">", para mais regras consulte a tabela </t>
    </r>
    <r>
      <rPr>
        <b/>
        <sz val="11"/>
        <color rgb="FFFF0000"/>
        <rFont val="Aptos Narrow"/>
        <family val="2"/>
        <scheme val="minor"/>
      </rPr>
      <t>glpi_rules</t>
    </r>
  </si>
  <si>
    <t>ranking</t>
  </si>
  <si>
    <r>
      <t>Ranking é a posição em que a regras estará na listagem, o que importante para definir o funcionamento da execução das automações. Para consultar o último numero do ranking execute a consulta "</t>
    </r>
    <r>
      <rPr>
        <b/>
        <sz val="11"/>
        <color rgb="FF0070C0"/>
        <rFont val="Aptos Narrow"/>
        <family val="2"/>
        <scheme val="minor"/>
      </rPr>
      <t>SELECT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ranking</t>
    </r>
    <r>
      <rPr>
        <b/>
        <sz val="11"/>
        <color theme="1"/>
        <rFont val="Aptos Narrow"/>
        <family val="2"/>
        <scheme val="minor"/>
      </rPr>
      <t xml:space="preserve"> "</t>
    </r>
    <r>
      <rPr>
        <b/>
        <sz val="11"/>
        <color rgb="FF0070C0"/>
        <rFont val="Aptos Narrow"/>
        <family val="2"/>
        <scheme val="minor"/>
      </rPr>
      <t>FROM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glpi_rules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70C0"/>
        <rFont val="Aptos Narrow"/>
        <family val="2"/>
        <scheme val="minor"/>
      </rPr>
      <t>ORDER BY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ranking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70C0"/>
        <rFont val="Aptos Narrow"/>
        <family val="2"/>
        <scheme val="minor"/>
      </rPr>
      <t>DESC LIMIT</t>
    </r>
    <r>
      <rPr>
        <sz val="11"/>
        <color theme="1"/>
        <rFont val="Aptos Narrow"/>
        <family val="2"/>
        <scheme val="minor"/>
      </rPr>
      <t xml:space="preserve"> 1"</t>
    </r>
  </si>
  <si>
    <r>
      <rPr>
        <b/>
        <sz val="11"/>
        <color theme="1"/>
        <rFont val="Aptos Narrow"/>
        <family val="2"/>
        <scheme val="minor"/>
      </rPr>
      <t>Match</t>
    </r>
    <r>
      <rPr>
        <sz val="11"/>
        <color theme="1"/>
        <rFont val="Aptos Narrow"/>
        <family val="2"/>
        <scheme val="minor"/>
      </rPr>
      <t xml:space="preserve"> são os operadores lógicos E e OU, representados respectivamente por "</t>
    </r>
    <r>
      <rPr>
        <b/>
        <sz val="11"/>
        <color rgb="FF0070C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>" e "</t>
    </r>
    <r>
      <rPr>
        <b/>
        <sz val="11"/>
        <color rgb="FF0070C0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>"</t>
    </r>
  </si>
  <si>
    <t>Para a categorização dos chamados, vamos usar uma nomenclatura que indique que o chamado veio do Formulário e vamos com base nas descrição encontrar a categoria, dessa forma a primera parte do nome será uma constante, e a segunda irá variar conforme o conteúdo na aba Organização</t>
  </si>
  <si>
    <r>
      <rPr>
        <b/>
        <sz val="11"/>
        <color rgb="FF0070C0"/>
        <rFont val="Aptos Narrow"/>
        <family val="2"/>
        <scheme val="minor"/>
      </rPr>
      <t>Is_Active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rgb="FF00B050"/>
        <rFont val="Aptos Narrow"/>
        <family val="2"/>
        <scheme val="minor"/>
      </rPr>
      <t>Is_Recursive</t>
    </r>
    <r>
      <rPr>
        <sz val="11"/>
        <color theme="1"/>
        <rFont val="Aptos Narrow"/>
        <family val="2"/>
        <scheme val="minor"/>
      </rPr>
      <t xml:space="preserve"> são usados para regras com status </t>
    </r>
    <r>
      <rPr>
        <b/>
        <sz val="11"/>
        <color theme="1"/>
        <rFont val="Aptos Narrow"/>
        <family val="2"/>
        <scheme val="minor"/>
      </rPr>
      <t xml:space="preserve">Ativo Sim </t>
    </r>
    <r>
      <rPr>
        <sz val="11"/>
        <color theme="1"/>
        <rFont val="Aptos Narrow"/>
        <family val="2"/>
        <scheme val="minor"/>
      </rPr>
      <t>ou</t>
    </r>
    <r>
      <rPr>
        <b/>
        <sz val="11"/>
        <color theme="1"/>
        <rFont val="Aptos Narrow"/>
        <family val="2"/>
        <scheme val="minor"/>
      </rPr>
      <t xml:space="preserve"> Ativo Não</t>
    </r>
    <r>
      <rPr>
        <sz val="11"/>
        <color theme="1"/>
        <rFont val="Aptos Narrow"/>
        <family val="2"/>
        <scheme val="minor"/>
      </rPr>
      <t xml:space="preserve">, e </t>
    </r>
    <r>
      <rPr>
        <b/>
        <sz val="11"/>
        <color rgb="FF00B050"/>
        <rFont val="Aptos Narrow"/>
        <family val="2"/>
        <scheme val="minor"/>
      </rPr>
      <t>Recursividade</t>
    </r>
    <r>
      <rPr>
        <sz val="11"/>
        <color theme="1"/>
        <rFont val="Aptos Narrow"/>
        <family val="2"/>
        <scheme val="minor"/>
      </rPr>
      <t xml:space="preserve"> para as entidades abaixo. Onde </t>
    </r>
    <r>
      <rPr>
        <b/>
        <sz val="11"/>
        <color rgb="FFFF0000"/>
        <rFont val="Aptos Narrow"/>
        <family val="2"/>
        <scheme val="minor"/>
      </rPr>
      <t xml:space="preserve">0 </t>
    </r>
    <r>
      <rPr>
        <sz val="11"/>
        <rFont val="Aptos Narrow"/>
        <family val="2"/>
        <scheme val="minor"/>
      </rPr>
      <t>é</t>
    </r>
    <r>
      <rPr>
        <b/>
        <sz val="11"/>
        <color rgb="FFFF0000"/>
        <rFont val="Aptos Narrow"/>
        <family val="2"/>
        <scheme val="minor"/>
      </rPr>
      <t xml:space="preserve"> não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rgb="FF0070C0"/>
        <rFont val="Aptos Narrow"/>
        <family val="2"/>
        <scheme val="minor"/>
      </rPr>
      <t xml:space="preserve">1 </t>
    </r>
    <r>
      <rPr>
        <sz val="11"/>
        <rFont val="Aptos Narrow"/>
        <family val="2"/>
        <scheme val="minor"/>
      </rPr>
      <t>é</t>
    </r>
    <r>
      <rPr>
        <b/>
        <sz val="11"/>
        <color rgb="FF0070C0"/>
        <rFont val="Aptos Narrow"/>
        <family val="2"/>
        <scheme val="minor"/>
      </rPr>
      <t xml:space="preserve"> sim</t>
    </r>
  </si>
  <si>
    <r>
      <rPr>
        <b/>
        <sz val="11"/>
        <color rgb="FF0070C0"/>
        <rFont val="Aptos Narrow"/>
        <family val="2"/>
        <scheme val="minor"/>
      </rPr>
      <t>Condition</t>
    </r>
    <r>
      <rPr>
        <sz val="11"/>
        <color theme="1"/>
        <rFont val="Aptos Narrow"/>
        <family val="2"/>
        <scheme val="minor"/>
      </rPr>
      <t xml:space="preserve"> é o tipo de execução da regra, apenas na </t>
    </r>
    <r>
      <rPr>
        <b/>
        <sz val="11"/>
        <color theme="1"/>
        <rFont val="Aptos Narrow"/>
        <family val="2"/>
        <scheme val="minor"/>
      </rPr>
      <t>Adição</t>
    </r>
    <r>
      <rPr>
        <sz val="11"/>
        <color theme="1"/>
        <rFont val="Aptos Narrow"/>
        <family val="2"/>
        <scheme val="minor"/>
      </rPr>
      <t xml:space="preserve"> do chamado, apenas na </t>
    </r>
    <r>
      <rPr>
        <b/>
        <sz val="11"/>
        <color theme="1"/>
        <rFont val="Aptos Narrow"/>
        <family val="2"/>
        <scheme val="minor"/>
      </rPr>
      <t>Atualização</t>
    </r>
    <r>
      <rPr>
        <sz val="11"/>
        <color theme="1"/>
        <rFont val="Aptos Narrow"/>
        <family val="2"/>
        <scheme val="minor"/>
      </rPr>
      <t xml:space="preserve"> do chamado, ou em ambos, </t>
    </r>
    <r>
      <rPr>
        <b/>
        <sz val="11"/>
        <color theme="1"/>
        <rFont val="Aptos Narrow"/>
        <family val="2"/>
        <scheme val="minor"/>
      </rPr>
      <t xml:space="preserve">Adicionar/Atualizar, </t>
    </r>
    <r>
      <rPr>
        <sz val="11"/>
        <color theme="1"/>
        <rFont val="Aptos Narrow"/>
        <family val="2"/>
        <scheme val="minor"/>
      </rPr>
      <t xml:space="preserve">e são representados respectivamente por </t>
    </r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,</t>
    </r>
    <r>
      <rPr>
        <b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.</t>
    </r>
  </si>
  <si>
    <t>RuleTicket'</t>
  </si>
  <si>
    <t>,'</t>
  </si>
  <si>
    <t xml:space="preserve">Formulário x Descrição x Categoria </t>
  </si>
  <si>
    <t>AND'</t>
  </si>
  <si>
    <t>insert into glpi_rules</t>
  </si>
  <si>
    <t>Values</t>
  </si>
  <si>
    <t xml:space="preserve">Sempre na última linha de comando do script, remova a "," para que o MySQL entenda que terminou a instrução. </t>
  </si>
  <si>
    <t xml:space="preserve"> ','</t>
  </si>
  <si>
    <t>regra para categoriação do chamado com base no texto da descrição'</t>
  </si>
  <si>
    <r>
      <t xml:space="preserve">Copie o insert acima no seu SQL, lembre-se de sempre ter realizado um backup antes, seja da tabela ou do banco de dados inteiro. Antes de executar dê o comando </t>
    </r>
    <r>
      <rPr>
        <b/>
        <sz val="18"/>
        <color theme="1"/>
        <rFont val="Aptos Narrow"/>
        <family val="2"/>
        <scheme val="minor"/>
      </rPr>
      <t>crtl+F</t>
    </r>
    <r>
      <rPr>
        <sz val="18"/>
        <color theme="1"/>
        <rFont val="Aptos Narrow"/>
        <family val="2"/>
        <scheme val="minor"/>
      </rPr>
      <t xml:space="preserve"> para abrir a janela de pesquisa e substituição. Substitua "</t>
    </r>
    <r>
      <rPr>
        <b/>
        <sz val="18"/>
        <color rgb="FFFF0000"/>
        <rFont val="Aptos Narrow"/>
        <family val="2"/>
        <scheme val="minor"/>
      </rPr>
      <t xml:space="preserve"> ',</t>
    </r>
    <r>
      <rPr>
        <sz val="18"/>
        <color theme="1"/>
        <rFont val="Aptos Narrow"/>
        <family val="2"/>
        <scheme val="minor"/>
      </rPr>
      <t>" (espaço+apostrofe+virgula), por "</t>
    </r>
    <r>
      <rPr>
        <b/>
        <sz val="18"/>
        <color rgb="FFFF0000"/>
        <rFont val="Aptos Narrow"/>
        <family val="2"/>
        <scheme val="minor"/>
      </rPr>
      <t>',</t>
    </r>
    <r>
      <rPr>
        <sz val="18"/>
        <color theme="1"/>
        <rFont val="Aptos Narrow"/>
        <family val="2"/>
        <scheme val="minor"/>
      </rPr>
      <t xml:space="preserve">" (apostrofe+virgula). Removendo o espaço que ficou entre o final do nome da regra e a próxima instrução. </t>
    </r>
  </si>
  <si>
    <t>rule_id</t>
  </si>
  <si>
    <t>critéria</t>
  </si>
  <si>
    <t>pattern</t>
  </si>
  <si>
    <t>values</t>
  </si>
  <si>
    <t xml:space="preserve">Vamos aplicar os critérios em ordem do primeiro critério para todas as regras, depois o segundo critério, o terceiro e assim sucessivamente. </t>
  </si>
  <si>
    <t>Não vamos utilziar o ID do critéiro, mas o ID de referênca da regra (rules_id)</t>
  </si>
  <si>
    <r>
      <rPr>
        <b/>
        <sz val="11"/>
        <color rgb="FF0070C0"/>
        <rFont val="Aptos Narrow"/>
        <family val="2"/>
        <scheme val="minor"/>
      </rPr>
      <t>Condition</t>
    </r>
    <r>
      <rPr>
        <sz val="11"/>
        <rFont val="Aptos Narrow"/>
        <family val="2"/>
        <scheme val="minor"/>
      </rPr>
      <t xml:space="preserve"> é a condição do critéiro, </t>
    </r>
    <r>
      <rPr>
        <b/>
        <sz val="11"/>
        <rFont val="Aptos Narrow"/>
        <family val="2"/>
        <scheme val="minor"/>
      </rPr>
      <t>É</t>
    </r>
    <r>
      <rPr>
        <sz val="11"/>
        <rFont val="Aptos Narrow"/>
        <family val="2"/>
        <scheme val="minor"/>
      </rPr>
      <t xml:space="preserve">, </t>
    </r>
    <r>
      <rPr>
        <b/>
        <sz val="11"/>
        <rFont val="Aptos Narrow"/>
        <family val="2"/>
        <scheme val="minor"/>
      </rPr>
      <t>Não É</t>
    </r>
    <r>
      <rPr>
        <sz val="11"/>
        <rFont val="Aptos Narrow"/>
        <family val="2"/>
        <scheme val="minor"/>
      </rPr>
      <t xml:space="preserve">, </t>
    </r>
    <r>
      <rPr>
        <b/>
        <sz val="11"/>
        <color rgb="FF0070C0"/>
        <rFont val="Aptos Narrow"/>
        <family val="2"/>
        <scheme val="minor"/>
      </rPr>
      <t>Contém</t>
    </r>
    <r>
      <rPr>
        <sz val="11"/>
        <rFont val="Aptos Narrow"/>
        <family val="2"/>
        <scheme val="minor"/>
      </rPr>
      <t>,</t>
    </r>
    <r>
      <rPr>
        <b/>
        <sz val="11"/>
        <color rgb="FF0070C0"/>
        <rFont val="Aptos Narrow"/>
        <family val="2"/>
        <scheme val="minor"/>
      </rPr>
      <t xml:space="preserve"> Não Contém</t>
    </r>
    <r>
      <rPr>
        <sz val="11"/>
        <rFont val="Aptos Narrow"/>
        <family val="2"/>
        <scheme val="minor"/>
      </rPr>
      <t xml:space="preserve">, etc. o ID seguirá a mesma ordem de exibição na página, sendo </t>
    </r>
    <r>
      <rPr>
        <b/>
        <sz val="11"/>
        <rFont val="Aptos Narrow"/>
        <family val="2"/>
        <scheme val="minor"/>
      </rPr>
      <t>É=0</t>
    </r>
    <r>
      <rPr>
        <sz val="11"/>
        <rFont val="Aptos Narrow"/>
        <family val="2"/>
        <scheme val="minor"/>
      </rPr>
      <t xml:space="preserve">, </t>
    </r>
    <r>
      <rPr>
        <b/>
        <sz val="11"/>
        <rFont val="Aptos Narrow"/>
        <family val="2"/>
        <scheme val="minor"/>
      </rPr>
      <t>Não É=1</t>
    </r>
    <r>
      <rPr>
        <sz val="11"/>
        <rFont val="Aptos Narrow"/>
        <family val="2"/>
        <scheme val="minor"/>
      </rPr>
      <t xml:space="preserve">, </t>
    </r>
    <r>
      <rPr>
        <b/>
        <sz val="11"/>
        <color rgb="FF0070C0"/>
        <rFont val="Aptos Narrow"/>
        <family val="2"/>
        <scheme val="minor"/>
      </rPr>
      <t>Contém=2</t>
    </r>
    <r>
      <rPr>
        <sz val="11"/>
        <rFont val="Aptos Narrow"/>
        <family val="2"/>
        <scheme val="minor"/>
      </rPr>
      <t xml:space="preserve">, </t>
    </r>
    <r>
      <rPr>
        <b/>
        <sz val="11"/>
        <color rgb="FF0070C0"/>
        <rFont val="Aptos Narrow"/>
        <family val="2"/>
        <scheme val="minor"/>
      </rPr>
      <t>Não Contém=3</t>
    </r>
    <r>
      <rPr>
        <sz val="11"/>
        <rFont val="Aptos Narrow"/>
        <family val="2"/>
        <scheme val="minor"/>
      </rPr>
      <t xml:space="preserve">, etc. </t>
    </r>
  </si>
  <si>
    <r>
      <rPr>
        <b/>
        <sz val="11"/>
        <color rgb="FF00B050"/>
        <rFont val="Aptos Narrow"/>
        <family val="2"/>
        <scheme val="minor"/>
      </rPr>
      <t>Pattern</t>
    </r>
    <r>
      <rPr>
        <sz val="11"/>
        <rFont val="Aptos Narrow"/>
        <family val="2"/>
        <scheme val="minor"/>
      </rPr>
      <t xml:space="preserve"> é o contéudo do critério, se estamos utilizando algo já gravado no GLPI e com a condição </t>
    </r>
    <r>
      <rPr>
        <b/>
        <sz val="11"/>
        <rFont val="Aptos Narrow"/>
        <family val="2"/>
        <scheme val="minor"/>
      </rPr>
      <t>É</t>
    </r>
    <r>
      <rPr>
        <sz val="11"/>
        <rFont val="Aptos Narrow"/>
        <family val="2"/>
        <scheme val="minor"/>
      </rPr>
      <t xml:space="preserve">, </t>
    </r>
    <r>
      <rPr>
        <b/>
        <sz val="11"/>
        <rFont val="Aptos Narrow"/>
        <family val="2"/>
        <scheme val="minor"/>
      </rPr>
      <t>Não É</t>
    </r>
    <r>
      <rPr>
        <sz val="11"/>
        <rFont val="Aptos Narrow"/>
        <family val="2"/>
        <scheme val="minor"/>
      </rPr>
      <t>, esse objeto possuirá um</t>
    </r>
    <r>
      <rPr>
        <b/>
        <sz val="11"/>
        <rFont val="Aptos Narrow"/>
        <family val="2"/>
        <scheme val="minor"/>
      </rPr>
      <t xml:space="preserve"> ID</t>
    </r>
    <r>
      <rPr>
        <sz val="11"/>
        <rFont val="Aptos Narrow"/>
        <family val="2"/>
        <scheme val="minor"/>
      </rPr>
      <t xml:space="preserve">, então utilizaremos o </t>
    </r>
    <r>
      <rPr>
        <b/>
        <sz val="11"/>
        <rFont val="Aptos Narrow"/>
        <family val="2"/>
        <scheme val="minor"/>
      </rPr>
      <t>ID</t>
    </r>
    <r>
      <rPr>
        <sz val="11"/>
        <rFont val="Aptos Narrow"/>
        <family val="2"/>
        <scheme val="minor"/>
      </rPr>
      <t xml:space="preserve">. Exemplo </t>
    </r>
    <r>
      <rPr>
        <b/>
        <sz val="11"/>
        <color rgb="FF00B050"/>
        <rFont val="Aptos Narrow"/>
        <family val="2"/>
        <scheme val="minor"/>
      </rPr>
      <t>Grupo</t>
    </r>
    <r>
      <rPr>
        <sz val="11"/>
        <rFont val="Aptos Narrow"/>
        <family val="2"/>
        <scheme val="minor"/>
      </rPr>
      <t xml:space="preserve"> </t>
    </r>
    <r>
      <rPr>
        <b/>
        <sz val="11"/>
        <color rgb="FF0070C0"/>
        <rFont val="Aptos Narrow"/>
        <family val="2"/>
        <scheme val="minor"/>
      </rPr>
      <t>É</t>
    </r>
    <r>
      <rPr>
        <sz val="11"/>
        <rFont val="Aptos Narrow"/>
        <family val="2"/>
        <scheme val="minor"/>
      </rPr>
      <t xml:space="preserve"> infraestrutura, vamos aplicar o ID do grupo. Se buscamos pelo </t>
    </r>
    <r>
      <rPr>
        <b/>
        <sz val="11"/>
        <color rgb="FF0070C0"/>
        <rFont val="Aptos Narrow"/>
        <family val="2"/>
        <scheme val="minor"/>
      </rPr>
      <t>contém</t>
    </r>
    <r>
      <rPr>
        <sz val="11"/>
        <rFont val="Aptos Narrow"/>
        <family val="2"/>
        <scheme val="minor"/>
      </rPr>
      <t xml:space="preserve"> ou </t>
    </r>
    <r>
      <rPr>
        <b/>
        <sz val="11"/>
        <color rgb="FF0070C0"/>
        <rFont val="Aptos Narrow"/>
        <family val="2"/>
        <scheme val="minor"/>
      </rPr>
      <t>não contem</t>
    </r>
    <r>
      <rPr>
        <sz val="11"/>
        <rFont val="Aptos Narrow"/>
        <family val="2"/>
        <scheme val="minor"/>
      </rPr>
      <t xml:space="preserve">, vamos utilizar o texto </t>
    </r>
    <r>
      <rPr>
        <b/>
        <sz val="11"/>
        <color rgb="FF00B050"/>
        <rFont val="Aptos Narrow"/>
        <family val="2"/>
        <scheme val="minor"/>
      </rPr>
      <t>"Infraestrutura</t>
    </r>
    <r>
      <rPr>
        <sz val="11"/>
        <rFont val="Aptos Narrow"/>
        <family val="2"/>
        <scheme val="minor"/>
      </rPr>
      <t xml:space="preserve">". </t>
    </r>
  </si>
  <si>
    <t>Lembre-se textos precisam estar entre apóstrofes (' '). Então fique atendo a mudanças entre textos e IDs.</t>
  </si>
  <si>
    <r>
      <rPr>
        <b/>
        <sz val="11"/>
        <color rgb="FFFF0000"/>
        <rFont val="Aptos Narrow"/>
        <family val="2"/>
        <scheme val="minor"/>
      </rPr>
      <t>Critéria</t>
    </r>
    <r>
      <rPr>
        <sz val="11"/>
        <color theme="1"/>
        <rFont val="Aptos Narrow"/>
        <family val="2"/>
        <scheme val="minor"/>
      </rPr>
      <t xml:space="preserve"> é o tipo de critério que vamos utilizar, por exemplo o campo descrição, então </t>
    </r>
    <r>
      <rPr>
        <b/>
        <sz val="11"/>
        <color rgb="FFFF0000"/>
        <rFont val="Aptos Narrow"/>
        <family val="2"/>
        <scheme val="minor"/>
      </rPr>
      <t>critéria</t>
    </r>
    <r>
      <rPr>
        <sz val="11"/>
        <color theme="1"/>
        <rFont val="Aptos Narrow"/>
        <family val="2"/>
        <scheme val="minor"/>
      </rPr>
      <t xml:space="preserve"> será "</t>
    </r>
    <r>
      <rPr>
        <b/>
        <sz val="11"/>
        <color rgb="FF0070C0"/>
        <rFont val="Aptos Narrow"/>
        <family val="2"/>
        <scheme val="minor"/>
      </rPr>
      <t>content</t>
    </r>
    <r>
      <rPr>
        <sz val="11"/>
        <color theme="1"/>
        <rFont val="Aptos Narrow"/>
        <family val="2"/>
        <scheme val="minor"/>
      </rPr>
      <t>", para título usamos "</t>
    </r>
    <r>
      <rPr>
        <b/>
        <sz val="11"/>
        <color rgb="FF0070C0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", para as demais possibilidades, com o banco aberto vá aplicando um critério e lendo no banco qual o nome utilizado. </t>
    </r>
    <r>
      <rPr>
        <b/>
        <sz val="11"/>
        <color rgb="FFFF0000"/>
        <rFont val="Aptos Narrow"/>
        <family val="2"/>
        <scheme val="minor"/>
      </rPr>
      <t>Não tem atalho!</t>
    </r>
  </si>
  <si>
    <t>name'</t>
  </si>
  <si>
    <t xml:space="preserve"> '),</t>
  </si>
  <si>
    <r>
      <t xml:space="preserve">No exemplo ao lado estamos aplicando os critérios </t>
    </r>
    <r>
      <rPr>
        <b/>
        <sz val="11"/>
        <rFont val="Aptos Narrow"/>
        <family val="2"/>
        <scheme val="minor"/>
      </rPr>
      <t>Título</t>
    </r>
    <r>
      <rPr>
        <sz val="11"/>
        <rFont val="Aptos Narrow"/>
        <family val="2"/>
        <scheme val="minor"/>
      </rPr>
      <t xml:space="preserve"> </t>
    </r>
    <r>
      <rPr>
        <b/>
        <sz val="11"/>
        <color rgb="FF0070C0"/>
        <rFont val="Aptos Narrow"/>
        <family val="2"/>
        <scheme val="minor"/>
      </rPr>
      <t>contém</t>
    </r>
    <r>
      <rPr>
        <sz val="11"/>
        <rFont val="Aptos Narrow"/>
        <family val="2"/>
        <scheme val="minor"/>
      </rPr>
      <t xml:space="preserve"> e </t>
    </r>
    <r>
      <rPr>
        <b/>
        <sz val="11"/>
        <rFont val="Aptos Narrow"/>
        <family val="2"/>
        <scheme val="minor"/>
      </rPr>
      <t>Descrição</t>
    </r>
    <r>
      <rPr>
        <sz val="11"/>
        <rFont val="Aptos Narrow"/>
        <family val="2"/>
        <scheme val="minor"/>
      </rPr>
      <t xml:space="preserve"> </t>
    </r>
    <r>
      <rPr>
        <b/>
        <sz val="11"/>
        <color rgb="FF0070C0"/>
        <rFont val="Aptos Narrow"/>
        <family val="2"/>
        <scheme val="minor"/>
      </rPr>
      <t>contém</t>
    </r>
    <r>
      <rPr>
        <sz val="11"/>
        <rFont val="Aptos Narrow"/>
        <family val="2"/>
        <scheme val="minor"/>
      </rPr>
      <t>. Então Título contém "</t>
    </r>
    <r>
      <rPr>
        <b/>
        <sz val="11"/>
        <rFont val="Aptos Narrow"/>
        <family val="2"/>
        <scheme val="minor"/>
      </rPr>
      <t>Comunicação e Conectividade</t>
    </r>
    <r>
      <rPr>
        <sz val="11"/>
        <rFont val="Aptos Narrow"/>
        <family val="2"/>
        <scheme val="minor"/>
      </rPr>
      <t>", Descrição contém "</t>
    </r>
    <r>
      <rPr>
        <b/>
        <sz val="11"/>
        <rFont val="Aptos Narrow"/>
        <family val="2"/>
        <scheme val="minor"/>
      </rPr>
      <t>Conectividade de Internet</t>
    </r>
    <r>
      <rPr>
        <sz val="11"/>
        <rFont val="Aptos Narrow"/>
        <family val="2"/>
        <scheme val="minor"/>
      </rPr>
      <t>"  e  "</t>
    </r>
    <r>
      <rPr>
        <b/>
        <sz val="11"/>
        <rFont val="Aptos Narrow"/>
        <family val="2"/>
        <scheme val="minor"/>
      </rPr>
      <t>Bloqueio de Acesso a Sites</t>
    </r>
    <r>
      <rPr>
        <sz val="11"/>
        <rFont val="Aptos Narrow"/>
        <family val="2"/>
        <scheme val="minor"/>
      </rPr>
      <t>"</t>
    </r>
  </si>
  <si>
    <t xml:space="preserve">Note que o Rules_ID vai se repetir sempre que ele finalizar uma estrutura de critérios para todas as regras. Então se temos 3 critéiros, teremso 3 repetições de estutura. </t>
  </si>
  <si>
    <t>content'</t>
  </si>
  <si>
    <t>Repare nas cores aplicadas, elas serão referência para a próxima etapa</t>
  </si>
  <si>
    <t>Insert into glpi_rulecriterias</t>
  </si>
  <si>
    <r>
      <t xml:space="preserve">Copie o insert acima no seu SQL, lembre-se de sempre ter realizado um backup antes, seja da tabela ou do banco de dados inteiro. Antes de executar dê o comando </t>
    </r>
    <r>
      <rPr>
        <b/>
        <sz val="14"/>
        <color theme="1"/>
        <rFont val="Aptos Narrow"/>
        <family val="2"/>
        <scheme val="minor"/>
      </rPr>
      <t>crtl+F</t>
    </r>
    <r>
      <rPr>
        <sz val="14"/>
        <color theme="1"/>
        <rFont val="Aptos Narrow"/>
        <family val="2"/>
        <scheme val="minor"/>
      </rPr>
      <t xml:space="preserve"> para abrir a janela de pesquisa e substituição. Substitua "</t>
    </r>
    <r>
      <rPr>
        <b/>
        <sz val="14"/>
        <color rgb="FFFF0000"/>
        <rFont val="Aptos Narrow"/>
        <family val="2"/>
        <scheme val="minor"/>
      </rPr>
      <t xml:space="preserve"> ',</t>
    </r>
    <r>
      <rPr>
        <sz val="14"/>
        <color theme="1"/>
        <rFont val="Aptos Narrow"/>
        <family val="2"/>
        <scheme val="minor"/>
      </rPr>
      <t>" (espaço+apostrofe+virgula), por "</t>
    </r>
    <r>
      <rPr>
        <b/>
        <sz val="14"/>
        <color rgb="FFFF0000"/>
        <rFont val="Aptos Narrow"/>
        <family val="2"/>
        <scheme val="minor"/>
      </rPr>
      <t>',</t>
    </r>
    <r>
      <rPr>
        <sz val="14"/>
        <color theme="1"/>
        <rFont val="Aptos Narrow"/>
        <family val="2"/>
        <scheme val="minor"/>
      </rPr>
      <t xml:space="preserve">" (apostrofe+virgula). Removendo o espaço que ficou entre o final do nome da regra e a próxima instrução. </t>
    </r>
  </si>
  <si>
    <t xml:space="preserve"> ')</t>
  </si>
  <si>
    <t>action_type</t>
  </si>
  <si>
    <t>`field`</t>
  </si>
  <si>
    <t>value</t>
  </si>
  <si>
    <t>Insert into glpi_ruleactions</t>
  </si>
  <si>
    <t>assign'</t>
  </si>
  <si>
    <t>itilcategories_id'</t>
  </si>
  <si>
    <t xml:space="preserve">Vamos aplicar as ações em ordem da primeira ação para todas as regras, depois a segunda ação, a terceira e assim sucessivamente. </t>
  </si>
  <si>
    <t>Não vamos utilziar o ID da ação, mas o ID de referênca da regra (rules_id)</t>
  </si>
  <si>
    <r>
      <rPr>
        <b/>
        <sz val="11"/>
        <color rgb="FFFF0000"/>
        <rFont val="Aptos Narrow"/>
        <family val="2"/>
        <scheme val="minor"/>
      </rPr>
      <t>Action_Type</t>
    </r>
    <r>
      <rPr>
        <sz val="11"/>
        <color theme="1"/>
        <rFont val="Aptos Narrow"/>
        <family val="2"/>
        <scheme val="minor"/>
      </rPr>
      <t xml:space="preserve"> é o tipo de ação que será aplicada, como </t>
    </r>
    <r>
      <rPr>
        <sz val="11"/>
        <color rgb="FF00B0F0"/>
        <rFont val="Aptos Narrow"/>
        <family val="2"/>
        <scheme val="minor"/>
      </rPr>
      <t>atribuição</t>
    </r>
    <r>
      <rPr>
        <sz val="11"/>
        <color theme="1"/>
        <rFont val="Aptos Narrow"/>
        <family val="2"/>
        <scheme val="minor"/>
      </rPr>
      <t xml:space="preserve"> (</t>
    </r>
    <r>
      <rPr>
        <sz val="11"/>
        <color rgb="FF0070C0"/>
        <rFont val="Aptos Narrow"/>
        <family val="2"/>
        <scheme val="minor"/>
      </rPr>
      <t>assign</t>
    </r>
    <r>
      <rPr>
        <sz val="11"/>
        <color theme="1"/>
        <rFont val="Aptos Narrow"/>
        <family val="2"/>
        <scheme val="minor"/>
      </rPr>
      <t xml:space="preserve">), </t>
    </r>
    <r>
      <rPr>
        <sz val="11"/>
        <color rgb="FF00B050"/>
        <rFont val="Aptos Narrow"/>
        <family val="2"/>
        <scheme val="minor"/>
      </rPr>
      <t>adição</t>
    </r>
    <r>
      <rPr>
        <sz val="11"/>
        <color theme="1"/>
        <rFont val="Aptos Narrow"/>
        <family val="2"/>
        <scheme val="minor"/>
      </rPr>
      <t xml:space="preserve"> (</t>
    </r>
    <r>
      <rPr>
        <sz val="11"/>
        <color rgb="FF00B050"/>
        <rFont val="Aptos Narrow"/>
        <family val="2"/>
        <scheme val="minor"/>
      </rPr>
      <t>append</t>
    </r>
    <r>
      <rPr>
        <sz val="11"/>
        <color theme="1"/>
        <rFont val="Aptos Narrow"/>
        <family val="2"/>
        <scheme val="minor"/>
      </rPr>
      <t xml:space="preserve">), </t>
    </r>
    <r>
      <rPr>
        <sz val="11"/>
        <color rgb="FFFF0000"/>
        <rFont val="Aptos Narrow"/>
        <family val="2"/>
        <scheme val="minor"/>
      </rPr>
      <t>grupo padrão do usuário</t>
    </r>
    <r>
      <rPr>
        <sz val="11"/>
        <color theme="1"/>
        <rFont val="Aptos Narrow"/>
        <family val="2"/>
        <scheme val="minor"/>
      </rPr>
      <t xml:space="preserve"> (</t>
    </r>
    <r>
      <rPr>
        <sz val="11"/>
        <color rgb="FFFF0000"/>
        <rFont val="Aptos Narrow"/>
        <family val="2"/>
        <scheme val="minor"/>
      </rPr>
      <t>defaultfromuser</t>
    </r>
    <r>
      <rPr>
        <sz val="11"/>
        <color theme="1"/>
        <rFont val="Aptos Narrow"/>
        <family val="2"/>
        <scheme val="minor"/>
      </rPr>
      <t xml:space="preserve">), para saber mais tipo, vá aplicando as ações e consultando o que é apresentado no banco. </t>
    </r>
  </si>
  <si>
    <r>
      <rPr>
        <b/>
        <sz val="11"/>
        <color rgb="FF0070C0"/>
        <rFont val="Aptos Narrow"/>
        <family val="2"/>
        <scheme val="minor"/>
      </rPr>
      <t>Field</t>
    </r>
    <r>
      <rPr>
        <sz val="11"/>
        <rFont val="Aptos Narrow"/>
        <family val="2"/>
        <scheme val="minor"/>
      </rPr>
      <t xml:space="preserve"> é qual o campo será aplicado na ação, com no exemplo de categorização, vamos usar </t>
    </r>
    <r>
      <rPr>
        <b/>
        <sz val="11"/>
        <color rgb="FF0070C0"/>
        <rFont val="Aptos Narrow"/>
        <family val="2"/>
        <scheme val="minor"/>
      </rPr>
      <t>itilcatetgories_id</t>
    </r>
    <r>
      <rPr>
        <sz val="11"/>
        <rFont val="Aptos Narrow"/>
        <family val="2"/>
        <scheme val="minor"/>
      </rPr>
      <t xml:space="preserve">, para </t>
    </r>
    <r>
      <rPr>
        <b/>
        <sz val="11"/>
        <color rgb="FF00B050"/>
        <rFont val="Aptos Narrow"/>
        <family val="2"/>
        <scheme val="minor"/>
      </rPr>
      <t>prioridade</t>
    </r>
    <r>
      <rPr>
        <sz val="11"/>
        <rFont val="Aptos Narrow"/>
        <family val="2"/>
        <scheme val="minor"/>
      </rPr>
      <t xml:space="preserve"> usamos </t>
    </r>
    <r>
      <rPr>
        <b/>
        <sz val="11"/>
        <color rgb="FF00B050"/>
        <rFont val="Aptos Narrow"/>
        <family val="2"/>
        <scheme val="minor"/>
      </rPr>
      <t>priority</t>
    </r>
    <r>
      <rPr>
        <sz val="11"/>
        <rFont val="Aptos Narrow"/>
        <family val="2"/>
        <scheme val="minor"/>
      </rPr>
      <t xml:space="preserve">, para </t>
    </r>
    <r>
      <rPr>
        <b/>
        <sz val="11"/>
        <color rgb="FFFF0000"/>
        <rFont val="Aptos Narrow"/>
        <family val="2"/>
        <scheme val="minor"/>
      </rPr>
      <t>SLAs de Solução</t>
    </r>
    <r>
      <rPr>
        <sz val="11"/>
        <rFont val="Aptos Narrow"/>
        <family val="2"/>
        <scheme val="minor"/>
      </rPr>
      <t xml:space="preserve"> usamos </t>
    </r>
    <r>
      <rPr>
        <b/>
        <sz val="11"/>
        <color rgb="FFFF0000"/>
        <rFont val="Aptos Narrow"/>
        <family val="2"/>
        <scheme val="minor"/>
      </rPr>
      <t>slas_id_ttr</t>
    </r>
    <r>
      <rPr>
        <sz val="11"/>
        <rFont val="Aptos Narrow"/>
        <family val="2"/>
        <scheme val="minor"/>
      </rPr>
      <t>. Para outras ações consulte o banco de dados.</t>
    </r>
  </si>
  <si>
    <r>
      <t xml:space="preserve">Em </t>
    </r>
    <r>
      <rPr>
        <b/>
        <sz val="11"/>
        <color rgb="FF0070C0"/>
        <rFont val="Aptos Narrow"/>
        <family val="2"/>
        <scheme val="minor"/>
      </rPr>
      <t>Value</t>
    </r>
    <r>
      <rPr>
        <sz val="11"/>
        <rFont val="Aptos Narrow"/>
        <family val="2"/>
        <scheme val="minor"/>
      </rPr>
      <t xml:space="preserve"> utilizaremos o </t>
    </r>
    <r>
      <rPr>
        <b/>
        <sz val="11"/>
        <rFont val="Aptos Narrow"/>
        <family val="2"/>
        <scheme val="minor"/>
      </rPr>
      <t>ID</t>
    </r>
    <r>
      <rPr>
        <sz val="11"/>
        <rFont val="Aptos Narrow"/>
        <family val="2"/>
        <scheme val="minor"/>
      </rPr>
      <t xml:space="preserve"> do objeto da ação, como na aplicação de uma categoria, usaremos o </t>
    </r>
    <r>
      <rPr>
        <b/>
        <sz val="11"/>
        <color rgb="FF0070C0"/>
        <rFont val="Aptos Narrow"/>
        <family val="2"/>
        <scheme val="minor"/>
      </rPr>
      <t>ID da categoria</t>
    </r>
    <r>
      <rPr>
        <sz val="11"/>
        <rFont val="Aptos Narrow"/>
        <family val="2"/>
        <scheme val="minor"/>
      </rPr>
      <t>, do SLA o</t>
    </r>
    <r>
      <rPr>
        <b/>
        <sz val="11"/>
        <color rgb="FFFF0000"/>
        <rFont val="Aptos Narrow"/>
        <family val="2"/>
        <scheme val="minor"/>
      </rPr>
      <t xml:space="preserve"> ID do SLA</t>
    </r>
    <r>
      <rPr>
        <sz val="11"/>
        <rFont val="Aptos Narrow"/>
        <family val="2"/>
        <scheme val="minor"/>
      </rPr>
      <t xml:space="preserve"> que queremos aplicar. </t>
    </r>
  </si>
  <si>
    <t>Lembre-se que as ações serão basicamente IDs entaõ não será aprecisar aplicar o ID dentro das apostrofes (' '). Fique atendo as mudanças.</t>
  </si>
  <si>
    <t xml:space="preserve">Faça o vinculo do Value com o ID da categoria na primeira guia desse tutorial, Base de Dados. </t>
  </si>
  <si>
    <t>Agora faça você a aplicação dos SLAs e Grupos com base nesse tutorial.</t>
  </si>
  <si>
    <t>regra para atribuição do SLA conforme a categoria do chamado'</t>
  </si>
  <si>
    <t>SLA de Solução 04 horas x Categorias</t>
  </si>
  <si>
    <t>slas_id_ttr'</t>
  </si>
  <si>
    <t>Categorias x Grupo Suporte N1</t>
  </si>
  <si>
    <t>regra para atribuição do Grupo conforme a categoria'</t>
  </si>
  <si>
    <t>_groups_id_assign'</t>
  </si>
  <si>
    <t xml:space="preserve">Exporte suas categorias e cole na coluna A, lembrando de exportar com os ID da categoria. </t>
  </si>
  <si>
    <t>Mapeie quais são os SLAs e e Grupos que serão atribuidos a essas categorias, e aplique os Ids nos campos correspondentes</t>
  </si>
  <si>
    <t xml:space="preserve">Procure no filtro para extração, não trazer as categorias que não são selecionáveis. </t>
  </si>
  <si>
    <t>Cole suas categorias na Coluna A, e utilize o Dados &gt; Texto para colunas</t>
  </si>
  <si>
    <t xml:space="preserve">Essa planilha foi desenvolvida pela Servicedesk Brasil e sua publicação ou venda é expressamente proíbida.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</si>
</sst>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  <font>
      <sz val="11"/>
      <color theme="7" tint="0.3999755851924192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/>
    <xf numFmtId="0" fontId="0" fillId="0" borderId="0" xfId="0" quotePrefix="1"/>
    <xf numFmtId="0" fontId="8" fillId="0" borderId="0" xfId="0" applyFont="1"/>
    <xf numFmtId="0" fontId="0" fillId="0" borderId="0" xfId="0" quotePrefix="1" applyAlignment="1">
      <alignment horizontal="center"/>
    </xf>
    <xf numFmtId="0" fontId="20" fillId="0" borderId="0" xfId="0" applyFont="1"/>
    <xf numFmtId="0" fontId="12" fillId="0" borderId="0" xfId="0" applyFont="1"/>
    <xf numFmtId="0" fontId="9" fillId="0" borderId="0" xfId="0" applyFont="1"/>
    <xf numFmtId="0" fontId="21" fillId="0" borderId="0" xfId="0" applyFont="1"/>
    <xf numFmtId="0" fontId="11" fillId="0" borderId="0" xfId="0" applyFont="1"/>
    <xf numFmtId="0" fontId="0" fillId="2" borderId="0" xfId="0" applyFill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28" fillId="2" borderId="0" xfId="0" applyFont="1" applyFill="1" applyBorder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12" xfId="0" applyFont="1" applyBorder="1"/>
    <xf numFmtId="0" fontId="22" fillId="0" borderId="12" xfId="0" applyFont="1" applyBorder="1"/>
    <xf numFmtId="0" fontId="21" fillId="0" borderId="12" xfId="0" applyFont="1" applyBorder="1"/>
    <xf numFmtId="0" fontId="23" fillId="0" borderId="12" xfId="0" applyFont="1" applyBorder="1"/>
    <xf numFmtId="0" fontId="1" fillId="0" borderId="21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6" fillId="2" borderId="0" xfId="0" applyFont="1" applyFill="1"/>
    <xf numFmtId="0" fontId="0" fillId="2" borderId="0" xfId="0" applyFill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vertical="center" wrapText="1"/>
    </xf>
    <xf numFmtId="0" fontId="18" fillId="2" borderId="0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0" fillId="2" borderId="0" xfId="0" applyFont="1" applyFill="1"/>
    <xf numFmtId="0" fontId="0" fillId="2" borderId="0" xfId="0" quotePrefix="1" applyFill="1"/>
    <xf numFmtId="0" fontId="27" fillId="2" borderId="1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2" borderId="0" xfId="0" applyFont="1" applyFill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  <xf numFmtId="0" fontId="27" fillId="2" borderId="6" xfId="0" applyFont="1" applyFill="1" applyBorder="1" applyAlignment="1">
      <alignment horizontal="center"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8" fillId="2" borderId="0" xfId="0" applyFont="1" applyFill="1"/>
    <xf numFmtId="0" fontId="17" fillId="2" borderId="9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2505075</xdr:colOff>
      <xdr:row>0</xdr:row>
      <xdr:rowOff>19050</xdr:rowOff>
    </xdr:from>
    <xdr:to>
      <xdr:col>0</xdr:col>
      <xdr:colOff>5960745</xdr:colOff>
      <xdr:row>5</xdr:row>
      <xdr:rowOff>16369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63F23D6-06AD-B48E-980D-4A0CB1665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19050"/>
          <a:ext cx="3459480" cy="8945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1579245</xdr:colOff>
      <xdr:row>6</xdr:row>
      <xdr:rowOff>1129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C193AF-705B-4DDC-AE00-9C3EBDB83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180975"/>
          <a:ext cx="3463290" cy="9060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11206</xdr:rowOff>
    </xdr:from>
    <xdr:to>
      <xdr:col>8</xdr:col>
      <xdr:colOff>282724</xdr:colOff>
      <xdr:row>6</xdr:row>
      <xdr:rowOff>28359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884CD00-E2B0-4085-87AC-98CD01C8E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0235" y="190500"/>
          <a:ext cx="3469005" cy="9155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85725</xdr:rowOff>
    </xdr:from>
    <xdr:to>
      <xdr:col>7</xdr:col>
      <xdr:colOff>344805</xdr:colOff>
      <xdr:row>5</xdr:row>
      <xdr:rowOff>92569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EF498B-E734-464E-B327-352657FA3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85725"/>
          <a:ext cx="3469005" cy="9117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152400</xdr:rowOff>
    </xdr:from>
    <xdr:to>
      <xdr:col>8</xdr:col>
      <xdr:colOff>207645</xdr:colOff>
      <xdr:row>5</xdr:row>
      <xdr:rowOff>153529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0F8164-2EB2-4791-AD89-72D6A1DE3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0150" y="152400"/>
          <a:ext cx="3459480" cy="9060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0</xdr:row>
      <xdr:rowOff>123825</xdr:rowOff>
    </xdr:from>
    <xdr:to>
      <xdr:col>9</xdr:col>
      <xdr:colOff>1198245</xdr:colOff>
      <xdr:row>5</xdr:row>
      <xdr:rowOff>130669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D4A366-A73A-4638-97FA-EE93F14E9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23825"/>
          <a:ext cx="3463290" cy="90600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10</xdr:col>
      <xdr:colOff>895350</xdr:colOff>
      <xdr:row>6</xdr:row>
      <xdr:rowOff>20179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23365AE-CDF9-4FB2-A521-EBFBD9A49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180975"/>
          <a:ext cx="3459480" cy="90981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10</xdr:col>
      <xdr:colOff>247650</xdr:colOff>
      <xdr:row>6</xdr:row>
      <xdr:rowOff>20179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85829C2-BB54-426D-8FC8-A85EE9A2A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975"/>
          <a:ext cx="3463290" cy="92124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28575</xdr:rowOff>
    </xdr:from>
    <xdr:to>
      <xdr:col>9</xdr:col>
      <xdr:colOff>1215390</xdr:colOff>
      <xdr:row>6</xdr:row>
      <xdr:rowOff>54469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889E1A1-C953-42D8-A811-153645F16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209550"/>
          <a:ext cx="3463290" cy="9250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369570</xdr:colOff>
      <xdr:row>0</xdr:row>
      <xdr:rowOff>97155</xdr:rowOff>
    </xdr:from>
    <xdr:to>
      <xdr:col>10</xdr:col>
      <xdr:colOff>662940</xdr:colOff>
      <xdr:row>5</xdr:row>
      <xdr:rowOff>130669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EF1F241-1990-4F5D-800D-45D366504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" y="97155"/>
          <a:ext cx="3469005" cy="93457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10</xdr:col>
      <xdr:colOff>47625</xdr:colOff>
      <xdr:row>6</xdr:row>
      <xdr:rowOff>50659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575AB9-638F-41BE-9E71-6895415A1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209550"/>
          <a:ext cx="3467100" cy="9269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993F-EA67-4DAA-A621-8F5DAB899C78}">
  <dimension ref="A6:XFD1048576"/>
  <sheetViews>
    <sheetView tabSelected="1" topLeftCell="XEC1048539" workbookViewId="0">
      <selection activeCell="XEL1048568" sqref="XEL1048568"/>
    </sheetView>
  </sheetViews>
  <sheetFormatPr defaultRowHeight="14.4" x14ac:dyDescent="0.3"/>
  <cols>
    <col min="1" max="1" width="124.5546875" style="12" bestFit="1" customWidth="1"/>
    <col min="2" max="2" width="14.109375" style="12" bestFit="1" customWidth="1"/>
    <col min="3" max="3" width="8.33203125" style="12" bestFit="1" customWidth="1"/>
    <col min="4" max="4" width="8.77734375" style="12" bestFit="1" customWidth="1"/>
    <col min="5" max="5" width="23.44140625" style="12" bestFit="1" customWidth="1"/>
    <col min="6" max="6" width="11.109375" style="12" bestFit="1" customWidth="1"/>
    <col min="7" max="7" width="2.21875" style="12" customWidth="1"/>
    <col min="8" max="16384" width="8.88671875" style="12"/>
  </cols>
  <sheetData>
    <row r="6" spans="1:45" ht="15" thickBot="1" x14ac:dyDescent="0.35"/>
    <row r="7" spans="1:45" customFormat="1" x14ac:dyDescent="0.3">
      <c r="A7" s="19" t="s">
        <v>0</v>
      </c>
      <c r="B7" s="20" t="s">
        <v>1</v>
      </c>
      <c r="C7" s="20" t="s">
        <v>33</v>
      </c>
      <c r="D7" s="20" t="s">
        <v>2</v>
      </c>
      <c r="E7" s="20" t="s">
        <v>42</v>
      </c>
      <c r="F7" s="21" t="s">
        <v>3</v>
      </c>
      <c r="G7" s="12"/>
      <c r="H7" s="31" t="s">
        <v>157</v>
      </c>
      <c r="I7" s="32"/>
      <c r="J7" s="32"/>
      <c r="K7" s="32"/>
      <c r="L7" s="32"/>
      <c r="M7" s="32"/>
      <c r="N7" s="33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</row>
    <row r="8" spans="1:45" customFormat="1" x14ac:dyDescent="0.3">
      <c r="A8" s="14" t="s">
        <v>4</v>
      </c>
      <c r="B8" s="13">
        <v>10</v>
      </c>
      <c r="C8" s="13" t="s">
        <v>34</v>
      </c>
      <c r="D8" s="13">
        <v>8</v>
      </c>
      <c r="E8" s="13" t="s">
        <v>38</v>
      </c>
      <c r="F8" s="15">
        <v>2</v>
      </c>
      <c r="G8" s="12"/>
      <c r="H8" s="34"/>
      <c r="I8" s="35"/>
      <c r="J8" s="35"/>
      <c r="K8" s="35"/>
      <c r="L8" s="35"/>
      <c r="M8" s="35"/>
      <c r="N8" s="36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</row>
    <row r="9" spans="1:45" customFormat="1" x14ac:dyDescent="0.3">
      <c r="A9" s="14" t="s">
        <v>5</v>
      </c>
      <c r="B9" s="13">
        <v>12</v>
      </c>
      <c r="C9" s="13" t="s">
        <v>37</v>
      </c>
      <c r="D9" s="13">
        <v>12</v>
      </c>
      <c r="E9" s="13" t="s">
        <v>39</v>
      </c>
      <c r="F9" s="15">
        <v>6</v>
      </c>
      <c r="G9" s="12"/>
      <c r="H9" s="34"/>
      <c r="I9" s="35"/>
      <c r="J9" s="35"/>
      <c r="K9" s="35"/>
      <c r="L9" s="35"/>
      <c r="M9" s="35"/>
      <c r="N9" s="36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</row>
    <row r="10" spans="1:45" customFormat="1" x14ac:dyDescent="0.3">
      <c r="A10" s="14" t="s">
        <v>6</v>
      </c>
      <c r="B10" s="13">
        <v>15</v>
      </c>
      <c r="C10" s="13" t="s">
        <v>36</v>
      </c>
      <c r="D10" s="13">
        <v>10</v>
      </c>
      <c r="E10" s="13" t="s">
        <v>38</v>
      </c>
      <c r="F10" s="15">
        <v>2</v>
      </c>
      <c r="G10" s="12"/>
      <c r="H10" s="34"/>
      <c r="I10" s="35"/>
      <c r="J10" s="35"/>
      <c r="K10" s="35"/>
      <c r="L10" s="35"/>
      <c r="M10" s="35"/>
      <c r="N10" s="36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</row>
    <row r="11" spans="1:45" customFormat="1" x14ac:dyDescent="0.3">
      <c r="A11" s="14" t="s">
        <v>7</v>
      </c>
      <c r="B11" s="13">
        <v>9</v>
      </c>
      <c r="C11" s="13" t="s">
        <v>37</v>
      </c>
      <c r="D11" s="13">
        <v>12</v>
      </c>
      <c r="E11" s="13" t="s">
        <v>38</v>
      </c>
      <c r="F11" s="15">
        <v>2</v>
      </c>
      <c r="G11" s="12"/>
      <c r="H11" s="34"/>
      <c r="I11" s="35"/>
      <c r="J11" s="35"/>
      <c r="K11" s="35"/>
      <c r="L11" s="35"/>
      <c r="M11" s="35"/>
      <c r="N11" s="36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</row>
    <row r="12" spans="1:45" customFormat="1" ht="15" thickBot="1" x14ac:dyDescent="0.35">
      <c r="A12" s="14" t="s">
        <v>8</v>
      </c>
      <c r="B12" s="13">
        <v>3</v>
      </c>
      <c r="C12" s="13" t="s">
        <v>36</v>
      </c>
      <c r="D12" s="13">
        <v>10</v>
      </c>
      <c r="E12" s="13" t="s">
        <v>39</v>
      </c>
      <c r="F12" s="15">
        <v>6</v>
      </c>
      <c r="G12" s="12"/>
      <c r="H12" s="37"/>
      <c r="I12" s="38"/>
      <c r="J12" s="38"/>
      <c r="K12" s="38"/>
      <c r="L12" s="38"/>
      <c r="M12" s="38"/>
      <c r="N12" s="39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</row>
    <row r="13" spans="1:45" customFormat="1" ht="15" thickBot="1" x14ac:dyDescent="0.35">
      <c r="A13" s="14" t="s">
        <v>9</v>
      </c>
      <c r="B13" s="13">
        <v>25</v>
      </c>
      <c r="C13" s="13" t="s">
        <v>37</v>
      </c>
      <c r="D13" s="13">
        <v>12</v>
      </c>
      <c r="E13" s="13" t="s">
        <v>39</v>
      </c>
      <c r="F13" s="15">
        <v>6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</row>
    <row r="14" spans="1:45" customFormat="1" x14ac:dyDescent="0.3">
      <c r="A14" s="14" t="s">
        <v>10</v>
      </c>
      <c r="B14" s="13">
        <v>67</v>
      </c>
      <c r="C14" s="13" t="s">
        <v>36</v>
      </c>
      <c r="D14" s="13">
        <v>10</v>
      </c>
      <c r="E14" s="13" t="s">
        <v>40</v>
      </c>
      <c r="F14" s="15">
        <v>3</v>
      </c>
      <c r="G14" s="12"/>
      <c r="H14" s="40" t="s">
        <v>159</v>
      </c>
      <c r="I14" s="41"/>
      <c r="J14" s="41"/>
      <c r="K14" s="41"/>
      <c r="L14" s="41"/>
      <c r="M14" s="41"/>
      <c r="N14" s="4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</row>
    <row r="15" spans="1:45" customFormat="1" x14ac:dyDescent="0.3">
      <c r="A15" s="14" t="s">
        <v>11</v>
      </c>
      <c r="B15" s="13">
        <v>90</v>
      </c>
      <c r="C15" s="13" t="s">
        <v>34</v>
      </c>
      <c r="D15" s="13">
        <v>8</v>
      </c>
      <c r="E15" s="13" t="s">
        <v>39</v>
      </c>
      <c r="F15" s="15">
        <v>6</v>
      </c>
      <c r="G15" s="12"/>
      <c r="H15" s="43"/>
      <c r="I15" s="44"/>
      <c r="J15" s="44"/>
      <c r="K15" s="44"/>
      <c r="L15" s="44"/>
      <c r="M15" s="44"/>
      <c r="N15" s="45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</row>
    <row r="16" spans="1:45" customFormat="1" x14ac:dyDescent="0.3">
      <c r="A16" s="14" t="s">
        <v>12</v>
      </c>
      <c r="B16" s="13">
        <v>34</v>
      </c>
      <c r="C16" s="13" t="s">
        <v>37</v>
      </c>
      <c r="D16" s="13">
        <v>12</v>
      </c>
      <c r="E16" s="13" t="s">
        <v>39</v>
      </c>
      <c r="F16" s="15">
        <v>6</v>
      </c>
      <c r="G16" s="12"/>
      <c r="H16" s="43"/>
      <c r="I16" s="44"/>
      <c r="J16" s="44"/>
      <c r="K16" s="44"/>
      <c r="L16" s="44"/>
      <c r="M16" s="44"/>
      <c r="N16" s="45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</row>
    <row r="17" spans="1:45" customFormat="1" x14ac:dyDescent="0.3">
      <c r="A17" s="14" t="s">
        <v>13</v>
      </c>
      <c r="B17" s="13">
        <v>13</v>
      </c>
      <c r="C17" s="13" t="s">
        <v>37</v>
      </c>
      <c r="D17" s="13">
        <v>12</v>
      </c>
      <c r="E17" s="13" t="s">
        <v>41</v>
      </c>
      <c r="F17" s="15">
        <v>1</v>
      </c>
      <c r="G17" s="12"/>
      <c r="H17" s="43"/>
      <c r="I17" s="44"/>
      <c r="J17" s="44"/>
      <c r="K17" s="44"/>
      <c r="L17" s="44"/>
      <c r="M17" s="44"/>
      <c r="N17" s="45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</row>
    <row r="18" spans="1:45" customFormat="1" x14ac:dyDescent="0.3">
      <c r="A18" s="14" t="s">
        <v>14</v>
      </c>
      <c r="B18" s="13">
        <v>39</v>
      </c>
      <c r="C18" s="13" t="s">
        <v>34</v>
      </c>
      <c r="D18" s="13">
        <v>8</v>
      </c>
      <c r="E18" s="13" t="s">
        <v>39</v>
      </c>
      <c r="F18" s="15">
        <v>6</v>
      </c>
      <c r="G18" s="12"/>
      <c r="H18" s="43"/>
      <c r="I18" s="44"/>
      <c r="J18" s="44"/>
      <c r="K18" s="44"/>
      <c r="L18" s="44"/>
      <c r="M18" s="44"/>
      <c r="N18" s="45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1:45" customFormat="1" ht="15" thickBot="1" x14ac:dyDescent="0.35">
      <c r="A19" s="14" t="s">
        <v>15</v>
      </c>
      <c r="B19" s="13">
        <v>19</v>
      </c>
      <c r="C19" s="13" t="s">
        <v>36</v>
      </c>
      <c r="D19" s="13">
        <v>10</v>
      </c>
      <c r="E19" s="13" t="s">
        <v>39</v>
      </c>
      <c r="F19" s="15">
        <v>6</v>
      </c>
      <c r="G19" s="12"/>
      <c r="H19" s="46"/>
      <c r="I19" s="47"/>
      <c r="J19" s="47"/>
      <c r="K19" s="47"/>
      <c r="L19" s="47"/>
      <c r="M19" s="47"/>
      <c r="N19" s="48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</row>
    <row r="20" spans="1:45" customFormat="1" ht="15" thickBot="1" x14ac:dyDescent="0.35">
      <c r="A20" s="14" t="s">
        <v>16</v>
      </c>
      <c r="B20" s="13">
        <v>21</v>
      </c>
      <c r="C20" s="13" t="s">
        <v>37</v>
      </c>
      <c r="D20" s="13">
        <v>12</v>
      </c>
      <c r="E20" s="13" t="s">
        <v>39</v>
      </c>
      <c r="F20" s="15">
        <v>6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</row>
    <row r="21" spans="1:45" customFormat="1" x14ac:dyDescent="0.3">
      <c r="A21" s="14" t="s">
        <v>17</v>
      </c>
      <c r="B21" s="13">
        <v>24</v>
      </c>
      <c r="C21" s="13" t="s">
        <v>36</v>
      </c>
      <c r="D21" s="13">
        <v>10</v>
      </c>
      <c r="E21" s="13" t="s">
        <v>40</v>
      </c>
      <c r="F21" s="15">
        <v>3</v>
      </c>
      <c r="G21" s="12"/>
      <c r="H21" s="31" t="s">
        <v>158</v>
      </c>
      <c r="I21" s="32"/>
      <c r="J21" s="32"/>
      <c r="K21" s="32"/>
      <c r="L21" s="32"/>
      <c r="M21" s="32"/>
      <c r="N21" s="33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</row>
    <row r="22" spans="1:45" customFormat="1" x14ac:dyDescent="0.3">
      <c r="A22" s="14" t="s">
        <v>18</v>
      </c>
      <c r="B22" s="13">
        <v>18</v>
      </c>
      <c r="C22" s="13" t="s">
        <v>37</v>
      </c>
      <c r="D22" s="13">
        <v>12</v>
      </c>
      <c r="E22" s="13" t="s">
        <v>40</v>
      </c>
      <c r="F22" s="15">
        <v>3</v>
      </c>
      <c r="G22" s="12"/>
      <c r="H22" s="34"/>
      <c r="I22" s="35"/>
      <c r="J22" s="35"/>
      <c r="K22" s="35"/>
      <c r="L22" s="35"/>
      <c r="M22" s="35"/>
      <c r="N22" s="36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</row>
    <row r="23" spans="1:45" customFormat="1" x14ac:dyDescent="0.3">
      <c r="A23" s="14" t="s">
        <v>19</v>
      </c>
      <c r="B23" s="13">
        <v>76</v>
      </c>
      <c r="C23" s="13" t="s">
        <v>36</v>
      </c>
      <c r="D23" s="13">
        <v>10</v>
      </c>
      <c r="E23" s="13" t="s">
        <v>40</v>
      </c>
      <c r="F23" s="15">
        <v>3</v>
      </c>
      <c r="G23" s="12"/>
      <c r="H23" s="34"/>
      <c r="I23" s="35"/>
      <c r="J23" s="35"/>
      <c r="K23" s="35"/>
      <c r="L23" s="35"/>
      <c r="M23" s="35"/>
      <c r="N23" s="36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</row>
    <row r="24" spans="1:45" customFormat="1" x14ac:dyDescent="0.3">
      <c r="A24" s="14" t="s">
        <v>20</v>
      </c>
      <c r="B24" s="13">
        <v>89</v>
      </c>
      <c r="C24" s="13" t="s">
        <v>36</v>
      </c>
      <c r="D24" s="13">
        <v>10</v>
      </c>
      <c r="E24" s="13" t="s">
        <v>40</v>
      </c>
      <c r="F24" s="15">
        <v>3</v>
      </c>
      <c r="G24" s="12"/>
      <c r="H24" s="34"/>
      <c r="I24" s="35"/>
      <c r="J24" s="35"/>
      <c r="K24" s="35"/>
      <c r="L24" s="35"/>
      <c r="M24" s="35"/>
      <c r="N24" s="36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</row>
    <row r="25" spans="1:45" customFormat="1" x14ac:dyDescent="0.3">
      <c r="A25" s="14" t="s">
        <v>21</v>
      </c>
      <c r="B25" s="13">
        <v>66</v>
      </c>
      <c r="C25" s="13" t="s">
        <v>37</v>
      </c>
      <c r="D25" s="13">
        <v>12</v>
      </c>
      <c r="E25" s="13" t="s">
        <v>40</v>
      </c>
      <c r="F25" s="15">
        <v>3</v>
      </c>
      <c r="G25" s="12"/>
      <c r="H25" s="34"/>
      <c r="I25" s="35"/>
      <c r="J25" s="35"/>
      <c r="K25" s="35"/>
      <c r="L25" s="35"/>
      <c r="M25" s="35"/>
      <c r="N25" s="36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</row>
    <row r="26" spans="1:45" customFormat="1" ht="15" thickBot="1" x14ac:dyDescent="0.35">
      <c r="A26" s="14" t="s">
        <v>22</v>
      </c>
      <c r="B26" s="13">
        <v>14</v>
      </c>
      <c r="C26" s="13" t="s">
        <v>34</v>
      </c>
      <c r="D26" s="13">
        <v>8</v>
      </c>
      <c r="E26" s="13" t="s">
        <v>39</v>
      </c>
      <c r="F26" s="15">
        <v>6</v>
      </c>
      <c r="G26" s="12"/>
      <c r="H26" s="37"/>
      <c r="I26" s="38"/>
      <c r="J26" s="38"/>
      <c r="K26" s="38"/>
      <c r="L26" s="38"/>
      <c r="M26" s="38"/>
      <c r="N26" s="39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</row>
    <row r="27" spans="1:45" customFormat="1" x14ac:dyDescent="0.3">
      <c r="A27" s="14" t="s">
        <v>23</v>
      </c>
      <c r="B27" s="13">
        <v>17</v>
      </c>
      <c r="C27" s="13" t="s">
        <v>35</v>
      </c>
      <c r="D27" s="13">
        <v>4</v>
      </c>
      <c r="E27" s="13" t="s">
        <v>39</v>
      </c>
      <c r="F27" s="15">
        <v>6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</row>
    <row r="28" spans="1:45" customFormat="1" x14ac:dyDescent="0.3">
      <c r="A28" s="14" t="s">
        <v>24</v>
      </c>
      <c r="B28" s="13">
        <v>11</v>
      </c>
      <c r="C28" s="13" t="s">
        <v>35</v>
      </c>
      <c r="D28" s="13">
        <v>4</v>
      </c>
      <c r="E28" s="13" t="s">
        <v>39</v>
      </c>
      <c r="F28" s="15">
        <v>6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</row>
    <row r="29" spans="1:45" customFormat="1" x14ac:dyDescent="0.3">
      <c r="A29" s="14" t="s">
        <v>25</v>
      </c>
      <c r="B29" s="13">
        <v>5</v>
      </c>
      <c r="C29" s="13" t="s">
        <v>37</v>
      </c>
      <c r="D29" s="13">
        <v>12</v>
      </c>
      <c r="E29" s="13" t="s">
        <v>40</v>
      </c>
      <c r="F29" s="15">
        <v>3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</row>
    <row r="30" spans="1:45" customFormat="1" x14ac:dyDescent="0.3">
      <c r="A30" s="14" t="s">
        <v>26</v>
      </c>
      <c r="B30" s="13">
        <v>27</v>
      </c>
      <c r="C30" s="13" t="s">
        <v>35</v>
      </c>
      <c r="D30" s="13">
        <v>4</v>
      </c>
      <c r="E30" s="13" t="s">
        <v>39</v>
      </c>
      <c r="F30" s="15">
        <v>6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</row>
    <row r="31" spans="1:45" customFormat="1" x14ac:dyDescent="0.3">
      <c r="A31" s="14" t="s">
        <v>27</v>
      </c>
      <c r="B31" s="13">
        <v>1</v>
      </c>
      <c r="C31" s="13" t="s">
        <v>35</v>
      </c>
      <c r="D31" s="13">
        <v>4</v>
      </c>
      <c r="E31" s="13" t="s">
        <v>39</v>
      </c>
      <c r="F31" s="15">
        <v>6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1:45" customFormat="1" x14ac:dyDescent="0.3">
      <c r="A32" s="14" t="s">
        <v>28</v>
      </c>
      <c r="B32" s="13">
        <v>91</v>
      </c>
      <c r="C32" s="13" t="s">
        <v>35</v>
      </c>
      <c r="D32" s="13">
        <v>4</v>
      </c>
      <c r="E32" s="13" t="s">
        <v>39</v>
      </c>
      <c r="F32" s="15">
        <v>6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</row>
    <row r="33" spans="1:45" customFormat="1" x14ac:dyDescent="0.3">
      <c r="A33" s="14" t="s">
        <v>29</v>
      </c>
      <c r="B33" s="13">
        <v>65</v>
      </c>
      <c r="C33" s="13" t="s">
        <v>34</v>
      </c>
      <c r="D33" s="13">
        <v>8</v>
      </c>
      <c r="E33" s="13" t="s">
        <v>39</v>
      </c>
      <c r="F33" s="15">
        <v>6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</row>
    <row r="34" spans="1:45" customFormat="1" x14ac:dyDescent="0.3">
      <c r="A34" s="14" t="s">
        <v>30</v>
      </c>
      <c r="B34" s="13">
        <v>83</v>
      </c>
      <c r="C34" s="13" t="s">
        <v>35</v>
      </c>
      <c r="D34" s="13">
        <v>4</v>
      </c>
      <c r="E34" s="13" t="s">
        <v>39</v>
      </c>
      <c r="F34" s="15">
        <v>6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</row>
    <row r="35" spans="1:45" customFormat="1" x14ac:dyDescent="0.3">
      <c r="A35" s="14" t="s">
        <v>31</v>
      </c>
      <c r="B35" s="13">
        <v>77</v>
      </c>
      <c r="C35" s="13" t="s">
        <v>35</v>
      </c>
      <c r="D35" s="13">
        <v>4</v>
      </c>
      <c r="E35" s="13" t="s">
        <v>39</v>
      </c>
      <c r="F35" s="15">
        <v>6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</row>
    <row r="36" spans="1:45" customFormat="1" ht="15" thickBot="1" x14ac:dyDescent="0.35">
      <c r="A36" s="16" t="s">
        <v>32</v>
      </c>
      <c r="B36" s="17">
        <v>44</v>
      </c>
      <c r="C36" s="17" t="s">
        <v>34</v>
      </c>
      <c r="D36" s="17">
        <v>8</v>
      </c>
      <c r="E36" s="17" t="s">
        <v>39</v>
      </c>
      <c r="F36" s="18">
        <v>6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</row>
    <row r="1048576" spans="16384:16384" x14ac:dyDescent="0.3">
      <c r="XFD1048576" s="128" t="s">
        <v>161</v>
      </c>
    </row>
  </sheetData>
  <mergeCells count="3">
    <mergeCell ref="H7:N12"/>
    <mergeCell ref="H21:N26"/>
    <mergeCell ref="H14:N1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E0E00-165F-45FF-856F-B9BA18FABD31}">
  <dimension ref="A7:XFD1048576"/>
  <sheetViews>
    <sheetView topLeftCell="XEC1048539" workbookViewId="0">
      <selection activeCell="XFD1048576" sqref="XFD1048576"/>
    </sheetView>
  </sheetViews>
  <sheetFormatPr defaultRowHeight="14.4" x14ac:dyDescent="0.3"/>
  <cols>
    <col min="1" max="1" width="27.77734375" style="12" bestFit="1" customWidth="1"/>
    <col min="2" max="2" width="27.33203125" style="12" bestFit="1" customWidth="1"/>
    <col min="3" max="3" width="61.77734375" style="12" bestFit="1" customWidth="1"/>
    <col min="4" max="4" width="1.6640625" style="12" customWidth="1"/>
    <col min="5" max="5" width="60.109375" style="12" customWidth="1"/>
    <col min="6" max="6" width="2.5546875" style="12" customWidth="1"/>
    <col min="7" max="7" width="27.33203125" style="12" bestFit="1" customWidth="1"/>
    <col min="8" max="8" width="26.5546875" style="12" bestFit="1" customWidth="1"/>
    <col min="9" max="9" width="61.33203125" style="12" bestFit="1" customWidth="1"/>
    <col min="10" max="16384" width="8.88671875" style="12"/>
  </cols>
  <sheetData>
    <row r="7" spans="1:9" ht="15" thickBot="1" x14ac:dyDescent="0.35"/>
    <row r="8" spans="1:9" x14ac:dyDescent="0.3">
      <c r="A8" s="49" t="s">
        <v>82</v>
      </c>
      <c r="B8" s="50"/>
      <c r="C8" s="51"/>
      <c r="G8" s="67" t="s">
        <v>85</v>
      </c>
      <c r="H8" s="68"/>
      <c r="I8" s="69"/>
    </row>
    <row r="9" spans="1:9" ht="15" thickBot="1" x14ac:dyDescent="0.35">
      <c r="A9" s="59"/>
      <c r="B9" s="60"/>
      <c r="C9" s="61"/>
      <c r="G9" s="70"/>
      <c r="H9" s="71"/>
      <c r="I9" s="72"/>
    </row>
    <row r="10" spans="1:9" ht="14.4" customHeight="1" x14ac:dyDescent="0.3">
      <c r="A10" s="62" t="s">
        <v>43</v>
      </c>
      <c r="B10" s="62" t="s">
        <v>44</v>
      </c>
      <c r="C10" s="62" t="s">
        <v>45</v>
      </c>
      <c r="E10" s="52" t="s">
        <v>160</v>
      </c>
      <c r="G10" s="66" t="s">
        <v>43</v>
      </c>
      <c r="H10" s="66" t="s">
        <v>44</v>
      </c>
      <c r="I10" s="66" t="s">
        <v>45</v>
      </c>
    </row>
    <row r="11" spans="1:9" x14ac:dyDescent="0.3">
      <c r="A11" s="13" t="s">
        <v>46</v>
      </c>
      <c r="B11" s="13" t="s">
        <v>47</v>
      </c>
      <c r="C11" s="13" t="s">
        <v>48</v>
      </c>
      <c r="E11" s="53"/>
      <c r="G11" s="63" t="str">
        <f>TRIM(A11)</f>
        <v>Comunicação e Conectividade</v>
      </c>
      <c r="H11" s="64" t="str">
        <f>TRIM(B11)</f>
        <v>Conectividade de Internet</v>
      </c>
      <c r="I11" s="65" t="str">
        <f>TRIM(C11)</f>
        <v>Bloqueio de Acesso a Sites</v>
      </c>
    </row>
    <row r="12" spans="1:9" x14ac:dyDescent="0.3">
      <c r="A12" s="13" t="s">
        <v>46</v>
      </c>
      <c r="B12" s="13" t="s">
        <v>47</v>
      </c>
      <c r="C12" s="13" t="s">
        <v>49</v>
      </c>
      <c r="E12" s="53"/>
      <c r="G12" s="63" t="str">
        <f t="shared" ref="G12:G39" si="0">TRIM(A12)</f>
        <v>Comunicação e Conectividade</v>
      </c>
      <c r="H12" s="64" t="str">
        <f t="shared" ref="H12:H39" si="1">TRIM(B12)</f>
        <v>Conectividade de Internet</v>
      </c>
      <c r="I12" s="65" t="str">
        <f t="shared" ref="I12:I39" si="2">TRIM(C12)</f>
        <v>Falha de acesso</v>
      </c>
    </row>
    <row r="13" spans="1:9" x14ac:dyDescent="0.3">
      <c r="A13" s="13" t="s">
        <v>46</v>
      </c>
      <c r="B13" s="13" t="s">
        <v>47</v>
      </c>
      <c r="C13" s="13" t="s">
        <v>50</v>
      </c>
      <c r="E13" s="53"/>
      <c r="G13" s="63" t="str">
        <f t="shared" si="0"/>
        <v>Comunicação e Conectividade</v>
      </c>
      <c r="H13" s="64" t="str">
        <f t="shared" si="1"/>
        <v>Conectividade de Internet</v>
      </c>
      <c r="I13" s="65" t="str">
        <f t="shared" si="2"/>
        <v>Liberação de Acesso a Sites</v>
      </c>
    </row>
    <row r="14" spans="1:9" x14ac:dyDescent="0.3">
      <c r="A14" s="13" t="s">
        <v>46</v>
      </c>
      <c r="B14" s="13" t="s">
        <v>51</v>
      </c>
      <c r="C14" s="13" t="s">
        <v>52</v>
      </c>
      <c r="E14" s="53"/>
      <c r="G14" s="63" t="str">
        <f t="shared" si="0"/>
        <v>Comunicação e Conectividade</v>
      </c>
      <c r="H14" s="64" t="str">
        <f t="shared" si="1"/>
        <v>Serviço de VPN</v>
      </c>
      <c r="I14" s="65" t="str">
        <f t="shared" si="2"/>
        <v>Configuração de VPN</v>
      </c>
    </row>
    <row r="15" spans="1:9" ht="15" thickBot="1" x14ac:dyDescent="0.35">
      <c r="A15" s="13" t="s">
        <v>46</v>
      </c>
      <c r="B15" s="13" t="s">
        <v>51</v>
      </c>
      <c r="C15" s="13" t="s">
        <v>53</v>
      </c>
      <c r="E15" s="54"/>
      <c r="G15" s="63" t="str">
        <f t="shared" si="0"/>
        <v>Comunicação e Conectividade</v>
      </c>
      <c r="H15" s="64" t="str">
        <f t="shared" si="1"/>
        <v>Serviço de VPN</v>
      </c>
      <c r="I15" s="65" t="str">
        <f t="shared" si="2"/>
        <v>Dúvidas de Conexão de VPN</v>
      </c>
    </row>
    <row r="16" spans="1:9" ht="15" thickBot="1" x14ac:dyDescent="0.35">
      <c r="A16" s="13" t="s">
        <v>46</v>
      </c>
      <c r="B16" s="13" t="s">
        <v>51</v>
      </c>
      <c r="C16" s="13" t="s">
        <v>54</v>
      </c>
      <c r="E16" s="55"/>
      <c r="G16" s="63" t="str">
        <f t="shared" si="0"/>
        <v>Comunicação e Conectividade</v>
      </c>
      <c r="H16" s="64" t="str">
        <f t="shared" si="1"/>
        <v>Serviço de VPN</v>
      </c>
      <c r="I16" s="65" t="str">
        <f t="shared" si="2"/>
        <v>Falhas de Acesso a VPN</v>
      </c>
    </row>
    <row r="17" spans="1:9" x14ac:dyDescent="0.3">
      <c r="A17" s="13" t="s">
        <v>46</v>
      </c>
      <c r="B17" s="13" t="s">
        <v>55</v>
      </c>
      <c r="C17" s="13" t="s">
        <v>56</v>
      </c>
      <c r="E17" s="52" t="s">
        <v>83</v>
      </c>
      <c r="G17" s="63" t="str">
        <f t="shared" si="0"/>
        <v>Comunicação e Conectividade</v>
      </c>
      <c r="H17" s="64" t="str">
        <f t="shared" si="1"/>
        <v>Serviços de Colaboração</v>
      </c>
      <c r="I17" s="65" t="str">
        <f t="shared" si="2"/>
        <v>Configuração de Ambientes de Colaboração</v>
      </c>
    </row>
    <row r="18" spans="1:9" x14ac:dyDescent="0.3">
      <c r="A18" s="13" t="s">
        <v>46</v>
      </c>
      <c r="B18" s="13" t="s">
        <v>55</v>
      </c>
      <c r="C18" s="13" t="s">
        <v>57</v>
      </c>
      <c r="E18" s="53"/>
      <c r="G18" s="63" t="str">
        <f t="shared" si="0"/>
        <v>Comunicação e Conectividade</v>
      </c>
      <c r="H18" s="64" t="str">
        <f t="shared" si="1"/>
        <v>Serviços de Colaboração</v>
      </c>
      <c r="I18" s="65" t="str">
        <f t="shared" si="2"/>
        <v>Dúvidas de Utilização</v>
      </c>
    </row>
    <row r="19" spans="1:9" x14ac:dyDescent="0.3">
      <c r="A19" s="13" t="s">
        <v>46</v>
      </c>
      <c r="B19" s="13" t="s">
        <v>55</v>
      </c>
      <c r="C19" s="13" t="s">
        <v>58</v>
      </c>
      <c r="E19" s="53"/>
      <c r="G19" s="63" t="str">
        <f t="shared" si="0"/>
        <v>Comunicação e Conectividade</v>
      </c>
      <c r="H19" s="64" t="str">
        <f t="shared" si="1"/>
        <v>Serviços de Colaboração</v>
      </c>
      <c r="I19" s="65" t="str">
        <f t="shared" si="2"/>
        <v>Falhas de Configuração e Acesso</v>
      </c>
    </row>
    <row r="20" spans="1:9" x14ac:dyDescent="0.3">
      <c r="A20" s="13" t="s">
        <v>46</v>
      </c>
      <c r="B20" s="13" t="s">
        <v>55</v>
      </c>
      <c r="C20" s="13" t="s">
        <v>59</v>
      </c>
      <c r="E20" s="53"/>
      <c r="G20" s="63" t="str">
        <f t="shared" si="0"/>
        <v>Comunicação e Conectividade</v>
      </c>
      <c r="H20" s="64" t="str">
        <f t="shared" si="1"/>
        <v>Serviços de Colaboração</v>
      </c>
      <c r="I20" s="65" t="str">
        <f t="shared" si="2"/>
        <v>Integração com Outras Soluções</v>
      </c>
    </row>
    <row r="21" spans="1:9" ht="14.4" customHeight="1" x14ac:dyDescent="0.3">
      <c r="A21" s="13" t="s">
        <v>46</v>
      </c>
      <c r="B21" s="13" t="s">
        <v>60</v>
      </c>
      <c r="C21" s="13" t="s">
        <v>61</v>
      </c>
      <c r="E21" s="53"/>
      <c r="G21" s="63" t="str">
        <f t="shared" si="0"/>
        <v>Comunicação e Conectividade</v>
      </c>
      <c r="H21" s="64" t="str">
        <f t="shared" si="1"/>
        <v>Serviços de E-mail</v>
      </c>
      <c r="I21" s="65" t="str">
        <f t="shared" si="2"/>
        <v>Configurações Gerais de E-mail</v>
      </c>
    </row>
    <row r="22" spans="1:9" ht="15" thickBot="1" x14ac:dyDescent="0.35">
      <c r="A22" s="13" t="s">
        <v>46</v>
      </c>
      <c r="B22" s="13" t="s">
        <v>60</v>
      </c>
      <c r="C22" s="13" t="s">
        <v>62</v>
      </c>
      <c r="E22" s="54"/>
      <c r="G22" s="63" t="str">
        <f t="shared" si="0"/>
        <v>Comunicação e Conectividade</v>
      </c>
      <c r="H22" s="64" t="str">
        <f t="shared" si="1"/>
        <v>Serviços de E-mail</v>
      </c>
      <c r="I22" s="65" t="str">
        <f t="shared" si="2"/>
        <v>Criação de Grupos de E-mail</v>
      </c>
    </row>
    <row r="23" spans="1:9" ht="15" thickBot="1" x14ac:dyDescent="0.35">
      <c r="A23" s="13" t="s">
        <v>46</v>
      </c>
      <c r="B23" s="13" t="s">
        <v>60</v>
      </c>
      <c r="C23" s="13" t="s">
        <v>63</v>
      </c>
      <c r="G23" s="63" t="str">
        <f t="shared" si="0"/>
        <v>Comunicação e Conectividade</v>
      </c>
      <c r="H23" s="64" t="str">
        <f t="shared" si="1"/>
        <v>Serviços de E-mail</v>
      </c>
      <c r="I23" s="65" t="str">
        <f t="shared" si="2"/>
        <v>Falha nos Serviços de E-mail</v>
      </c>
    </row>
    <row r="24" spans="1:9" x14ac:dyDescent="0.3">
      <c r="A24" s="13" t="s">
        <v>46</v>
      </c>
      <c r="B24" s="13" t="s">
        <v>60</v>
      </c>
      <c r="C24" s="13" t="s">
        <v>64</v>
      </c>
      <c r="E24" s="52" t="s">
        <v>84</v>
      </c>
      <c r="G24" s="63" t="str">
        <f t="shared" si="0"/>
        <v>Comunicação e Conectividade</v>
      </c>
      <c r="H24" s="64" t="str">
        <f t="shared" si="1"/>
        <v>Serviços de E-mail</v>
      </c>
      <c r="I24" s="65" t="str">
        <f t="shared" si="2"/>
        <v>Integração de E-mail com Ferramentas de Colaboração</v>
      </c>
    </row>
    <row r="25" spans="1:9" x14ac:dyDescent="0.3">
      <c r="A25" s="13" t="s">
        <v>46</v>
      </c>
      <c r="B25" s="13" t="s">
        <v>65</v>
      </c>
      <c r="C25" s="13" t="s">
        <v>66</v>
      </c>
      <c r="E25" s="53"/>
      <c r="G25" s="63" t="str">
        <f t="shared" si="0"/>
        <v>Comunicação e Conectividade</v>
      </c>
      <c r="H25" s="64" t="str">
        <f t="shared" si="1"/>
        <v>Serviços de Rede</v>
      </c>
      <c r="I25" s="65" t="str">
        <f t="shared" si="2"/>
        <v>Configuração de Rede Local (LAN)</v>
      </c>
    </row>
    <row r="26" spans="1:9" x14ac:dyDescent="0.3">
      <c r="A26" s="13" t="s">
        <v>46</v>
      </c>
      <c r="B26" s="13" t="s">
        <v>65</v>
      </c>
      <c r="C26" s="13" t="s">
        <v>67</v>
      </c>
      <c r="E26" s="53"/>
      <c r="G26" s="63" t="str">
        <f t="shared" si="0"/>
        <v>Comunicação e Conectividade</v>
      </c>
      <c r="H26" s="64" t="str">
        <f t="shared" si="1"/>
        <v>Serviços de Rede</v>
      </c>
      <c r="I26" s="65" t="str">
        <f t="shared" si="2"/>
        <v>Configuração de Rede Sem Fio (Wi-Fi)</v>
      </c>
    </row>
    <row r="27" spans="1:9" x14ac:dyDescent="0.3">
      <c r="A27" s="13" t="s">
        <v>46</v>
      </c>
      <c r="B27" s="13" t="s">
        <v>65</v>
      </c>
      <c r="C27" s="13" t="s">
        <v>68</v>
      </c>
      <c r="E27" s="53"/>
      <c r="G27" s="63" t="str">
        <f t="shared" si="0"/>
        <v>Comunicação e Conectividade</v>
      </c>
      <c r="H27" s="64" t="str">
        <f t="shared" si="1"/>
        <v>Serviços de Rede</v>
      </c>
      <c r="I27" s="65" t="str">
        <f t="shared" si="2"/>
        <v>Configuração de Roteadores e Switches</v>
      </c>
    </row>
    <row r="28" spans="1:9" ht="14.4" customHeight="1" x14ac:dyDescent="0.3">
      <c r="A28" s="13" t="s">
        <v>46</v>
      </c>
      <c r="B28" s="13" t="s">
        <v>69</v>
      </c>
      <c r="C28" s="13" t="s">
        <v>70</v>
      </c>
      <c r="E28" s="53"/>
      <c r="G28" s="63" t="str">
        <f t="shared" si="0"/>
        <v>Comunicação e Conectividade</v>
      </c>
      <c r="H28" s="64" t="str">
        <f t="shared" si="1"/>
        <v>Serviços de Telefonia</v>
      </c>
      <c r="I28" s="65" t="str">
        <f t="shared" si="2"/>
        <v>Bloqueio de DDD e DDI</v>
      </c>
    </row>
    <row r="29" spans="1:9" ht="15" thickBot="1" x14ac:dyDescent="0.35">
      <c r="A29" s="13" t="s">
        <v>46</v>
      </c>
      <c r="B29" s="13" t="s">
        <v>69</v>
      </c>
      <c r="C29" s="13" t="s">
        <v>71</v>
      </c>
      <c r="E29" s="54"/>
      <c r="G29" s="63" t="str">
        <f t="shared" si="0"/>
        <v>Comunicação e Conectividade</v>
      </c>
      <c r="H29" s="64" t="str">
        <f t="shared" si="1"/>
        <v>Serviços de Telefonia</v>
      </c>
      <c r="I29" s="65" t="str">
        <f t="shared" si="2"/>
        <v>Configuração de Ramal</v>
      </c>
    </row>
    <row r="30" spans="1:9" ht="15" thickBot="1" x14ac:dyDescent="0.35">
      <c r="A30" s="13" t="s">
        <v>46</v>
      </c>
      <c r="B30" s="13" t="s">
        <v>69</v>
      </c>
      <c r="C30" s="13" t="s">
        <v>72</v>
      </c>
      <c r="G30" s="63" t="str">
        <f t="shared" si="0"/>
        <v>Comunicação e Conectividade</v>
      </c>
      <c r="H30" s="64" t="str">
        <f t="shared" si="1"/>
        <v>Serviços de Telefonia</v>
      </c>
      <c r="I30" s="65" t="str">
        <f t="shared" si="2"/>
        <v>Configuração de Smartphones</v>
      </c>
    </row>
    <row r="31" spans="1:9" x14ac:dyDescent="0.3">
      <c r="A31" s="13" t="s">
        <v>46</v>
      </c>
      <c r="B31" s="13" t="s">
        <v>69</v>
      </c>
      <c r="C31" s="13" t="s">
        <v>73</v>
      </c>
      <c r="E31" s="56" t="s">
        <v>133</v>
      </c>
      <c r="G31" s="63" t="str">
        <f t="shared" si="0"/>
        <v>Comunicação e Conectividade</v>
      </c>
      <c r="H31" s="64" t="str">
        <f t="shared" si="1"/>
        <v>Serviços de Telefonia</v>
      </c>
      <c r="I31" s="65" t="str">
        <f t="shared" si="2"/>
        <v>Instalação de Ramal</v>
      </c>
    </row>
    <row r="32" spans="1:9" x14ac:dyDescent="0.3">
      <c r="A32" s="13" t="s">
        <v>46</v>
      </c>
      <c r="B32" s="13" t="s">
        <v>69</v>
      </c>
      <c r="C32" s="13" t="s">
        <v>74</v>
      </c>
      <c r="E32" s="57"/>
      <c r="G32" s="63" t="str">
        <f t="shared" si="0"/>
        <v>Comunicação e Conectividade</v>
      </c>
      <c r="H32" s="64" t="str">
        <f t="shared" si="1"/>
        <v>Serviços de Telefonia</v>
      </c>
      <c r="I32" s="65" t="str">
        <f t="shared" si="2"/>
        <v>Liberação de DDD e DDI</v>
      </c>
    </row>
    <row r="33" spans="1:9" x14ac:dyDescent="0.3">
      <c r="A33" s="13" t="s">
        <v>46</v>
      </c>
      <c r="B33" s="13" t="s">
        <v>69</v>
      </c>
      <c r="C33" s="13" t="s">
        <v>75</v>
      </c>
      <c r="E33" s="57"/>
      <c r="G33" s="63" t="str">
        <f t="shared" si="0"/>
        <v>Comunicação e Conectividade</v>
      </c>
      <c r="H33" s="64" t="str">
        <f t="shared" si="1"/>
        <v>Serviços de Telefonia</v>
      </c>
      <c r="I33" s="65" t="str">
        <f t="shared" si="2"/>
        <v>Liberação de Smartphone</v>
      </c>
    </row>
    <row r="34" spans="1:9" x14ac:dyDescent="0.3">
      <c r="A34" s="13" t="s">
        <v>46</v>
      </c>
      <c r="B34" s="13" t="s">
        <v>69</v>
      </c>
      <c r="C34" s="13" t="s">
        <v>76</v>
      </c>
      <c r="E34" s="57"/>
      <c r="G34" s="63" t="str">
        <f t="shared" si="0"/>
        <v>Comunicação e Conectividade</v>
      </c>
      <c r="H34" s="64" t="str">
        <f t="shared" si="1"/>
        <v>Serviços de Telefonia</v>
      </c>
      <c r="I34" s="65" t="str">
        <f t="shared" si="2"/>
        <v>Ramal com Defeito</v>
      </c>
    </row>
    <row r="35" spans="1:9" ht="14.4" customHeight="1" x14ac:dyDescent="0.3">
      <c r="A35" s="13" t="s">
        <v>46</v>
      </c>
      <c r="B35" s="13" t="s">
        <v>69</v>
      </c>
      <c r="C35" s="13" t="s">
        <v>77</v>
      </c>
      <c r="E35" s="57"/>
      <c r="G35" s="63" t="str">
        <f t="shared" si="0"/>
        <v>Comunicação e Conectividade</v>
      </c>
      <c r="H35" s="64" t="str">
        <f t="shared" si="1"/>
        <v>Serviços de Telefonia</v>
      </c>
      <c r="I35" s="65" t="str">
        <f t="shared" si="2"/>
        <v>Remanejamento de Ponto de Telefone/Ramal</v>
      </c>
    </row>
    <row r="36" spans="1:9" ht="14.4" customHeight="1" thickBot="1" x14ac:dyDescent="0.35">
      <c r="A36" s="13" t="s">
        <v>46</v>
      </c>
      <c r="B36" s="13" t="s">
        <v>69</v>
      </c>
      <c r="C36" s="13" t="s">
        <v>78</v>
      </c>
      <c r="E36" s="58"/>
      <c r="G36" s="63" t="str">
        <f t="shared" si="0"/>
        <v>Comunicação e Conectividade</v>
      </c>
      <c r="H36" s="64" t="str">
        <f t="shared" si="1"/>
        <v>Serviços de Telefonia</v>
      </c>
      <c r="I36" s="65" t="str">
        <f t="shared" si="2"/>
        <v>Smartphone Quebrado</v>
      </c>
    </row>
    <row r="37" spans="1:9" ht="14.4" customHeight="1" x14ac:dyDescent="0.3">
      <c r="A37" s="13" t="s">
        <v>46</v>
      </c>
      <c r="B37" s="13" t="s">
        <v>79</v>
      </c>
      <c r="C37" s="13" t="s">
        <v>80</v>
      </c>
      <c r="G37" s="63" t="str">
        <f t="shared" si="0"/>
        <v>Comunicação e Conectividade</v>
      </c>
      <c r="H37" s="64" t="str">
        <f t="shared" si="1"/>
        <v>Serviços de Videoconferência</v>
      </c>
      <c r="I37" s="65" t="str">
        <f t="shared" si="2"/>
        <v>Configuração e Ajustes para Multiconferência</v>
      </c>
    </row>
    <row r="38" spans="1:9" ht="14.4" customHeight="1" x14ac:dyDescent="0.3">
      <c r="A38" s="13" t="s">
        <v>46</v>
      </c>
      <c r="B38" s="13" t="s">
        <v>79</v>
      </c>
      <c r="C38" s="13" t="s">
        <v>57</v>
      </c>
      <c r="G38" s="63" t="str">
        <f t="shared" si="0"/>
        <v>Comunicação e Conectividade</v>
      </c>
      <c r="H38" s="64" t="str">
        <f t="shared" si="1"/>
        <v>Serviços de Videoconferência</v>
      </c>
      <c r="I38" s="65" t="str">
        <f t="shared" si="2"/>
        <v>Dúvidas de Utilização</v>
      </c>
    </row>
    <row r="39" spans="1:9" ht="14.4" customHeight="1" x14ac:dyDescent="0.3">
      <c r="A39" s="13" t="s">
        <v>46</v>
      </c>
      <c r="B39" s="13" t="s">
        <v>79</v>
      </c>
      <c r="C39" s="13" t="s">
        <v>81</v>
      </c>
      <c r="G39" s="63" t="str">
        <f t="shared" si="0"/>
        <v>Comunicação e Conectividade</v>
      </c>
      <c r="H39" s="64" t="str">
        <f t="shared" si="1"/>
        <v>Serviços de Videoconferência</v>
      </c>
      <c r="I39" s="65" t="str">
        <f t="shared" si="2"/>
        <v>Suporte Técnico e Manutenção nos Dispositivos de Vídeoconferência</v>
      </c>
    </row>
    <row r="40" spans="1:9" ht="15" customHeight="1" x14ac:dyDescent="0.3"/>
    <row r="1048576" spans="16384:16384" x14ac:dyDescent="0.3">
      <c r="XFD1048576" s="128" t="s">
        <v>161</v>
      </c>
    </row>
  </sheetData>
  <mergeCells count="6">
    <mergeCell ref="E31:E36"/>
    <mergeCell ref="A8:C9"/>
    <mergeCell ref="G8:I9"/>
    <mergeCell ref="E10:E15"/>
    <mergeCell ref="E17:E22"/>
    <mergeCell ref="E24:E29"/>
  </mergeCells>
  <phoneticPr fontId="2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015AA-F32A-4FCD-A31D-0FCF5E671AB4}">
  <dimension ref="A7:XFD1048576"/>
  <sheetViews>
    <sheetView topLeftCell="XDW1048531" zoomScale="85" zoomScaleNormal="85" workbookViewId="0">
      <selection activeCell="XFD1048576" sqref="XFD1048576"/>
    </sheetView>
  </sheetViews>
  <sheetFormatPr defaultRowHeight="14.4" x14ac:dyDescent="0.3"/>
  <cols>
    <col min="1" max="5" width="8.88671875" style="12"/>
    <col min="6" max="6" width="2.21875" style="12" customWidth="1"/>
    <col min="7" max="11" width="8.88671875" style="12"/>
    <col min="12" max="12" width="2.21875" style="12" customWidth="1"/>
    <col min="13" max="13" width="1.6640625" style="12" bestFit="1" customWidth="1"/>
    <col min="14" max="14" width="4" style="12" bestFit="1" customWidth="1"/>
    <col min="15" max="15" width="1.5546875" style="12" bestFit="1" customWidth="1"/>
    <col min="16" max="16" width="9.6640625" style="12" bestFit="1" customWidth="1"/>
    <col min="17" max="17" width="1.5546875" style="12" bestFit="1" customWidth="1"/>
    <col min="18" max="18" width="10.109375" style="12" bestFit="1" customWidth="1"/>
    <col min="19" max="19" width="1.5546875" style="12" bestFit="1" customWidth="1"/>
    <col min="20" max="20" width="8.44140625" style="12" customWidth="1"/>
    <col min="21" max="21" width="1.5546875" style="12" bestFit="1" customWidth="1"/>
    <col min="22" max="22" width="31.77734375" style="12" bestFit="1" customWidth="1"/>
    <col min="23" max="23" width="109.6640625" style="12" bestFit="1" customWidth="1"/>
    <col min="24" max="24" width="2.77734375" style="12" bestFit="1" customWidth="1"/>
    <col min="25" max="25" width="61.88671875" style="12" bestFit="1" customWidth="1"/>
    <col min="26" max="26" width="1.5546875" style="12" bestFit="1" customWidth="1"/>
    <col min="27" max="27" width="8.33203125" style="12" bestFit="1" customWidth="1"/>
    <col min="28" max="28" width="1.5546875" style="12" bestFit="1" customWidth="1"/>
    <col min="29" max="29" width="8.33203125" style="12" bestFit="1" customWidth="1"/>
    <col min="30" max="30" width="1.5546875" style="12" bestFit="1" customWidth="1"/>
    <col min="31" max="31" width="11.109375" style="12" bestFit="1" customWidth="1"/>
    <col min="32" max="32" width="1.5546875" style="12" bestFit="1" customWidth="1"/>
    <col min="33" max="33" width="9.109375" style="12" bestFit="1" customWidth="1"/>
    <col min="34" max="34" width="1.6640625" style="12" bestFit="1" customWidth="1"/>
    <col min="35" max="35" width="255.77734375" style="12" bestFit="1" customWidth="1"/>
    <col min="36" max="36" width="217.77734375" style="12" bestFit="1" customWidth="1"/>
    <col min="37" max="16384" width="8.88671875" style="12"/>
  </cols>
  <sheetData>
    <row r="7" spans="1:35" ht="15" thickBot="1" x14ac:dyDescent="0.35">
      <c r="AI7" s="12" t="s">
        <v>112</v>
      </c>
    </row>
    <row r="8" spans="1:35" x14ac:dyDescent="0.3">
      <c r="A8" s="22" t="s">
        <v>99</v>
      </c>
      <c r="B8" s="23"/>
      <c r="C8" s="23"/>
      <c r="D8" s="23"/>
      <c r="E8" s="24"/>
      <c r="G8" s="22" t="s">
        <v>100</v>
      </c>
      <c r="H8" s="23"/>
      <c r="I8" s="23"/>
      <c r="J8" s="23"/>
      <c r="K8" s="24"/>
      <c r="M8" t="s">
        <v>86</v>
      </c>
      <c r="N8" t="s">
        <v>87</v>
      </c>
      <c r="O8" t="s">
        <v>88</v>
      </c>
      <c r="P8" t="s">
        <v>89</v>
      </c>
      <c r="Q8" t="s">
        <v>88</v>
      </c>
      <c r="R8" t="s">
        <v>90</v>
      </c>
      <c r="S8" t="s">
        <v>88</v>
      </c>
      <c r="T8" t="s">
        <v>102</v>
      </c>
      <c r="U8" t="s">
        <v>88</v>
      </c>
      <c r="V8" s="2" t="s">
        <v>97</v>
      </c>
      <c r="W8" s="2"/>
      <c r="X8" s="1" t="s">
        <v>88</v>
      </c>
      <c r="Y8" t="s">
        <v>91</v>
      </c>
      <c r="Z8" t="s">
        <v>88</v>
      </c>
      <c r="AA8" t="s">
        <v>92</v>
      </c>
      <c r="AB8" t="s">
        <v>88</v>
      </c>
      <c r="AC8" t="s">
        <v>93</v>
      </c>
      <c r="AD8" t="s">
        <v>88</v>
      </c>
      <c r="AE8" t="s">
        <v>94</v>
      </c>
      <c r="AF8" t="s">
        <v>88</v>
      </c>
      <c r="AG8" t="s">
        <v>95</v>
      </c>
      <c r="AH8" t="s">
        <v>96</v>
      </c>
      <c r="AI8" t="str">
        <f>_xlfn.CONCAT(M8:AH8)</f>
        <v>(id,entities_id,sub_type,ranking,name,description,`match`,is_active,is_recursive,condition)</v>
      </c>
    </row>
    <row r="9" spans="1:35" x14ac:dyDescent="0.3">
      <c r="A9" s="25"/>
      <c r="B9" s="26"/>
      <c r="C9" s="26"/>
      <c r="D9" s="26"/>
      <c r="E9" s="27"/>
      <c r="G9" s="25"/>
      <c r="H9" s="26"/>
      <c r="I9" s="26"/>
      <c r="J9" s="26"/>
      <c r="K9" s="27"/>
      <c r="M9"/>
      <c r="N9"/>
      <c r="O9"/>
      <c r="P9"/>
      <c r="Q9"/>
      <c r="R9"/>
      <c r="S9"/>
      <c r="T9"/>
      <c r="U9"/>
      <c r="V9" s="1"/>
      <c r="W9" s="1"/>
      <c r="X9" s="1"/>
      <c r="Y9"/>
      <c r="Z9"/>
      <c r="AA9"/>
      <c r="AB9"/>
      <c r="AC9"/>
      <c r="AD9"/>
      <c r="AE9"/>
      <c r="AF9"/>
      <c r="AG9"/>
      <c r="AH9"/>
      <c r="AI9" t="s">
        <v>113</v>
      </c>
    </row>
    <row r="10" spans="1:35" x14ac:dyDescent="0.3">
      <c r="A10" s="25"/>
      <c r="B10" s="26"/>
      <c r="C10" s="26"/>
      <c r="D10" s="26"/>
      <c r="E10" s="27"/>
      <c r="G10" s="25"/>
      <c r="H10" s="26"/>
      <c r="I10" s="26"/>
      <c r="J10" s="26"/>
      <c r="K10" s="27"/>
      <c r="M10" t="s">
        <v>86</v>
      </c>
      <c r="N10" s="3">
        <v>100</v>
      </c>
      <c r="O10" t="s">
        <v>88</v>
      </c>
      <c r="P10" s="3">
        <v>0</v>
      </c>
      <c r="Q10" t="s">
        <v>109</v>
      </c>
      <c r="R10" t="s">
        <v>108</v>
      </c>
      <c r="S10" t="s">
        <v>88</v>
      </c>
      <c r="T10" s="3">
        <v>10</v>
      </c>
      <c r="U10" t="s">
        <v>109</v>
      </c>
      <c r="V10" t="s">
        <v>110</v>
      </c>
      <c r="W10" s="3" t="str">
        <f>'Base de Dados'!A8</f>
        <v>Comunicação e Conectividade &gt; Conectividade de Internet &gt; Bloqueio de Acesso a Sites</v>
      </c>
      <c r="X10" s="6" t="s">
        <v>115</v>
      </c>
      <c r="Y10" s="3" t="s">
        <v>116</v>
      </c>
      <c r="Z10" t="s">
        <v>109</v>
      </c>
      <c r="AA10" s="5" t="s">
        <v>111</v>
      </c>
      <c r="AB10" t="s">
        <v>88</v>
      </c>
      <c r="AC10" s="4">
        <v>1</v>
      </c>
      <c r="AD10" t="s">
        <v>88</v>
      </c>
      <c r="AE10">
        <v>1</v>
      </c>
      <c r="AF10" t="s">
        <v>88</v>
      </c>
      <c r="AG10">
        <v>1</v>
      </c>
      <c r="AH10" t="s">
        <v>98</v>
      </c>
      <c r="AI10" t="str">
        <f t="shared" ref="AI10:AI38" si="0">_xlfn.CONCAT(M10:AH10)</f>
        <v>(100,0,'RuleTicket',10,'Formulário x Descrição x Categoria Comunicação e Conectividade &gt; Conectividade de Internet &gt; Bloqueio de Acesso a Sites ','regra para categoriação do chamado com base no texto da descrição','AND',1,1,1),</v>
      </c>
    </row>
    <row r="11" spans="1:35" x14ac:dyDescent="0.3">
      <c r="A11" s="25"/>
      <c r="B11" s="26"/>
      <c r="C11" s="26"/>
      <c r="D11" s="26"/>
      <c r="E11" s="27"/>
      <c r="G11" s="25"/>
      <c r="H11" s="26"/>
      <c r="I11" s="26"/>
      <c r="J11" s="26"/>
      <c r="K11" s="27"/>
      <c r="M11" t="s">
        <v>86</v>
      </c>
      <c r="N11" s="3">
        <f>N10+1</f>
        <v>101</v>
      </c>
      <c r="O11" t="s">
        <v>88</v>
      </c>
      <c r="P11" s="3">
        <v>0</v>
      </c>
      <c r="Q11" t="s">
        <v>109</v>
      </c>
      <c r="R11" t="s">
        <v>108</v>
      </c>
      <c r="S11" t="s">
        <v>88</v>
      </c>
      <c r="T11" s="3">
        <f>T10+1</f>
        <v>11</v>
      </c>
      <c r="U11" t="s">
        <v>109</v>
      </c>
      <c r="V11" t="s">
        <v>110</v>
      </c>
      <c r="W11" s="3" t="str">
        <f>'Base de Dados'!A9</f>
        <v>Comunicação e Conectividade &gt; Conectividade de Internet &gt; Falha de acesso</v>
      </c>
      <c r="X11" s="6" t="s">
        <v>115</v>
      </c>
      <c r="Y11" s="3" t="s">
        <v>116</v>
      </c>
      <c r="Z11" t="s">
        <v>109</v>
      </c>
      <c r="AA11" s="5" t="s">
        <v>111</v>
      </c>
      <c r="AB11" t="s">
        <v>88</v>
      </c>
      <c r="AC11" s="4">
        <v>1</v>
      </c>
      <c r="AD11" t="s">
        <v>88</v>
      </c>
      <c r="AE11">
        <v>1</v>
      </c>
      <c r="AF11" t="s">
        <v>88</v>
      </c>
      <c r="AG11">
        <v>1</v>
      </c>
      <c r="AH11" t="s">
        <v>98</v>
      </c>
      <c r="AI11" t="str">
        <f t="shared" si="0"/>
        <v>(101,0,'RuleTicket',11,'Formulário x Descrição x Categoria Comunicação e Conectividade &gt; Conectividade de Internet &gt; Falha de acesso ','regra para categoriação do chamado com base no texto da descrição','AND',1,1,1),</v>
      </c>
    </row>
    <row r="12" spans="1:35" x14ac:dyDescent="0.3">
      <c r="A12" s="25"/>
      <c r="B12" s="26"/>
      <c r="C12" s="26"/>
      <c r="D12" s="26"/>
      <c r="E12" s="27"/>
      <c r="G12" s="25"/>
      <c r="H12" s="26"/>
      <c r="I12" s="26"/>
      <c r="J12" s="26"/>
      <c r="K12" s="27"/>
      <c r="M12" t="s">
        <v>86</v>
      </c>
      <c r="N12" s="3">
        <f t="shared" ref="N12:N38" si="1">N11+1</f>
        <v>102</v>
      </c>
      <c r="O12" t="s">
        <v>88</v>
      </c>
      <c r="P12" s="3">
        <v>0</v>
      </c>
      <c r="Q12" t="s">
        <v>109</v>
      </c>
      <c r="R12" t="s">
        <v>108</v>
      </c>
      <c r="S12" t="s">
        <v>88</v>
      </c>
      <c r="T12" s="3">
        <f t="shared" ref="T12:T38" si="2">T11+1</f>
        <v>12</v>
      </c>
      <c r="U12" t="s">
        <v>109</v>
      </c>
      <c r="V12" t="s">
        <v>110</v>
      </c>
      <c r="W12" s="3" t="str">
        <f>'Base de Dados'!A10</f>
        <v>Comunicação e Conectividade &gt; Conectividade de Internet &gt; Liberação de Acesso a Sites</v>
      </c>
      <c r="X12" s="6" t="s">
        <v>115</v>
      </c>
      <c r="Y12" s="3" t="s">
        <v>116</v>
      </c>
      <c r="Z12" t="s">
        <v>109</v>
      </c>
      <c r="AA12" s="5" t="s">
        <v>111</v>
      </c>
      <c r="AB12" t="s">
        <v>88</v>
      </c>
      <c r="AC12" s="4">
        <v>1</v>
      </c>
      <c r="AD12" t="s">
        <v>88</v>
      </c>
      <c r="AE12">
        <v>1</v>
      </c>
      <c r="AF12" t="s">
        <v>88</v>
      </c>
      <c r="AG12">
        <v>1</v>
      </c>
      <c r="AH12" t="s">
        <v>98</v>
      </c>
      <c r="AI12" t="str">
        <f t="shared" si="0"/>
        <v>(102,0,'RuleTicket',12,'Formulário x Descrição x Categoria Comunicação e Conectividade &gt; Conectividade de Internet &gt; Liberação de Acesso a Sites ','regra para categoriação do chamado com base no texto da descrição','AND',1,1,1),</v>
      </c>
    </row>
    <row r="13" spans="1:35" x14ac:dyDescent="0.3">
      <c r="A13" s="25"/>
      <c r="B13" s="26"/>
      <c r="C13" s="26"/>
      <c r="D13" s="26"/>
      <c r="E13" s="27"/>
      <c r="G13" s="25"/>
      <c r="H13" s="26"/>
      <c r="I13" s="26"/>
      <c r="J13" s="26"/>
      <c r="K13" s="27"/>
      <c r="M13" t="s">
        <v>86</v>
      </c>
      <c r="N13" s="3">
        <f t="shared" si="1"/>
        <v>103</v>
      </c>
      <c r="O13" t="s">
        <v>88</v>
      </c>
      <c r="P13" s="3">
        <v>0</v>
      </c>
      <c r="Q13" t="s">
        <v>109</v>
      </c>
      <c r="R13" t="s">
        <v>108</v>
      </c>
      <c r="S13" t="s">
        <v>88</v>
      </c>
      <c r="T13" s="3">
        <f t="shared" si="2"/>
        <v>13</v>
      </c>
      <c r="U13" t="s">
        <v>109</v>
      </c>
      <c r="V13" t="s">
        <v>110</v>
      </c>
      <c r="W13" s="3" t="str">
        <f>'Base de Dados'!A11</f>
        <v>Comunicação e Conectividade &gt; Serviço de VPN &gt; Configuração de VPN</v>
      </c>
      <c r="X13" s="6" t="s">
        <v>115</v>
      </c>
      <c r="Y13" s="3" t="s">
        <v>116</v>
      </c>
      <c r="Z13" t="s">
        <v>109</v>
      </c>
      <c r="AA13" s="5" t="s">
        <v>111</v>
      </c>
      <c r="AB13" t="s">
        <v>88</v>
      </c>
      <c r="AC13" s="4">
        <v>1</v>
      </c>
      <c r="AD13" t="s">
        <v>88</v>
      </c>
      <c r="AE13">
        <v>1</v>
      </c>
      <c r="AF13" t="s">
        <v>88</v>
      </c>
      <c r="AG13">
        <v>1</v>
      </c>
      <c r="AH13" t="s">
        <v>98</v>
      </c>
      <c r="AI13" t="str">
        <f t="shared" si="0"/>
        <v>(103,0,'RuleTicket',13,'Formulário x Descrição x Categoria Comunicação e Conectividade &gt; Serviço de VPN &gt; Configuração de VPN ','regra para categoriação do chamado com base no texto da descrição','AND',1,1,1),</v>
      </c>
    </row>
    <row r="14" spans="1:35" x14ac:dyDescent="0.3">
      <c r="A14" s="25"/>
      <c r="B14" s="26"/>
      <c r="C14" s="26"/>
      <c r="D14" s="26"/>
      <c r="E14" s="27"/>
      <c r="G14" s="25"/>
      <c r="H14" s="26"/>
      <c r="I14" s="26"/>
      <c r="J14" s="26"/>
      <c r="K14" s="27"/>
      <c r="M14" t="s">
        <v>86</v>
      </c>
      <c r="N14" s="3">
        <f t="shared" si="1"/>
        <v>104</v>
      </c>
      <c r="O14" t="s">
        <v>88</v>
      </c>
      <c r="P14" s="3">
        <v>0</v>
      </c>
      <c r="Q14" t="s">
        <v>109</v>
      </c>
      <c r="R14" t="s">
        <v>108</v>
      </c>
      <c r="S14" t="s">
        <v>88</v>
      </c>
      <c r="T14" s="3">
        <f t="shared" si="2"/>
        <v>14</v>
      </c>
      <c r="U14" t="s">
        <v>109</v>
      </c>
      <c r="V14" t="s">
        <v>110</v>
      </c>
      <c r="W14" s="3" t="str">
        <f>'Base de Dados'!A12</f>
        <v>Comunicação e Conectividade &gt; Serviço de VPN &gt; Dúvidas de Conexão de VPN</v>
      </c>
      <c r="X14" s="6" t="s">
        <v>115</v>
      </c>
      <c r="Y14" s="3" t="s">
        <v>116</v>
      </c>
      <c r="Z14" t="s">
        <v>109</v>
      </c>
      <c r="AA14" s="5" t="s">
        <v>111</v>
      </c>
      <c r="AB14" t="s">
        <v>88</v>
      </c>
      <c r="AC14" s="4">
        <v>1</v>
      </c>
      <c r="AD14" t="s">
        <v>88</v>
      </c>
      <c r="AE14">
        <v>1</v>
      </c>
      <c r="AF14" t="s">
        <v>88</v>
      </c>
      <c r="AG14">
        <v>1</v>
      </c>
      <c r="AH14" t="s">
        <v>98</v>
      </c>
      <c r="AI14" t="str">
        <f t="shared" si="0"/>
        <v>(104,0,'RuleTicket',14,'Formulário x Descrição x Categoria Comunicação e Conectividade &gt; Serviço de VPN &gt; Dúvidas de Conexão de VPN ','regra para categoriação do chamado com base no texto da descrição','AND',1,1,1),</v>
      </c>
    </row>
    <row r="15" spans="1:35" ht="15" thickBot="1" x14ac:dyDescent="0.35">
      <c r="A15" s="28"/>
      <c r="B15" s="29"/>
      <c r="C15" s="29"/>
      <c r="D15" s="29"/>
      <c r="E15" s="30"/>
      <c r="G15" s="28"/>
      <c r="H15" s="29"/>
      <c r="I15" s="29"/>
      <c r="J15" s="29"/>
      <c r="K15" s="30"/>
      <c r="M15" t="s">
        <v>86</v>
      </c>
      <c r="N15" s="3">
        <f t="shared" si="1"/>
        <v>105</v>
      </c>
      <c r="O15" t="s">
        <v>88</v>
      </c>
      <c r="P15" s="3">
        <v>0</v>
      </c>
      <c r="Q15" t="s">
        <v>109</v>
      </c>
      <c r="R15" t="s">
        <v>108</v>
      </c>
      <c r="S15" t="s">
        <v>88</v>
      </c>
      <c r="T15" s="3">
        <f t="shared" si="2"/>
        <v>15</v>
      </c>
      <c r="U15" t="s">
        <v>109</v>
      </c>
      <c r="V15" t="s">
        <v>110</v>
      </c>
      <c r="W15" s="3" t="str">
        <f>'Base de Dados'!A13</f>
        <v>Comunicação e Conectividade &gt; Serviço de VPN &gt; Falhas de Acesso a VPN</v>
      </c>
      <c r="X15" s="6" t="s">
        <v>115</v>
      </c>
      <c r="Y15" s="3" t="s">
        <v>116</v>
      </c>
      <c r="Z15" t="s">
        <v>109</v>
      </c>
      <c r="AA15" s="5" t="s">
        <v>111</v>
      </c>
      <c r="AB15" t="s">
        <v>88</v>
      </c>
      <c r="AC15" s="4">
        <v>1</v>
      </c>
      <c r="AD15" t="s">
        <v>88</v>
      </c>
      <c r="AE15">
        <v>1</v>
      </c>
      <c r="AF15" t="s">
        <v>88</v>
      </c>
      <c r="AG15">
        <v>1</v>
      </c>
      <c r="AH15" t="s">
        <v>98</v>
      </c>
      <c r="AI15" t="str">
        <f t="shared" si="0"/>
        <v>(105,0,'RuleTicket',15,'Formulário x Descrição x Categoria Comunicação e Conectividade &gt; Serviço de VPN &gt; Falhas de Acesso a VPN ','regra para categoriação do chamado com base no texto da descrição','AND',1,1,1),</v>
      </c>
    </row>
    <row r="16" spans="1:35" ht="15" thickBot="1" x14ac:dyDescent="0.35">
      <c r="M16" t="s">
        <v>86</v>
      </c>
      <c r="N16" s="3">
        <f t="shared" si="1"/>
        <v>106</v>
      </c>
      <c r="O16" t="s">
        <v>88</v>
      </c>
      <c r="P16" s="3">
        <v>0</v>
      </c>
      <c r="Q16" t="s">
        <v>109</v>
      </c>
      <c r="R16" t="s">
        <v>108</v>
      </c>
      <c r="S16" t="s">
        <v>88</v>
      </c>
      <c r="T16" s="3">
        <f t="shared" si="2"/>
        <v>16</v>
      </c>
      <c r="U16" t="s">
        <v>109</v>
      </c>
      <c r="V16" t="s">
        <v>110</v>
      </c>
      <c r="W16" s="3" t="str">
        <f>'Base de Dados'!A14</f>
        <v>Comunicação e Conectividade &gt; Serviços de Colaboração &gt; Configuração de Ambientes de Colaboração</v>
      </c>
      <c r="X16" s="6" t="s">
        <v>115</v>
      </c>
      <c r="Y16" s="3" t="s">
        <v>116</v>
      </c>
      <c r="Z16" t="s">
        <v>109</v>
      </c>
      <c r="AA16" s="5" t="s">
        <v>111</v>
      </c>
      <c r="AB16" t="s">
        <v>88</v>
      </c>
      <c r="AC16" s="4">
        <v>1</v>
      </c>
      <c r="AD16" t="s">
        <v>88</v>
      </c>
      <c r="AE16">
        <v>1</v>
      </c>
      <c r="AF16" t="s">
        <v>88</v>
      </c>
      <c r="AG16">
        <v>1</v>
      </c>
      <c r="AH16" t="s">
        <v>98</v>
      </c>
      <c r="AI16" t="str">
        <f t="shared" si="0"/>
        <v>(106,0,'RuleTicket',16,'Formulário x Descrição x Categoria Comunicação e Conectividade &gt; Serviços de Colaboração &gt; Configuração de Ambientes de Colaboração ','regra para categoriação do chamado com base no texto da descrição','AND',1,1,1),</v>
      </c>
    </row>
    <row r="17" spans="1:35" x14ac:dyDescent="0.3">
      <c r="A17" s="22" t="s">
        <v>101</v>
      </c>
      <c r="B17" s="23"/>
      <c r="C17" s="23"/>
      <c r="D17" s="23"/>
      <c r="E17" s="24"/>
      <c r="G17" s="22" t="s">
        <v>103</v>
      </c>
      <c r="H17" s="23"/>
      <c r="I17" s="23"/>
      <c r="J17" s="23"/>
      <c r="K17" s="24"/>
      <c r="M17" t="s">
        <v>86</v>
      </c>
      <c r="N17" s="3">
        <f t="shared" si="1"/>
        <v>107</v>
      </c>
      <c r="O17" t="s">
        <v>88</v>
      </c>
      <c r="P17" s="3">
        <v>0</v>
      </c>
      <c r="Q17" t="s">
        <v>109</v>
      </c>
      <c r="R17" t="s">
        <v>108</v>
      </c>
      <c r="S17" t="s">
        <v>88</v>
      </c>
      <c r="T17" s="3">
        <f t="shared" si="2"/>
        <v>17</v>
      </c>
      <c r="U17" t="s">
        <v>109</v>
      </c>
      <c r="V17" t="s">
        <v>110</v>
      </c>
      <c r="W17" s="3" t="str">
        <f>'Base de Dados'!A15</f>
        <v>Comunicação e Conectividade &gt; Serviços de Colaboração &gt; Dúvidas de Utilização</v>
      </c>
      <c r="X17" s="6" t="s">
        <v>115</v>
      </c>
      <c r="Y17" s="3" t="s">
        <v>116</v>
      </c>
      <c r="Z17" t="s">
        <v>109</v>
      </c>
      <c r="AA17" s="5" t="s">
        <v>111</v>
      </c>
      <c r="AB17" t="s">
        <v>88</v>
      </c>
      <c r="AC17" s="4">
        <v>1</v>
      </c>
      <c r="AD17" t="s">
        <v>88</v>
      </c>
      <c r="AE17">
        <v>1</v>
      </c>
      <c r="AF17" t="s">
        <v>88</v>
      </c>
      <c r="AG17">
        <v>1</v>
      </c>
      <c r="AH17" t="s">
        <v>98</v>
      </c>
      <c r="AI17" t="str">
        <f t="shared" si="0"/>
        <v>(107,0,'RuleTicket',17,'Formulário x Descrição x Categoria Comunicação e Conectividade &gt; Serviços de Colaboração &gt; Dúvidas de Utilização ','regra para categoriação do chamado com base no texto da descrição','AND',1,1,1),</v>
      </c>
    </row>
    <row r="18" spans="1:35" x14ac:dyDescent="0.3">
      <c r="A18" s="25"/>
      <c r="B18" s="26"/>
      <c r="C18" s="26"/>
      <c r="D18" s="26"/>
      <c r="E18" s="27"/>
      <c r="G18" s="25"/>
      <c r="H18" s="26"/>
      <c r="I18" s="26"/>
      <c r="J18" s="26"/>
      <c r="K18" s="27"/>
      <c r="M18" t="s">
        <v>86</v>
      </c>
      <c r="N18" s="3">
        <f t="shared" si="1"/>
        <v>108</v>
      </c>
      <c r="O18" t="s">
        <v>88</v>
      </c>
      <c r="P18" s="3">
        <v>0</v>
      </c>
      <c r="Q18" t="s">
        <v>109</v>
      </c>
      <c r="R18" t="s">
        <v>108</v>
      </c>
      <c r="S18" t="s">
        <v>88</v>
      </c>
      <c r="T18" s="3">
        <f t="shared" si="2"/>
        <v>18</v>
      </c>
      <c r="U18" t="s">
        <v>109</v>
      </c>
      <c r="V18" t="s">
        <v>110</v>
      </c>
      <c r="W18" s="3" t="str">
        <f>'Base de Dados'!A16</f>
        <v>Comunicação e Conectividade &gt; Serviços de Colaboração &gt; Falhas de Configuração e Acesso</v>
      </c>
      <c r="X18" s="6" t="s">
        <v>115</v>
      </c>
      <c r="Y18" s="3" t="s">
        <v>116</v>
      </c>
      <c r="Z18" t="s">
        <v>109</v>
      </c>
      <c r="AA18" s="5" t="s">
        <v>111</v>
      </c>
      <c r="AB18" t="s">
        <v>88</v>
      </c>
      <c r="AC18" s="4">
        <v>1</v>
      </c>
      <c r="AD18" t="s">
        <v>88</v>
      </c>
      <c r="AE18">
        <v>1</v>
      </c>
      <c r="AF18" t="s">
        <v>88</v>
      </c>
      <c r="AG18">
        <v>1</v>
      </c>
      <c r="AH18" t="s">
        <v>98</v>
      </c>
      <c r="AI18" t="str">
        <f t="shared" si="0"/>
        <v>(108,0,'RuleTicket',18,'Formulário x Descrição x Categoria Comunicação e Conectividade &gt; Serviços de Colaboração &gt; Falhas de Configuração e Acesso ','regra para categoriação do chamado com base no texto da descrição','AND',1,1,1),</v>
      </c>
    </row>
    <row r="19" spans="1:35" x14ac:dyDescent="0.3">
      <c r="A19" s="25"/>
      <c r="B19" s="26"/>
      <c r="C19" s="26"/>
      <c r="D19" s="26"/>
      <c r="E19" s="27"/>
      <c r="G19" s="25"/>
      <c r="H19" s="26"/>
      <c r="I19" s="26"/>
      <c r="J19" s="26"/>
      <c r="K19" s="27"/>
      <c r="M19" t="s">
        <v>86</v>
      </c>
      <c r="N19" s="3">
        <f t="shared" si="1"/>
        <v>109</v>
      </c>
      <c r="O19" t="s">
        <v>88</v>
      </c>
      <c r="P19" s="3">
        <v>0</v>
      </c>
      <c r="Q19" t="s">
        <v>109</v>
      </c>
      <c r="R19" t="s">
        <v>108</v>
      </c>
      <c r="S19" t="s">
        <v>88</v>
      </c>
      <c r="T19" s="3">
        <f t="shared" si="2"/>
        <v>19</v>
      </c>
      <c r="U19" t="s">
        <v>109</v>
      </c>
      <c r="V19" t="s">
        <v>110</v>
      </c>
      <c r="W19" s="3" t="str">
        <f>'Base de Dados'!A17</f>
        <v>Comunicação e Conectividade &gt; Serviços de Colaboração &gt; Integração com Outras Soluções</v>
      </c>
      <c r="X19" s="6" t="s">
        <v>115</v>
      </c>
      <c r="Y19" s="3" t="s">
        <v>116</v>
      </c>
      <c r="Z19" t="s">
        <v>109</v>
      </c>
      <c r="AA19" s="5" t="s">
        <v>111</v>
      </c>
      <c r="AB19" t="s">
        <v>88</v>
      </c>
      <c r="AC19" s="4">
        <v>1</v>
      </c>
      <c r="AD19" t="s">
        <v>88</v>
      </c>
      <c r="AE19">
        <v>1</v>
      </c>
      <c r="AF19" t="s">
        <v>88</v>
      </c>
      <c r="AG19">
        <v>1</v>
      </c>
      <c r="AH19" t="s">
        <v>98</v>
      </c>
      <c r="AI19" t="str">
        <f t="shared" si="0"/>
        <v>(109,0,'RuleTicket',19,'Formulário x Descrição x Categoria Comunicação e Conectividade &gt; Serviços de Colaboração &gt; Integração com Outras Soluções ','regra para categoriação do chamado com base no texto da descrição','AND',1,1,1),</v>
      </c>
    </row>
    <row r="20" spans="1:35" x14ac:dyDescent="0.3">
      <c r="A20" s="25"/>
      <c r="B20" s="26"/>
      <c r="C20" s="26"/>
      <c r="D20" s="26"/>
      <c r="E20" s="27"/>
      <c r="G20" s="25"/>
      <c r="H20" s="26"/>
      <c r="I20" s="26"/>
      <c r="J20" s="26"/>
      <c r="K20" s="27"/>
      <c r="M20" t="s">
        <v>86</v>
      </c>
      <c r="N20" s="3">
        <f t="shared" si="1"/>
        <v>110</v>
      </c>
      <c r="O20" t="s">
        <v>88</v>
      </c>
      <c r="P20" s="3">
        <v>0</v>
      </c>
      <c r="Q20" t="s">
        <v>109</v>
      </c>
      <c r="R20" t="s">
        <v>108</v>
      </c>
      <c r="S20" t="s">
        <v>88</v>
      </c>
      <c r="T20" s="3">
        <f t="shared" si="2"/>
        <v>20</v>
      </c>
      <c r="U20" t="s">
        <v>109</v>
      </c>
      <c r="V20" t="s">
        <v>110</v>
      </c>
      <c r="W20" s="3" t="str">
        <f>'Base de Dados'!A18</f>
        <v>Comunicação e Conectividade &gt; Serviços de E-mail &gt; Configurações Gerais de E-mail</v>
      </c>
      <c r="X20" s="6" t="s">
        <v>115</v>
      </c>
      <c r="Y20" s="3" t="s">
        <v>116</v>
      </c>
      <c r="Z20" t="s">
        <v>109</v>
      </c>
      <c r="AA20" s="5" t="s">
        <v>111</v>
      </c>
      <c r="AB20" t="s">
        <v>88</v>
      </c>
      <c r="AC20" s="4">
        <v>1</v>
      </c>
      <c r="AD20" t="s">
        <v>88</v>
      </c>
      <c r="AE20">
        <v>1</v>
      </c>
      <c r="AF20" t="s">
        <v>88</v>
      </c>
      <c r="AG20">
        <v>1</v>
      </c>
      <c r="AH20" t="s">
        <v>98</v>
      </c>
      <c r="AI20" t="str">
        <f t="shared" si="0"/>
        <v>(110,0,'RuleTicket',20,'Formulário x Descrição x Categoria Comunicação e Conectividade &gt; Serviços de E-mail &gt; Configurações Gerais de E-mail ','regra para categoriação do chamado com base no texto da descrição','AND',1,1,1),</v>
      </c>
    </row>
    <row r="21" spans="1:35" x14ac:dyDescent="0.3">
      <c r="A21" s="25"/>
      <c r="B21" s="26"/>
      <c r="C21" s="26"/>
      <c r="D21" s="26"/>
      <c r="E21" s="27"/>
      <c r="G21" s="25"/>
      <c r="H21" s="26"/>
      <c r="I21" s="26"/>
      <c r="J21" s="26"/>
      <c r="K21" s="27"/>
      <c r="M21" t="s">
        <v>86</v>
      </c>
      <c r="N21" s="3">
        <f t="shared" si="1"/>
        <v>111</v>
      </c>
      <c r="O21" t="s">
        <v>88</v>
      </c>
      <c r="P21" s="3">
        <v>0</v>
      </c>
      <c r="Q21" t="s">
        <v>109</v>
      </c>
      <c r="R21" t="s">
        <v>108</v>
      </c>
      <c r="S21" t="s">
        <v>88</v>
      </c>
      <c r="T21" s="3">
        <f t="shared" si="2"/>
        <v>21</v>
      </c>
      <c r="U21" t="s">
        <v>109</v>
      </c>
      <c r="V21" t="s">
        <v>110</v>
      </c>
      <c r="W21" s="3" t="str">
        <f>'Base de Dados'!A19</f>
        <v>Comunicação e Conectividade &gt; Serviços de E-mail &gt; Criação de Grupos de E-mail</v>
      </c>
      <c r="X21" s="6" t="s">
        <v>115</v>
      </c>
      <c r="Y21" s="3" t="s">
        <v>116</v>
      </c>
      <c r="Z21" t="s">
        <v>109</v>
      </c>
      <c r="AA21" s="5" t="s">
        <v>111</v>
      </c>
      <c r="AB21" t="s">
        <v>88</v>
      </c>
      <c r="AC21" s="4">
        <v>1</v>
      </c>
      <c r="AD21" t="s">
        <v>88</v>
      </c>
      <c r="AE21">
        <v>1</v>
      </c>
      <c r="AF21" t="s">
        <v>88</v>
      </c>
      <c r="AG21">
        <v>1</v>
      </c>
      <c r="AH21" t="s">
        <v>98</v>
      </c>
      <c r="AI21" t="str">
        <f t="shared" si="0"/>
        <v>(111,0,'RuleTicket',21,'Formulário x Descrição x Categoria Comunicação e Conectividade &gt; Serviços de E-mail &gt; Criação de Grupos de E-mail ','regra para categoriação do chamado com base no texto da descrição','AND',1,1,1),</v>
      </c>
    </row>
    <row r="22" spans="1:35" x14ac:dyDescent="0.3">
      <c r="A22" s="25"/>
      <c r="B22" s="26"/>
      <c r="C22" s="26"/>
      <c r="D22" s="26"/>
      <c r="E22" s="27"/>
      <c r="G22" s="25"/>
      <c r="H22" s="26"/>
      <c r="I22" s="26"/>
      <c r="J22" s="26"/>
      <c r="K22" s="27"/>
      <c r="M22" t="s">
        <v>86</v>
      </c>
      <c r="N22" s="3">
        <f t="shared" si="1"/>
        <v>112</v>
      </c>
      <c r="O22" t="s">
        <v>88</v>
      </c>
      <c r="P22" s="3">
        <v>0</v>
      </c>
      <c r="Q22" t="s">
        <v>109</v>
      </c>
      <c r="R22" t="s">
        <v>108</v>
      </c>
      <c r="S22" t="s">
        <v>88</v>
      </c>
      <c r="T22" s="3">
        <f t="shared" si="2"/>
        <v>22</v>
      </c>
      <c r="U22" t="s">
        <v>109</v>
      </c>
      <c r="V22" t="s">
        <v>110</v>
      </c>
      <c r="W22" s="3" t="str">
        <f>'Base de Dados'!A20</f>
        <v>Comunicação e Conectividade &gt; Serviços de E-mail &gt; Falha nos Serviços de E-mail</v>
      </c>
      <c r="X22" s="6" t="s">
        <v>115</v>
      </c>
      <c r="Y22" s="3" t="s">
        <v>116</v>
      </c>
      <c r="Z22" t="s">
        <v>109</v>
      </c>
      <c r="AA22" s="5" t="s">
        <v>111</v>
      </c>
      <c r="AB22" t="s">
        <v>88</v>
      </c>
      <c r="AC22" s="4">
        <v>1</v>
      </c>
      <c r="AD22" t="s">
        <v>88</v>
      </c>
      <c r="AE22">
        <v>1</v>
      </c>
      <c r="AF22" t="s">
        <v>88</v>
      </c>
      <c r="AG22">
        <v>1</v>
      </c>
      <c r="AH22" t="s">
        <v>98</v>
      </c>
      <c r="AI22" t="str">
        <f t="shared" si="0"/>
        <v>(112,0,'RuleTicket',22,'Formulário x Descrição x Categoria Comunicação e Conectividade &gt; Serviços de E-mail &gt; Falha nos Serviços de E-mail ','regra para categoriação do chamado com base no texto da descrição','AND',1,1,1),</v>
      </c>
    </row>
    <row r="23" spans="1:35" ht="15" thickBot="1" x14ac:dyDescent="0.35">
      <c r="A23" s="28"/>
      <c r="B23" s="29"/>
      <c r="C23" s="29"/>
      <c r="D23" s="29"/>
      <c r="E23" s="30"/>
      <c r="G23" s="28"/>
      <c r="H23" s="29"/>
      <c r="I23" s="29"/>
      <c r="J23" s="29"/>
      <c r="K23" s="30"/>
      <c r="M23" t="s">
        <v>86</v>
      </c>
      <c r="N23" s="3">
        <f t="shared" si="1"/>
        <v>113</v>
      </c>
      <c r="O23" t="s">
        <v>88</v>
      </c>
      <c r="P23" s="3">
        <v>0</v>
      </c>
      <c r="Q23" t="s">
        <v>109</v>
      </c>
      <c r="R23" t="s">
        <v>108</v>
      </c>
      <c r="S23" t="s">
        <v>88</v>
      </c>
      <c r="T23" s="3">
        <f t="shared" si="2"/>
        <v>23</v>
      </c>
      <c r="U23" t="s">
        <v>109</v>
      </c>
      <c r="V23" t="s">
        <v>110</v>
      </c>
      <c r="W23" s="3" t="str">
        <f>'Base de Dados'!A21</f>
        <v>Comunicação e Conectividade &gt; Serviços de E-mail &gt; Integração de E-mail com Ferramentas de Colaboração</v>
      </c>
      <c r="X23" s="6" t="s">
        <v>115</v>
      </c>
      <c r="Y23" s="3" t="s">
        <v>116</v>
      </c>
      <c r="Z23" t="s">
        <v>109</v>
      </c>
      <c r="AA23" s="5" t="s">
        <v>111</v>
      </c>
      <c r="AB23" t="s">
        <v>88</v>
      </c>
      <c r="AC23" s="4">
        <v>1</v>
      </c>
      <c r="AD23" t="s">
        <v>88</v>
      </c>
      <c r="AE23">
        <v>1</v>
      </c>
      <c r="AF23" t="s">
        <v>88</v>
      </c>
      <c r="AG23">
        <v>1</v>
      </c>
      <c r="AH23" t="s">
        <v>98</v>
      </c>
      <c r="AI23" t="str">
        <f t="shared" si="0"/>
        <v>(113,0,'RuleTicket',23,'Formulário x Descrição x Categoria Comunicação e Conectividade &gt; Serviços de E-mail &gt; Integração de E-mail com Ferramentas de Colaboração ','regra para categoriação do chamado com base no texto da descrição','AND',1,1,1),</v>
      </c>
    </row>
    <row r="24" spans="1:35" ht="15" thickBot="1" x14ac:dyDescent="0.35">
      <c r="M24" t="s">
        <v>86</v>
      </c>
      <c r="N24" s="3">
        <f t="shared" si="1"/>
        <v>114</v>
      </c>
      <c r="O24" t="s">
        <v>88</v>
      </c>
      <c r="P24" s="3">
        <v>0</v>
      </c>
      <c r="Q24" t="s">
        <v>109</v>
      </c>
      <c r="R24" t="s">
        <v>108</v>
      </c>
      <c r="S24" t="s">
        <v>88</v>
      </c>
      <c r="T24" s="3">
        <f t="shared" si="2"/>
        <v>24</v>
      </c>
      <c r="U24" t="s">
        <v>109</v>
      </c>
      <c r="V24" t="s">
        <v>110</v>
      </c>
      <c r="W24" s="3" t="str">
        <f>'Base de Dados'!A22</f>
        <v>Comunicação e Conectividade &gt; Serviços de Rede &gt; Configuração de Rede Local (LAN)</v>
      </c>
      <c r="X24" s="6" t="s">
        <v>115</v>
      </c>
      <c r="Y24" s="3" t="s">
        <v>116</v>
      </c>
      <c r="Z24" t="s">
        <v>109</v>
      </c>
      <c r="AA24" s="5" t="s">
        <v>111</v>
      </c>
      <c r="AB24" t="s">
        <v>88</v>
      </c>
      <c r="AC24" s="4">
        <v>1</v>
      </c>
      <c r="AD24" t="s">
        <v>88</v>
      </c>
      <c r="AE24">
        <v>1</v>
      </c>
      <c r="AF24" t="s">
        <v>88</v>
      </c>
      <c r="AG24">
        <v>1</v>
      </c>
      <c r="AH24" t="s">
        <v>98</v>
      </c>
      <c r="AI24" t="str">
        <f t="shared" si="0"/>
        <v>(114,0,'RuleTicket',24,'Formulário x Descrição x Categoria Comunicação e Conectividade &gt; Serviços de Rede &gt; Configuração de Rede Local (LAN) ','regra para categoriação do chamado com base no texto da descrição','AND',1,1,1),</v>
      </c>
    </row>
    <row r="25" spans="1:35" x14ac:dyDescent="0.3">
      <c r="A25" s="86" t="s">
        <v>105</v>
      </c>
      <c r="B25" s="87"/>
      <c r="C25" s="87"/>
      <c r="D25" s="87"/>
      <c r="E25" s="88"/>
      <c r="G25" s="22" t="s">
        <v>104</v>
      </c>
      <c r="H25" s="23"/>
      <c r="I25" s="23"/>
      <c r="J25" s="23"/>
      <c r="K25" s="24"/>
      <c r="M25" t="s">
        <v>86</v>
      </c>
      <c r="N25" s="3">
        <f t="shared" si="1"/>
        <v>115</v>
      </c>
      <c r="O25" t="s">
        <v>88</v>
      </c>
      <c r="P25" s="3">
        <v>0</v>
      </c>
      <c r="Q25" t="s">
        <v>109</v>
      </c>
      <c r="R25" t="s">
        <v>108</v>
      </c>
      <c r="S25" t="s">
        <v>88</v>
      </c>
      <c r="T25" s="3">
        <f t="shared" si="2"/>
        <v>25</v>
      </c>
      <c r="U25" t="s">
        <v>109</v>
      </c>
      <c r="V25" t="s">
        <v>110</v>
      </c>
      <c r="W25" s="3" t="str">
        <f>'Base de Dados'!A23</f>
        <v>Comunicação e Conectividade &gt; Serviços de Rede &gt; Configuração de Rede Sem Fio (Wi-Fi)</v>
      </c>
      <c r="X25" s="6" t="s">
        <v>115</v>
      </c>
      <c r="Y25" s="3" t="s">
        <v>116</v>
      </c>
      <c r="Z25" t="s">
        <v>109</v>
      </c>
      <c r="AA25" s="5" t="s">
        <v>111</v>
      </c>
      <c r="AB25" t="s">
        <v>88</v>
      </c>
      <c r="AC25" s="4">
        <v>1</v>
      </c>
      <c r="AD25" t="s">
        <v>88</v>
      </c>
      <c r="AE25">
        <v>1</v>
      </c>
      <c r="AF25" t="s">
        <v>88</v>
      </c>
      <c r="AG25">
        <v>1</v>
      </c>
      <c r="AH25" t="s">
        <v>98</v>
      </c>
      <c r="AI25" t="str">
        <f t="shared" si="0"/>
        <v>(115,0,'RuleTicket',25,'Formulário x Descrição x Categoria Comunicação e Conectividade &gt; Serviços de Rede &gt; Configuração de Rede Sem Fio (Wi-Fi) ','regra para categoriação do chamado com base no texto da descrição','AND',1,1,1),</v>
      </c>
    </row>
    <row r="26" spans="1:35" x14ac:dyDescent="0.3">
      <c r="A26" s="89"/>
      <c r="B26" s="90"/>
      <c r="C26" s="90"/>
      <c r="D26" s="90"/>
      <c r="E26" s="91"/>
      <c r="G26" s="25"/>
      <c r="H26" s="26"/>
      <c r="I26" s="26"/>
      <c r="J26" s="26"/>
      <c r="K26" s="27"/>
      <c r="M26" t="s">
        <v>86</v>
      </c>
      <c r="N26" s="3">
        <f t="shared" si="1"/>
        <v>116</v>
      </c>
      <c r="O26" t="s">
        <v>88</v>
      </c>
      <c r="P26" s="3">
        <v>0</v>
      </c>
      <c r="Q26" t="s">
        <v>109</v>
      </c>
      <c r="R26" t="s">
        <v>108</v>
      </c>
      <c r="S26" t="s">
        <v>88</v>
      </c>
      <c r="T26" s="3">
        <f t="shared" si="2"/>
        <v>26</v>
      </c>
      <c r="U26" t="s">
        <v>109</v>
      </c>
      <c r="V26" t="s">
        <v>110</v>
      </c>
      <c r="W26" s="3" t="str">
        <f>'Base de Dados'!A24</f>
        <v>Comunicação e Conectividade &gt; Serviços de Rede &gt; Configuração de Roteadores e Switches</v>
      </c>
      <c r="X26" s="6" t="s">
        <v>115</v>
      </c>
      <c r="Y26" s="3" t="s">
        <v>116</v>
      </c>
      <c r="Z26" t="s">
        <v>109</v>
      </c>
      <c r="AA26" s="5" t="s">
        <v>111</v>
      </c>
      <c r="AB26" t="s">
        <v>88</v>
      </c>
      <c r="AC26" s="4">
        <v>1</v>
      </c>
      <c r="AD26" t="s">
        <v>88</v>
      </c>
      <c r="AE26">
        <v>1</v>
      </c>
      <c r="AF26" t="s">
        <v>88</v>
      </c>
      <c r="AG26">
        <v>1</v>
      </c>
      <c r="AH26" t="s">
        <v>98</v>
      </c>
      <c r="AI26" t="str">
        <f t="shared" si="0"/>
        <v>(116,0,'RuleTicket',26,'Formulário x Descrição x Categoria Comunicação e Conectividade &gt; Serviços de Rede &gt; Configuração de Roteadores e Switches ','regra para categoriação do chamado com base no texto da descrição','AND',1,1,1),</v>
      </c>
    </row>
    <row r="27" spans="1:35" x14ac:dyDescent="0.3">
      <c r="A27" s="89"/>
      <c r="B27" s="90"/>
      <c r="C27" s="90"/>
      <c r="D27" s="90"/>
      <c r="E27" s="91"/>
      <c r="G27" s="25"/>
      <c r="H27" s="26"/>
      <c r="I27" s="26"/>
      <c r="J27" s="26"/>
      <c r="K27" s="27"/>
      <c r="M27" t="s">
        <v>86</v>
      </c>
      <c r="N27" s="3">
        <f t="shared" si="1"/>
        <v>117</v>
      </c>
      <c r="O27" t="s">
        <v>88</v>
      </c>
      <c r="P27" s="3">
        <v>0</v>
      </c>
      <c r="Q27" t="s">
        <v>109</v>
      </c>
      <c r="R27" t="s">
        <v>108</v>
      </c>
      <c r="S27" t="s">
        <v>88</v>
      </c>
      <c r="T27" s="3">
        <f t="shared" si="2"/>
        <v>27</v>
      </c>
      <c r="U27" t="s">
        <v>109</v>
      </c>
      <c r="V27" t="s">
        <v>110</v>
      </c>
      <c r="W27" s="3" t="str">
        <f>'Base de Dados'!A25</f>
        <v>Comunicação e Conectividade &gt; Serviços de Telefonia &gt; Bloqueio de DDD e DDI</v>
      </c>
      <c r="X27" s="6" t="s">
        <v>115</v>
      </c>
      <c r="Y27" s="3" t="s">
        <v>116</v>
      </c>
      <c r="Z27" t="s">
        <v>109</v>
      </c>
      <c r="AA27" s="5" t="s">
        <v>111</v>
      </c>
      <c r="AB27" t="s">
        <v>88</v>
      </c>
      <c r="AC27" s="4">
        <v>1</v>
      </c>
      <c r="AD27" t="s">
        <v>88</v>
      </c>
      <c r="AE27">
        <v>1</v>
      </c>
      <c r="AF27" t="s">
        <v>88</v>
      </c>
      <c r="AG27">
        <v>1</v>
      </c>
      <c r="AH27" t="s">
        <v>98</v>
      </c>
      <c r="AI27" t="str">
        <f t="shared" si="0"/>
        <v>(117,0,'RuleTicket',27,'Formulário x Descrição x Categoria Comunicação e Conectividade &gt; Serviços de Telefonia &gt; Bloqueio de DDD e DDI ','regra para categoriação do chamado com base no texto da descrição','AND',1,1,1),</v>
      </c>
    </row>
    <row r="28" spans="1:35" x14ac:dyDescent="0.3">
      <c r="A28" s="89"/>
      <c r="B28" s="90"/>
      <c r="C28" s="90"/>
      <c r="D28" s="90"/>
      <c r="E28" s="91"/>
      <c r="G28" s="25"/>
      <c r="H28" s="26"/>
      <c r="I28" s="26"/>
      <c r="J28" s="26"/>
      <c r="K28" s="27"/>
      <c r="M28" t="s">
        <v>86</v>
      </c>
      <c r="N28" s="3">
        <f t="shared" si="1"/>
        <v>118</v>
      </c>
      <c r="O28" t="s">
        <v>88</v>
      </c>
      <c r="P28" s="3">
        <v>0</v>
      </c>
      <c r="Q28" t="s">
        <v>109</v>
      </c>
      <c r="R28" t="s">
        <v>108</v>
      </c>
      <c r="S28" t="s">
        <v>88</v>
      </c>
      <c r="T28" s="3">
        <f t="shared" si="2"/>
        <v>28</v>
      </c>
      <c r="U28" t="s">
        <v>109</v>
      </c>
      <c r="V28" t="s">
        <v>110</v>
      </c>
      <c r="W28" s="3" t="str">
        <f>'Base de Dados'!A26</f>
        <v>Comunicação e Conectividade &gt; Serviços de Telefonia &gt; Configuração de Ramal</v>
      </c>
      <c r="X28" s="6" t="s">
        <v>115</v>
      </c>
      <c r="Y28" s="3" t="s">
        <v>116</v>
      </c>
      <c r="Z28" t="s">
        <v>109</v>
      </c>
      <c r="AA28" s="5" t="s">
        <v>111</v>
      </c>
      <c r="AB28" t="s">
        <v>88</v>
      </c>
      <c r="AC28" s="4">
        <v>1</v>
      </c>
      <c r="AD28" t="s">
        <v>88</v>
      </c>
      <c r="AE28">
        <v>1</v>
      </c>
      <c r="AF28" t="s">
        <v>88</v>
      </c>
      <c r="AG28">
        <v>1</v>
      </c>
      <c r="AH28" t="s">
        <v>98</v>
      </c>
      <c r="AI28" t="str">
        <f t="shared" si="0"/>
        <v>(118,0,'RuleTicket',28,'Formulário x Descrição x Categoria Comunicação e Conectividade &gt; Serviços de Telefonia &gt; Configuração de Ramal ','regra para categoriação do chamado com base no texto da descrição','AND',1,1,1),</v>
      </c>
    </row>
    <row r="29" spans="1:35" x14ac:dyDescent="0.3">
      <c r="A29" s="89"/>
      <c r="B29" s="90"/>
      <c r="C29" s="90"/>
      <c r="D29" s="90"/>
      <c r="E29" s="91"/>
      <c r="G29" s="25"/>
      <c r="H29" s="26"/>
      <c r="I29" s="26"/>
      <c r="J29" s="26"/>
      <c r="K29" s="27"/>
      <c r="M29" t="s">
        <v>86</v>
      </c>
      <c r="N29" s="3">
        <f t="shared" si="1"/>
        <v>119</v>
      </c>
      <c r="O29" t="s">
        <v>88</v>
      </c>
      <c r="P29" s="3">
        <v>0</v>
      </c>
      <c r="Q29" t="s">
        <v>109</v>
      </c>
      <c r="R29" t="s">
        <v>108</v>
      </c>
      <c r="S29" t="s">
        <v>88</v>
      </c>
      <c r="T29" s="3">
        <f t="shared" si="2"/>
        <v>29</v>
      </c>
      <c r="U29" t="s">
        <v>109</v>
      </c>
      <c r="V29" t="s">
        <v>110</v>
      </c>
      <c r="W29" s="3" t="str">
        <f>'Base de Dados'!A27</f>
        <v>Comunicação e Conectividade &gt; Serviços de Telefonia &gt; Configuração de Smartphones</v>
      </c>
      <c r="X29" s="6" t="s">
        <v>115</v>
      </c>
      <c r="Y29" s="3" t="s">
        <v>116</v>
      </c>
      <c r="Z29" t="s">
        <v>109</v>
      </c>
      <c r="AA29" s="5" t="s">
        <v>111</v>
      </c>
      <c r="AB29" t="s">
        <v>88</v>
      </c>
      <c r="AC29" s="4">
        <v>1</v>
      </c>
      <c r="AD29" t="s">
        <v>88</v>
      </c>
      <c r="AE29">
        <v>1</v>
      </c>
      <c r="AF29" t="s">
        <v>88</v>
      </c>
      <c r="AG29">
        <v>1</v>
      </c>
      <c r="AH29" t="s">
        <v>98</v>
      </c>
      <c r="AI29" t="str">
        <f t="shared" si="0"/>
        <v>(119,0,'RuleTicket',29,'Formulário x Descrição x Categoria Comunicação e Conectividade &gt; Serviços de Telefonia &gt; Configuração de Smartphones ','regra para categoriação do chamado com base no texto da descrição','AND',1,1,1),</v>
      </c>
    </row>
    <row r="30" spans="1:35" x14ac:dyDescent="0.3">
      <c r="A30" s="89"/>
      <c r="B30" s="90"/>
      <c r="C30" s="90"/>
      <c r="D30" s="90"/>
      <c r="E30" s="91"/>
      <c r="G30" s="25"/>
      <c r="H30" s="26"/>
      <c r="I30" s="26"/>
      <c r="J30" s="26"/>
      <c r="K30" s="27"/>
      <c r="M30" t="s">
        <v>86</v>
      </c>
      <c r="N30" s="3">
        <f t="shared" si="1"/>
        <v>120</v>
      </c>
      <c r="O30" t="s">
        <v>88</v>
      </c>
      <c r="P30" s="3">
        <v>0</v>
      </c>
      <c r="Q30" t="s">
        <v>109</v>
      </c>
      <c r="R30" t="s">
        <v>108</v>
      </c>
      <c r="S30" t="s">
        <v>88</v>
      </c>
      <c r="T30" s="3">
        <f t="shared" si="2"/>
        <v>30</v>
      </c>
      <c r="U30" t="s">
        <v>109</v>
      </c>
      <c r="V30" t="s">
        <v>110</v>
      </c>
      <c r="W30" s="3" t="str">
        <f>'Base de Dados'!A28</f>
        <v>Comunicação e Conectividade &gt; Serviços de Telefonia &gt; Instalação de Ramal</v>
      </c>
      <c r="X30" s="6" t="s">
        <v>115</v>
      </c>
      <c r="Y30" s="3" t="s">
        <v>116</v>
      </c>
      <c r="Z30" t="s">
        <v>109</v>
      </c>
      <c r="AA30" s="5" t="s">
        <v>111</v>
      </c>
      <c r="AB30" t="s">
        <v>88</v>
      </c>
      <c r="AC30" s="4">
        <v>1</v>
      </c>
      <c r="AD30" t="s">
        <v>88</v>
      </c>
      <c r="AE30">
        <v>1</v>
      </c>
      <c r="AF30" t="s">
        <v>88</v>
      </c>
      <c r="AG30">
        <v>1</v>
      </c>
      <c r="AH30" t="s">
        <v>98</v>
      </c>
      <c r="AI30" t="str">
        <f t="shared" si="0"/>
        <v>(120,0,'RuleTicket',30,'Formulário x Descrição x Categoria Comunicação e Conectividade &gt; Serviços de Telefonia &gt; Instalação de Ramal ','regra para categoriação do chamado com base no texto da descrição','AND',1,1,1),</v>
      </c>
    </row>
    <row r="31" spans="1:35" ht="15" thickBot="1" x14ac:dyDescent="0.35">
      <c r="A31" s="92"/>
      <c r="B31" s="93"/>
      <c r="C31" s="93"/>
      <c r="D31" s="93"/>
      <c r="E31" s="94"/>
      <c r="G31" s="28"/>
      <c r="H31" s="29"/>
      <c r="I31" s="29"/>
      <c r="J31" s="29"/>
      <c r="K31" s="30"/>
      <c r="M31" t="s">
        <v>86</v>
      </c>
      <c r="N31" s="3">
        <f t="shared" si="1"/>
        <v>121</v>
      </c>
      <c r="O31" t="s">
        <v>88</v>
      </c>
      <c r="P31" s="3">
        <v>0</v>
      </c>
      <c r="Q31" t="s">
        <v>109</v>
      </c>
      <c r="R31" t="s">
        <v>108</v>
      </c>
      <c r="S31" t="s">
        <v>88</v>
      </c>
      <c r="T31" s="3">
        <f t="shared" si="2"/>
        <v>31</v>
      </c>
      <c r="U31" t="s">
        <v>109</v>
      </c>
      <c r="V31" t="s">
        <v>110</v>
      </c>
      <c r="W31" s="3" t="str">
        <f>'Base de Dados'!A29</f>
        <v>Comunicação e Conectividade &gt; Serviços de Telefonia &gt; Liberação de DDD e DDI</v>
      </c>
      <c r="X31" s="6" t="s">
        <v>115</v>
      </c>
      <c r="Y31" s="3" t="s">
        <v>116</v>
      </c>
      <c r="Z31" t="s">
        <v>109</v>
      </c>
      <c r="AA31" s="5" t="s">
        <v>111</v>
      </c>
      <c r="AB31" t="s">
        <v>88</v>
      </c>
      <c r="AC31" s="4">
        <v>1</v>
      </c>
      <c r="AD31" t="s">
        <v>88</v>
      </c>
      <c r="AE31">
        <v>1</v>
      </c>
      <c r="AF31" t="s">
        <v>88</v>
      </c>
      <c r="AG31">
        <v>1</v>
      </c>
      <c r="AH31" t="s">
        <v>98</v>
      </c>
      <c r="AI31" t="str">
        <f t="shared" si="0"/>
        <v>(121,0,'RuleTicket',31,'Formulário x Descrição x Categoria Comunicação e Conectividade &gt; Serviços de Telefonia &gt; Liberação de DDD e DDI ','regra para categoriação do chamado com base no texto da descrição','AND',1,1,1),</v>
      </c>
    </row>
    <row r="32" spans="1:35" ht="15" thickBot="1" x14ac:dyDescent="0.35">
      <c r="M32" t="s">
        <v>86</v>
      </c>
      <c r="N32" s="3">
        <f t="shared" si="1"/>
        <v>122</v>
      </c>
      <c r="O32" t="s">
        <v>88</v>
      </c>
      <c r="P32" s="3">
        <v>0</v>
      </c>
      <c r="Q32" t="s">
        <v>109</v>
      </c>
      <c r="R32" t="s">
        <v>108</v>
      </c>
      <c r="S32" t="s">
        <v>88</v>
      </c>
      <c r="T32" s="3">
        <f t="shared" si="2"/>
        <v>32</v>
      </c>
      <c r="U32" t="s">
        <v>109</v>
      </c>
      <c r="V32" t="s">
        <v>110</v>
      </c>
      <c r="W32" s="3" t="str">
        <f>'Base de Dados'!A30</f>
        <v>Comunicação e Conectividade &gt; Serviços de Telefonia &gt; Liberação de Smartphone</v>
      </c>
      <c r="X32" s="6" t="s">
        <v>115</v>
      </c>
      <c r="Y32" s="3" t="s">
        <v>116</v>
      </c>
      <c r="Z32" t="s">
        <v>109</v>
      </c>
      <c r="AA32" s="5" t="s">
        <v>111</v>
      </c>
      <c r="AB32" t="s">
        <v>88</v>
      </c>
      <c r="AC32" s="4">
        <v>1</v>
      </c>
      <c r="AD32" t="s">
        <v>88</v>
      </c>
      <c r="AE32">
        <v>1</v>
      </c>
      <c r="AF32" t="s">
        <v>88</v>
      </c>
      <c r="AG32">
        <v>1</v>
      </c>
      <c r="AH32" t="s">
        <v>98</v>
      </c>
      <c r="AI32" t="str">
        <f t="shared" si="0"/>
        <v>(122,0,'RuleTicket',32,'Formulário x Descrição x Categoria Comunicação e Conectividade &gt; Serviços de Telefonia &gt; Liberação de Smartphone ','regra para categoriação do chamado com base no texto da descrição','AND',1,1,1),</v>
      </c>
    </row>
    <row r="33" spans="1:35" x14ac:dyDescent="0.3">
      <c r="A33" s="22" t="s">
        <v>106</v>
      </c>
      <c r="B33" s="23"/>
      <c r="C33" s="23"/>
      <c r="D33" s="23"/>
      <c r="E33" s="24"/>
      <c r="G33" s="22" t="s">
        <v>107</v>
      </c>
      <c r="H33" s="23"/>
      <c r="I33" s="23"/>
      <c r="J33" s="23"/>
      <c r="K33" s="24"/>
      <c r="M33" t="s">
        <v>86</v>
      </c>
      <c r="N33" s="3">
        <f t="shared" si="1"/>
        <v>123</v>
      </c>
      <c r="O33" t="s">
        <v>88</v>
      </c>
      <c r="P33" s="3">
        <v>0</v>
      </c>
      <c r="Q33" t="s">
        <v>109</v>
      </c>
      <c r="R33" t="s">
        <v>108</v>
      </c>
      <c r="S33" t="s">
        <v>88</v>
      </c>
      <c r="T33" s="3">
        <f t="shared" si="2"/>
        <v>33</v>
      </c>
      <c r="U33" t="s">
        <v>109</v>
      </c>
      <c r="V33" t="s">
        <v>110</v>
      </c>
      <c r="W33" s="3" t="str">
        <f>'Base de Dados'!A31</f>
        <v>Comunicação e Conectividade &gt; Serviços de Telefonia &gt; Ramal com Defeito</v>
      </c>
      <c r="X33" s="6" t="s">
        <v>115</v>
      </c>
      <c r="Y33" s="3" t="s">
        <v>116</v>
      </c>
      <c r="Z33" t="s">
        <v>109</v>
      </c>
      <c r="AA33" s="5" t="s">
        <v>111</v>
      </c>
      <c r="AB33" t="s">
        <v>88</v>
      </c>
      <c r="AC33" s="4">
        <v>1</v>
      </c>
      <c r="AD33" t="s">
        <v>88</v>
      </c>
      <c r="AE33">
        <v>1</v>
      </c>
      <c r="AF33" t="s">
        <v>88</v>
      </c>
      <c r="AG33">
        <v>1</v>
      </c>
      <c r="AH33" t="s">
        <v>98</v>
      </c>
      <c r="AI33" t="str">
        <f t="shared" si="0"/>
        <v>(123,0,'RuleTicket',33,'Formulário x Descrição x Categoria Comunicação e Conectividade &gt; Serviços de Telefonia &gt; Ramal com Defeito ','regra para categoriação do chamado com base no texto da descrição','AND',1,1,1),</v>
      </c>
    </row>
    <row r="34" spans="1:35" x14ac:dyDescent="0.3">
      <c r="A34" s="25"/>
      <c r="B34" s="26"/>
      <c r="C34" s="26"/>
      <c r="D34" s="26"/>
      <c r="E34" s="27"/>
      <c r="G34" s="25"/>
      <c r="H34" s="26"/>
      <c r="I34" s="26"/>
      <c r="J34" s="26"/>
      <c r="K34" s="27"/>
      <c r="M34" t="s">
        <v>86</v>
      </c>
      <c r="N34" s="3">
        <f t="shared" si="1"/>
        <v>124</v>
      </c>
      <c r="O34" t="s">
        <v>88</v>
      </c>
      <c r="P34" s="3">
        <v>0</v>
      </c>
      <c r="Q34" t="s">
        <v>109</v>
      </c>
      <c r="R34" t="s">
        <v>108</v>
      </c>
      <c r="S34" t="s">
        <v>88</v>
      </c>
      <c r="T34" s="3">
        <f t="shared" si="2"/>
        <v>34</v>
      </c>
      <c r="U34" t="s">
        <v>109</v>
      </c>
      <c r="V34" t="s">
        <v>110</v>
      </c>
      <c r="W34" s="3" t="str">
        <f>'Base de Dados'!A32</f>
        <v>Comunicação e Conectividade &gt; Serviços de Telefonia &gt; Remanejamento de Ponto de Telefone/Ramal</v>
      </c>
      <c r="X34" s="6" t="s">
        <v>115</v>
      </c>
      <c r="Y34" s="3" t="s">
        <v>116</v>
      </c>
      <c r="Z34" t="s">
        <v>109</v>
      </c>
      <c r="AA34" s="5" t="s">
        <v>111</v>
      </c>
      <c r="AB34" t="s">
        <v>88</v>
      </c>
      <c r="AC34" s="4">
        <v>1</v>
      </c>
      <c r="AD34" t="s">
        <v>88</v>
      </c>
      <c r="AE34">
        <v>1</v>
      </c>
      <c r="AF34" t="s">
        <v>88</v>
      </c>
      <c r="AG34">
        <v>1</v>
      </c>
      <c r="AH34" t="s">
        <v>98</v>
      </c>
      <c r="AI34" t="str">
        <f t="shared" si="0"/>
        <v>(124,0,'RuleTicket',34,'Formulário x Descrição x Categoria Comunicação e Conectividade &gt; Serviços de Telefonia &gt; Remanejamento de Ponto de Telefone/Ramal ','regra para categoriação do chamado com base no texto da descrição','AND',1,1,1),</v>
      </c>
    </row>
    <row r="35" spans="1:35" x14ac:dyDescent="0.3">
      <c r="A35" s="25"/>
      <c r="B35" s="26"/>
      <c r="C35" s="26"/>
      <c r="D35" s="26"/>
      <c r="E35" s="27"/>
      <c r="G35" s="25"/>
      <c r="H35" s="26"/>
      <c r="I35" s="26"/>
      <c r="J35" s="26"/>
      <c r="K35" s="27"/>
      <c r="M35" t="s">
        <v>86</v>
      </c>
      <c r="N35" s="3">
        <f t="shared" si="1"/>
        <v>125</v>
      </c>
      <c r="O35" t="s">
        <v>88</v>
      </c>
      <c r="P35" s="3">
        <v>0</v>
      </c>
      <c r="Q35" t="s">
        <v>109</v>
      </c>
      <c r="R35" t="s">
        <v>108</v>
      </c>
      <c r="S35" t="s">
        <v>88</v>
      </c>
      <c r="T35" s="3">
        <f t="shared" si="2"/>
        <v>35</v>
      </c>
      <c r="U35" t="s">
        <v>109</v>
      </c>
      <c r="V35" t="s">
        <v>110</v>
      </c>
      <c r="W35" s="3" t="str">
        <f>'Base de Dados'!A33</f>
        <v>Comunicação e Conectividade &gt; Serviços de Telefonia &gt; Smartphone Quebrado</v>
      </c>
      <c r="X35" s="6" t="s">
        <v>115</v>
      </c>
      <c r="Y35" s="3" t="s">
        <v>116</v>
      </c>
      <c r="Z35" t="s">
        <v>109</v>
      </c>
      <c r="AA35" s="5" t="s">
        <v>111</v>
      </c>
      <c r="AB35" t="s">
        <v>88</v>
      </c>
      <c r="AC35" s="4">
        <v>1</v>
      </c>
      <c r="AD35" t="s">
        <v>88</v>
      </c>
      <c r="AE35">
        <v>1</v>
      </c>
      <c r="AF35" t="s">
        <v>88</v>
      </c>
      <c r="AG35">
        <v>1</v>
      </c>
      <c r="AH35" t="s">
        <v>98</v>
      </c>
      <c r="AI35" t="str">
        <f t="shared" si="0"/>
        <v>(125,0,'RuleTicket',35,'Formulário x Descrição x Categoria Comunicação e Conectividade &gt; Serviços de Telefonia &gt; Smartphone Quebrado ','regra para categoriação do chamado com base no texto da descrição','AND',1,1,1),</v>
      </c>
    </row>
    <row r="36" spans="1:35" x14ac:dyDescent="0.3">
      <c r="A36" s="25"/>
      <c r="B36" s="26"/>
      <c r="C36" s="26"/>
      <c r="D36" s="26"/>
      <c r="E36" s="27"/>
      <c r="G36" s="25"/>
      <c r="H36" s="26"/>
      <c r="I36" s="26"/>
      <c r="J36" s="26"/>
      <c r="K36" s="27"/>
      <c r="M36" t="s">
        <v>86</v>
      </c>
      <c r="N36" s="3">
        <f t="shared" si="1"/>
        <v>126</v>
      </c>
      <c r="O36" t="s">
        <v>88</v>
      </c>
      <c r="P36" s="3">
        <v>0</v>
      </c>
      <c r="Q36" t="s">
        <v>109</v>
      </c>
      <c r="R36" t="s">
        <v>108</v>
      </c>
      <c r="S36" t="s">
        <v>88</v>
      </c>
      <c r="T36" s="3">
        <f t="shared" si="2"/>
        <v>36</v>
      </c>
      <c r="U36" t="s">
        <v>109</v>
      </c>
      <c r="V36" t="s">
        <v>110</v>
      </c>
      <c r="W36" s="3" t="str">
        <f>'Base de Dados'!A34</f>
        <v>Comunicação e Conectividade &gt; Serviços de Videoconferência &gt; Configuração e Ajustes para Multiconferência</v>
      </c>
      <c r="X36" s="6" t="s">
        <v>115</v>
      </c>
      <c r="Y36" s="3" t="s">
        <v>116</v>
      </c>
      <c r="Z36" t="s">
        <v>109</v>
      </c>
      <c r="AA36" s="5" t="s">
        <v>111</v>
      </c>
      <c r="AB36" t="s">
        <v>88</v>
      </c>
      <c r="AC36" s="4">
        <v>1</v>
      </c>
      <c r="AD36" t="s">
        <v>88</v>
      </c>
      <c r="AE36">
        <v>1</v>
      </c>
      <c r="AF36" t="s">
        <v>88</v>
      </c>
      <c r="AG36">
        <v>1</v>
      </c>
      <c r="AH36" t="s">
        <v>98</v>
      </c>
      <c r="AI36" t="str">
        <f t="shared" si="0"/>
        <v>(126,0,'RuleTicket',36,'Formulário x Descrição x Categoria Comunicação e Conectividade &gt; Serviços de Videoconferência &gt; Configuração e Ajustes para Multiconferência ','regra para categoriação do chamado com base no texto da descrição','AND',1,1,1),</v>
      </c>
    </row>
    <row r="37" spans="1:35" x14ac:dyDescent="0.3">
      <c r="A37" s="25"/>
      <c r="B37" s="26"/>
      <c r="C37" s="26"/>
      <c r="D37" s="26"/>
      <c r="E37" s="27"/>
      <c r="G37" s="25"/>
      <c r="H37" s="26"/>
      <c r="I37" s="26"/>
      <c r="J37" s="26"/>
      <c r="K37" s="27"/>
      <c r="M37" t="s">
        <v>86</v>
      </c>
      <c r="N37" s="3">
        <f t="shared" si="1"/>
        <v>127</v>
      </c>
      <c r="O37" t="s">
        <v>88</v>
      </c>
      <c r="P37" s="3">
        <v>0</v>
      </c>
      <c r="Q37" t="s">
        <v>109</v>
      </c>
      <c r="R37" t="s">
        <v>108</v>
      </c>
      <c r="S37" t="s">
        <v>88</v>
      </c>
      <c r="T37" s="3">
        <f t="shared" si="2"/>
        <v>37</v>
      </c>
      <c r="U37" t="s">
        <v>109</v>
      </c>
      <c r="V37" t="s">
        <v>110</v>
      </c>
      <c r="W37" s="3" t="str">
        <f>'Base de Dados'!A35</f>
        <v>Comunicação e Conectividade &gt; Serviços de Videoconferência &gt; Dúvidas de Utilização</v>
      </c>
      <c r="X37" s="6" t="s">
        <v>115</v>
      </c>
      <c r="Y37" s="3" t="s">
        <v>116</v>
      </c>
      <c r="Z37" t="s">
        <v>109</v>
      </c>
      <c r="AA37" s="5" t="s">
        <v>111</v>
      </c>
      <c r="AB37" t="s">
        <v>88</v>
      </c>
      <c r="AC37" s="4">
        <v>1</v>
      </c>
      <c r="AD37" t="s">
        <v>88</v>
      </c>
      <c r="AE37">
        <v>1</v>
      </c>
      <c r="AF37" t="s">
        <v>88</v>
      </c>
      <c r="AG37">
        <v>1</v>
      </c>
      <c r="AH37" t="s">
        <v>98</v>
      </c>
      <c r="AI37" t="str">
        <f t="shared" si="0"/>
        <v>(127,0,'RuleTicket',37,'Formulário x Descrição x Categoria Comunicação e Conectividade &gt; Serviços de Videoconferência &gt; Dúvidas de Utilização ','regra para categoriação do chamado com base no texto da descrição','AND',1,1,1),</v>
      </c>
    </row>
    <row r="38" spans="1:35" x14ac:dyDescent="0.3">
      <c r="A38" s="25"/>
      <c r="B38" s="26"/>
      <c r="C38" s="26"/>
      <c r="D38" s="26"/>
      <c r="E38" s="27"/>
      <c r="G38" s="25"/>
      <c r="H38" s="26"/>
      <c r="I38" s="26"/>
      <c r="J38" s="26"/>
      <c r="K38" s="27"/>
      <c r="M38" t="s">
        <v>86</v>
      </c>
      <c r="N38" s="3">
        <f t="shared" si="1"/>
        <v>128</v>
      </c>
      <c r="O38" t="s">
        <v>88</v>
      </c>
      <c r="P38" s="3">
        <v>0</v>
      </c>
      <c r="Q38" t="s">
        <v>109</v>
      </c>
      <c r="R38" t="s">
        <v>108</v>
      </c>
      <c r="S38" t="s">
        <v>88</v>
      </c>
      <c r="T38" s="3">
        <f t="shared" si="2"/>
        <v>38</v>
      </c>
      <c r="U38" t="s">
        <v>109</v>
      </c>
      <c r="V38" t="s">
        <v>110</v>
      </c>
      <c r="W38" s="3" t="str">
        <f>'Base de Dados'!A36</f>
        <v>Comunicação e Conectividade &gt; Serviços de Videoconferência &gt; Suporte Técnico e Manutenção nos Dispositivos de Vídeoconferência</v>
      </c>
      <c r="X38" s="6" t="s">
        <v>115</v>
      </c>
      <c r="Y38" s="3" t="s">
        <v>116</v>
      </c>
      <c r="Z38" t="s">
        <v>109</v>
      </c>
      <c r="AA38" s="5" t="s">
        <v>111</v>
      </c>
      <c r="AB38" t="s">
        <v>88</v>
      </c>
      <c r="AC38" s="4">
        <v>1</v>
      </c>
      <c r="AD38" t="s">
        <v>88</v>
      </c>
      <c r="AE38">
        <v>1</v>
      </c>
      <c r="AF38" t="s">
        <v>88</v>
      </c>
      <c r="AG38">
        <v>1</v>
      </c>
      <c r="AH38" t="s">
        <v>96</v>
      </c>
      <c r="AI38" t="str">
        <f>_xlfn.CONCAT(M38:AH38)</f>
        <v>(128,0,'RuleTicket',38,'Formulário x Descrição x Categoria Comunicação e Conectividade &gt; Serviços de Videoconferência &gt; Suporte Técnico e Manutenção nos Dispositivos de Vídeoconferência ','regra para categoriação do chamado com base no texto da descrição','AND',1,1,1)</v>
      </c>
    </row>
    <row r="39" spans="1:35" ht="15" thickBot="1" x14ac:dyDescent="0.35">
      <c r="A39" s="28"/>
      <c r="B39" s="29"/>
      <c r="C39" s="29"/>
      <c r="D39" s="29"/>
      <c r="E39" s="30"/>
      <c r="G39" s="28"/>
      <c r="H39" s="29"/>
      <c r="I39" s="29"/>
      <c r="J39" s="29"/>
      <c r="K39" s="30"/>
      <c r="M39"/>
      <c r="N39" s="3"/>
      <c r="O39"/>
      <c r="P39" s="3"/>
      <c r="Q39"/>
      <c r="R39"/>
      <c r="S39"/>
      <c r="T39" s="3"/>
      <c r="U39"/>
      <c r="V39"/>
      <c r="W39" s="3"/>
      <c r="X39" s="1"/>
      <c r="Y39"/>
      <c r="Z39"/>
      <c r="AA39"/>
      <c r="AB39"/>
      <c r="AC39"/>
      <c r="AD39"/>
      <c r="AE39"/>
      <c r="AF39"/>
      <c r="AG39"/>
      <c r="AH39"/>
      <c r="AI39"/>
    </row>
    <row r="40" spans="1:35" ht="14.4" customHeight="1" x14ac:dyDescent="0.3">
      <c r="N40" s="73"/>
      <c r="P40" s="73"/>
      <c r="T40" s="73"/>
      <c r="W40" s="73"/>
      <c r="X40" s="74"/>
      <c r="AA40" s="75" t="s">
        <v>114</v>
      </c>
      <c r="AB40" s="76"/>
      <c r="AC40" s="76"/>
      <c r="AD40" s="76"/>
      <c r="AE40" s="76"/>
      <c r="AF40" s="76"/>
      <c r="AG40" s="77"/>
      <c r="AH40" s="78"/>
      <c r="AI40" s="79" t="s">
        <v>117</v>
      </c>
    </row>
    <row r="41" spans="1:35" x14ac:dyDescent="0.3">
      <c r="N41" s="73"/>
      <c r="P41" s="73"/>
      <c r="T41" s="73"/>
      <c r="W41" s="73"/>
      <c r="X41" s="74"/>
      <c r="AA41" s="80"/>
      <c r="AB41" s="81"/>
      <c r="AC41" s="81"/>
      <c r="AD41" s="81"/>
      <c r="AE41" s="81"/>
      <c r="AF41" s="81"/>
      <c r="AG41" s="82"/>
      <c r="AH41" s="78"/>
      <c r="AI41" s="79"/>
    </row>
    <row r="42" spans="1:35" x14ac:dyDescent="0.3">
      <c r="N42" s="73"/>
      <c r="P42" s="73"/>
      <c r="T42" s="73"/>
      <c r="W42" s="73"/>
      <c r="X42" s="74"/>
      <c r="AA42" s="80"/>
      <c r="AB42" s="81"/>
      <c r="AC42" s="81"/>
      <c r="AD42" s="81"/>
      <c r="AE42" s="81"/>
      <c r="AF42" s="81"/>
      <c r="AG42" s="82"/>
      <c r="AH42" s="78"/>
      <c r="AI42" s="79"/>
    </row>
    <row r="43" spans="1:35" x14ac:dyDescent="0.3">
      <c r="AA43" s="80"/>
      <c r="AB43" s="81"/>
      <c r="AC43" s="81"/>
      <c r="AD43" s="81"/>
      <c r="AE43" s="81"/>
      <c r="AF43" s="81"/>
      <c r="AG43" s="82"/>
      <c r="AH43" s="78"/>
      <c r="AI43" s="79"/>
    </row>
    <row r="44" spans="1:35" x14ac:dyDescent="0.3">
      <c r="AA44" s="80"/>
      <c r="AB44" s="81"/>
      <c r="AC44" s="81"/>
      <c r="AD44" s="81"/>
      <c r="AE44" s="81"/>
      <c r="AF44" s="81"/>
      <c r="AG44" s="82"/>
      <c r="AH44" s="78"/>
      <c r="AI44" s="79"/>
    </row>
    <row r="45" spans="1:35" x14ac:dyDescent="0.3">
      <c r="AA45" s="80"/>
      <c r="AB45" s="81"/>
      <c r="AC45" s="81"/>
      <c r="AD45" s="81"/>
      <c r="AE45" s="81"/>
      <c r="AF45" s="81"/>
      <c r="AG45" s="82"/>
      <c r="AH45" s="78"/>
      <c r="AI45" s="79"/>
    </row>
    <row r="46" spans="1:35" ht="15" thickBot="1" x14ac:dyDescent="0.35">
      <c r="AA46" s="83"/>
      <c r="AB46" s="84"/>
      <c r="AC46" s="84"/>
      <c r="AD46" s="84"/>
      <c r="AE46" s="84"/>
      <c r="AF46" s="84"/>
      <c r="AG46" s="85"/>
      <c r="AH46" s="78"/>
      <c r="AI46" s="79"/>
    </row>
    <row r="1048576" spans="16384:16384" x14ac:dyDescent="0.3">
      <c r="XFD1048576" s="128" t="s">
        <v>161</v>
      </c>
    </row>
  </sheetData>
  <mergeCells count="11">
    <mergeCell ref="A33:E39"/>
    <mergeCell ref="G33:K39"/>
    <mergeCell ref="AA40:AG46"/>
    <mergeCell ref="AI40:AI46"/>
    <mergeCell ref="V8:W8"/>
    <mergeCell ref="G8:K15"/>
    <mergeCell ref="A8:E15"/>
    <mergeCell ref="A17:E23"/>
    <mergeCell ref="G17:K23"/>
    <mergeCell ref="A25:E31"/>
    <mergeCell ref="G25:K3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8174-4C35-438A-9C61-0E3D86BB0131}">
  <dimension ref="A7:XFD1048576"/>
  <sheetViews>
    <sheetView topLeftCell="XEC1048539" workbookViewId="0">
      <selection activeCell="XFD1048576" sqref="XFD1048576"/>
    </sheetView>
  </sheetViews>
  <sheetFormatPr defaultRowHeight="14.4" x14ac:dyDescent="0.3"/>
  <cols>
    <col min="1" max="5" width="8.88671875" style="12"/>
    <col min="6" max="6" width="2.44140625" style="12" customWidth="1"/>
    <col min="7" max="11" width="8.88671875" style="12"/>
    <col min="12" max="12" width="1.77734375" style="12" customWidth="1"/>
    <col min="13" max="13" width="1.6640625" style="12" bestFit="1" customWidth="1"/>
    <col min="14" max="14" width="6.77734375" style="12" bestFit="1" customWidth="1"/>
    <col min="15" max="15" width="1.5546875" style="12" bestFit="1" customWidth="1"/>
    <col min="16" max="16" width="7.77734375" style="12" bestFit="1" customWidth="1"/>
    <col min="17" max="17" width="1.5546875" style="12" bestFit="1" customWidth="1"/>
    <col min="18" max="18" width="9.109375" style="12" bestFit="1" customWidth="1"/>
    <col min="19" max="19" width="1.5546875" style="12" bestFit="1" customWidth="1"/>
    <col min="20" max="20" width="27.77734375" style="12" bestFit="1" customWidth="1"/>
    <col min="21" max="21" width="3" style="12" customWidth="1"/>
    <col min="22" max="22" width="77.44140625" style="12" bestFit="1" customWidth="1"/>
    <col min="23" max="16384" width="8.88671875" style="12"/>
  </cols>
  <sheetData>
    <row r="7" spans="1:22" ht="15" thickBot="1" x14ac:dyDescent="0.35">
      <c r="V7" s="12" t="s">
        <v>134</v>
      </c>
    </row>
    <row r="8" spans="1:22" x14ac:dyDescent="0.3">
      <c r="A8" s="22" t="s">
        <v>122</v>
      </c>
      <c r="B8" s="23"/>
      <c r="C8" s="23"/>
      <c r="D8" s="23"/>
      <c r="E8" s="24"/>
      <c r="G8" s="22" t="s">
        <v>123</v>
      </c>
      <c r="H8" s="23"/>
      <c r="I8" s="23"/>
      <c r="J8" s="23"/>
      <c r="K8" s="24"/>
      <c r="M8" t="s">
        <v>86</v>
      </c>
      <c r="N8" t="s">
        <v>118</v>
      </c>
      <c r="O8" t="s">
        <v>88</v>
      </c>
      <c r="P8" t="s">
        <v>119</v>
      </c>
      <c r="Q8" t="s">
        <v>88</v>
      </c>
      <c r="R8" t="s">
        <v>95</v>
      </c>
      <c r="S8" t="s">
        <v>88</v>
      </c>
      <c r="T8" t="s">
        <v>120</v>
      </c>
      <c r="U8" t="s">
        <v>96</v>
      </c>
      <c r="V8" t="str">
        <f>_xlfn.CONCAT(M8:U8)</f>
        <v>(rule_id,critéria,condition,pattern)</v>
      </c>
    </row>
    <row r="9" spans="1:22" x14ac:dyDescent="0.3">
      <c r="A9" s="25"/>
      <c r="B9" s="26"/>
      <c r="C9" s="26"/>
      <c r="D9" s="26"/>
      <c r="E9" s="27"/>
      <c r="G9" s="25"/>
      <c r="H9" s="26"/>
      <c r="I9" s="26"/>
      <c r="J9" s="26"/>
      <c r="K9" s="27"/>
      <c r="M9"/>
      <c r="N9"/>
      <c r="O9"/>
      <c r="P9"/>
      <c r="Q9"/>
      <c r="R9"/>
      <c r="S9"/>
      <c r="T9"/>
      <c r="U9"/>
      <c r="V9" t="s">
        <v>121</v>
      </c>
    </row>
    <row r="10" spans="1:22" x14ac:dyDescent="0.3">
      <c r="A10" s="25"/>
      <c r="B10" s="26"/>
      <c r="C10" s="26"/>
      <c r="D10" s="26"/>
      <c r="E10" s="27"/>
      <c r="G10" s="25"/>
      <c r="H10" s="26"/>
      <c r="I10" s="26"/>
      <c r="J10" s="26"/>
      <c r="K10" s="27"/>
      <c r="M10" t="s">
        <v>86</v>
      </c>
      <c r="N10" s="7">
        <f>'Regras de Categorização'!N10</f>
        <v>100</v>
      </c>
      <c r="O10" t="s">
        <v>109</v>
      </c>
      <c r="P10" s="8" t="s">
        <v>128</v>
      </c>
      <c r="Q10" t="s">
        <v>88</v>
      </c>
      <c r="R10">
        <v>2</v>
      </c>
      <c r="S10" t="s">
        <v>109</v>
      </c>
      <c r="T10" s="11" t="str">
        <f>Organização!G11</f>
        <v>Comunicação e Conectividade</v>
      </c>
      <c r="U10" s="4" t="s">
        <v>129</v>
      </c>
      <c r="V10" t="str">
        <f t="shared" ref="V10:V73" si="0">_xlfn.CONCAT(M10:U10)</f>
        <v>(100,'name',2,'Comunicação e Conectividade '),</v>
      </c>
    </row>
    <row r="11" spans="1:22" x14ac:dyDescent="0.3">
      <c r="A11" s="25"/>
      <c r="B11" s="26"/>
      <c r="C11" s="26"/>
      <c r="D11" s="26"/>
      <c r="E11" s="27"/>
      <c r="G11" s="25"/>
      <c r="H11" s="26"/>
      <c r="I11" s="26"/>
      <c r="J11" s="26"/>
      <c r="K11" s="27"/>
      <c r="M11" t="s">
        <v>86</v>
      </c>
      <c r="N11" s="7">
        <f>'Regras de Categorização'!N11</f>
        <v>101</v>
      </c>
      <c r="O11" t="s">
        <v>109</v>
      </c>
      <c r="P11" s="8" t="s">
        <v>128</v>
      </c>
      <c r="Q11" t="s">
        <v>88</v>
      </c>
      <c r="R11">
        <v>2</v>
      </c>
      <c r="S11" t="s">
        <v>109</v>
      </c>
      <c r="T11" s="11" t="str">
        <f>Organização!G12</f>
        <v>Comunicação e Conectividade</v>
      </c>
      <c r="U11" s="4" t="s">
        <v>129</v>
      </c>
      <c r="V11" t="str">
        <f t="shared" si="0"/>
        <v>(101,'name',2,'Comunicação e Conectividade '),</v>
      </c>
    </row>
    <row r="12" spans="1:22" x14ac:dyDescent="0.3">
      <c r="A12" s="25"/>
      <c r="B12" s="26"/>
      <c r="C12" s="26"/>
      <c r="D12" s="26"/>
      <c r="E12" s="27"/>
      <c r="G12" s="25"/>
      <c r="H12" s="26"/>
      <c r="I12" s="26"/>
      <c r="J12" s="26"/>
      <c r="K12" s="27"/>
      <c r="M12" t="s">
        <v>86</v>
      </c>
      <c r="N12" s="7">
        <f>'Regras de Categorização'!N12</f>
        <v>102</v>
      </c>
      <c r="O12" t="s">
        <v>109</v>
      </c>
      <c r="P12" s="8" t="s">
        <v>128</v>
      </c>
      <c r="Q12" t="s">
        <v>88</v>
      </c>
      <c r="R12">
        <v>2</v>
      </c>
      <c r="S12" t="s">
        <v>109</v>
      </c>
      <c r="T12" s="11" t="str">
        <f>Organização!G13</f>
        <v>Comunicação e Conectividade</v>
      </c>
      <c r="U12" s="4" t="s">
        <v>129</v>
      </c>
      <c r="V12" t="str">
        <f t="shared" si="0"/>
        <v>(102,'name',2,'Comunicação e Conectividade '),</v>
      </c>
    </row>
    <row r="13" spans="1:22" x14ac:dyDescent="0.3">
      <c r="A13" s="25"/>
      <c r="B13" s="26"/>
      <c r="C13" s="26"/>
      <c r="D13" s="26"/>
      <c r="E13" s="27"/>
      <c r="G13" s="25"/>
      <c r="H13" s="26"/>
      <c r="I13" s="26"/>
      <c r="J13" s="26"/>
      <c r="K13" s="27"/>
      <c r="M13" t="s">
        <v>86</v>
      </c>
      <c r="N13" s="7">
        <f>'Regras de Categorização'!N13</f>
        <v>103</v>
      </c>
      <c r="O13" t="s">
        <v>109</v>
      </c>
      <c r="P13" s="8" t="s">
        <v>128</v>
      </c>
      <c r="Q13" t="s">
        <v>88</v>
      </c>
      <c r="R13">
        <v>2</v>
      </c>
      <c r="S13" t="s">
        <v>109</v>
      </c>
      <c r="T13" s="11" t="str">
        <f>Organização!G14</f>
        <v>Comunicação e Conectividade</v>
      </c>
      <c r="U13" s="4" t="s">
        <v>129</v>
      </c>
      <c r="V13" t="str">
        <f t="shared" si="0"/>
        <v>(103,'name',2,'Comunicação e Conectividade '),</v>
      </c>
    </row>
    <row r="14" spans="1:22" x14ac:dyDescent="0.3">
      <c r="A14" s="25"/>
      <c r="B14" s="26"/>
      <c r="C14" s="26"/>
      <c r="D14" s="26"/>
      <c r="E14" s="27"/>
      <c r="G14" s="25"/>
      <c r="H14" s="26"/>
      <c r="I14" s="26"/>
      <c r="J14" s="26"/>
      <c r="K14" s="27"/>
      <c r="M14" t="s">
        <v>86</v>
      </c>
      <c r="N14" s="7">
        <f>'Regras de Categorização'!N14</f>
        <v>104</v>
      </c>
      <c r="O14" t="s">
        <v>109</v>
      </c>
      <c r="P14" s="8" t="s">
        <v>128</v>
      </c>
      <c r="Q14" t="s">
        <v>88</v>
      </c>
      <c r="R14">
        <v>2</v>
      </c>
      <c r="S14" t="s">
        <v>109</v>
      </c>
      <c r="T14" s="11" t="str">
        <f>Organização!G15</f>
        <v>Comunicação e Conectividade</v>
      </c>
      <c r="U14" s="4" t="s">
        <v>129</v>
      </c>
      <c r="V14" t="str">
        <f t="shared" si="0"/>
        <v>(104,'name',2,'Comunicação e Conectividade '),</v>
      </c>
    </row>
    <row r="15" spans="1:22" ht="15" thickBot="1" x14ac:dyDescent="0.35">
      <c r="A15" s="28"/>
      <c r="B15" s="29"/>
      <c r="C15" s="29"/>
      <c r="D15" s="29"/>
      <c r="E15" s="30"/>
      <c r="G15" s="28"/>
      <c r="H15" s="29"/>
      <c r="I15" s="29"/>
      <c r="J15" s="29"/>
      <c r="K15" s="30"/>
      <c r="M15" t="s">
        <v>86</v>
      </c>
      <c r="N15" s="7">
        <f>'Regras de Categorização'!N15</f>
        <v>105</v>
      </c>
      <c r="O15" t="s">
        <v>109</v>
      </c>
      <c r="P15" s="8" t="s">
        <v>128</v>
      </c>
      <c r="Q15" t="s">
        <v>88</v>
      </c>
      <c r="R15">
        <v>2</v>
      </c>
      <c r="S15" t="s">
        <v>109</v>
      </c>
      <c r="T15" s="11" t="str">
        <f>Organização!G16</f>
        <v>Comunicação e Conectividade</v>
      </c>
      <c r="U15" s="4" t="s">
        <v>129</v>
      </c>
      <c r="V15" t="str">
        <f t="shared" si="0"/>
        <v>(105,'name',2,'Comunicação e Conectividade '),</v>
      </c>
    </row>
    <row r="16" spans="1:22" ht="15" thickBot="1" x14ac:dyDescent="0.35">
      <c r="M16" t="s">
        <v>86</v>
      </c>
      <c r="N16" s="7">
        <f>'Regras de Categorização'!N16</f>
        <v>106</v>
      </c>
      <c r="O16" t="s">
        <v>109</v>
      </c>
      <c r="P16" s="8" t="s">
        <v>128</v>
      </c>
      <c r="Q16" t="s">
        <v>88</v>
      </c>
      <c r="R16">
        <v>2</v>
      </c>
      <c r="S16" t="s">
        <v>109</v>
      </c>
      <c r="T16" s="11" t="str">
        <f>Organização!G17</f>
        <v>Comunicação e Conectividade</v>
      </c>
      <c r="U16" s="4" t="s">
        <v>129</v>
      </c>
      <c r="V16" t="str">
        <f t="shared" si="0"/>
        <v>(106,'name',2,'Comunicação e Conectividade '),</v>
      </c>
    </row>
    <row r="17" spans="1:22" x14ac:dyDescent="0.3">
      <c r="A17" s="22" t="s">
        <v>127</v>
      </c>
      <c r="B17" s="23"/>
      <c r="C17" s="23"/>
      <c r="D17" s="23"/>
      <c r="E17" s="24"/>
      <c r="G17" s="95" t="s">
        <v>124</v>
      </c>
      <c r="H17" s="96"/>
      <c r="I17" s="96"/>
      <c r="J17" s="96"/>
      <c r="K17" s="97"/>
      <c r="M17" t="s">
        <v>86</v>
      </c>
      <c r="N17" s="7">
        <f>'Regras de Categorização'!N17</f>
        <v>107</v>
      </c>
      <c r="O17" t="s">
        <v>109</v>
      </c>
      <c r="P17" s="8" t="s">
        <v>128</v>
      </c>
      <c r="Q17" t="s">
        <v>88</v>
      </c>
      <c r="R17">
        <v>2</v>
      </c>
      <c r="S17" t="s">
        <v>109</v>
      </c>
      <c r="T17" s="11" t="str">
        <f>Organização!G18</f>
        <v>Comunicação e Conectividade</v>
      </c>
      <c r="U17" s="4" t="s">
        <v>129</v>
      </c>
      <c r="V17" t="str">
        <f t="shared" si="0"/>
        <v>(107,'name',2,'Comunicação e Conectividade '),</v>
      </c>
    </row>
    <row r="18" spans="1:22" x14ac:dyDescent="0.3">
      <c r="A18" s="25"/>
      <c r="B18" s="26"/>
      <c r="C18" s="26"/>
      <c r="D18" s="26"/>
      <c r="E18" s="27"/>
      <c r="G18" s="98"/>
      <c r="H18" s="99"/>
      <c r="I18" s="99"/>
      <c r="J18" s="99"/>
      <c r="K18" s="100"/>
      <c r="M18" t="s">
        <v>86</v>
      </c>
      <c r="N18" s="7">
        <f>'Regras de Categorização'!N18</f>
        <v>108</v>
      </c>
      <c r="O18" t="s">
        <v>109</v>
      </c>
      <c r="P18" s="8" t="s">
        <v>128</v>
      </c>
      <c r="Q18" t="s">
        <v>88</v>
      </c>
      <c r="R18">
        <v>2</v>
      </c>
      <c r="S18" t="s">
        <v>109</v>
      </c>
      <c r="T18" s="11" t="str">
        <f>Organização!G19</f>
        <v>Comunicação e Conectividade</v>
      </c>
      <c r="U18" s="4" t="s">
        <v>129</v>
      </c>
      <c r="V18" t="str">
        <f t="shared" si="0"/>
        <v>(108,'name',2,'Comunicação e Conectividade '),</v>
      </c>
    </row>
    <row r="19" spans="1:22" x14ac:dyDescent="0.3">
      <c r="A19" s="25"/>
      <c r="B19" s="26"/>
      <c r="C19" s="26"/>
      <c r="D19" s="26"/>
      <c r="E19" s="27"/>
      <c r="G19" s="98"/>
      <c r="H19" s="99"/>
      <c r="I19" s="99"/>
      <c r="J19" s="99"/>
      <c r="K19" s="100"/>
      <c r="M19" t="s">
        <v>86</v>
      </c>
      <c r="N19" s="7">
        <f>'Regras de Categorização'!N19</f>
        <v>109</v>
      </c>
      <c r="O19" t="s">
        <v>109</v>
      </c>
      <c r="P19" s="8" t="s">
        <v>128</v>
      </c>
      <c r="Q19" t="s">
        <v>88</v>
      </c>
      <c r="R19">
        <v>2</v>
      </c>
      <c r="S19" t="s">
        <v>109</v>
      </c>
      <c r="T19" s="11" t="str">
        <f>Organização!G20</f>
        <v>Comunicação e Conectividade</v>
      </c>
      <c r="U19" s="4" t="s">
        <v>129</v>
      </c>
      <c r="V19" t="str">
        <f t="shared" si="0"/>
        <v>(109,'name',2,'Comunicação e Conectividade '),</v>
      </c>
    </row>
    <row r="20" spans="1:22" x14ac:dyDescent="0.3">
      <c r="A20" s="25"/>
      <c r="B20" s="26"/>
      <c r="C20" s="26"/>
      <c r="D20" s="26"/>
      <c r="E20" s="27"/>
      <c r="G20" s="98"/>
      <c r="H20" s="99"/>
      <c r="I20" s="99"/>
      <c r="J20" s="99"/>
      <c r="K20" s="100"/>
      <c r="M20" t="s">
        <v>86</v>
      </c>
      <c r="N20" s="7">
        <f>'Regras de Categorização'!N20</f>
        <v>110</v>
      </c>
      <c r="O20" t="s">
        <v>109</v>
      </c>
      <c r="P20" s="8" t="s">
        <v>128</v>
      </c>
      <c r="Q20" t="s">
        <v>88</v>
      </c>
      <c r="R20">
        <v>2</v>
      </c>
      <c r="S20" t="s">
        <v>109</v>
      </c>
      <c r="T20" s="11" t="str">
        <f>Organização!G21</f>
        <v>Comunicação e Conectividade</v>
      </c>
      <c r="U20" s="4" t="s">
        <v>129</v>
      </c>
      <c r="V20" t="str">
        <f t="shared" si="0"/>
        <v>(110,'name',2,'Comunicação e Conectividade '),</v>
      </c>
    </row>
    <row r="21" spans="1:22" x14ac:dyDescent="0.3">
      <c r="A21" s="25"/>
      <c r="B21" s="26"/>
      <c r="C21" s="26"/>
      <c r="D21" s="26"/>
      <c r="E21" s="27"/>
      <c r="G21" s="98"/>
      <c r="H21" s="99"/>
      <c r="I21" s="99"/>
      <c r="J21" s="99"/>
      <c r="K21" s="100"/>
      <c r="M21" t="s">
        <v>86</v>
      </c>
      <c r="N21" s="7">
        <f>'Regras de Categorização'!N21</f>
        <v>111</v>
      </c>
      <c r="O21" t="s">
        <v>109</v>
      </c>
      <c r="P21" s="8" t="s">
        <v>128</v>
      </c>
      <c r="Q21" t="s">
        <v>88</v>
      </c>
      <c r="R21">
        <v>2</v>
      </c>
      <c r="S21" t="s">
        <v>109</v>
      </c>
      <c r="T21" s="11" t="str">
        <f>Organização!G22</f>
        <v>Comunicação e Conectividade</v>
      </c>
      <c r="U21" s="4" t="s">
        <v>129</v>
      </c>
      <c r="V21" t="str">
        <f t="shared" si="0"/>
        <v>(111,'name',2,'Comunicação e Conectividade '),</v>
      </c>
    </row>
    <row r="22" spans="1:22" x14ac:dyDescent="0.3">
      <c r="A22" s="25"/>
      <c r="B22" s="26"/>
      <c r="C22" s="26"/>
      <c r="D22" s="26"/>
      <c r="E22" s="27"/>
      <c r="G22" s="98"/>
      <c r="H22" s="99"/>
      <c r="I22" s="99"/>
      <c r="J22" s="99"/>
      <c r="K22" s="100"/>
      <c r="M22" t="s">
        <v>86</v>
      </c>
      <c r="N22" s="7">
        <f>'Regras de Categorização'!N22</f>
        <v>112</v>
      </c>
      <c r="O22" t="s">
        <v>109</v>
      </c>
      <c r="P22" s="8" t="s">
        <v>128</v>
      </c>
      <c r="Q22" t="s">
        <v>88</v>
      </c>
      <c r="R22">
        <v>2</v>
      </c>
      <c r="S22" t="s">
        <v>109</v>
      </c>
      <c r="T22" s="11" t="str">
        <f>Organização!G23</f>
        <v>Comunicação e Conectividade</v>
      </c>
      <c r="U22" s="4" t="s">
        <v>129</v>
      </c>
      <c r="V22" t="str">
        <f t="shared" si="0"/>
        <v>(112,'name',2,'Comunicação e Conectividade '),</v>
      </c>
    </row>
    <row r="23" spans="1:22" x14ac:dyDescent="0.3">
      <c r="A23" s="25"/>
      <c r="B23" s="26"/>
      <c r="C23" s="26"/>
      <c r="D23" s="26"/>
      <c r="E23" s="27"/>
      <c r="G23" s="98"/>
      <c r="H23" s="99"/>
      <c r="I23" s="99"/>
      <c r="J23" s="99"/>
      <c r="K23" s="100"/>
      <c r="M23" t="s">
        <v>86</v>
      </c>
      <c r="N23" s="7">
        <f>'Regras de Categorização'!N23</f>
        <v>113</v>
      </c>
      <c r="O23" t="s">
        <v>109</v>
      </c>
      <c r="P23" s="8" t="s">
        <v>128</v>
      </c>
      <c r="Q23" t="s">
        <v>88</v>
      </c>
      <c r="R23">
        <v>2</v>
      </c>
      <c r="S23" t="s">
        <v>109</v>
      </c>
      <c r="T23" s="11" t="str">
        <f>Organização!G24</f>
        <v>Comunicação e Conectividade</v>
      </c>
      <c r="U23" s="4" t="s">
        <v>129</v>
      </c>
      <c r="V23" t="str">
        <f t="shared" si="0"/>
        <v>(113,'name',2,'Comunicação e Conectividade '),</v>
      </c>
    </row>
    <row r="24" spans="1:22" ht="15" thickBot="1" x14ac:dyDescent="0.35">
      <c r="A24" s="28"/>
      <c r="B24" s="29"/>
      <c r="C24" s="29"/>
      <c r="D24" s="29"/>
      <c r="E24" s="30"/>
      <c r="G24" s="101"/>
      <c r="H24" s="102"/>
      <c r="I24" s="102"/>
      <c r="J24" s="102"/>
      <c r="K24" s="103"/>
      <c r="M24" t="s">
        <v>86</v>
      </c>
      <c r="N24" s="7">
        <f>'Regras de Categorização'!N24</f>
        <v>114</v>
      </c>
      <c r="O24" t="s">
        <v>109</v>
      </c>
      <c r="P24" s="8" t="s">
        <v>128</v>
      </c>
      <c r="Q24" t="s">
        <v>88</v>
      </c>
      <c r="R24">
        <v>2</v>
      </c>
      <c r="S24" t="s">
        <v>109</v>
      </c>
      <c r="T24" s="11" t="str">
        <f>Organização!G25</f>
        <v>Comunicação e Conectividade</v>
      </c>
      <c r="U24" s="4" t="s">
        <v>129</v>
      </c>
      <c r="V24" t="str">
        <f t="shared" si="0"/>
        <v>(114,'name',2,'Comunicação e Conectividade '),</v>
      </c>
    </row>
    <row r="25" spans="1:22" ht="15" thickBot="1" x14ac:dyDescent="0.35">
      <c r="M25" t="s">
        <v>86</v>
      </c>
      <c r="N25" s="7">
        <f>'Regras de Categorização'!N25</f>
        <v>115</v>
      </c>
      <c r="O25" t="s">
        <v>109</v>
      </c>
      <c r="P25" s="8" t="s">
        <v>128</v>
      </c>
      <c r="Q25" t="s">
        <v>88</v>
      </c>
      <c r="R25">
        <v>2</v>
      </c>
      <c r="S25" t="s">
        <v>109</v>
      </c>
      <c r="T25" s="11" t="str">
        <f>Organização!G26</f>
        <v>Comunicação e Conectividade</v>
      </c>
      <c r="U25" s="4" t="s">
        <v>129</v>
      </c>
      <c r="V25" t="str">
        <f t="shared" si="0"/>
        <v>(115,'name',2,'Comunicação e Conectividade '),</v>
      </c>
    </row>
    <row r="26" spans="1:22" x14ac:dyDescent="0.3">
      <c r="A26" s="95" t="s">
        <v>125</v>
      </c>
      <c r="B26" s="96"/>
      <c r="C26" s="96"/>
      <c r="D26" s="96"/>
      <c r="E26" s="97"/>
      <c r="G26" s="75" t="s">
        <v>126</v>
      </c>
      <c r="H26" s="104"/>
      <c r="I26" s="104"/>
      <c r="J26" s="104"/>
      <c r="K26" s="105"/>
      <c r="M26" t="s">
        <v>86</v>
      </c>
      <c r="N26" s="7">
        <f>'Regras de Categorização'!N26</f>
        <v>116</v>
      </c>
      <c r="O26" t="s">
        <v>109</v>
      </c>
      <c r="P26" s="8" t="s">
        <v>128</v>
      </c>
      <c r="Q26" t="s">
        <v>88</v>
      </c>
      <c r="R26">
        <v>2</v>
      </c>
      <c r="S26" t="s">
        <v>109</v>
      </c>
      <c r="T26" s="11" t="str">
        <f>Organização!G27</f>
        <v>Comunicação e Conectividade</v>
      </c>
      <c r="U26" s="4" t="s">
        <v>129</v>
      </c>
      <c r="V26" t="str">
        <f t="shared" si="0"/>
        <v>(116,'name',2,'Comunicação e Conectividade '),</v>
      </c>
    </row>
    <row r="27" spans="1:22" x14ac:dyDescent="0.3">
      <c r="A27" s="98"/>
      <c r="B27" s="99"/>
      <c r="C27" s="99"/>
      <c r="D27" s="99"/>
      <c r="E27" s="100"/>
      <c r="G27" s="106"/>
      <c r="H27" s="107"/>
      <c r="I27" s="107"/>
      <c r="J27" s="107"/>
      <c r="K27" s="108"/>
      <c r="M27" t="s">
        <v>86</v>
      </c>
      <c r="N27" s="7">
        <f>'Regras de Categorização'!N27</f>
        <v>117</v>
      </c>
      <c r="O27" t="s">
        <v>109</v>
      </c>
      <c r="P27" s="8" t="s">
        <v>128</v>
      </c>
      <c r="Q27" t="s">
        <v>88</v>
      </c>
      <c r="R27">
        <v>2</v>
      </c>
      <c r="S27" t="s">
        <v>109</v>
      </c>
      <c r="T27" s="11" t="str">
        <f>Organização!G28</f>
        <v>Comunicação e Conectividade</v>
      </c>
      <c r="U27" s="4" t="s">
        <v>129</v>
      </c>
      <c r="V27" t="str">
        <f t="shared" si="0"/>
        <v>(117,'name',2,'Comunicação e Conectividade '),</v>
      </c>
    </row>
    <row r="28" spans="1:22" x14ac:dyDescent="0.3">
      <c r="A28" s="98"/>
      <c r="B28" s="99"/>
      <c r="C28" s="99"/>
      <c r="D28" s="99"/>
      <c r="E28" s="100"/>
      <c r="G28" s="106"/>
      <c r="H28" s="107"/>
      <c r="I28" s="107"/>
      <c r="J28" s="107"/>
      <c r="K28" s="108"/>
      <c r="M28" t="s">
        <v>86</v>
      </c>
      <c r="N28" s="7">
        <f>'Regras de Categorização'!N28</f>
        <v>118</v>
      </c>
      <c r="O28" t="s">
        <v>109</v>
      </c>
      <c r="P28" s="8" t="s">
        <v>128</v>
      </c>
      <c r="Q28" t="s">
        <v>88</v>
      </c>
      <c r="R28">
        <v>2</v>
      </c>
      <c r="S28" t="s">
        <v>109</v>
      </c>
      <c r="T28" s="11" t="str">
        <f>Organização!G29</f>
        <v>Comunicação e Conectividade</v>
      </c>
      <c r="U28" s="4" t="s">
        <v>129</v>
      </c>
      <c r="V28" t="str">
        <f t="shared" si="0"/>
        <v>(118,'name',2,'Comunicação e Conectividade '),</v>
      </c>
    </row>
    <row r="29" spans="1:22" x14ac:dyDescent="0.3">
      <c r="A29" s="98"/>
      <c r="B29" s="99"/>
      <c r="C29" s="99"/>
      <c r="D29" s="99"/>
      <c r="E29" s="100"/>
      <c r="G29" s="106"/>
      <c r="H29" s="107"/>
      <c r="I29" s="107"/>
      <c r="J29" s="107"/>
      <c r="K29" s="108"/>
      <c r="M29" t="s">
        <v>86</v>
      </c>
      <c r="N29" s="7">
        <f>'Regras de Categorização'!N29</f>
        <v>119</v>
      </c>
      <c r="O29" t="s">
        <v>109</v>
      </c>
      <c r="P29" s="8" t="s">
        <v>128</v>
      </c>
      <c r="Q29" t="s">
        <v>88</v>
      </c>
      <c r="R29">
        <v>2</v>
      </c>
      <c r="S29" t="s">
        <v>109</v>
      </c>
      <c r="T29" s="11" t="str">
        <f>Organização!G30</f>
        <v>Comunicação e Conectividade</v>
      </c>
      <c r="U29" s="4" t="s">
        <v>129</v>
      </c>
      <c r="V29" t="str">
        <f t="shared" si="0"/>
        <v>(119,'name',2,'Comunicação e Conectividade '),</v>
      </c>
    </row>
    <row r="30" spans="1:22" x14ac:dyDescent="0.3">
      <c r="A30" s="98"/>
      <c r="B30" s="99"/>
      <c r="C30" s="99"/>
      <c r="D30" s="99"/>
      <c r="E30" s="100"/>
      <c r="G30" s="106"/>
      <c r="H30" s="107"/>
      <c r="I30" s="107"/>
      <c r="J30" s="107"/>
      <c r="K30" s="108"/>
      <c r="M30" t="s">
        <v>86</v>
      </c>
      <c r="N30" s="7">
        <f>'Regras de Categorização'!N30</f>
        <v>120</v>
      </c>
      <c r="O30" t="s">
        <v>109</v>
      </c>
      <c r="P30" s="8" t="s">
        <v>128</v>
      </c>
      <c r="Q30" t="s">
        <v>88</v>
      </c>
      <c r="R30">
        <v>2</v>
      </c>
      <c r="S30" t="s">
        <v>109</v>
      </c>
      <c r="T30" s="11" t="str">
        <f>Organização!G31</f>
        <v>Comunicação e Conectividade</v>
      </c>
      <c r="U30" s="4" t="s">
        <v>129</v>
      </c>
      <c r="V30" t="str">
        <f t="shared" si="0"/>
        <v>(120,'name',2,'Comunicação e Conectividade '),</v>
      </c>
    </row>
    <row r="31" spans="1:22" x14ac:dyDescent="0.3">
      <c r="A31" s="98"/>
      <c r="B31" s="99"/>
      <c r="C31" s="99"/>
      <c r="D31" s="99"/>
      <c r="E31" s="100"/>
      <c r="G31" s="106"/>
      <c r="H31" s="107"/>
      <c r="I31" s="107"/>
      <c r="J31" s="107"/>
      <c r="K31" s="108"/>
      <c r="M31" t="s">
        <v>86</v>
      </c>
      <c r="N31" s="7">
        <f>'Regras de Categorização'!N31</f>
        <v>121</v>
      </c>
      <c r="O31" t="s">
        <v>109</v>
      </c>
      <c r="P31" s="8" t="s">
        <v>128</v>
      </c>
      <c r="Q31" t="s">
        <v>88</v>
      </c>
      <c r="R31">
        <v>2</v>
      </c>
      <c r="S31" t="s">
        <v>109</v>
      </c>
      <c r="T31" s="11" t="str">
        <f>Organização!G32</f>
        <v>Comunicação e Conectividade</v>
      </c>
      <c r="U31" s="4" t="s">
        <v>129</v>
      </c>
      <c r="V31" t="str">
        <f t="shared" si="0"/>
        <v>(121,'name',2,'Comunicação e Conectividade '),</v>
      </c>
    </row>
    <row r="32" spans="1:22" x14ac:dyDescent="0.3">
      <c r="A32" s="98"/>
      <c r="B32" s="99"/>
      <c r="C32" s="99"/>
      <c r="D32" s="99"/>
      <c r="E32" s="100"/>
      <c r="G32" s="106"/>
      <c r="H32" s="107"/>
      <c r="I32" s="107"/>
      <c r="J32" s="107"/>
      <c r="K32" s="108"/>
      <c r="M32" t="s">
        <v>86</v>
      </c>
      <c r="N32" s="7">
        <f>'Regras de Categorização'!N32</f>
        <v>122</v>
      </c>
      <c r="O32" t="s">
        <v>109</v>
      </c>
      <c r="P32" s="8" t="s">
        <v>128</v>
      </c>
      <c r="Q32" t="s">
        <v>88</v>
      </c>
      <c r="R32">
        <v>2</v>
      </c>
      <c r="S32" t="s">
        <v>109</v>
      </c>
      <c r="T32" s="11" t="str">
        <f>Organização!G33</f>
        <v>Comunicação e Conectividade</v>
      </c>
      <c r="U32" s="4" t="s">
        <v>129</v>
      </c>
      <c r="V32" t="str">
        <f t="shared" si="0"/>
        <v>(122,'name',2,'Comunicação e Conectividade '),</v>
      </c>
    </row>
    <row r="33" spans="1:22" ht="15" thickBot="1" x14ac:dyDescent="0.35">
      <c r="A33" s="101"/>
      <c r="B33" s="102"/>
      <c r="C33" s="102"/>
      <c r="D33" s="102"/>
      <c r="E33" s="103"/>
      <c r="G33" s="109"/>
      <c r="H33" s="110"/>
      <c r="I33" s="110"/>
      <c r="J33" s="110"/>
      <c r="K33" s="111"/>
      <c r="M33" t="s">
        <v>86</v>
      </c>
      <c r="N33" s="7">
        <f>'Regras de Categorização'!N33</f>
        <v>123</v>
      </c>
      <c r="O33" t="s">
        <v>109</v>
      </c>
      <c r="P33" s="8" t="s">
        <v>128</v>
      </c>
      <c r="Q33" t="s">
        <v>88</v>
      </c>
      <c r="R33">
        <v>2</v>
      </c>
      <c r="S33" t="s">
        <v>109</v>
      </c>
      <c r="T33" s="11" t="str">
        <f>Organização!G34</f>
        <v>Comunicação e Conectividade</v>
      </c>
      <c r="U33" s="4" t="s">
        <v>129</v>
      </c>
      <c r="V33" t="str">
        <f t="shared" si="0"/>
        <v>(123,'name',2,'Comunicação e Conectividade '),</v>
      </c>
    </row>
    <row r="34" spans="1:22" ht="15" thickBot="1" x14ac:dyDescent="0.35">
      <c r="M34" t="s">
        <v>86</v>
      </c>
      <c r="N34" s="7">
        <f>'Regras de Categorização'!N34</f>
        <v>124</v>
      </c>
      <c r="O34" t="s">
        <v>109</v>
      </c>
      <c r="P34" s="8" t="s">
        <v>128</v>
      </c>
      <c r="Q34" t="s">
        <v>88</v>
      </c>
      <c r="R34">
        <v>2</v>
      </c>
      <c r="S34" t="s">
        <v>109</v>
      </c>
      <c r="T34" s="11" t="str">
        <f>Organização!G35</f>
        <v>Comunicação e Conectividade</v>
      </c>
      <c r="U34" s="4" t="s">
        <v>129</v>
      </c>
      <c r="V34" t="str">
        <f t="shared" si="0"/>
        <v>(124,'name',2,'Comunicação e Conectividade '),</v>
      </c>
    </row>
    <row r="35" spans="1:22" x14ac:dyDescent="0.3">
      <c r="A35" s="95" t="s">
        <v>130</v>
      </c>
      <c r="B35" s="96"/>
      <c r="C35" s="96"/>
      <c r="D35" s="96"/>
      <c r="E35" s="97"/>
      <c r="G35" s="95" t="s">
        <v>131</v>
      </c>
      <c r="H35" s="96"/>
      <c r="I35" s="96"/>
      <c r="J35" s="96"/>
      <c r="K35" s="97"/>
      <c r="M35" t="s">
        <v>86</v>
      </c>
      <c r="N35" s="7">
        <f>'Regras de Categorização'!N35</f>
        <v>125</v>
      </c>
      <c r="O35" t="s">
        <v>109</v>
      </c>
      <c r="P35" s="8" t="s">
        <v>128</v>
      </c>
      <c r="Q35" t="s">
        <v>88</v>
      </c>
      <c r="R35">
        <v>2</v>
      </c>
      <c r="S35" t="s">
        <v>109</v>
      </c>
      <c r="T35" s="11" t="str">
        <f>Organização!G36</f>
        <v>Comunicação e Conectividade</v>
      </c>
      <c r="U35" s="4" t="s">
        <v>129</v>
      </c>
      <c r="V35" t="str">
        <f t="shared" si="0"/>
        <v>(125,'name',2,'Comunicação e Conectividade '),</v>
      </c>
    </row>
    <row r="36" spans="1:22" x14ac:dyDescent="0.3">
      <c r="A36" s="98"/>
      <c r="B36" s="99"/>
      <c r="C36" s="99"/>
      <c r="D36" s="99"/>
      <c r="E36" s="100"/>
      <c r="G36" s="98"/>
      <c r="H36" s="99"/>
      <c r="I36" s="99"/>
      <c r="J36" s="99"/>
      <c r="K36" s="100"/>
      <c r="M36" t="s">
        <v>86</v>
      </c>
      <c r="N36" s="7">
        <f>'Regras de Categorização'!N36</f>
        <v>126</v>
      </c>
      <c r="O36" t="s">
        <v>109</v>
      </c>
      <c r="P36" s="8" t="s">
        <v>128</v>
      </c>
      <c r="Q36" t="s">
        <v>88</v>
      </c>
      <c r="R36">
        <v>2</v>
      </c>
      <c r="S36" t="s">
        <v>109</v>
      </c>
      <c r="T36" s="11" t="str">
        <f>Organização!G37</f>
        <v>Comunicação e Conectividade</v>
      </c>
      <c r="U36" s="4" t="s">
        <v>129</v>
      </c>
      <c r="V36" t="str">
        <f t="shared" si="0"/>
        <v>(126,'name',2,'Comunicação e Conectividade '),</v>
      </c>
    </row>
    <row r="37" spans="1:22" x14ac:dyDescent="0.3">
      <c r="A37" s="98"/>
      <c r="B37" s="99"/>
      <c r="C37" s="99"/>
      <c r="D37" s="99"/>
      <c r="E37" s="100"/>
      <c r="G37" s="98"/>
      <c r="H37" s="99"/>
      <c r="I37" s="99"/>
      <c r="J37" s="99"/>
      <c r="K37" s="100"/>
      <c r="M37" t="s">
        <v>86</v>
      </c>
      <c r="N37" s="7">
        <f>'Regras de Categorização'!N37</f>
        <v>127</v>
      </c>
      <c r="O37" t="s">
        <v>109</v>
      </c>
      <c r="P37" s="8" t="s">
        <v>128</v>
      </c>
      <c r="Q37" t="s">
        <v>88</v>
      </c>
      <c r="R37">
        <v>2</v>
      </c>
      <c r="S37" t="s">
        <v>109</v>
      </c>
      <c r="T37" s="11" t="str">
        <f>Organização!G38</f>
        <v>Comunicação e Conectividade</v>
      </c>
      <c r="U37" s="4" t="s">
        <v>129</v>
      </c>
      <c r="V37" t="str">
        <f t="shared" si="0"/>
        <v>(127,'name',2,'Comunicação e Conectividade '),</v>
      </c>
    </row>
    <row r="38" spans="1:22" x14ac:dyDescent="0.3">
      <c r="A38" s="98"/>
      <c r="B38" s="99"/>
      <c r="C38" s="99"/>
      <c r="D38" s="99"/>
      <c r="E38" s="100"/>
      <c r="G38" s="98"/>
      <c r="H38" s="99"/>
      <c r="I38" s="99"/>
      <c r="J38" s="99"/>
      <c r="K38" s="100"/>
      <c r="M38" t="s">
        <v>86</v>
      </c>
      <c r="N38" s="7">
        <f>'Regras de Categorização'!N38</f>
        <v>128</v>
      </c>
      <c r="O38" t="s">
        <v>109</v>
      </c>
      <c r="P38" s="8" t="s">
        <v>128</v>
      </c>
      <c r="Q38" t="s">
        <v>88</v>
      </c>
      <c r="R38">
        <v>2</v>
      </c>
      <c r="S38" t="s">
        <v>109</v>
      </c>
      <c r="T38" s="11" t="str">
        <f>Organização!G39</f>
        <v>Comunicação e Conectividade</v>
      </c>
      <c r="U38" s="4" t="s">
        <v>129</v>
      </c>
      <c r="V38" t="str">
        <f t="shared" si="0"/>
        <v>(128,'name',2,'Comunicação e Conectividade '),</v>
      </c>
    </row>
    <row r="39" spans="1:22" x14ac:dyDescent="0.3">
      <c r="A39" s="98"/>
      <c r="B39" s="99"/>
      <c r="C39" s="99"/>
      <c r="D39" s="99"/>
      <c r="E39" s="100"/>
      <c r="G39" s="98"/>
      <c r="H39" s="99"/>
      <c r="I39" s="99"/>
      <c r="J39" s="99"/>
      <c r="K39" s="100"/>
      <c r="M39" t="s">
        <v>86</v>
      </c>
      <c r="N39" s="7">
        <f>'Regras de Categorização'!N10</f>
        <v>100</v>
      </c>
      <c r="O39" t="s">
        <v>109</v>
      </c>
      <c r="P39" s="9" t="s">
        <v>132</v>
      </c>
      <c r="Q39" t="s">
        <v>88</v>
      </c>
      <c r="R39">
        <v>2</v>
      </c>
      <c r="S39" t="s">
        <v>88</v>
      </c>
      <c r="T39" s="10" t="str">
        <f>Organização!H11</f>
        <v>Conectividade de Internet</v>
      </c>
      <c r="U39" s="4" t="s">
        <v>129</v>
      </c>
      <c r="V39" t="str">
        <f t="shared" si="0"/>
        <v>(100,'content',2,Conectividade de Internet '),</v>
      </c>
    </row>
    <row r="40" spans="1:22" x14ac:dyDescent="0.3">
      <c r="A40" s="98"/>
      <c r="B40" s="99"/>
      <c r="C40" s="99"/>
      <c r="D40" s="99"/>
      <c r="E40" s="100"/>
      <c r="G40" s="98"/>
      <c r="H40" s="99"/>
      <c r="I40" s="99"/>
      <c r="J40" s="99"/>
      <c r="K40" s="100"/>
      <c r="M40" t="s">
        <v>86</v>
      </c>
      <c r="N40" s="7">
        <f>'Regras de Categorização'!N11</f>
        <v>101</v>
      </c>
      <c r="O40" t="s">
        <v>109</v>
      </c>
      <c r="P40" s="9" t="s">
        <v>132</v>
      </c>
      <c r="Q40" t="s">
        <v>88</v>
      </c>
      <c r="R40">
        <v>2</v>
      </c>
      <c r="S40" t="s">
        <v>88</v>
      </c>
      <c r="T40" s="10" t="str">
        <f>Organização!H12</f>
        <v>Conectividade de Internet</v>
      </c>
      <c r="U40" s="4" t="s">
        <v>129</v>
      </c>
      <c r="V40" t="str">
        <f t="shared" si="0"/>
        <v>(101,'content',2,Conectividade de Internet '),</v>
      </c>
    </row>
    <row r="41" spans="1:22" x14ac:dyDescent="0.3">
      <c r="A41" s="98"/>
      <c r="B41" s="99"/>
      <c r="C41" s="99"/>
      <c r="D41" s="99"/>
      <c r="E41" s="100"/>
      <c r="G41" s="98"/>
      <c r="H41" s="99"/>
      <c r="I41" s="99"/>
      <c r="J41" s="99"/>
      <c r="K41" s="100"/>
      <c r="M41" t="s">
        <v>86</v>
      </c>
      <c r="N41" s="7">
        <f>'Regras de Categorização'!N12</f>
        <v>102</v>
      </c>
      <c r="O41" t="s">
        <v>109</v>
      </c>
      <c r="P41" s="9" t="s">
        <v>132</v>
      </c>
      <c r="Q41" t="s">
        <v>88</v>
      </c>
      <c r="R41">
        <v>2</v>
      </c>
      <c r="S41" t="s">
        <v>88</v>
      </c>
      <c r="T41" s="10" t="str">
        <f>Organização!H13</f>
        <v>Conectividade de Internet</v>
      </c>
      <c r="U41" s="4" t="s">
        <v>129</v>
      </c>
      <c r="V41" t="str">
        <f t="shared" si="0"/>
        <v>(102,'content',2,Conectividade de Internet '),</v>
      </c>
    </row>
    <row r="42" spans="1:22" ht="15" thickBot="1" x14ac:dyDescent="0.35">
      <c r="A42" s="101"/>
      <c r="B42" s="102"/>
      <c r="C42" s="102"/>
      <c r="D42" s="102"/>
      <c r="E42" s="103"/>
      <c r="G42" s="101"/>
      <c r="H42" s="102"/>
      <c r="I42" s="102"/>
      <c r="J42" s="102"/>
      <c r="K42" s="103"/>
      <c r="M42" t="s">
        <v>86</v>
      </c>
      <c r="N42" s="7">
        <f>'Regras de Categorização'!N13</f>
        <v>103</v>
      </c>
      <c r="O42" t="s">
        <v>109</v>
      </c>
      <c r="P42" s="9" t="s">
        <v>132</v>
      </c>
      <c r="Q42" t="s">
        <v>88</v>
      </c>
      <c r="R42">
        <v>2</v>
      </c>
      <c r="S42" t="s">
        <v>88</v>
      </c>
      <c r="T42" s="10" t="str">
        <f>Organização!H14</f>
        <v>Serviço de VPN</v>
      </c>
      <c r="U42" s="4" t="s">
        <v>129</v>
      </c>
      <c r="V42" t="str">
        <f t="shared" si="0"/>
        <v>(103,'content',2,Serviço de VPN '),</v>
      </c>
    </row>
    <row r="43" spans="1:22" x14ac:dyDescent="0.3">
      <c r="M43" t="s">
        <v>86</v>
      </c>
      <c r="N43" s="7">
        <f>'Regras de Categorização'!N14</f>
        <v>104</v>
      </c>
      <c r="O43" t="s">
        <v>109</v>
      </c>
      <c r="P43" s="9" t="s">
        <v>132</v>
      </c>
      <c r="Q43" t="s">
        <v>88</v>
      </c>
      <c r="R43">
        <v>2</v>
      </c>
      <c r="S43" t="s">
        <v>88</v>
      </c>
      <c r="T43" s="10" t="str">
        <f>Organização!H15</f>
        <v>Serviço de VPN</v>
      </c>
      <c r="U43" s="4" t="s">
        <v>129</v>
      </c>
      <c r="V43" t="str">
        <f t="shared" si="0"/>
        <v>(104,'content',2,Serviço de VPN '),</v>
      </c>
    </row>
    <row r="44" spans="1:22" x14ac:dyDescent="0.3">
      <c r="M44" t="s">
        <v>86</v>
      </c>
      <c r="N44" s="7">
        <f>'Regras de Categorização'!N15</f>
        <v>105</v>
      </c>
      <c r="O44" t="s">
        <v>109</v>
      </c>
      <c r="P44" s="9" t="s">
        <v>132</v>
      </c>
      <c r="Q44" t="s">
        <v>88</v>
      </c>
      <c r="R44">
        <v>2</v>
      </c>
      <c r="S44" t="s">
        <v>88</v>
      </c>
      <c r="T44" s="10" t="str">
        <f>Organização!H16</f>
        <v>Serviço de VPN</v>
      </c>
      <c r="U44" s="4" t="s">
        <v>129</v>
      </c>
      <c r="V44" t="str">
        <f t="shared" si="0"/>
        <v>(105,'content',2,Serviço de VPN '),</v>
      </c>
    </row>
    <row r="45" spans="1:22" x14ac:dyDescent="0.3">
      <c r="M45" t="s">
        <v>86</v>
      </c>
      <c r="N45" s="7">
        <f>'Regras de Categorização'!N16</f>
        <v>106</v>
      </c>
      <c r="O45" t="s">
        <v>109</v>
      </c>
      <c r="P45" s="9" t="s">
        <v>132</v>
      </c>
      <c r="Q45" t="s">
        <v>88</v>
      </c>
      <c r="R45">
        <v>2</v>
      </c>
      <c r="S45" t="s">
        <v>88</v>
      </c>
      <c r="T45" s="10" t="str">
        <f>Organização!H17</f>
        <v>Serviços de Colaboração</v>
      </c>
      <c r="U45" s="4" t="s">
        <v>129</v>
      </c>
      <c r="V45" t="str">
        <f t="shared" si="0"/>
        <v>(106,'content',2,Serviços de Colaboração '),</v>
      </c>
    </row>
    <row r="46" spans="1:22" x14ac:dyDescent="0.3">
      <c r="M46" t="s">
        <v>86</v>
      </c>
      <c r="N46" s="7">
        <f>'Regras de Categorização'!N17</f>
        <v>107</v>
      </c>
      <c r="O46" t="s">
        <v>109</v>
      </c>
      <c r="P46" s="9" t="s">
        <v>132</v>
      </c>
      <c r="Q46" t="s">
        <v>88</v>
      </c>
      <c r="R46">
        <v>2</v>
      </c>
      <c r="S46" t="s">
        <v>88</v>
      </c>
      <c r="T46" s="10" t="str">
        <f>Organização!H18</f>
        <v>Serviços de Colaboração</v>
      </c>
      <c r="U46" s="4" t="s">
        <v>129</v>
      </c>
      <c r="V46" t="str">
        <f t="shared" si="0"/>
        <v>(107,'content',2,Serviços de Colaboração '),</v>
      </c>
    </row>
    <row r="47" spans="1:22" x14ac:dyDescent="0.3">
      <c r="M47" t="s">
        <v>86</v>
      </c>
      <c r="N47" s="7">
        <f>'Regras de Categorização'!N18</f>
        <v>108</v>
      </c>
      <c r="O47" t="s">
        <v>109</v>
      </c>
      <c r="P47" s="9" t="s">
        <v>132</v>
      </c>
      <c r="Q47" t="s">
        <v>88</v>
      </c>
      <c r="R47">
        <v>2</v>
      </c>
      <c r="S47" t="s">
        <v>88</v>
      </c>
      <c r="T47" s="10" t="str">
        <f>Organização!H19</f>
        <v>Serviços de Colaboração</v>
      </c>
      <c r="U47" s="4" t="s">
        <v>129</v>
      </c>
      <c r="V47" t="str">
        <f t="shared" si="0"/>
        <v>(108,'content',2,Serviços de Colaboração '),</v>
      </c>
    </row>
    <row r="48" spans="1:22" x14ac:dyDescent="0.3">
      <c r="M48" t="s">
        <v>86</v>
      </c>
      <c r="N48" s="7">
        <f>'Regras de Categorização'!N19</f>
        <v>109</v>
      </c>
      <c r="O48" t="s">
        <v>109</v>
      </c>
      <c r="P48" s="9" t="s">
        <v>132</v>
      </c>
      <c r="Q48" t="s">
        <v>88</v>
      </c>
      <c r="R48">
        <v>2</v>
      </c>
      <c r="S48" t="s">
        <v>88</v>
      </c>
      <c r="T48" s="10" t="str">
        <f>Organização!H20</f>
        <v>Serviços de Colaboração</v>
      </c>
      <c r="U48" s="4" t="s">
        <v>129</v>
      </c>
      <c r="V48" t="str">
        <f t="shared" si="0"/>
        <v>(109,'content',2,Serviços de Colaboração '),</v>
      </c>
    </row>
    <row r="49" spans="13:22" x14ac:dyDescent="0.3">
      <c r="M49" t="s">
        <v>86</v>
      </c>
      <c r="N49" s="7">
        <f>'Regras de Categorização'!N20</f>
        <v>110</v>
      </c>
      <c r="O49" t="s">
        <v>109</v>
      </c>
      <c r="P49" s="9" t="s">
        <v>132</v>
      </c>
      <c r="Q49" t="s">
        <v>88</v>
      </c>
      <c r="R49">
        <v>2</v>
      </c>
      <c r="S49" t="s">
        <v>88</v>
      </c>
      <c r="T49" s="10" t="str">
        <f>Organização!H21</f>
        <v>Serviços de E-mail</v>
      </c>
      <c r="U49" s="4" t="s">
        <v>129</v>
      </c>
      <c r="V49" t="str">
        <f t="shared" si="0"/>
        <v>(110,'content',2,Serviços de E-mail '),</v>
      </c>
    </row>
    <row r="50" spans="13:22" x14ac:dyDescent="0.3">
      <c r="M50" t="s">
        <v>86</v>
      </c>
      <c r="N50" s="7">
        <f>'Regras de Categorização'!N21</f>
        <v>111</v>
      </c>
      <c r="O50" t="s">
        <v>109</v>
      </c>
      <c r="P50" s="9" t="s">
        <v>132</v>
      </c>
      <c r="Q50" t="s">
        <v>88</v>
      </c>
      <c r="R50">
        <v>2</v>
      </c>
      <c r="S50" t="s">
        <v>88</v>
      </c>
      <c r="T50" s="10" t="str">
        <f>Organização!H22</f>
        <v>Serviços de E-mail</v>
      </c>
      <c r="U50" s="4" t="s">
        <v>129</v>
      </c>
      <c r="V50" t="str">
        <f t="shared" si="0"/>
        <v>(111,'content',2,Serviços de E-mail '),</v>
      </c>
    </row>
    <row r="51" spans="13:22" x14ac:dyDescent="0.3">
      <c r="M51" t="s">
        <v>86</v>
      </c>
      <c r="N51" s="7">
        <f>'Regras de Categorização'!N22</f>
        <v>112</v>
      </c>
      <c r="O51" t="s">
        <v>109</v>
      </c>
      <c r="P51" s="9" t="s">
        <v>132</v>
      </c>
      <c r="Q51" t="s">
        <v>88</v>
      </c>
      <c r="R51">
        <v>2</v>
      </c>
      <c r="S51" t="s">
        <v>88</v>
      </c>
      <c r="T51" s="10" t="str">
        <f>Organização!H23</f>
        <v>Serviços de E-mail</v>
      </c>
      <c r="U51" s="4" t="s">
        <v>129</v>
      </c>
      <c r="V51" t="str">
        <f t="shared" si="0"/>
        <v>(112,'content',2,Serviços de E-mail '),</v>
      </c>
    </row>
    <row r="52" spans="13:22" x14ac:dyDescent="0.3">
      <c r="M52" t="s">
        <v>86</v>
      </c>
      <c r="N52" s="7">
        <f>'Regras de Categorização'!N23</f>
        <v>113</v>
      </c>
      <c r="O52" t="s">
        <v>109</v>
      </c>
      <c r="P52" s="9" t="s">
        <v>132</v>
      </c>
      <c r="Q52" t="s">
        <v>88</v>
      </c>
      <c r="R52">
        <v>2</v>
      </c>
      <c r="S52" t="s">
        <v>88</v>
      </c>
      <c r="T52" s="10" t="str">
        <f>Organização!H24</f>
        <v>Serviços de E-mail</v>
      </c>
      <c r="U52" s="4" t="s">
        <v>129</v>
      </c>
      <c r="V52" t="str">
        <f t="shared" si="0"/>
        <v>(113,'content',2,Serviços de E-mail '),</v>
      </c>
    </row>
    <row r="53" spans="13:22" x14ac:dyDescent="0.3">
      <c r="M53" t="s">
        <v>86</v>
      </c>
      <c r="N53" s="7">
        <f>'Regras de Categorização'!N24</f>
        <v>114</v>
      </c>
      <c r="O53" t="s">
        <v>109</v>
      </c>
      <c r="P53" s="9" t="s">
        <v>132</v>
      </c>
      <c r="Q53" t="s">
        <v>88</v>
      </c>
      <c r="R53">
        <v>2</v>
      </c>
      <c r="S53" t="s">
        <v>88</v>
      </c>
      <c r="T53" s="10" t="str">
        <f>Organização!H25</f>
        <v>Serviços de Rede</v>
      </c>
      <c r="U53" s="4" t="s">
        <v>129</v>
      </c>
      <c r="V53" t="str">
        <f t="shared" si="0"/>
        <v>(114,'content',2,Serviços de Rede '),</v>
      </c>
    </row>
    <row r="54" spans="13:22" x14ac:dyDescent="0.3">
      <c r="M54" t="s">
        <v>86</v>
      </c>
      <c r="N54" s="7">
        <f>'Regras de Categorização'!N25</f>
        <v>115</v>
      </c>
      <c r="O54" t="s">
        <v>109</v>
      </c>
      <c r="P54" s="9" t="s">
        <v>132</v>
      </c>
      <c r="Q54" t="s">
        <v>88</v>
      </c>
      <c r="R54">
        <v>2</v>
      </c>
      <c r="S54" t="s">
        <v>88</v>
      </c>
      <c r="T54" s="10" t="str">
        <f>Organização!H26</f>
        <v>Serviços de Rede</v>
      </c>
      <c r="U54" s="4" t="s">
        <v>129</v>
      </c>
      <c r="V54" t="str">
        <f t="shared" si="0"/>
        <v>(115,'content',2,Serviços de Rede '),</v>
      </c>
    </row>
    <row r="55" spans="13:22" x14ac:dyDescent="0.3">
      <c r="M55" t="s">
        <v>86</v>
      </c>
      <c r="N55" s="7">
        <f>'Regras de Categorização'!N26</f>
        <v>116</v>
      </c>
      <c r="O55" t="s">
        <v>109</v>
      </c>
      <c r="P55" s="9" t="s">
        <v>132</v>
      </c>
      <c r="Q55" t="s">
        <v>88</v>
      </c>
      <c r="R55">
        <v>2</v>
      </c>
      <c r="S55" t="s">
        <v>88</v>
      </c>
      <c r="T55" s="10" t="str">
        <f>Organização!H27</f>
        <v>Serviços de Rede</v>
      </c>
      <c r="U55" s="4" t="s">
        <v>129</v>
      </c>
      <c r="V55" t="str">
        <f t="shared" si="0"/>
        <v>(116,'content',2,Serviços de Rede '),</v>
      </c>
    </row>
    <row r="56" spans="13:22" x14ac:dyDescent="0.3">
      <c r="M56" t="s">
        <v>86</v>
      </c>
      <c r="N56" s="7">
        <f>'Regras de Categorização'!N27</f>
        <v>117</v>
      </c>
      <c r="O56" t="s">
        <v>109</v>
      </c>
      <c r="P56" s="9" t="s">
        <v>132</v>
      </c>
      <c r="Q56" t="s">
        <v>88</v>
      </c>
      <c r="R56">
        <v>2</v>
      </c>
      <c r="S56" t="s">
        <v>88</v>
      </c>
      <c r="T56" s="10" t="str">
        <f>Organização!H28</f>
        <v>Serviços de Telefonia</v>
      </c>
      <c r="U56" s="4" t="s">
        <v>129</v>
      </c>
      <c r="V56" t="str">
        <f t="shared" si="0"/>
        <v>(117,'content',2,Serviços de Telefonia '),</v>
      </c>
    </row>
    <row r="57" spans="13:22" x14ac:dyDescent="0.3">
      <c r="M57" t="s">
        <v>86</v>
      </c>
      <c r="N57" s="7">
        <f>'Regras de Categorização'!N28</f>
        <v>118</v>
      </c>
      <c r="O57" t="s">
        <v>109</v>
      </c>
      <c r="P57" s="9" t="s">
        <v>132</v>
      </c>
      <c r="Q57" t="s">
        <v>88</v>
      </c>
      <c r="R57">
        <v>2</v>
      </c>
      <c r="S57" t="s">
        <v>88</v>
      </c>
      <c r="T57" s="10" t="str">
        <f>Organização!H29</f>
        <v>Serviços de Telefonia</v>
      </c>
      <c r="U57" s="4" t="s">
        <v>129</v>
      </c>
      <c r="V57" t="str">
        <f t="shared" si="0"/>
        <v>(118,'content',2,Serviços de Telefonia '),</v>
      </c>
    </row>
    <row r="58" spans="13:22" x14ac:dyDescent="0.3">
      <c r="M58" t="s">
        <v>86</v>
      </c>
      <c r="N58" s="7">
        <f>'Regras de Categorização'!N29</f>
        <v>119</v>
      </c>
      <c r="O58" t="s">
        <v>109</v>
      </c>
      <c r="P58" s="9" t="s">
        <v>132</v>
      </c>
      <c r="Q58" t="s">
        <v>88</v>
      </c>
      <c r="R58">
        <v>2</v>
      </c>
      <c r="S58" t="s">
        <v>88</v>
      </c>
      <c r="T58" s="10" t="str">
        <f>Organização!H30</f>
        <v>Serviços de Telefonia</v>
      </c>
      <c r="U58" s="4" t="s">
        <v>129</v>
      </c>
      <c r="V58" t="str">
        <f t="shared" si="0"/>
        <v>(119,'content',2,Serviços de Telefonia '),</v>
      </c>
    </row>
    <row r="59" spans="13:22" x14ac:dyDescent="0.3">
      <c r="M59" t="s">
        <v>86</v>
      </c>
      <c r="N59" s="7">
        <f>'Regras de Categorização'!N30</f>
        <v>120</v>
      </c>
      <c r="O59" t="s">
        <v>109</v>
      </c>
      <c r="P59" s="9" t="s">
        <v>132</v>
      </c>
      <c r="Q59" t="s">
        <v>88</v>
      </c>
      <c r="R59">
        <v>2</v>
      </c>
      <c r="S59" t="s">
        <v>88</v>
      </c>
      <c r="T59" s="10" t="str">
        <f>Organização!H31</f>
        <v>Serviços de Telefonia</v>
      </c>
      <c r="U59" s="4" t="s">
        <v>129</v>
      </c>
      <c r="V59" t="str">
        <f t="shared" si="0"/>
        <v>(120,'content',2,Serviços de Telefonia '),</v>
      </c>
    </row>
    <row r="60" spans="13:22" x14ac:dyDescent="0.3">
      <c r="M60" t="s">
        <v>86</v>
      </c>
      <c r="N60" s="7">
        <f>'Regras de Categorização'!N31</f>
        <v>121</v>
      </c>
      <c r="O60" t="s">
        <v>109</v>
      </c>
      <c r="P60" s="9" t="s">
        <v>132</v>
      </c>
      <c r="Q60" t="s">
        <v>88</v>
      </c>
      <c r="R60">
        <v>2</v>
      </c>
      <c r="S60" t="s">
        <v>88</v>
      </c>
      <c r="T60" s="10" t="str">
        <f>Organização!H32</f>
        <v>Serviços de Telefonia</v>
      </c>
      <c r="U60" s="4" t="s">
        <v>129</v>
      </c>
      <c r="V60" t="str">
        <f t="shared" si="0"/>
        <v>(121,'content',2,Serviços de Telefonia '),</v>
      </c>
    </row>
    <row r="61" spans="13:22" x14ac:dyDescent="0.3">
      <c r="M61" t="s">
        <v>86</v>
      </c>
      <c r="N61" s="7">
        <f>'Regras de Categorização'!N32</f>
        <v>122</v>
      </c>
      <c r="O61" t="s">
        <v>109</v>
      </c>
      <c r="P61" s="9" t="s">
        <v>132</v>
      </c>
      <c r="Q61" t="s">
        <v>88</v>
      </c>
      <c r="R61">
        <v>2</v>
      </c>
      <c r="S61" t="s">
        <v>88</v>
      </c>
      <c r="T61" s="10" t="str">
        <f>Organização!H33</f>
        <v>Serviços de Telefonia</v>
      </c>
      <c r="U61" s="4" t="s">
        <v>129</v>
      </c>
      <c r="V61" t="str">
        <f t="shared" si="0"/>
        <v>(122,'content',2,Serviços de Telefonia '),</v>
      </c>
    </row>
    <row r="62" spans="13:22" x14ac:dyDescent="0.3">
      <c r="M62" t="s">
        <v>86</v>
      </c>
      <c r="N62" s="7">
        <f>'Regras de Categorização'!N33</f>
        <v>123</v>
      </c>
      <c r="O62" t="s">
        <v>109</v>
      </c>
      <c r="P62" s="9" t="s">
        <v>132</v>
      </c>
      <c r="Q62" t="s">
        <v>88</v>
      </c>
      <c r="R62">
        <v>2</v>
      </c>
      <c r="S62" t="s">
        <v>88</v>
      </c>
      <c r="T62" s="10" t="str">
        <f>Organização!H34</f>
        <v>Serviços de Telefonia</v>
      </c>
      <c r="U62" s="4" t="s">
        <v>129</v>
      </c>
      <c r="V62" t="str">
        <f t="shared" si="0"/>
        <v>(123,'content',2,Serviços de Telefonia '),</v>
      </c>
    </row>
    <row r="63" spans="13:22" x14ac:dyDescent="0.3">
      <c r="M63" t="s">
        <v>86</v>
      </c>
      <c r="N63" s="7">
        <f>'Regras de Categorização'!N34</f>
        <v>124</v>
      </c>
      <c r="O63" t="s">
        <v>109</v>
      </c>
      <c r="P63" s="9" t="s">
        <v>132</v>
      </c>
      <c r="Q63" t="s">
        <v>88</v>
      </c>
      <c r="R63">
        <v>2</v>
      </c>
      <c r="S63" t="s">
        <v>88</v>
      </c>
      <c r="T63" s="10" t="str">
        <f>Organização!H35</f>
        <v>Serviços de Telefonia</v>
      </c>
      <c r="U63" s="4" t="s">
        <v>129</v>
      </c>
      <c r="V63" t="str">
        <f t="shared" si="0"/>
        <v>(124,'content',2,Serviços de Telefonia '),</v>
      </c>
    </row>
    <row r="64" spans="13:22" x14ac:dyDescent="0.3">
      <c r="M64" t="s">
        <v>86</v>
      </c>
      <c r="N64" s="7">
        <f>'Regras de Categorização'!N35</f>
        <v>125</v>
      </c>
      <c r="O64" t="s">
        <v>109</v>
      </c>
      <c r="P64" s="9" t="s">
        <v>132</v>
      </c>
      <c r="Q64" t="s">
        <v>88</v>
      </c>
      <c r="R64">
        <v>2</v>
      </c>
      <c r="S64" t="s">
        <v>88</v>
      </c>
      <c r="T64" s="10" t="str">
        <f>Organização!H36</f>
        <v>Serviços de Telefonia</v>
      </c>
      <c r="U64" s="4" t="s">
        <v>129</v>
      </c>
      <c r="V64" t="str">
        <f t="shared" si="0"/>
        <v>(125,'content',2,Serviços de Telefonia '),</v>
      </c>
    </row>
    <row r="65" spans="13:22" x14ac:dyDescent="0.3">
      <c r="M65" t="s">
        <v>86</v>
      </c>
      <c r="N65" s="7">
        <f>'Regras de Categorização'!N36</f>
        <v>126</v>
      </c>
      <c r="O65" t="s">
        <v>109</v>
      </c>
      <c r="P65" s="9" t="s">
        <v>132</v>
      </c>
      <c r="Q65" t="s">
        <v>88</v>
      </c>
      <c r="R65">
        <v>2</v>
      </c>
      <c r="S65" t="s">
        <v>88</v>
      </c>
      <c r="T65" s="10" t="str">
        <f>Organização!H37</f>
        <v>Serviços de Videoconferência</v>
      </c>
      <c r="U65" s="4" t="s">
        <v>129</v>
      </c>
      <c r="V65" t="str">
        <f t="shared" si="0"/>
        <v>(126,'content',2,Serviços de Videoconferência '),</v>
      </c>
    </row>
    <row r="66" spans="13:22" x14ac:dyDescent="0.3">
      <c r="M66" t="s">
        <v>86</v>
      </c>
      <c r="N66" s="7">
        <f>'Regras de Categorização'!N37</f>
        <v>127</v>
      </c>
      <c r="O66" t="s">
        <v>109</v>
      </c>
      <c r="P66" s="9" t="s">
        <v>132</v>
      </c>
      <c r="Q66" t="s">
        <v>88</v>
      </c>
      <c r="R66">
        <v>2</v>
      </c>
      <c r="S66" t="s">
        <v>88</v>
      </c>
      <c r="T66" s="10" t="str">
        <f>Organização!H38</f>
        <v>Serviços de Videoconferência</v>
      </c>
      <c r="U66" s="4" t="s">
        <v>129</v>
      </c>
      <c r="V66" t="str">
        <f t="shared" si="0"/>
        <v>(127,'content',2,Serviços de Videoconferência '),</v>
      </c>
    </row>
    <row r="67" spans="13:22" x14ac:dyDescent="0.3">
      <c r="M67" t="s">
        <v>86</v>
      </c>
      <c r="N67" s="7">
        <f>'Regras de Categorização'!N38</f>
        <v>128</v>
      </c>
      <c r="O67" t="s">
        <v>109</v>
      </c>
      <c r="P67" s="9" t="s">
        <v>132</v>
      </c>
      <c r="Q67" t="s">
        <v>88</v>
      </c>
      <c r="R67">
        <v>2</v>
      </c>
      <c r="S67" t="s">
        <v>88</v>
      </c>
      <c r="T67" s="10" t="str">
        <f>Organização!H39</f>
        <v>Serviços de Videoconferência</v>
      </c>
      <c r="U67" s="4" t="s">
        <v>129</v>
      </c>
      <c r="V67" t="str">
        <f t="shared" si="0"/>
        <v>(128,'content',2,Serviços de Videoconferência '),</v>
      </c>
    </row>
    <row r="68" spans="13:22" x14ac:dyDescent="0.3">
      <c r="M68" t="s">
        <v>86</v>
      </c>
      <c r="N68" s="7">
        <f>'Regras de Categorização'!N10</f>
        <v>100</v>
      </c>
      <c r="O68" t="s">
        <v>109</v>
      </c>
      <c r="P68" s="9" t="s">
        <v>132</v>
      </c>
      <c r="Q68" t="s">
        <v>88</v>
      </c>
      <c r="R68">
        <v>2</v>
      </c>
      <c r="S68" t="s">
        <v>88</v>
      </c>
      <c r="T68" s="3" t="str">
        <f>Organização!I11</f>
        <v>Bloqueio de Acesso a Sites</v>
      </c>
      <c r="U68" s="4" t="s">
        <v>129</v>
      </c>
      <c r="V68" t="str">
        <f t="shared" si="0"/>
        <v>(100,'content',2,Bloqueio de Acesso a Sites '),</v>
      </c>
    </row>
    <row r="69" spans="13:22" x14ac:dyDescent="0.3">
      <c r="M69" t="s">
        <v>86</v>
      </c>
      <c r="N69" s="7">
        <f>'Regras de Categorização'!N11</f>
        <v>101</v>
      </c>
      <c r="O69" t="s">
        <v>109</v>
      </c>
      <c r="P69" s="9" t="s">
        <v>132</v>
      </c>
      <c r="Q69" t="s">
        <v>88</v>
      </c>
      <c r="R69">
        <v>2</v>
      </c>
      <c r="S69" t="s">
        <v>88</v>
      </c>
      <c r="T69" s="3" t="str">
        <f>Organização!I12</f>
        <v>Falha de acesso</v>
      </c>
      <c r="U69" s="4" t="s">
        <v>129</v>
      </c>
      <c r="V69" t="str">
        <f t="shared" si="0"/>
        <v>(101,'content',2,Falha de acesso '),</v>
      </c>
    </row>
    <row r="70" spans="13:22" x14ac:dyDescent="0.3">
      <c r="M70" t="s">
        <v>86</v>
      </c>
      <c r="N70" s="7">
        <f>'Regras de Categorização'!N12</f>
        <v>102</v>
      </c>
      <c r="O70" t="s">
        <v>109</v>
      </c>
      <c r="P70" s="9" t="s">
        <v>132</v>
      </c>
      <c r="Q70" t="s">
        <v>88</v>
      </c>
      <c r="R70">
        <v>2</v>
      </c>
      <c r="S70" t="s">
        <v>88</v>
      </c>
      <c r="T70" s="3" t="str">
        <f>Organização!I13</f>
        <v>Liberação de Acesso a Sites</v>
      </c>
      <c r="U70" s="4" t="s">
        <v>129</v>
      </c>
      <c r="V70" t="str">
        <f t="shared" si="0"/>
        <v>(102,'content',2,Liberação de Acesso a Sites '),</v>
      </c>
    </row>
    <row r="71" spans="13:22" x14ac:dyDescent="0.3">
      <c r="M71" t="s">
        <v>86</v>
      </c>
      <c r="N71" s="7">
        <f>'Regras de Categorização'!N13</f>
        <v>103</v>
      </c>
      <c r="O71" t="s">
        <v>109</v>
      </c>
      <c r="P71" s="9" t="s">
        <v>132</v>
      </c>
      <c r="Q71" t="s">
        <v>88</v>
      </c>
      <c r="R71">
        <v>2</v>
      </c>
      <c r="S71" t="s">
        <v>88</v>
      </c>
      <c r="T71" s="3" t="str">
        <f>Organização!I14</f>
        <v>Configuração de VPN</v>
      </c>
      <c r="U71" s="4" t="s">
        <v>129</v>
      </c>
      <c r="V71" t="str">
        <f t="shared" si="0"/>
        <v>(103,'content',2,Configuração de VPN '),</v>
      </c>
    </row>
    <row r="72" spans="13:22" x14ac:dyDescent="0.3">
      <c r="M72" t="s">
        <v>86</v>
      </c>
      <c r="N72" s="7">
        <f>'Regras de Categorização'!N14</f>
        <v>104</v>
      </c>
      <c r="O72" t="s">
        <v>109</v>
      </c>
      <c r="P72" s="9" t="s">
        <v>132</v>
      </c>
      <c r="Q72" t="s">
        <v>88</v>
      </c>
      <c r="R72">
        <v>2</v>
      </c>
      <c r="S72" t="s">
        <v>88</v>
      </c>
      <c r="T72" s="3" t="str">
        <f>Organização!I15</f>
        <v>Dúvidas de Conexão de VPN</v>
      </c>
      <c r="U72" s="4" t="s">
        <v>129</v>
      </c>
      <c r="V72" t="str">
        <f t="shared" si="0"/>
        <v>(104,'content',2,Dúvidas de Conexão de VPN '),</v>
      </c>
    </row>
    <row r="73" spans="13:22" x14ac:dyDescent="0.3">
      <c r="M73" t="s">
        <v>86</v>
      </c>
      <c r="N73" s="7">
        <f>'Regras de Categorização'!N15</f>
        <v>105</v>
      </c>
      <c r="O73" t="s">
        <v>109</v>
      </c>
      <c r="P73" s="9" t="s">
        <v>132</v>
      </c>
      <c r="Q73" t="s">
        <v>88</v>
      </c>
      <c r="R73">
        <v>2</v>
      </c>
      <c r="S73" t="s">
        <v>88</v>
      </c>
      <c r="T73" s="3" t="str">
        <f>Organização!I16</f>
        <v>Falhas de Acesso a VPN</v>
      </c>
      <c r="U73" s="4" t="s">
        <v>129</v>
      </c>
      <c r="V73" t="str">
        <f t="shared" si="0"/>
        <v>(105,'content',2,Falhas de Acesso a VPN '),</v>
      </c>
    </row>
    <row r="74" spans="13:22" x14ac:dyDescent="0.3">
      <c r="M74" t="s">
        <v>86</v>
      </c>
      <c r="N74" s="7">
        <f>'Regras de Categorização'!N16</f>
        <v>106</v>
      </c>
      <c r="O74" t="s">
        <v>109</v>
      </c>
      <c r="P74" s="9" t="s">
        <v>132</v>
      </c>
      <c r="Q74" t="s">
        <v>88</v>
      </c>
      <c r="R74">
        <v>2</v>
      </c>
      <c r="S74" t="s">
        <v>88</v>
      </c>
      <c r="T74" s="3" t="str">
        <f>Organização!I17</f>
        <v>Configuração de Ambientes de Colaboração</v>
      </c>
      <c r="U74" s="4" t="s">
        <v>129</v>
      </c>
      <c r="V74" t="str">
        <f t="shared" ref="V74:V96" si="1">_xlfn.CONCAT(M74:U74)</f>
        <v>(106,'content',2,Configuração de Ambientes de Colaboração '),</v>
      </c>
    </row>
    <row r="75" spans="13:22" x14ac:dyDescent="0.3">
      <c r="M75" t="s">
        <v>86</v>
      </c>
      <c r="N75" s="7">
        <f>'Regras de Categorização'!N17</f>
        <v>107</v>
      </c>
      <c r="O75" t="s">
        <v>109</v>
      </c>
      <c r="P75" s="9" t="s">
        <v>132</v>
      </c>
      <c r="Q75" t="s">
        <v>88</v>
      </c>
      <c r="R75">
        <v>2</v>
      </c>
      <c r="S75" t="s">
        <v>88</v>
      </c>
      <c r="T75" s="3" t="str">
        <f>Organização!I18</f>
        <v>Dúvidas de Utilização</v>
      </c>
      <c r="U75" s="4" t="s">
        <v>129</v>
      </c>
      <c r="V75" t="str">
        <f t="shared" si="1"/>
        <v>(107,'content',2,Dúvidas de Utilização '),</v>
      </c>
    </row>
    <row r="76" spans="13:22" x14ac:dyDescent="0.3">
      <c r="M76" t="s">
        <v>86</v>
      </c>
      <c r="N76" s="7">
        <f>'Regras de Categorização'!N18</f>
        <v>108</v>
      </c>
      <c r="O76" t="s">
        <v>109</v>
      </c>
      <c r="P76" s="9" t="s">
        <v>132</v>
      </c>
      <c r="Q76" t="s">
        <v>88</v>
      </c>
      <c r="R76">
        <v>2</v>
      </c>
      <c r="S76" t="s">
        <v>88</v>
      </c>
      <c r="T76" s="3" t="str">
        <f>Organização!I19</f>
        <v>Falhas de Configuração e Acesso</v>
      </c>
      <c r="U76" s="4" t="s">
        <v>129</v>
      </c>
      <c r="V76" t="str">
        <f t="shared" si="1"/>
        <v>(108,'content',2,Falhas de Configuração e Acesso '),</v>
      </c>
    </row>
    <row r="77" spans="13:22" x14ac:dyDescent="0.3">
      <c r="M77" t="s">
        <v>86</v>
      </c>
      <c r="N77" s="7">
        <f>'Regras de Categorização'!N19</f>
        <v>109</v>
      </c>
      <c r="O77" t="s">
        <v>109</v>
      </c>
      <c r="P77" s="9" t="s">
        <v>132</v>
      </c>
      <c r="Q77" t="s">
        <v>88</v>
      </c>
      <c r="R77">
        <v>2</v>
      </c>
      <c r="S77" t="s">
        <v>88</v>
      </c>
      <c r="T77" s="3" t="str">
        <f>Organização!I20</f>
        <v>Integração com Outras Soluções</v>
      </c>
      <c r="U77" s="4" t="s">
        <v>129</v>
      </c>
      <c r="V77" t="str">
        <f t="shared" si="1"/>
        <v>(109,'content',2,Integração com Outras Soluções '),</v>
      </c>
    </row>
    <row r="78" spans="13:22" x14ac:dyDescent="0.3">
      <c r="M78" t="s">
        <v>86</v>
      </c>
      <c r="N78" s="7">
        <f>'Regras de Categorização'!N20</f>
        <v>110</v>
      </c>
      <c r="O78" t="s">
        <v>109</v>
      </c>
      <c r="P78" s="9" t="s">
        <v>132</v>
      </c>
      <c r="Q78" t="s">
        <v>88</v>
      </c>
      <c r="R78">
        <v>2</v>
      </c>
      <c r="S78" t="s">
        <v>88</v>
      </c>
      <c r="T78" s="3" t="str">
        <f>Organização!I21</f>
        <v>Configurações Gerais de E-mail</v>
      </c>
      <c r="U78" s="4" t="s">
        <v>129</v>
      </c>
      <c r="V78" t="str">
        <f t="shared" si="1"/>
        <v>(110,'content',2,Configurações Gerais de E-mail '),</v>
      </c>
    </row>
    <row r="79" spans="13:22" x14ac:dyDescent="0.3">
      <c r="M79" t="s">
        <v>86</v>
      </c>
      <c r="N79" s="7">
        <f>'Regras de Categorização'!N21</f>
        <v>111</v>
      </c>
      <c r="O79" t="s">
        <v>109</v>
      </c>
      <c r="P79" s="9" t="s">
        <v>132</v>
      </c>
      <c r="Q79" t="s">
        <v>88</v>
      </c>
      <c r="R79">
        <v>2</v>
      </c>
      <c r="S79" t="s">
        <v>88</v>
      </c>
      <c r="T79" s="3" t="str">
        <f>Organização!I22</f>
        <v>Criação de Grupos de E-mail</v>
      </c>
      <c r="U79" s="4" t="s">
        <v>129</v>
      </c>
      <c r="V79" t="str">
        <f t="shared" si="1"/>
        <v>(111,'content',2,Criação de Grupos de E-mail '),</v>
      </c>
    </row>
    <row r="80" spans="13:22" x14ac:dyDescent="0.3">
      <c r="M80" t="s">
        <v>86</v>
      </c>
      <c r="N80" s="7">
        <f>'Regras de Categorização'!N22</f>
        <v>112</v>
      </c>
      <c r="O80" t="s">
        <v>109</v>
      </c>
      <c r="P80" s="9" t="s">
        <v>132</v>
      </c>
      <c r="Q80" t="s">
        <v>88</v>
      </c>
      <c r="R80">
        <v>2</v>
      </c>
      <c r="S80" t="s">
        <v>88</v>
      </c>
      <c r="T80" s="3" t="str">
        <f>Organização!I23</f>
        <v>Falha nos Serviços de E-mail</v>
      </c>
      <c r="U80" s="4" t="s">
        <v>129</v>
      </c>
      <c r="V80" t="str">
        <f t="shared" si="1"/>
        <v>(112,'content',2,Falha nos Serviços de E-mail '),</v>
      </c>
    </row>
    <row r="81" spans="13:22" x14ac:dyDescent="0.3">
      <c r="M81" t="s">
        <v>86</v>
      </c>
      <c r="N81" s="7">
        <f>'Regras de Categorização'!N23</f>
        <v>113</v>
      </c>
      <c r="O81" t="s">
        <v>109</v>
      </c>
      <c r="P81" s="9" t="s">
        <v>132</v>
      </c>
      <c r="Q81" t="s">
        <v>88</v>
      </c>
      <c r="R81">
        <v>2</v>
      </c>
      <c r="S81" t="s">
        <v>88</v>
      </c>
      <c r="T81" s="3" t="str">
        <f>Organização!I24</f>
        <v>Integração de E-mail com Ferramentas de Colaboração</v>
      </c>
      <c r="U81" s="4" t="s">
        <v>129</v>
      </c>
      <c r="V81" t="str">
        <f t="shared" si="1"/>
        <v>(113,'content',2,Integração de E-mail com Ferramentas de Colaboração '),</v>
      </c>
    </row>
    <row r="82" spans="13:22" x14ac:dyDescent="0.3">
      <c r="M82" t="s">
        <v>86</v>
      </c>
      <c r="N82" s="7">
        <f>'Regras de Categorização'!N24</f>
        <v>114</v>
      </c>
      <c r="O82" t="s">
        <v>109</v>
      </c>
      <c r="P82" s="9" t="s">
        <v>132</v>
      </c>
      <c r="Q82" t="s">
        <v>88</v>
      </c>
      <c r="R82">
        <v>2</v>
      </c>
      <c r="S82" t="s">
        <v>88</v>
      </c>
      <c r="T82" s="3" t="str">
        <f>Organização!I25</f>
        <v>Configuração de Rede Local (LAN)</v>
      </c>
      <c r="U82" s="4" t="s">
        <v>129</v>
      </c>
      <c r="V82" t="str">
        <f t="shared" si="1"/>
        <v>(114,'content',2,Configuração de Rede Local (LAN) '),</v>
      </c>
    </row>
    <row r="83" spans="13:22" x14ac:dyDescent="0.3">
      <c r="M83" t="s">
        <v>86</v>
      </c>
      <c r="N83" s="7">
        <f>'Regras de Categorização'!N25</f>
        <v>115</v>
      </c>
      <c r="O83" t="s">
        <v>109</v>
      </c>
      <c r="P83" s="9" t="s">
        <v>132</v>
      </c>
      <c r="Q83" t="s">
        <v>88</v>
      </c>
      <c r="R83">
        <v>2</v>
      </c>
      <c r="S83" t="s">
        <v>88</v>
      </c>
      <c r="T83" s="3" t="str">
        <f>Organização!I26</f>
        <v>Configuração de Rede Sem Fio (Wi-Fi)</v>
      </c>
      <c r="U83" s="4" t="s">
        <v>129</v>
      </c>
      <c r="V83" t="str">
        <f t="shared" si="1"/>
        <v>(115,'content',2,Configuração de Rede Sem Fio (Wi-Fi) '),</v>
      </c>
    </row>
    <row r="84" spans="13:22" x14ac:dyDescent="0.3">
      <c r="M84" t="s">
        <v>86</v>
      </c>
      <c r="N84" s="7">
        <f>'Regras de Categorização'!N26</f>
        <v>116</v>
      </c>
      <c r="O84" t="s">
        <v>109</v>
      </c>
      <c r="P84" s="9" t="s">
        <v>132</v>
      </c>
      <c r="Q84" t="s">
        <v>88</v>
      </c>
      <c r="R84">
        <v>2</v>
      </c>
      <c r="S84" t="s">
        <v>88</v>
      </c>
      <c r="T84" s="3" t="str">
        <f>Organização!I27</f>
        <v>Configuração de Roteadores e Switches</v>
      </c>
      <c r="U84" s="4" t="s">
        <v>129</v>
      </c>
      <c r="V84" t="str">
        <f t="shared" si="1"/>
        <v>(116,'content',2,Configuração de Roteadores e Switches '),</v>
      </c>
    </row>
    <row r="85" spans="13:22" x14ac:dyDescent="0.3">
      <c r="M85" t="s">
        <v>86</v>
      </c>
      <c r="N85" s="7">
        <f>'Regras de Categorização'!N27</f>
        <v>117</v>
      </c>
      <c r="O85" t="s">
        <v>109</v>
      </c>
      <c r="P85" s="9" t="s">
        <v>132</v>
      </c>
      <c r="Q85" t="s">
        <v>88</v>
      </c>
      <c r="R85">
        <v>2</v>
      </c>
      <c r="S85" t="s">
        <v>88</v>
      </c>
      <c r="T85" s="3" t="str">
        <f>Organização!I28</f>
        <v>Bloqueio de DDD e DDI</v>
      </c>
      <c r="U85" s="4" t="s">
        <v>129</v>
      </c>
      <c r="V85" t="str">
        <f t="shared" si="1"/>
        <v>(117,'content',2,Bloqueio de DDD e DDI '),</v>
      </c>
    </row>
    <row r="86" spans="13:22" x14ac:dyDescent="0.3">
      <c r="M86" t="s">
        <v>86</v>
      </c>
      <c r="N86" s="7">
        <f>'Regras de Categorização'!N28</f>
        <v>118</v>
      </c>
      <c r="O86" t="s">
        <v>109</v>
      </c>
      <c r="P86" s="9" t="s">
        <v>132</v>
      </c>
      <c r="Q86" t="s">
        <v>88</v>
      </c>
      <c r="R86">
        <v>2</v>
      </c>
      <c r="S86" t="s">
        <v>88</v>
      </c>
      <c r="T86" s="3" t="str">
        <f>Organização!I29</f>
        <v>Configuração de Ramal</v>
      </c>
      <c r="U86" s="4" t="s">
        <v>129</v>
      </c>
      <c r="V86" t="str">
        <f t="shared" si="1"/>
        <v>(118,'content',2,Configuração de Ramal '),</v>
      </c>
    </row>
    <row r="87" spans="13:22" x14ac:dyDescent="0.3">
      <c r="M87" t="s">
        <v>86</v>
      </c>
      <c r="N87" s="7">
        <f>'Regras de Categorização'!N29</f>
        <v>119</v>
      </c>
      <c r="O87" t="s">
        <v>109</v>
      </c>
      <c r="P87" s="9" t="s">
        <v>132</v>
      </c>
      <c r="Q87" t="s">
        <v>88</v>
      </c>
      <c r="R87">
        <v>2</v>
      </c>
      <c r="S87" t="s">
        <v>88</v>
      </c>
      <c r="T87" s="3" t="str">
        <f>Organização!I30</f>
        <v>Configuração de Smartphones</v>
      </c>
      <c r="U87" s="4" t="s">
        <v>129</v>
      </c>
      <c r="V87" t="str">
        <f t="shared" si="1"/>
        <v>(119,'content',2,Configuração de Smartphones '),</v>
      </c>
    </row>
    <row r="88" spans="13:22" x14ac:dyDescent="0.3">
      <c r="M88" t="s">
        <v>86</v>
      </c>
      <c r="N88" s="7">
        <f>'Regras de Categorização'!N30</f>
        <v>120</v>
      </c>
      <c r="O88" t="s">
        <v>109</v>
      </c>
      <c r="P88" s="9" t="s">
        <v>132</v>
      </c>
      <c r="Q88" t="s">
        <v>88</v>
      </c>
      <c r="R88">
        <v>2</v>
      </c>
      <c r="S88" t="s">
        <v>88</v>
      </c>
      <c r="T88" s="3" t="str">
        <f>Organização!I31</f>
        <v>Instalação de Ramal</v>
      </c>
      <c r="U88" s="4" t="s">
        <v>129</v>
      </c>
      <c r="V88" t="str">
        <f t="shared" si="1"/>
        <v>(120,'content',2,Instalação de Ramal '),</v>
      </c>
    </row>
    <row r="89" spans="13:22" x14ac:dyDescent="0.3">
      <c r="M89" t="s">
        <v>86</v>
      </c>
      <c r="N89" s="7">
        <f>'Regras de Categorização'!N31</f>
        <v>121</v>
      </c>
      <c r="O89" t="s">
        <v>109</v>
      </c>
      <c r="P89" s="9" t="s">
        <v>132</v>
      </c>
      <c r="Q89" t="s">
        <v>88</v>
      </c>
      <c r="R89">
        <v>2</v>
      </c>
      <c r="S89" t="s">
        <v>88</v>
      </c>
      <c r="T89" s="3" t="str">
        <f>Organização!I32</f>
        <v>Liberação de DDD e DDI</v>
      </c>
      <c r="U89" s="4" t="s">
        <v>129</v>
      </c>
      <c r="V89" t="str">
        <f t="shared" si="1"/>
        <v>(121,'content',2,Liberação de DDD e DDI '),</v>
      </c>
    </row>
    <row r="90" spans="13:22" x14ac:dyDescent="0.3">
      <c r="M90" t="s">
        <v>86</v>
      </c>
      <c r="N90" s="7">
        <f>'Regras de Categorização'!N32</f>
        <v>122</v>
      </c>
      <c r="O90" t="s">
        <v>109</v>
      </c>
      <c r="P90" s="9" t="s">
        <v>132</v>
      </c>
      <c r="Q90" t="s">
        <v>88</v>
      </c>
      <c r="R90">
        <v>2</v>
      </c>
      <c r="S90" t="s">
        <v>88</v>
      </c>
      <c r="T90" s="3" t="str">
        <f>Organização!I33</f>
        <v>Liberação de Smartphone</v>
      </c>
      <c r="U90" s="4" t="s">
        <v>129</v>
      </c>
      <c r="V90" t="str">
        <f t="shared" si="1"/>
        <v>(122,'content',2,Liberação de Smartphone '),</v>
      </c>
    </row>
    <row r="91" spans="13:22" x14ac:dyDescent="0.3">
      <c r="M91" t="s">
        <v>86</v>
      </c>
      <c r="N91" s="7">
        <f>'Regras de Categorização'!N33</f>
        <v>123</v>
      </c>
      <c r="O91" t="s">
        <v>109</v>
      </c>
      <c r="P91" s="9" t="s">
        <v>132</v>
      </c>
      <c r="Q91" t="s">
        <v>88</v>
      </c>
      <c r="R91">
        <v>2</v>
      </c>
      <c r="S91" t="s">
        <v>88</v>
      </c>
      <c r="T91" s="3" t="str">
        <f>Organização!I34</f>
        <v>Ramal com Defeito</v>
      </c>
      <c r="U91" s="4" t="s">
        <v>129</v>
      </c>
      <c r="V91" t="str">
        <f t="shared" si="1"/>
        <v>(123,'content',2,Ramal com Defeito '),</v>
      </c>
    </row>
    <row r="92" spans="13:22" x14ac:dyDescent="0.3">
      <c r="M92" t="s">
        <v>86</v>
      </c>
      <c r="N92" s="7">
        <f>'Regras de Categorização'!N34</f>
        <v>124</v>
      </c>
      <c r="O92" t="s">
        <v>109</v>
      </c>
      <c r="P92" s="9" t="s">
        <v>132</v>
      </c>
      <c r="Q92" t="s">
        <v>88</v>
      </c>
      <c r="R92">
        <v>2</v>
      </c>
      <c r="S92" t="s">
        <v>88</v>
      </c>
      <c r="T92" s="3" t="str">
        <f>Organização!I35</f>
        <v>Remanejamento de Ponto de Telefone/Ramal</v>
      </c>
      <c r="U92" s="4" t="s">
        <v>129</v>
      </c>
      <c r="V92" t="str">
        <f t="shared" si="1"/>
        <v>(124,'content',2,Remanejamento de Ponto de Telefone/Ramal '),</v>
      </c>
    </row>
    <row r="93" spans="13:22" x14ac:dyDescent="0.3">
      <c r="M93" t="s">
        <v>86</v>
      </c>
      <c r="N93" s="7">
        <f>'Regras de Categorização'!N35</f>
        <v>125</v>
      </c>
      <c r="O93" t="s">
        <v>109</v>
      </c>
      <c r="P93" s="9" t="s">
        <v>132</v>
      </c>
      <c r="Q93" t="s">
        <v>88</v>
      </c>
      <c r="R93">
        <v>2</v>
      </c>
      <c r="S93" t="s">
        <v>88</v>
      </c>
      <c r="T93" s="3" t="str">
        <f>Organização!I36</f>
        <v>Smartphone Quebrado</v>
      </c>
      <c r="U93" s="4" t="s">
        <v>129</v>
      </c>
      <c r="V93" t="str">
        <f t="shared" si="1"/>
        <v>(125,'content',2,Smartphone Quebrado '),</v>
      </c>
    </row>
    <row r="94" spans="13:22" x14ac:dyDescent="0.3">
      <c r="M94" t="s">
        <v>86</v>
      </c>
      <c r="N94" s="7">
        <f>'Regras de Categorização'!N36</f>
        <v>126</v>
      </c>
      <c r="O94" t="s">
        <v>109</v>
      </c>
      <c r="P94" s="9" t="s">
        <v>132</v>
      </c>
      <c r="Q94" t="s">
        <v>88</v>
      </c>
      <c r="R94">
        <v>2</v>
      </c>
      <c r="S94" t="s">
        <v>88</v>
      </c>
      <c r="T94" s="3" t="str">
        <f>Organização!I37</f>
        <v>Configuração e Ajustes para Multiconferência</v>
      </c>
      <c r="U94" s="4" t="s">
        <v>129</v>
      </c>
      <c r="V94" t="str">
        <f t="shared" si="1"/>
        <v>(126,'content',2,Configuração e Ajustes para Multiconferência '),</v>
      </c>
    </row>
    <row r="95" spans="13:22" x14ac:dyDescent="0.3">
      <c r="M95" t="s">
        <v>86</v>
      </c>
      <c r="N95" s="7">
        <f>'Regras de Categorização'!N37</f>
        <v>127</v>
      </c>
      <c r="O95" t="s">
        <v>109</v>
      </c>
      <c r="P95" s="9" t="s">
        <v>132</v>
      </c>
      <c r="Q95" t="s">
        <v>88</v>
      </c>
      <c r="R95">
        <v>2</v>
      </c>
      <c r="S95" t="s">
        <v>88</v>
      </c>
      <c r="T95" s="3" t="str">
        <f>Organização!I38</f>
        <v>Dúvidas de Utilização</v>
      </c>
      <c r="U95" s="4" t="s">
        <v>129</v>
      </c>
      <c r="V95" t="str">
        <f t="shared" si="1"/>
        <v>(127,'content',2,Dúvidas de Utilização '),</v>
      </c>
    </row>
    <row r="96" spans="13:22" x14ac:dyDescent="0.3">
      <c r="M96" t="s">
        <v>86</v>
      </c>
      <c r="N96" s="7">
        <f>'Regras de Categorização'!N38</f>
        <v>128</v>
      </c>
      <c r="O96" t="s">
        <v>109</v>
      </c>
      <c r="P96" s="9" t="s">
        <v>132</v>
      </c>
      <c r="Q96" t="s">
        <v>88</v>
      </c>
      <c r="R96">
        <v>2</v>
      </c>
      <c r="S96" t="s">
        <v>88</v>
      </c>
      <c r="T96" s="3" t="str">
        <f>Organização!I39</f>
        <v>Suporte Técnico e Manutenção nos Dispositivos de Vídeoconferência</v>
      </c>
      <c r="U96" s="4" t="s">
        <v>136</v>
      </c>
      <c r="V96" t="str">
        <f t="shared" si="1"/>
        <v>(128,'content',2,Suporte Técnico e Manutenção nos Dispositivos de Vídeoconferência ')</v>
      </c>
    </row>
    <row r="97" spans="14:22" ht="15" thickBot="1" x14ac:dyDescent="0.35">
      <c r="N97" s="112"/>
      <c r="U97" s="113"/>
    </row>
    <row r="98" spans="14:22" ht="14.4" customHeight="1" x14ac:dyDescent="0.3">
      <c r="N98" s="31" t="s">
        <v>135</v>
      </c>
      <c r="O98" s="32"/>
      <c r="P98" s="32"/>
      <c r="Q98" s="32"/>
      <c r="R98" s="32"/>
      <c r="S98" s="32"/>
      <c r="T98" s="32"/>
      <c r="U98" s="32"/>
      <c r="V98" s="33"/>
    </row>
    <row r="99" spans="14:22" ht="14.4" customHeight="1" x14ac:dyDescent="0.3">
      <c r="N99" s="34"/>
      <c r="O99" s="35"/>
      <c r="P99" s="35"/>
      <c r="Q99" s="35"/>
      <c r="R99" s="35"/>
      <c r="S99" s="35"/>
      <c r="T99" s="35"/>
      <c r="U99" s="35"/>
      <c r="V99" s="36"/>
    </row>
    <row r="100" spans="14:22" ht="14.4" customHeight="1" x14ac:dyDescent="0.3">
      <c r="N100" s="34"/>
      <c r="O100" s="35"/>
      <c r="P100" s="35"/>
      <c r="Q100" s="35"/>
      <c r="R100" s="35"/>
      <c r="S100" s="35"/>
      <c r="T100" s="35"/>
      <c r="U100" s="35"/>
      <c r="V100" s="36"/>
    </row>
    <row r="101" spans="14:22" ht="14.4" customHeight="1" x14ac:dyDescent="0.3">
      <c r="N101" s="34"/>
      <c r="O101" s="35"/>
      <c r="P101" s="35"/>
      <c r="Q101" s="35"/>
      <c r="R101" s="35"/>
      <c r="S101" s="35"/>
      <c r="T101" s="35"/>
      <c r="U101" s="35"/>
      <c r="V101" s="36"/>
    </row>
    <row r="102" spans="14:22" ht="14.4" customHeight="1" x14ac:dyDescent="0.3">
      <c r="N102" s="34"/>
      <c r="O102" s="35"/>
      <c r="P102" s="35"/>
      <c r="Q102" s="35"/>
      <c r="R102" s="35"/>
      <c r="S102" s="35"/>
      <c r="T102" s="35"/>
      <c r="U102" s="35"/>
      <c r="V102" s="36"/>
    </row>
    <row r="103" spans="14:22" ht="14.4" customHeight="1" x14ac:dyDescent="0.3">
      <c r="N103" s="34"/>
      <c r="O103" s="35"/>
      <c r="P103" s="35"/>
      <c r="Q103" s="35"/>
      <c r="R103" s="35"/>
      <c r="S103" s="35"/>
      <c r="T103" s="35"/>
      <c r="U103" s="35"/>
      <c r="V103" s="36"/>
    </row>
    <row r="104" spans="14:22" ht="14.4" customHeight="1" thickBot="1" x14ac:dyDescent="0.35">
      <c r="N104" s="37"/>
      <c r="O104" s="38"/>
      <c r="P104" s="38"/>
      <c r="Q104" s="38"/>
      <c r="R104" s="38"/>
      <c r="S104" s="38"/>
      <c r="T104" s="38"/>
      <c r="U104" s="38"/>
      <c r="V104" s="39"/>
    </row>
    <row r="105" spans="14:22" x14ac:dyDescent="0.3">
      <c r="N105" s="112"/>
      <c r="U105" s="113"/>
    </row>
    <row r="106" spans="14:22" x14ac:dyDescent="0.3">
      <c r="N106" s="112"/>
      <c r="U106" s="113"/>
    </row>
    <row r="107" spans="14:22" x14ac:dyDescent="0.3">
      <c r="N107" s="112"/>
      <c r="U107" s="113"/>
    </row>
    <row r="108" spans="14:22" x14ac:dyDescent="0.3">
      <c r="N108" s="112"/>
      <c r="U108" s="113"/>
    </row>
    <row r="109" spans="14:22" x14ac:dyDescent="0.3">
      <c r="N109" s="112"/>
      <c r="U109" s="113"/>
    </row>
    <row r="110" spans="14:22" x14ac:dyDescent="0.3">
      <c r="N110" s="112"/>
      <c r="U110" s="113"/>
    </row>
    <row r="111" spans="14:22" x14ac:dyDescent="0.3">
      <c r="N111" s="112"/>
      <c r="U111" s="113"/>
    </row>
    <row r="112" spans="14:22" x14ac:dyDescent="0.3">
      <c r="N112" s="112"/>
      <c r="U112" s="113"/>
    </row>
    <row r="113" spans="14:21" x14ac:dyDescent="0.3">
      <c r="N113" s="112"/>
      <c r="U113" s="113"/>
    </row>
    <row r="114" spans="14:21" x14ac:dyDescent="0.3">
      <c r="N114" s="112"/>
      <c r="U114" s="113"/>
    </row>
    <row r="115" spans="14:21" x14ac:dyDescent="0.3">
      <c r="N115" s="112"/>
      <c r="U115" s="113"/>
    </row>
    <row r="116" spans="14:21" x14ac:dyDescent="0.3">
      <c r="N116" s="112"/>
      <c r="U116" s="113"/>
    </row>
    <row r="117" spans="14:21" x14ac:dyDescent="0.3">
      <c r="N117" s="112"/>
      <c r="U117" s="113"/>
    </row>
    <row r="1048576" spans="16384:16384" x14ac:dyDescent="0.3">
      <c r="XFD1048576" s="128" t="s">
        <v>161</v>
      </c>
    </row>
  </sheetData>
  <mergeCells count="9">
    <mergeCell ref="A35:E42"/>
    <mergeCell ref="G35:K42"/>
    <mergeCell ref="N98:V104"/>
    <mergeCell ref="A8:E15"/>
    <mergeCell ref="G8:K15"/>
    <mergeCell ref="A17:E24"/>
    <mergeCell ref="G17:K24"/>
    <mergeCell ref="A26:E33"/>
    <mergeCell ref="G26:K33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C178-E937-4B85-AE14-8D3B0A095849}">
  <dimension ref="A8:XFD1048576"/>
  <sheetViews>
    <sheetView topLeftCell="XEC1048539" workbookViewId="0">
      <selection activeCell="XFD1048576" sqref="XFD1048576"/>
    </sheetView>
  </sheetViews>
  <sheetFormatPr defaultRowHeight="14.4" x14ac:dyDescent="0.3"/>
  <cols>
    <col min="1" max="5" width="8.88671875" style="12"/>
    <col min="6" max="6" width="2.6640625" style="12" customWidth="1"/>
    <col min="7" max="11" width="8.88671875" style="12"/>
    <col min="12" max="12" width="3.33203125" style="12" customWidth="1"/>
    <col min="13" max="13" width="1.6640625" style="12" bestFit="1" customWidth="1"/>
    <col min="14" max="14" width="6.77734375" style="12" bestFit="1" customWidth="1"/>
    <col min="15" max="15" width="1.88671875" style="12" bestFit="1" customWidth="1"/>
    <col min="16" max="16" width="10.6640625" style="12" bestFit="1" customWidth="1"/>
    <col min="17" max="17" width="1.5546875" style="12" bestFit="1" customWidth="1"/>
    <col min="18" max="18" width="14.6640625" style="12" bestFit="1" customWidth="1"/>
    <col min="19" max="19" width="1.88671875" style="12" bestFit="1" customWidth="1"/>
    <col min="20" max="20" width="27.33203125" style="12" bestFit="1" customWidth="1"/>
    <col min="21" max="21" width="3" style="12" bestFit="1" customWidth="1"/>
    <col min="22" max="22" width="42.33203125" style="12" bestFit="1" customWidth="1"/>
    <col min="23" max="16384" width="8.88671875" style="12"/>
  </cols>
  <sheetData>
    <row r="8" spans="1:22" ht="15" thickBot="1" x14ac:dyDescent="0.35">
      <c r="V8" s="12" t="s">
        <v>140</v>
      </c>
    </row>
    <row r="9" spans="1:22" x14ac:dyDescent="0.3">
      <c r="A9" s="22" t="s">
        <v>143</v>
      </c>
      <c r="B9" s="23"/>
      <c r="C9" s="23"/>
      <c r="D9" s="23"/>
      <c r="E9" s="24"/>
      <c r="G9" s="22" t="s">
        <v>144</v>
      </c>
      <c r="H9" s="23"/>
      <c r="I9" s="23"/>
      <c r="J9" s="23"/>
      <c r="K9" s="24"/>
      <c r="M9" t="s">
        <v>86</v>
      </c>
      <c r="N9" t="s">
        <v>118</v>
      </c>
      <c r="O9" t="s">
        <v>88</v>
      </c>
      <c r="P9" t="s">
        <v>137</v>
      </c>
      <c r="Q9" t="s">
        <v>88</v>
      </c>
      <c r="R9" t="s">
        <v>138</v>
      </c>
      <c r="S9" t="s">
        <v>88</v>
      </c>
      <c r="T9" t="s">
        <v>139</v>
      </c>
      <c r="U9" t="s">
        <v>96</v>
      </c>
      <c r="V9" t="str">
        <f>_xlfn.CONCAT(M9:U9)</f>
        <v>(rule_id,action_type,`field`,value)</v>
      </c>
    </row>
    <row r="10" spans="1:22" x14ac:dyDescent="0.3">
      <c r="A10" s="25"/>
      <c r="B10" s="26"/>
      <c r="C10" s="26"/>
      <c r="D10" s="26"/>
      <c r="E10" s="27"/>
      <c r="G10" s="25"/>
      <c r="H10" s="26"/>
      <c r="I10" s="26"/>
      <c r="J10" s="26"/>
      <c r="K10" s="27"/>
      <c r="M10"/>
      <c r="N10"/>
      <c r="O10"/>
      <c r="P10"/>
      <c r="Q10"/>
      <c r="R10"/>
      <c r="S10"/>
      <c r="T10"/>
      <c r="U10"/>
      <c r="V10" t="s">
        <v>121</v>
      </c>
    </row>
    <row r="11" spans="1:22" x14ac:dyDescent="0.3">
      <c r="A11" s="25"/>
      <c r="B11" s="26"/>
      <c r="C11" s="26"/>
      <c r="D11" s="26"/>
      <c r="E11" s="27"/>
      <c r="G11" s="25"/>
      <c r="H11" s="26"/>
      <c r="I11" s="26"/>
      <c r="J11" s="26"/>
      <c r="K11" s="27"/>
      <c r="M11" t="s">
        <v>86</v>
      </c>
      <c r="N11" s="7">
        <f>'Regras de Categorização'!N10</f>
        <v>100</v>
      </c>
      <c r="O11" t="s">
        <v>109</v>
      </c>
      <c r="P11" s="10" t="s">
        <v>141</v>
      </c>
      <c r="Q11" t="s">
        <v>109</v>
      </c>
      <c r="R11" s="5" t="s">
        <v>142</v>
      </c>
      <c r="S11" t="s">
        <v>88</v>
      </c>
      <c r="T11" s="7">
        <f>'Base de Dados'!B8</f>
        <v>10</v>
      </c>
      <c r="U11" t="s">
        <v>129</v>
      </c>
      <c r="V11" t="str">
        <f>_xlfn.CONCAT(M11:U11)</f>
        <v>(100,'assign','itilcategories_id',10 '),</v>
      </c>
    </row>
    <row r="12" spans="1:22" x14ac:dyDescent="0.3">
      <c r="A12" s="25"/>
      <c r="B12" s="26"/>
      <c r="C12" s="26"/>
      <c r="D12" s="26"/>
      <c r="E12" s="27"/>
      <c r="G12" s="25"/>
      <c r="H12" s="26"/>
      <c r="I12" s="26"/>
      <c r="J12" s="26"/>
      <c r="K12" s="27"/>
      <c r="M12" t="s">
        <v>86</v>
      </c>
      <c r="N12" s="7">
        <f>'Regras de Categorização'!N11</f>
        <v>101</v>
      </c>
      <c r="O12" t="s">
        <v>109</v>
      </c>
      <c r="P12" s="10" t="s">
        <v>141</v>
      </c>
      <c r="Q12" t="s">
        <v>109</v>
      </c>
      <c r="R12" s="5" t="s">
        <v>142</v>
      </c>
      <c r="S12" t="s">
        <v>88</v>
      </c>
      <c r="T12" s="7">
        <f>'Base de Dados'!B9</f>
        <v>12</v>
      </c>
      <c r="U12" t="s">
        <v>129</v>
      </c>
      <c r="V12" t="str">
        <f t="shared" ref="V12:V40" si="0">_xlfn.CONCAT(M12:U12)</f>
        <v>(101,'assign','itilcategories_id',12 '),</v>
      </c>
    </row>
    <row r="13" spans="1:22" x14ac:dyDescent="0.3">
      <c r="A13" s="25"/>
      <c r="B13" s="26"/>
      <c r="C13" s="26"/>
      <c r="D13" s="26"/>
      <c r="E13" s="27"/>
      <c r="G13" s="25"/>
      <c r="H13" s="26"/>
      <c r="I13" s="26"/>
      <c r="J13" s="26"/>
      <c r="K13" s="27"/>
      <c r="M13" t="s">
        <v>86</v>
      </c>
      <c r="N13" s="7">
        <f>'Regras de Categorização'!N12</f>
        <v>102</v>
      </c>
      <c r="O13" t="s">
        <v>109</v>
      </c>
      <c r="P13" s="10" t="s">
        <v>141</v>
      </c>
      <c r="Q13" t="s">
        <v>109</v>
      </c>
      <c r="R13" s="5" t="s">
        <v>142</v>
      </c>
      <c r="S13" t="s">
        <v>88</v>
      </c>
      <c r="T13" s="7">
        <f>'Base de Dados'!B10</f>
        <v>15</v>
      </c>
      <c r="U13" t="s">
        <v>129</v>
      </c>
      <c r="V13" t="str">
        <f t="shared" si="0"/>
        <v>(102,'assign','itilcategories_id',15 '),</v>
      </c>
    </row>
    <row r="14" spans="1:22" x14ac:dyDescent="0.3">
      <c r="A14" s="25"/>
      <c r="B14" s="26"/>
      <c r="C14" s="26"/>
      <c r="D14" s="26"/>
      <c r="E14" s="27"/>
      <c r="G14" s="25"/>
      <c r="H14" s="26"/>
      <c r="I14" s="26"/>
      <c r="J14" s="26"/>
      <c r="K14" s="27"/>
      <c r="M14" t="s">
        <v>86</v>
      </c>
      <c r="N14" s="7">
        <f>'Regras de Categorização'!N13</f>
        <v>103</v>
      </c>
      <c r="O14" t="s">
        <v>109</v>
      </c>
      <c r="P14" s="10" t="s">
        <v>141</v>
      </c>
      <c r="Q14" t="s">
        <v>109</v>
      </c>
      <c r="R14" s="5" t="s">
        <v>142</v>
      </c>
      <c r="S14" t="s">
        <v>88</v>
      </c>
      <c r="T14" s="7">
        <f>'Base de Dados'!B11</f>
        <v>9</v>
      </c>
      <c r="U14" t="s">
        <v>129</v>
      </c>
      <c r="V14" t="str">
        <f t="shared" si="0"/>
        <v>(103,'assign','itilcategories_id',9 '),</v>
      </c>
    </row>
    <row r="15" spans="1:22" x14ac:dyDescent="0.3">
      <c r="A15" s="25"/>
      <c r="B15" s="26"/>
      <c r="C15" s="26"/>
      <c r="D15" s="26"/>
      <c r="E15" s="27"/>
      <c r="G15" s="25"/>
      <c r="H15" s="26"/>
      <c r="I15" s="26"/>
      <c r="J15" s="26"/>
      <c r="K15" s="27"/>
      <c r="M15" t="s">
        <v>86</v>
      </c>
      <c r="N15" s="7">
        <f>'Regras de Categorização'!N14</f>
        <v>104</v>
      </c>
      <c r="O15" t="s">
        <v>109</v>
      </c>
      <c r="P15" s="10" t="s">
        <v>141</v>
      </c>
      <c r="Q15" t="s">
        <v>109</v>
      </c>
      <c r="R15" s="5" t="s">
        <v>142</v>
      </c>
      <c r="S15" t="s">
        <v>88</v>
      </c>
      <c r="T15" s="7">
        <f>'Base de Dados'!B12</f>
        <v>3</v>
      </c>
      <c r="U15" t="s">
        <v>129</v>
      </c>
      <c r="V15" t="str">
        <f t="shared" si="0"/>
        <v>(104,'assign','itilcategories_id',3 '),</v>
      </c>
    </row>
    <row r="16" spans="1:22" ht="15" thickBot="1" x14ac:dyDescent="0.35">
      <c r="A16" s="28"/>
      <c r="B16" s="29"/>
      <c r="C16" s="29"/>
      <c r="D16" s="29"/>
      <c r="E16" s="30"/>
      <c r="G16" s="28"/>
      <c r="H16" s="29"/>
      <c r="I16" s="29"/>
      <c r="J16" s="29"/>
      <c r="K16" s="30"/>
      <c r="M16" t="s">
        <v>86</v>
      </c>
      <c r="N16" s="7">
        <f>'Regras de Categorização'!N15</f>
        <v>105</v>
      </c>
      <c r="O16" t="s">
        <v>109</v>
      </c>
      <c r="P16" s="10" t="s">
        <v>141</v>
      </c>
      <c r="Q16" t="s">
        <v>109</v>
      </c>
      <c r="R16" s="5" t="s">
        <v>142</v>
      </c>
      <c r="S16" t="s">
        <v>88</v>
      </c>
      <c r="T16" s="7">
        <f>'Base de Dados'!B13</f>
        <v>25</v>
      </c>
      <c r="U16" t="s">
        <v>129</v>
      </c>
      <c r="V16" t="str">
        <f t="shared" si="0"/>
        <v>(105,'assign','itilcategories_id',25 '),</v>
      </c>
    </row>
    <row r="17" spans="1:22" ht="15" thickBot="1" x14ac:dyDescent="0.35">
      <c r="M17" t="s">
        <v>86</v>
      </c>
      <c r="N17" s="7">
        <f>'Regras de Categorização'!N16</f>
        <v>106</v>
      </c>
      <c r="O17" t="s">
        <v>109</v>
      </c>
      <c r="P17" s="10" t="s">
        <v>141</v>
      </c>
      <c r="Q17" t="s">
        <v>109</v>
      </c>
      <c r="R17" s="5" t="s">
        <v>142</v>
      </c>
      <c r="S17" t="s">
        <v>88</v>
      </c>
      <c r="T17" s="7">
        <f>'Base de Dados'!B14</f>
        <v>67</v>
      </c>
      <c r="U17" t="s">
        <v>129</v>
      </c>
      <c r="V17" t="str">
        <f t="shared" si="0"/>
        <v>(106,'assign','itilcategories_id',67 '),</v>
      </c>
    </row>
    <row r="18" spans="1:22" x14ac:dyDescent="0.3">
      <c r="A18" s="22" t="s">
        <v>145</v>
      </c>
      <c r="B18" s="23"/>
      <c r="C18" s="23"/>
      <c r="D18" s="23"/>
      <c r="E18" s="24"/>
      <c r="G18" s="95" t="s">
        <v>146</v>
      </c>
      <c r="H18" s="96"/>
      <c r="I18" s="96"/>
      <c r="J18" s="96"/>
      <c r="K18" s="97"/>
      <c r="M18" t="s">
        <v>86</v>
      </c>
      <c r="N18" s="7">
        <f>'Regras de Categorização'!N17</f>
        <v>107</v>
      </c>
      <c r="O18" t="s">
        <v>109</v>
      </c>
      <c r="P18" s="10" t="s">
        <v>141</v>
      </c>
      <c r="Q18" t="s">
        <v>109</v>
      </c>
      <c r="R18" s="5" t="s">
        <v>142</v>
      </c>
      <c r="S18" t="s">
        <v>88</v>
      </c>
      <c r="T18" s="7">
        <f>'Base de Dados'!B15</f>
        <v>90</v>
      </c>
      <c r="U18" t="s">
        <v>129</v>
      </c>
      <c r="V18" t="str">
        <f t="shared" si="0"/>
        <v>(107,'assign','itilcategories_id',90 '),</v>
      </c>
    </row>
    <row r="19" spans="1:22" x14ac:dyDescent="0.3">
      <c r="A19" s="25"/>
      <c r="B19" s="26"/>
      <c r="C19" s="26"/>
      <c r="D19" s="26"/>
      <c r="E19" s="27"/>
      <c r="G19" s="98"/>
      <c r="H19" s="99"/>
      <c r="I19" s="99"/>
      <c r="J19" s="99"/>
      <c r="K19" s="100"/>
      <c r="M19" t="s">
        <v>86</v>
      </c>
      <c r="N19" s="7">
        <f>'Regras de Categorização'!N18</f>
        <v>108</v>
      </c>
      <c r="O19" t="s">
        <v>109</v>
      </c>
      <c r="P19" s="10" t="s">
        <v>141</v>
      </c>
      <c r="Q19" t="s">
        <v>109</v>
      </c>
      <c r="R19" s="5" t="s">
        <v>142</v>
      </c>
      <c r="S19" t="s">
        <v>88</v>
      </c>
      <c r="T19" s="7">
        <f>'Base de Dados'!B16</f>
        <v>34</v>
      </c>
      <c r="U19" t="s">
        <v>129</v>
      </c>
      <c r="V19" t="str">
        <f t="shared" si="0"/>
        <v>(108,'assign','itilcategories_id',34 '),</v>
      </c>
    </row>
    <row r="20" spans="1:22" x14ac:dyDescent="0.3">
      <c r="A20" s="25"/>
      <c r="B20" s="26"/>
      <c r="C20" s="26"/>
      <c r="D20" s="26"/>
      <c r="E20" s="27"/>
      <c r="G20" s="98"/>
      <c r="H20" s="99"/>
      <c r="I20" s="99"/>
      <c r="J20" s="99"/>
      <c r="K20" s="100"/>
      <c r="M20" t="s">
        <v>86</v>
      </c>
      <c r="N20" s="7">
        <f>'Regras de Categorização'!N19</f>
        <v>109</v>
      </c>
      <c r="O20" t="s">
        <v>109</v>
      </c>
      <c r="P20" s="10" t="s">
        <v>141</v>
      </c>
      <c r="Q20" t="s">
        <v>109</v>
      </c>
      <c r="R20" s="5" t="s">
        <v>142</v>
      </c>
      <c r="S20" t="s">
        <v>88</v>
      </c>
      <c r="T20" s="7">
        <f>'Base de Dados'!B17</f>
        <v>13</v>
      </c>
      <c r="U20" t="s">
        <v>129</v>
      </c>
      <c r="V20" t="str">
        <f t="shared" si="0"/>
        <v>(109,'assign','itilcategories_id',13 '),</v>
      </c>
    </row>
    <row r="21" spans="1:22" x14ac:dyDescent="0.3">
      <c r="A21" s="25"/>
      <c r="B21" s="26"/>
      <c r="C21" s="26"/>
      <c r="D21" s="26"/>
      <c r="E21" s="27"/>
      <c r="G21" s="98"/>
      <c r="H21" s="99"/>
      <c r="I21" s="99"/>
      <c r="J21" s="99"/>
      <c r="K21" s="100"/>
      <c r="M21" t="s">
        <v>86</v>
      </c>
      <c r="N21" s="7">
        <f>'Regras de Categorização'!N20</f>
        <v>110</v>
      </c>
      <c r="O21" t="s">
        <v>109</v>
      </c>
      <c r="P21" s="10" t="s">
        <v>141</v>
      </c>
      <c r="Q21" t="s">
        <v>109</v>
      </c>
      <c r="R21" s="5" t="s">
        <v>142</v>
      </c>
      <c r="S21" t="s">
        <v>88</v>
      </c>
      <c r="T21" s="7">
        <f>'Base de Dados'!B18</f>
        <v>39</v>
      </c>
      <c r="U21" t="s">
        <v>129</v>
      </c>
      <c r="V21" t="str">
        <f t="shared" si="0"/>
        <v>(110,'assign','itilcategories_id',39 '),</v>
      </c>
    </row>
    <row r="22" spans="1:22" x14ac:dyDescent="0.3">
      <c r="A22" s="25"/>
      <c r="B22" s="26"/>
      <c r="C22" s="26"/>
      <c r="D22" s="26"/>
      <c r="E22" s="27"/>
      <c r="G22" s="98"/>
      <c r="H22" s="99"/>
      <c r="I22" s="99"/>
      <c r="J22" s="99"/>
      <c r="K22" s="100"/>
      <c r="M22" t="s">
        <v>86</v>
      </c>
      <c r="N22" s="7">
        <f>'Regras de Categorização'!N21</f>
        <v>111</v>
      </c>
      <c r="O22" t="s">
        <v>109</v>
      </c>
      <c r="P22" s="10" t="s">
        <v>141</v>
      </c>
      <c r="Q22" t="s">
        <v>109</v>
      </c>
      <c r="R22" s="5" t="s">
        <v>142</v>
      </c>
      <c r="S22" t="s">
        <v>88</v>
      </c>
      <c r="T22" s="7">
        <f>'Base de Dados'!B19</f>
        <v>19</v>
      </c>
      <c r="U22" t="s">
        <v>129</v>
      </c>
      <c r="V22" t="str">
        <f t="shared" si="0"/>
        <v>(111,'assign','itilcategories_id',19 '),</v>
      </c>
    </row>
    <row r="23" spans="1:22" x14ac:dyDescent="0.3">
      <c r="A23" s="25"/>
      <c r="B23" s="26"/>
      <c r="C23" s="26"/>
      <c r="D23" s="26"/>
      <c r="E23" s="27"/>
      <c r="G23" s="98"/>
      <c r="H23" s="99"/>
      <c r="I23" s="99"/>
      <c r="J23" s="99"/>
      <c r="K23" s="100"/>
      <c r="M23" t="s">
        <v>86</v>
      </c>
      <c r="N23" s="7">
        <f>'Regras de Categorização'!N22</f>
        <v>112</v>
      </c>
      <c r="O23" t="s">
        <v>109</v>
      </c>
      <c r="P23" s="10" t="s">
        <v>141</v>
      </c>
      <c r="Q23" t="s">
        <v>109</v>
      </c>
      <c r="R23" s="5" t="s">
        <v>142</v>
      </c>
      <c r="S23" t="s">
        <v>88</v>
      </c>
      <c r="T23" s="7">
        <f>'Base de Dados'!B20</f>
        <v>21</v>
      </c>
      <c r="U23" t="s">
        <v>129</v>
      </c>
      <c r="V23" t="str">
        <f t="shared" si="0"/>
        <v>(112,'assign','itilcategories_id',21 '),</v>
      </c>
    </row>
    <row r="24" spans="1:22" x14ac:dyDescent="0.3">
      <c r="A24" s="25"/>
      <c r="B24" s="26"/>
      <c r="C24" s="26"/>
      <c r="D24" s="26"/>
      <c r="E24" s="27"/>
      <c r="G24" s="98"/>
      <c r="H24" s="99"/>
      <c r="I24" s="99"/>
      <c r="J24" s="99"/>
      <c r="K24" s="100"/>
      <c r="M24" t="s">
        <v>86</v>
      </c>
      <c r="N24" s="7">
        <f>'Regras de Categorização'!N23</f>
        <v>113</v>
      </c>
      <c r="O24" t="s">
        <v>109</v>
      </c>
      <c r="P24" s="10" t="s">
        <v>141</v>
      </c>
      <c r="Q24" t="s">
        <v>109</v>
      </c>
      <c r="R24" s="5" t="s">
        <v>142</v>
      </c>
      <c r="S24" t="s">
        <v>88</v>
      </c>
      <c r="T24" s="7">
        <f>'Base de Dados'!B21</f>
        <v>24</v>
      </c>
      <c r="U24" t="s">
        <v>129</v>
      </c>
      <c r="V24" t="str">
        <f t="shared" si="0"/>
        <v>(113,'assign','itilcategories_id',24 '),</v>
      </c>
    </row>
    <row r="25" spans="1:22" ht="15" thickBot="1" x14ac:dyDescent="0.35">
      <c r="A25" s="28"/>
      <c r="B25" s="29"/>
      <c r="C25" s="29"/>
      <c r="D25" s="29"/>
      <c r="E25" s="30"/>
      <c r="G25" s="101"/>
      <c r="H25" s="102"/>
      <c r="I25" s="102"/>
      <c r="J25" s="102"/>
      <c r="K25" s="103"/>
      <c r="M25" t="s">
        <v>86</v>
      </c>
      <c r="N25" s="7">
        <f>'Regras de Categorização'!N24</f>
        <v>114</v>
      </c>
      <c r="O25" t="s">
        <v>109</v>
      </c>
      <c r="P25" s="10" t="s">
        <v>141</v>
      </c>
      <c r="Q25" t="s">
        <v>109</v>
      </c>
      <c r="R25" s="5" t="s">
        <v>142</v>
      </c>
      <c r="S25" t="s">
        <v>88</v>
      </c>
      <c r="T25" s="7">
        <f>'Base de Dados'!B22</f>
        <v>18</v>
      </c>
      <c r="U25" t="s">
        <v>129</v>
      </c>
      <c r="V25" t="str">
        <f t="shared" si="0"/>
        <v>(114,'assign','itilcategories_id',18 '),</v>
      </c>
    </row>
    <row r="26" spans="1:22" ht="15" thickBot="1" x14ac:dyDescent="0.35">
      <c r="M26" t="s">
        <v>86</v>
      </c>
      <c r="N26" s="7">
        <f>'Regras de Categorização'!N25</f>
        <v>115</v>
      </c>
      <c r="O26" t="s">
        <v>109</v>
      </c>
      <c r="P26" s="10" t="s">
        <v>141</v>
      </c>
      <c r="Q26" t="s">
        <v>109</v>
      </c>
      <c r="R26" s="5" t="s">
        <v>142</v>
      </c>
      <c r="S26" t="s">
        <v>88</v>
      </c>
      <c r="T26" s="7">
        <f>'Base de Dados'!B23</f>
        <v>76</v>
      </c>
      <c r="U26" t="s">
        <v>129</v>
      </c>
      <c r="V26" t="str">
        <f t="shared" si="0"/>
        <v>(115,'assign','itilcategories_id',76 '),</v>
      </c>
    </row>
    <row r="27" spans="1:22" x14ac:dyDescent="0.3">
      <c r="A27" s="95" t="s">
        <v>147</v>
      </c>
      <c r="B27" s="96"/>
      <c r="C27" s="96"/>
      <c r="D27" s="96"/>
      <c r="E27" s="97"/>
      <c r="G27" s="75" t="s">
        <v>148</v>
      </c>
      <c r="H27" s="104"/>
      <c r="I27" s="104"/>
      <c r="J27" s="104"/>
      <c r="K27" s="105"/>
      <c r="M27" t="s">
        <v>86</v>
      </c>
      <c r="N27" s="7">
        <f>'Regras de Categorização'!N26</f>
        <v>116</v>
      </c>
      <c r="O27" t="s">
        <v>109</v>
      </c>
      <c r="P27" s="10" t="s">
        <v>141</v>
      </c>
      <c r="Q27" t="s">
        <v>109</v>
      </c>
      <c r="R27" s="5" t="s">
        <v>142</v>
      </c>
      <c r="S27" t="s">
        <v>88</v>
      </c>
      <c r="T27" s="7">
        <f>'Base de Dados'!B24</f>
        <v>89</v>
      </c>
      <c r="U27" t="s">
        <v>129</v>
      </c>
      <c r="V27" t="str">
        <f t="shared" si="0"/>
        <v>(116,'assign','itilcategories_id',89 '),</v>
      </c>
    </row>
    <row r="28" spans="1:22" x14ac:dyDescent="0.3">
      <c r="A28" s="98"/>
      <c r="B28" s="99"/>
      <c r="C28" s="99"/>
      <c r="D28" s="99"/>
      <c r="E28" s="100"/>
      <c r="G28" s="106"/>
      <c r="H28" s="107"/>
      <c r="I28" s="107"/>
      <c r="J28" s="107"/>
      <c r="K28" s="108"/>
      <c r="M28" t="s">
        <v>86</v>
      </c>
      <c r="N28" s="7">
        <f>'Regras de Categorização'!N27</f>
        <v>117</v>
      </c>
      <c r="O28" t="s">
        <v>109</v>
      </c>
      <c r="P28" s="10" t="s">
        <v>141</v>
      </c>
      <c r="Q28" t="s">
        <v>109</v>
      </c>
      <c r="R28" s="5" t="s">
        <v>142</v>
      </c>
      <c r="S28" t="s">
        <v>88</v>
      </c>
      <c r="T28" s="7">
        <f>'Base de Dados'!B25</f>
        <v>66</v>
      </c>
      <c r="U28" t="s">
        <v>129</v>
      </c>
      <c r="V28" t="str">
        <f t="shared" si="0"/>
        <v>(117,'assign','itilcategories_id',66 '),</v>
      </c>
    </row>
    <row r="29" spans="1:22" x14ac:dyDescent="0.3">
      <c r="A29" s="98"/>
      <c r="B29" s="99"/>
      <c r="C29" s="99"/>
      <c r="D29" s="99"/>
      <c r="E29" s="100"/>
      <c r="G29" s="106"/>
      <c r="H29" s="107"/>
      <c r="I29" s="107"/>
      <c r="J29" s="107"/>
      <c r="K29" s="108"/>
      <c r="M29" t="s">
        <v>86</v>
      </c>
      <c r="N29" s="7">
        <f>'Regras de Categorização'!N28</f>
        <v>118</v>
      </c>
      <c r="O29" t="s">
        <v>109</v>
      </c>
      <c r="P29" s="10" t="s">
        <v>141</v>
      </c>
      <c r="Q29" t="s">
        <v>109</v>
      </c>
      <c r="R29" s="5" t="s">
        <v>142</v>
      </c>
      <c r="S29" t="s">
        <v>88</v>
      </c>
      <c r="T29" s="7">
        <f>'Base de Dados'!B26</f>
        <v>14</v>
      </c>
      <c r="U29" t="s">
        <v>129</v>
      </c>
      <c r="V29" t="str">
        <f t="shared" si="0"/>
        <v>(118,'assign','itilcategories_id',14 '),</v>
      </c>
    </row>
    <row r="30" spans="1:22" x14ac:dyDescent="0.3">
      <c r="A30" s="98"/>
      <c r="B30" s="99"/>
      <c r="C30" s="99"/>
      <c r="D30" s="99"/>
      <c r="E30" s="100"/>
      <c r="G30" s="106"/>
      <c r="H30" s="107"/>
      <c r="I30" s="107"/>
      <c r="J30" s="107"/>
      <c r="K30" s="108"/>
      <c r="M30" t="s">
        <v>86</v>
      </c>
      <c r="N30" s="7">
        <f>'Regras de Categorização'!N29</f>
        <v>119</v>
      </c>
      <c r="O30" t="s">
        <v>109</v>
      </c>
      <c r="P30" s="10" t="s">
        <v>141</v>
      </c>
      <c r="Q30" t="s">
        <v>109</v>
      </c>
      <c r="R30" s="5" t="s">
        <v>142</v>
      </c>
      <c r="S30" t="s">
        <v>88</v>
      </c>
      <c r="T30" s="7">
        <f>'Base de Dados'!B27</f>
        <v>17</v>
      </c>
      <c r="U30" t="s">
        <v>129</v>
      </c>
      <c r="V30" t="str">
        <f t="shared" si="0"/>
        <v>(119,'assign','itilcategories_id',17 '),</v>
      </c>
    </row>
    <row r="31" spans="1:22" x14ac:dyDescent="0.3">
      <c r="A31" s="98"/>
      <c r="B31" s="99"/>
      <c r="C31" s="99"/>
      <c r="D31" s="99"/>
      <c r="E31" s="100"/>
      <c r="G31" s="106"/>
      <c r="H31" s="107"/>
      <c r="I31" s="107"/>
      <c r="J31" s="107"/>
      <c r="K31" s="108"/>
      <c r="M31" t="s">
        <v>86</v>
      </c>
      <c r="N31" s="7">
        <f>'Regras de Categorização'!N30</f>
        <v>120</v>
      </c>
      <c r="O31" t="s">
        <v>109</v>
      </c>
      <c r="P31" s="10" t="s">
        <v>141</v>
      </c>
      <c r="Q31" t="s">
        <v>109</v>
      </c>
      <c r="R31" s="5" t="s">
        <v>142</v>
      </c>
      <c r="S31" t="s">
        <v>88</v>
      </c>
      <c r="T31" s="7">
        <f>'Base de Dados'!B28</f>
        <v>11</v>
      </c>
      <c r="U31" t="s">
        <v>129</v>
      </c>
      <c r="V31" t="str">
        <f t="shared" si="0"/>
        <v>(120,'assign','itilcategories_id',11 '),</v>
      </c>
    </row>
    <row r="32" spans="1:22" x14ac:dyDescent="0.3">
      <c r="A32" s="98"/>
      <c r="B32" s="99"/>
      <c r="C32" s="99"/>
      <c r="D32" s="99"/>
      <c r="E32" s="100"/>
      <c r="G32" s="106"/>
      <c r="H32" s="107"/>
      <c r="I32" s="107"/>
      <c r="J32" s="107"/>
      <c r="K32" s="108"/>
      <c r="M32" t="s">
        <v>86</v>
      </c>
      <c r="N32" s="7">
        <f>'Regras de Categorização'!N31</f>
        <v>121</v>
      </c>
      <c r="O32" t="s">
        <v>109</v>
      </c>
      <c r="P32" s="10" t="s">
        <v>141</v>
      </c>
      <c r="Q32" t="s">
        <v>109</v>
      </c>
      <c r="R32" s="5" t="s">
        <v>142</v>
      </c>
      <c r="S32" t="s">
        <v>88</v>
      </c>
      <c r="T32" s="7">
        <f>'Base de Dados'!B29</f>
        <v>5</v>
      </c>
      <c r="U32" t="s">
        <v>129</v>
      </c>
      <c r="V32" t="str">
        <f t="shared" si="0"/>
        <v>(121,'assign','itilcategories_id',5 '),</v>
      </c>
    </row>
    <row r="33" spans="1:22" x14ac:dyDescent="0.3">
      <c r="A33" s="98"/>
      <c r="B33" s="99"/>
      <c r="C33" s="99"/>
      <c r="D33" s="99"/>
      <c r="E33" s="100"/>
      <c r="G33" s="106"/>
      <c r="H33" s="107"/>
      <c r="I33" s="107"/>
      <c r="J33" s="107"/>
      <c r="K33" s="108"/>
      <c r="M33" t="s">
        <v>86</v>
      </c>
      <c r="N33" s="7">
        <f>'Regras de Categorização'!N32</f>
        <v>122</v>
      </c>
      <c r="O33" t="s">
        <v>109</v>
      </c>
      <c r="P33" s="10" t="s">
        <v>141</v>
      </c>
      <c r="Q33" t="s">
        <v>109</v>
      </c>
      <c r="R33" s="5" t="s">
        <v>142</v>
      </c>
      <c r="S33" t="s">
        <v>88</v>
      </c>
      <c r="T33" s="7">
        <f>'Base de Dados'!B30</f>
        <v>27</v>
      </c>
      <c r="U33" t="s">
        <v>129</v>
      </c>
      <c r="V33" t="str">
        <f t="shared" si="0"/>
        <v>(122,'assign','itilcategories_id',27 '),</v>
      </c>
    </row>
    <row r="34" spans="1:22" ht="15" thickBot="1" x14ac:dyDescent="0.35">
      <c r="A34" s="101"/>
      <c r="B34" s="102"/>
      <c r="C34" s="102"/>
      <c r="D34" s="102"/>
      <c r="E34" s="103"/>
      <c r="G34" s="109"/>
      <c r="H34" s="110"/>
      <c r="I34" s="110"/>
      <c r="J34" s="110"/>
      <c r="K34" s="111"/>
      <c r="M34" t="s">
        <v>86</v>
      </c>
      <c r="N34" s="7">
        <f>'Regras de Categorização'!N33</f>
        <v>123</v>
      </c>
      <c r="O34" t="s">
        <v>109</v>
      </c>
      <c r="P34" s="10" t="s">
        <v>141</v>
      </c>
      <c r="Q34" t="s">
        <v>109</v>
      </c>
      <c r="R34" s="5" t="s">
        <v>142</v>
      </c>
      <c r="S34" t="s">
        <v>88</v>
      </c>
      <c r="T34" s="7">
        <f>'Base de Dados'!B31</f>
        <v>1</v>
      </c>
      <c r="U34" t="s">
        <v>129</v>
      </c>
      <c r="V34" t="str">
        <f t="shared" si="0"/>
        <v>(123,'assign','itilcategories_id',1 '),</v>
      </c>
    </row>
    <row r="35" spans="1:22" ht="15" thickBot="1" x14ac:dyDescent="0.35">
      <c r="M35" t="s">
        <v>86</v>
      </c>
      <c r="N35" s="7">
        <f>'Regras de Categorização'!N34</f>
        <v>124</v>
      </c>
      <c r="O35" t="s">
        <v>109</v>
      </c>
      <c r="P35" s="10" t="s">
        <v>141</v>
      </c>
      <c r="Q35" t="s">
        <v>109</v>
      </c>
      <c r="R35" s="5" t="s">
        <v>142</v>
      </c>
      <c r="S35" t="s">
        <v>88</v>
      </c>
      <c r="T35" s="7">
        <f>'Base de Dados'!B32</f>
        <v>91</v>
      </c>
      <c r="U35" t="s">
        <v>129</v>
      </c>
      <c r="V35" t="str">
        <f t="shared" si="0"/>
        <v>(124,'assign','itilcategories_id',91 '),</v>
      </c>
    </row>
    <row r="36" spans="1:22" x14ac:dyDescent="0.3">
      <c r="A36" s="95" t="s">
        <v>149</v>
      </c>
      <c r="B36" s="96"/>
      <c r="C36" s="96"/>
      <c r="D36" s="96"/>
      <c r="E36" s="97"/>
      <c r="G36" s="114" t="s">
        <v>150</v>
      </c>
      <c r="H36" s="115"/>
      <c r="I36" s="115"/>
      <c r="J36" s="115"/>
      <c r="K36" s="116"/>
      <c r="M36" s="12" t="s">
        <v>86</v>
      </c>
      <c r="N36" s="112">
        <f>'Regras de Categorização'!N35</f>
        <v>125</v>
      </c>
      <c r="O36" s="12" t="s">
        <v>109</v>
      </c>
      <c r="P36" s="123" t="s">
        <v>141</v>
      </c>
      <c r="Q36" s="12" t="s">
        <v>109</v>
      </c>
      <c r="R36" s="124" t="s">
        <v>142</v>
      </c>
      <c r="S36" s="12" t="s">
        <v>88</v>
      </c>
      <c r="T36" s="112">
        <f>'Base de Dados'!B33</f>
        <v>65</v>
      </c>
      <c r="U36" s="12" t="s">
        <v>129</v>
      </c>
      <c r="V36" s="12" t="str">
        <f t="shared" si="0"/>
        <v>(125,'assign','itilcategories_id',65 '),</v>
      </c>
    </row>
    <row r="37" spans="1:22" x14ac:dyDescent="0.3">
      <c r="A37" s="98"/>
      <c r="B37" s="99"/>
      <c r="C37" s="99"/>
      <c r="D37" s="99"/>
      <c r="E37" s="100"/>
      <c r="G37" s="117"/>
      <c r="H37" s="118"/>
      <c r="I37" s="118"/>
      <c r="J37" s="118"/>
      <c r="K37" s="119"/>
      <c r="M37" s="12" t="s">
        <v>86</v>
      </c>
      <c r="N37" s="112">
        <f>'Regras de Categorização'!N36</f>
        <v>126</v>
      </c>
      <c r="O37" s="12" t="s">
        <v>109</v>
      </c>
      <c r="P37" s="123" t="s">
        <v>141</v>
      </c>
      <c r="Q37" s="12" t="s">
        <v>109</v>
      </c>
      <c r="R37" s="124" t="s">
        <v>142</v>
      </c>
      <c r="S37" s="12" t="s">
        <v>88</v>
      </c>
      <c r="T37" s="112">
        <f>'Base de Dados'!B34</f>
        <v>83</v>
      </c>
      <c r="U37" s="12" t="s">
        <v>129</v>
      </c>
      <c r="V37" s="12" t="str">
        <f t="shared" si="0"/>
        <v>(126,'assign','itilcategories_id',83 '),</v>
      </c>
    </row>
    <row r="38" spans="1:22" x14ac:dyDescent="0.3">
      <c r="A38" s="98"/>
      <c r="B38" s="99"/>
      <c r="C38" s="99"/>
      <c r="D38" s="99"/>
      <c r="E38" s="100"/>
      <c r="G38" s="117"/>
      <c r="H38" s="118"/>
      <c r="I38" s="118"/>
      <c r="J38" s="118"/>
      <c r="K38" s="119"/>
      <c r="M38" s="12" t="s">
        <v>86</v>
      </c>
      <c r="N38" s="112">
        <f>'Regras de Categorização'!N37</f>
        <v>127</v>
      </c>
      <c r="O38" s="12" t="s">
        <v>109</v>
      </c>
      <c r="P38" s="123" t="s">
        <v>141</v>
      </c>
      <c r="Q38" s="12" t="s">
        <v>109</v>
      </c>
      <c r="R38" s="124" t="s">
        <v>142</v>
      </c>
      <c r="S38" s="12" t="s">
        <v>88</v>
      </c>
      <c r="T38" s="112">
        <f>'Base de Dados'!B35</f>
        <v>77</v>
      </c>
      <c r="U38" s="12" t="s">
        <v>129</v>
      </c>
      <c r="V38" s="12" t="str">
        <f t="shared" si="0"/>
        <v>(127,'assign','itilcategories_id',77 '),</v>
      </c>
    </row>
    <row r="39" spans="1:22" x14ac:dyDescent="0.3">
      <c r="A39" s="98"/>
      <c r="B39" s="99"/>
      <c r="C39" s="99"/>
      <c r="D39" s="99"/>
      <c r="E39" s="100"/>
      <c r="G39" s="117"/>
      <c r="H39" s="118"/>
      <c r="I39" s="118"/>
      <c r="J39" s="118"/>
      <c r="K39" s="119"/>
      <c r="M39" s="12" t="s">
        <v>86</v>
      </c>
      <c r="N39" s="112">
        <f>'Regras de Categorização'!N38</f>
        <v>128</v>
      </c>
      <c r="O39" s="12" t="s">
        <v>109</v>
      </c>
      <c r="P39" s="123" t="s">
        <v>141</v>
      </c>
      <c r="Q39" s="12" t="s">
        <v>109</v>
      </c>
      <c r="R39" s="124" t="s">
        <v>142</v>
      </c>
      <c r="S39" s="12" t="s">
        <v>88</v>
      </c>
      <c r="T39" s="112">
        <f>'Base de Dados'!B36</f>
        <v>44</v>
      </c>
      <c r="U39" s="12" t="s">
        <v>129</v>
      </c>
      <c r="V39" s="12" t="str">
        <f t="shared" si="0"/>
        <v>(128,'assign','itilcategories_id',44 '),</v>
      </c>
    </row>
    <row r="40" spans="1:22" ht="15" thickBot="1" x14ac:dyDescent="0.35">
      <c r="A40" s="98"/>
      <c r="B40" s="99"/>
      <c r="C40" s="99"/>
      <c r="D40" s="99"/>
      <c r="E40" s="100"/>
      <c r="G40" s="117"/>
      <c r="H40" s="118"/>
      <c r="I40" s="118"/>
      <c r="J40" s="118"/>
      <c r="K40" s="119"/>
    </row>
    <row r="41" spans="1:22" ht="14.4" customHeight="1" x14ac:dyDescent="0.3">
      <c r="A41" s="98"/>
      <c r="B41" s="99"/>
      <c r="C41" s="99"/>
      <c r="D41" s="99"/>
      <c r="E41" s="100"/>
      <c r="G41" s="117"/>
      <c r="H41" s="118"/>
      <c r="I41" s="118"/>
      <c r="J41" s="118"/>
      <c r="K41" s="119"/>
      <c r="M41" s="31" t="s">
        <v>135</v>
      </c>
      <c r="N41" s="32"/>
      <c r="O41" s="32"/>
      <c r="P41" s="32"/>
      <c r="Q41" s="32"/>
      <c r="R41" s="32"/>
      <c r="S41" s="32"/>
      <c r="T41" s="32"/>
      <c r="U41" s="32"/>
      <c r="V41" s="33"/>
    </row>
    <row r="42" spans="1:22" ht="14.4" customHeight="1" x14ac:dyDescent="0.3">
      <c r="A42" s="98"/>
      <c r="B42" s="99"/>
      <c r="C42" s="99"/>
      <c r="D42" s="99"/>
      <c r="E42" s="100"/>
      <c r="G42" s="117"/>
      <c r="H42" s="118"/>
      <c r="I42" s="118"/>
      <c r="J42" s="118"/>
      <c r="K42" s="119"/>
      <c r="M42" s="34"/>
      <c r="N42" s="35"/>
      <c r="O42" s="35"/>
      <c r="P42" s="35"/>
      <c r="Q42" s="35"/>
      <c r="R42" s="35"/>
      <c r="S42" s="35"/>
      <c r="T42" s="35"/>
      <c r="U42" s="35"/>
      <c r="V42" s="36"/>
    </row>
    <row r="43" spans="1:22" ht="15" customHeight="1" thickBot="1" x14ac:dyDescent="0.35">
      <c r="A43" s="101"/>
      <c r="B43" s="102"/>
      <c r="C43" s="102"/>
      <c r="D43" s="102"/>
      <c r="E43" s="103"/>
      <c r="G43" s="120"/>
      <c r="H43" s="121"/>
      <c r="I43" s="121"/>
      <c r="J43" s="121"/>
      <c r="K43" s="122"/>
      <c r="M43" s="34"/>
      <c r="N43" s="35"/>
      <c r="O43" s="35"/>
      <c r="P43" s="35"/>
      <c r="Q43" s="35"/>
      <c r="R43" s="35"/>
      <c r="S43" s="35"/>
      <c r="T43" s="35"/>
      <c r="U43" s="35"/>
      <c r="V43" s="36"/>
    </row>
    <row r="44" spans="1:22" ht="14.4" customHeight="1" x14ac:dyDescent="0.3">
      <c r="M44" s="34"/>
      <c r="N44" s="35"/>
      <c r="O44" s="35"/>
      <c r="P44" s="35"/>
      <c r="Q44" s="35"/>
      <c r="R44" s="35"/>
      <c r="S44" s="35"/>
      <c r="T44" s="35"/>
      <c r="U44" s="35"/>
      <c r="V44" s="36"/>
    </row>
    <row r="45" spans="1:22" ht="14.4" customHeight="1" x14ac:dyDescent="0.3">
      <c r="M45" s="34"/>
      <c r="N45" s="35"/>
      <c r="O45" s="35"/>
      <c r="P45" s="35"/>
      <c r="Q45" s="35"/>
      <c r="R45" s="35"/>
      <c r="S45" s="35"/>
      <c r="T45" s="35"/>
      <c r="U45" s="35"/>
      <c r="V45" s="36"/>
    </row>
    <row r="46" spans="1:22" ht="14.4" customHeight="1" x14ac:dyDescent="0.3">
      <c r="M46" s="34"/>
      <c r="N46" s="35"/>
      <c r="O46" s="35"/>
      <c r="P46" s="35"/>
      <c r="Q46" s="35"/>
      <c r="R46" s="35"/>
      <c r="S46" s="35"/>
      <c r="T46" s="35"/>
      <c r="U46" s="35"/>
      <c r="V46" s="36"/>
    </row>
    <row r="47" spans="1:22" ht="15" customHeight="1" thickBot="1" x14ac:dyDescent="0.35">
      <c r="M47" s="37"/>
      <c r="N47" s="38"/>
      <c r="O47" s="38"/>
      <c r="P47" s="38"/>
      <c r="Q47" s="38"/>
      <c r="R47" s="38"/>
      <c r="S47" s="38"/>
      <c r="T47" s="38"/>
      <c r="U47" s="38"/>
      <c r="V47" s="39"/>
    </row>
    <row r="1048576" spans="16384:16384" x14ac:dyDescent="0.3">
      <c r="XFD1048576" s="128" t="s">
        <v>161</v>
      </c>
    </row>
  </sheetData>
  <mergeCells count="9">
    <mergeCell ref="A36:E43"/>
    <mergeCell ref="G36:K43"/>
    <mergeCell ref="M41:V47"/>
    <mergeCell ref="A9:E16"/>
    <mergeCell ref="G9:K16"/>
    <mergeCell ref="A18:E25"/>
    <mergeCell ref="G18:K25"/>
    <mergeCell ref="A27:E34"/>
    <mergeCell ref="G27:K34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FC66-BCB3-48A1-AE9E-6533144FC45E}">
  <dimension ref="A8:XFD1048576"/>
  <sheetViews>
    <sheetView topLeftCell="XEC1048539" workbookViewId="0">
      <selection activeCell="XFD1048576" sqref="XFD1048576"/>
    </sheetView>
  </sheetViews>
  <sheetFormatPr defaultRowHeight="14.4" x14ac:dyDescent="0.3"/>
  <cols>
    <col min="1" max="1" width="1.6640625" style="12" bestFit="1" customWidth="1"/>
    <col min="2" max="2" width="4" style="12" bestFit="1" customWidth="1"/>
    <col min="3" max="3" width="1.5546875" style="12" bestFit="1" customWidth="1"/>
    <col min="4" max="4" width="9.6640625" style="12" bestFit="1" customWidth="1"/>
    <col min="5" max="5" width="1.88671875" style="12" bestFit="1" customWidth="1"/>
    <col min="6" max="6" width="10.109375" style="12" bestFit="1" customWidth="1"/>
    <col min="7" max="7" width="1.5546875" style="12" bestFit="1" customWidth="1"/>
    <col min="8" max="8" width="7.44140625" style="12" bestFit="1" customWidth="1"/>
    <col min="9" max="9" width="1.88671875" style="12" bestFit="1" customWidth="1"/>
    <col min="10" max="10" width="33.21875" style="12" bestFit="1" customWidth="1"/>
    <col min="11" max="11" width="2.77734375" style="12" bestFit="1" customWidth="1"/>
    <col min="12" max="12" width="57.109375" style="12" bestFit="1" customWidth="1"/>
    <col min="13" max="13" width="1.88671875" style="12" bestFit="1" customWidth="1"/>
    <col min="14" max="14" width="8.33203125" style="12" bestFit="1" customWidth="1"/>
    <col min="15" max="15" width="1.5546875" style="12" bestFit="1" customWidth="1"/>
    <col min="16" max="16" width="8.33203125" style="12" bestFit="1" customWidth="1"/>
    <col min="17" max="17" width="1.5546875" style="12" bestFit="1" customWidth="1"/>
    <col min="18" max="18" width="11.109375" style="12" bestFit="1" customWidth="1"/>
    <col min="19" max="19" width="1.5546875" style="12" bestFit="1" customWidth="1"/>
    <col min="20" max="20" width="9.109375" style="12" bestFit="1" customWidth="1"/>
    <col min="21" max="21" width="2.21875" style="12" bestFit="1" customWidth="1"/>
    <col min="22" max="22" width="120.109375" style="12" bestFit="1" customWidth="1"/>
    <col min="23" max="16384" width="8.88671875" style="12"/>
  </cols>
  <sheetData>
    <row r="8" spans="1:22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 t="s">
        <v>112</v>
      </c>
    </row>
    <row r="9" spans="1:22" x14ac:dyDescent="0.3">
      <c r="A9" t="s">
        <v>86</v>
      </c>
      <c r="B9" t="s">
        <v>87</v>
      </c>
      <c r="C9" t="s">
        <v>88</v>
      </c>
      <c r="D9" t="s">
        <v>89</v>
      </c>
      <c r="E9" t="s">
        <v>88</v>
      </c>
      <c r="F9" t="s">
        <v>90</v>
      </c>
      <c r="G9" t="s">
        <v>88</v>
      </c>
      <c r="H9" t="s">
        <v>102</v>
      </c>
      <c r="I9" t="s">
        <v>88</v>
      </c>
      <c r="J9" t="s">
        <v>97</v>
      </c>
      <c r="K9" t="s">
        <v>88</v>
      </c>
      <c r="L9" t="s">
        <v>91</v>
      </c>
      <c r="M9" t="s">
        <v>88</v>
      </c>
      <c r="N9" t="s">
        <v>92</v>
      </c>
      <c r="O9" t="s">
        <v>88</v>
      </c>
      <c r="P9" t="s">
        <v>93</v>
      </c>
      <c r="Q9" t="s">
        <v>88</v>
      </c>
      <c r="R9" t="s">
        <v>94</v>
      </c>
      <c r="S9" t="s">
        <v>88</v>
      </c>
      <c r="T9" t="s">
        <v>95</v>
      </c>
      <c r="U9" t="s">
        <v>96</v>
      </c>
      <c r="V9" t="str">
        <f>_xlfn.CONCAT(A9:U9)</f>
        <v>(id,entities_id,sub_type,ranking,name,description,`match`,is_active,is_recursive,condition)</v>
      </c>
    </row>
    <row r="10" spans="1:22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 t="s">
        <v>113</v>
      </c>
    </row>
    <row r="11" spans="1:22" x14ac:dyDescent="0.3">
      <c r="A11" t="s">
        <v>86</v>
      </c>
      <c r="B11">
        <v>129</v>
      </c>
      <c r="C11" t="s">
        <v>88</v>
      </c>
      <c r="D11">
        <v>0</v>
      </c>
      <c r="E11" t="s">
        <v>109</v>
      </c>
      <c r="F11" t="s">
        <v>108</v>
      </c>
      <c r="G11" t="s">
        <v>88</v>
      </c>
      <c r="H11"/>
      <c r="I11" t="s">
        <v>109</v>
      </c>
      <c r="J11" t="s">
        <v>152</v>
      </c>
      <c r="K11" t="s">
        <v>115</v>
      </c>
      <c r="L11" t="s">
        <v>151</v>
      </c>
      <c r="M11" t="s">
        <v>109</v>
      </c>
      <c r="N11" t="s">
        <v>111</v>
      </c>
      <c r="O11" t="s">
        <v>88</v>
      </c>
      <c r="P11">
        <v>1</v>
      </c>
      <c r="Q11" t="s">
        <v>88</v>
      </c>
      <c r="R11">
        <v>1</v>
      </c>
      <c r="S11" t="s">
        <v>88</v>
      </c>
      <c r="T11">
        <v>1</v>
      </c>
      <c r="U11" t="s">
        <v>98</v>
      </c>
      <c r="V11" t="str">
        <f>_xlfn.CONCAT(A11:U11)</f>
        <v>(129,0,'RuleTicket',,'SLA de Solução 04 horas x Categorias ','regra para atribuição do SLA conforme a categoria do chamado','AND',1,1,1),</v>
      </c>
    </row>
    <row r="12" spans="1:22" x14ac:dyDescent="0.3">
      <c r="A12" t="s">
        <v>86</v>
      </c>
      <c r="B12">
        <f>B11+1</f>
        <v>130</v>
      </c>
      <c r="C12" t="s">
        <v>88</v>
      </c>
      <c r="D12">
        <v>0</v>
      </c>
      <c r="E12" t="s">
        <v>109</v>
      </c>
      <c r="F12"/>
      <c r="G12" t="s">
        <v>88</v>
      </c>
      <c r="H12"/>
      <c r="I12" t="s">
        <v>109</v>
      </c>
      <c r="J12"/>
      <c r="K12" t="s">
        <v>115</v>
      </c>
      <c r="L12"/>
      <c r="M12" t="s">
        <v>109</v>
      </c>
      <c r="N12"/>
      <c r="O12" t="s">
        <v>88</v>
      </c>
      <c r="P12"/>
      <c r="Q12" t="s">
        <v>88</v>
      </c>
      <c r="R12"/>
      <c r="S12" t="s">
        <v>88</v>
      </c>
      <c r="T12"/>
      <c r="U12" t="s">
        <v>98</v>
      </c>
      <c r="V12" t="str">
        <f t="shared" ref="V12:V16" si="0">_xlfn.CONCAT(A12:U12)</f>
        <v>(130,0,',,' ',',',,,),</v>
      </c>
    </row>
    <row r="13" spans="1:22" x14ac:dyDescent="0.3">
      <c r="A13" t="s">
        <v>86</v>
      </c>
      <c r="B13">
        <f t="shared" ref="B13:B16" si="1">B12+1</f>
        <v>131</v>
      </c>
      <c r="C13" t="s">
        <v>88</v>
      </c>
      <c r="D13">
        <v>0</v>
      </c>
      <c r="E13" t="s">
        <v>109</v>
      </c>
      <c r="F13"/>
      <c r="G13" t="s">
        <v>88</v>
      </c>
      <c r="H13"/>
      <c r="I13" t="s">
        <v>109</v>
      </c>
      <c r="J13"/>
      <c r="K13" t="s">
        <v>115</v>
      </c>
      <c r="L13"/>
      <c r="M13" t="s">
        <v>109</v>
      </c>
      <c r="N13"/>
      <c r="O13" t="s">
        <v>88</v>
      </c>
      <c r="P13"/>
      <c r="Q13" t="s">
        <v>88</v>
      </c>
      <c r="R13"/>
      <c r="S13" t="s">
        <v>88</v>
      </c>
      <c r="T13"/>
      <c r="U13" t="s">
        <v>98</v>
      </c>
      <c r="V13" t="str">
        <f t="shared" si="0"/>
        <v>(131,0,',,' ',',',,,),</v>
      </c>
    </row>
    <row r="14" spans="1:22" x14ac:dyDescent="0.3">
      <c r="A14" t="s">
        <v>86</v>
      </c>
      <c r="B14">
        <f t="shared" si="1"/>
        <v>132</v>
      </c>
      <c r="C14" t="s">
        <v>88</v>
      </c>
      <c r="D14">
        <v>0</v>
      </c>
      <c r="E14" t="s">
        <v>109</v>
      </c>
      <c r="F14"/>
      <c r="G14" t="s">
        <v>88</v>
      </c>
      <c r="H14"/>
      <c r="I14" t="s">
        <v>109</v>
      </c>
      <c r="J14"/>
      <c r="K14" t="s">
        <v>115</v>
      </c>
      <c r="L14"/>
      <c r="M14" t="s">
        <v>109</v>
      </c>
      <c r="N14"/>
      <c r="O14" t="s">
        <v>88</v>
      </c>
      <c r="P14"/>
      <c r="Q14" t="s">
        <v>88</v>
      </c>
      <c r="R14"/>
      <c r="S14" t="s">
        <v>88</v>
      </c>
      <c r="T14"/>
      <c r="U14" t="s">
        <v>98</v>
      </c>
      <c r="V14" t="str">
        <f t="shared" si="0"/>
        <v>(132,0,',,' ',',',,,),</v>
      </c>
    </row>
    <row r="15" spans="1:22" ht="15" thickBot="1" x14ac:dyDescent="0.35"/>
    <row r="16" spans="1:22" x14ac:dyDescent="0.3">
      <c r="V16" s="125" t="s">
        <v>135</v>
      </c>
    </row>
    <row r="17" spans="22:22" x14ac:dyDescent="0.3">
      <c r="V17" s="126"/>
    </row>
    <row r="18" spans="22:22" x14ac:dyDescent="0.3">
      <c r="V18" s="126"/>
    </row>
    <row r="19" spans="22:22" x14ac:dyDescent="0.3">
      <c r="V19" s="126"/>
    </row>
    <row r="20" spans="22:22" x14ac:dyDescent="0.3">
      <c r="V20" s="126"/>
    </row>
    <row r="21" spans="22:22" x14ac:dyDescent="0.3">
      <c r="V21" s="126"/>
    </row>
    <row r="22" spans="22:22" ht="15" thickBot="1" x14ac:dyDescent="0.35">
      <c r="V22" s="127"/>
    </row>
    <row r="1048576" spans="16384:16384" x14ac:dyDescent="0.3">
      <c r="XFD1048576" s="128" t="s">
        <v>161</v>
      </c>
    </row>
  </sheetData>
  <mergeCells count="1">
    <mergeCell ref="V16:V22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C322-E63B-4D7F-ADDF-EE3F818263F0}">
  <dimension ref="B9:XFD1048576"/>
  <sheetViews>
    <sheetView topLeftCell="XEC1048539" workbookViewId="0">
      <selection activeCell="XFD1048576" sqref="XFD1048576"/>
    </sheetView>
  </sheetViews>
  <sheetFormatPr defaultRowHeight="14.4" x14ac:dyDescent="0.3"/>
  <cols>
    <col min="1" max="1" width="3" style="12" customWidth="1"/>
    <col min="2" max="2" width="1.6640625" style="12" bestFit="1" customWidth="1"/>
    <col min="3" max="3" width="6.77734375" style="12" bestFit="1" customWidth="1"/>
    <col min="4" max="4" width="1.88671875" style="12" bestFit="1" customWidth="1"/>
    <col min="5" max="5" width="14.6640625" style="12" bestFit="1" customWidth="1"/>
    <col min="6" max="6" width="1.5546875" style="12" bestFit="1" customWidth="1"/>
    <col min="7" max="7" width="9.109375" style="12" bestFit="1" customWidth="1"/>
    <col min="8" max="8" width="1.88671875" style="12" bestFit="1" customWidth="1"/>
    <col min="9" max="9" width="7.109375" style="12" bestFit="1" customWidth="1"/>
    <col min="10" max="10" width="3" style="12" bestFit="1" customWidth="1"/>
    <col min="11" max="11" width="31" style="12" bestFit="1" customWidth="1"/>
    <col min="12" max="16384" width="8.88671875" style="12"/>
  </cols>
  <sheetData>
    <row r="9" spans="2:11" x14ac:dyDescent="0.3">
      <c r="B9"/>
      <c r="C9"/>
      <c r="D9"/>
      <c r="E9"/>
      <c r="F9"/>
      <c r="G9"/>
      <c r="H9"/>
      <c r="I9"/>
      <c r="J9"/>
      <c r="K9" t="s">
        <v>134</v>
      </c>
    </row>
    <row r="10" spans="2:11" x14ac:dyDescent="0.3">
      <c r="B10" t="s">
        <v>86</v>
      </c>
      <c r="C10" t="s">
        <v>118</v>
      </c>
      <c r="D10" t="s">
        <v>88</v>
      </c>
      <c r="E10" t="s">
        <v>119</v>
      </c>
      <c r="F10" t="s">
        <v>88</v>
      </c>
      <c r="G10" t="s">
        <v>95</v>
      </c>
      <c r="H10" t="s">
        <v>88</v>
      </c>
      <c r="I10" t="s">
        <v>120</v>
      </c>
      <c r="J10" t="s">
        <v>96</v>
      </c>
      <c r="K10" t="str">
        <f>_xlfn.CONCAT(B10:J10)</f>
        <v>(rule_id,critéria,condition,pattern)</v>
      </c>
    </row>
    <row r="11" spans="2:11" x14ac:dyDescent="0.3">
      <c r="B11"/>
      <c r="C11"/>
      <c r="D11"/>
      <c r="E11"/>
      <c r="F11"/>
      <c r="G11"/>
      <c r="H11"/>
      <c r="I11"/>
      <c r="J11"/>
      <c r="K11" t="s">
        <v>121</v>
      </c>
    </row>
    <row r="12" spans="2:11" x14ac:dyDescent="0.3">
      <c r="B12" t="s">
        <v>86</v>
      </c>
      <c r="C12" s="7">
        <f>'Regras de SLA'!B11</f>
        <v>129</v>
      </c>
      <c r="D12" t="s">
        <v>109</v>
      </c>
      <c r="E12" s="8" t="s">
        <v>142</v>
      </c>
      <c r="F12" t="s">
        <v>88</v>
      </c>
      <c r="G12">
        <v>0</v>
      </c>
      <c r="H12" t="s">
        <v>88</v>
      </c>
      <c r="I12" s="11">
        <f>'Base de Dados'!B9</f>
        <v>12</v>
      </c>
      <c r="J12" s="4" t="s">
        <v>98</v>
      </c>
      <c r="K12" t="str">
        <f t="shared" ref="K12" si="0">_xlfn.CONCAT(B12:J12)</f>
        <v>(129,'itilcategories_id',0,12),</v>
      </c>
    </row>
    <row r="13" spans="2:11" x14ac:dyDescent="0.3">
      <c r="B13" t="s">
        <v>86</v>
      </c>
      <c r="C13" s="7"/>
      <c r="D13" t="s">
        <v>109</v>
      </c>
      <c r="E13" s="8"/>
      <c r="F13" t="s">
        <v>88</v>
      </c>
      <c r="G13"/>
      <c r="H13" t="s">
        <v>88</v>
      </c>
      <c r="I13" s="11"/>
      <c r="J13" s="4" t="s">
        <v>98</v>
      </c>
      <c r="K13"/>
    </row>
    <row r="14" spans="2:11" x14ac:dyDescent="0.3">
      <c r="B14" t="s">
        <v>86</v>
      </c>
      <c r="C14" s="7"/>
      <c r="D14" t="s">
        <v>109</v>
      </c>
      <c r="E14" s="8"/>
      <c r="F14" t="s">
        <v>88</v>
      </c>
      <c r="G14"/>
      <c r="H14" t="s">
        <v>88</v>
      </c>
      <c r="I14" s="11"/>
      <c r="J14" s="4" t="s">
        <v>98</v>
      </c>
      <c r="K14"/>
    </row>
    <row r="15" spans="2:11" x14ac:dyDescent="0.3">
      <c r="B15" t="s">
        <v>86</v>
      </c>
      <c r="C15" s="7"/>
      <c r="D15" t="s">
        <v>109</v>
      </c>
      <c r="E15" s="8"/>
      <c r="F15" t="s">
        <v>88</v>
      </c>
      <c r="G15"/>
      <c r="H15" t="s">
        <v>88</v>
      </c>
      <c r="I15" s="11"/>
      <c r="J15" s="4" t="s">
        <v>98</v>
      </c>
      <c r="K15"/>
    </row>
    <row r="16" spans="2:11" x14ac:dyDescent="0.3">
      <c r="B16" t="s">
        <v>86</v>
      </c>
      <c r="C16" s="7"/>
      <c r="D16" t="s">
        <v>109</v>
      </c>
      <c r="E16" s="8"/>
      <c r="F16" t="s">
        <v>88</v>
      </c>
      <c r="G16"/>
      <c r="H16" t="s">
        <v>88</v>
      </c>
      <c r="I16" s="11"/>
      <c r="J16" s="4" t="s">
        <v>98</v>
      </c>
      <c r="K16"/>
    </row>
    <row r="17" spans="2:11" x14ac:dyDescent="0.3">
      <c r="B17" t="s">
        <v>86</v>
      </c>
      <c r="C17" s="7"/>
      <c r="D17" t="s">
        <v>109</v>
      </c>
      <c r="E17" s="8"/>
      <c r="F17" t="s">
        <v>88</v>
      </c>
      <c r="G17"/>
      <c r="H17" t="s">
        <v>88</v>
      </c>
      <c r="I17" s="11"/>
      <c r="J17" s="4" t="s">
        <v>98</v>
      </c>
      <c r="K17"/>
    </row>
    <row r="18" spans="2:11" x14ac:dyDescent="0.3">
      <c r="B18" t="s">
        <v>86</v>
      </c>
      <c r="C18" s="7"/>
      <c r="D18" t="s">
        <v>109</v>
      </c>
      <c r="E18" s="8"/>
      <c r="F18" t="s">
        <v>88</v>
      </c>
      <c r="G18"/>
      <c r="H18" t="s">
        <v>88</v>
      </c>
      <c r="I18" s="11"/>
      <c r="J18" s="4" t="s">
        <v>98</v>
      </c>
      <c r="K18"/>
    </row>
    <row r="19" spans="2:11" x14ac:dyDescent="0.3">
      <c r="B19" t="s">
        <v>86</v>
      </c>
      <c r="C19" s="7"/>
      <c r="D19" t="s">
        <v>109</v>
      </c>
      <c r="E19" s="8"/>
      <c r="F19" t="s">
        <v>88</v>
      </c>
      <c r="G19"/>
      <c r="H19" t="s">
        <v>88</v>
      </c>
      <c r="I19" s="11"/>
      <c r="J19" s="4" t="s">
        <v>98</v>
      </c>
      <c r="K19"/>
    </row>
    <row r="20" spans="2:11" x14ac:dyDescent="0.3">
      <c r="B20" t="s">
        <v>86</v>
      </c>
      <c r="C20" s="7"/>
      <c r="D20" t="s">
        <v>109</v>
      </c>
      <c r="E20" s="8"/>
      <c r="F20" t="s">
        <v>88</v>
      </c>
      <c r="G20"/>
      <c r="H20" t="s">
        <v>88</v>
      </c>
      <c r="I20" s="11"/>
      <c r="J20" s="4" t="s">
        <v>98</v>
      </c>
      <c r="K20"/>
    </row>
    <row r="21" spans="2:11" x14ac:dyDescent="0.3">
      <c r="B21" t="s">
        <v>86</v>
      </c>
      <c r="C21" s="7"/>
      <c r="D21" t="s">
        <v>109</v>
      </c>
      <c r="E21" s="8"/>
      <c r="F21" t="s">
        <v>88</v>
      </c>
      <c r="G21"/>
      <c r="H21" t="s">
        <v>88</v>
      </c>
      <c r="I21" s="11"/>
      <c r="J21" s="4" t="s">
        <v>98</v>
      </c>
      <c r="K21"/>
    </row>
    <row r="22" spans="2:11" x14ac:dyDescent="0.3">
      <c r="B22" t="s">
        <v>86</v>
      </c>
      <c r="C22" s="7"/>
      <c r="D22" t="s">
        <v>109</v>
      </c>
      <c r="E22" s="8"/>
      <c r="F22" t="s">
        <v>88</v>
      </c>
      <c r="G22"/>
      <c r="H22" t="s">
        <v>88</v>
      </c>
      <c r="I22" s="11"/>
      <c r="J22" s="4" t="s">
        <v>98</v>
      </c>
      <c r="K22"/>
    </row>
    <row r="23" spans="2:11" x14ac:dyDescent="0.3">
      <c r="B23" t="s">
        <v>86</v>
      </c>
      <c r="C23" s="7"/>
      <c r="D23" t="s">
        <v>109</v>
      </c>
      <c r="E23" s="8"/>
      <c r="F23" t="s">
        <v>88</v>
      </c>
      <c r="G23"/>
      <c r="H23" t="s">
        <v>88</v>
      </c>
      <c r="I23" s="11"/>
      <c r="J23" s="4" t="s">
        <v>98</v>
      </c>
      <c r="K23"/>
    </row>
    <row r="24" spans="2:11" x14ac:dyDescent="0.3">
      <c r="B24" t="s">
        <v>86</v>
      </c>
      <c r="C24" s="7"/>
      <c r="D24" t="s">
        <v>109</v>
      </c>
      <c r="E24" s="8"/>
      <c r="F24" t="s">
        <v>88</v>
      </c>
      <c r="G24"/>
      <c r="H24" t="s">
        <v>88</v>
      </c>
      <c r="I24" s="11"/>
      <c r="J24" s="4" t="s">
        <v>98</v>
      </c>
      <c r="K24"/>
    </row>
    <row r="25" spans="2:11" x14ac:dyDescent="0.3">
      <c r="B25" t="s">
        <v>86</v>
      </c>
      <c r="C25" s="7"/>
      <c r="D25" t="s">
        <v>109</v>
      </c>
      <c r="E25" s="8"/>
      <c r="F25" t="s">
        <v>88</v>
      </c>
      <c r="G25"/>
      <c r="H25" t="s">
        <v>88</v>
      </c>
      <c r="I25" s="11"/>
      <c r="J25" s="4" t="s">
        <v>98</v>
      </c>
      <c r="K25"/>
    </row>
    <row r="26" spans="2:11" x14ac:dyDescent="0.3">
      <c r="B26" t="s">
        <v>86</v>
      </c>
      <c r="C26" s="7"/>
      <c r="D26" t="s">
        <v>109</v>
      </c>
      <c r="E26" s="8"/>
      <c r="F26" t="s">
        <v>88</v>
      </c>
      <c r="G26"/>
      <c r="H26" t="s">
        <v>88</v>
      </c>
      <c r="I26" s="11"/>
      <c r="J26" s="4" t="s">
        <v>98</v>
      </c>
      <c r="K26"/>
    </row>
    <row r="27" spans="2:11" x14ac:dyDescent="0.3">
      <c r="B27" t="s">
        <v>86</v>
      </c>
      <c r="C27" s="7"/>
      <c r="D27" t="s">
        <v>109</v>
      </c>
      <c r="E27" s="8"/>
      <c r="F27" t="s">
        <v>88</v>
      </c>
      <c r="G27"/>
      <c r="H27" t="s">
        <v>88</v>
      </c>
      <c r="I27" s="11"/>
      <c r="J27" s="4" t="s">
        <v>98</v>
      </c>
      <c r="K27"/>
    </row>
    <row r="28" spans="2:11" x14ac:dyDescent="0.3">
      <c r="B28" t="s">
        <v>86</v>
      </c>
      <c r="C28" s="7"/>
      <c r="D28" t="s">
        <v>109</v>
      </c>
      <c r="E28" s="8"/>
      <c r="F28" t="s">
        <v>88</v>
      </c>
      <c r="G28"/>
      <c r="H28" t="s">
        <v>88</v>
      </c>
      <c r="I28" s="11"/>
      <c r="J28" s="4" t="s">
        <v>98</v>
      </c>
      <c r="K28"/>
    </row>
    <row r="29" spans="2:11" x14ac:dyDescent="0.3">
      <c r="B29" t="s">
        <v>86</v>
      </c>
      <c r="C29" s="7"/>
      <c r="D29" t="s">
        <v>109</v>
      </c>
      <c r="E29" s="8"/>
      <c r="F29" t="s">
        <v>88</v>
      </c>
      <c r="G29"/>
      <c r="H29" t="s">
        <v>88</v>
      </c>
      <c r="I29" s="11"/>
      <c r="J29" s="4" t="s">
        <v>98</v>
      </c>
      <c r="K29"/>
    </row>
    <row r="30" spans="2:11" x14ac:dyDescent="0.3">
      <c r="B30" t="s">
        <v>86</v>
      </c>
      <c r="C30" s="7"/>
      <c r="D30" t="s">
        <v>109</v>
      </c>
      <c r="E30" s="8"/>
      <c r="F30" t="s">
        <v>88</v>
      </c>
      <c r="G30"/>
      <c r="H30" t="s">
        <v>88</v>
      </c>
      <c r="I30" s="11"/>
      <c r="J30" s="4" t="s">
        <v>98</v>
      </c>
      <c r="K30"/>
    </row>
    <row r="31" spans="2:11" x14ac:dyDescent="0.3">
      <c r="B31" t="s">
        <v>86</v>
      </c>
      <c r="C31" s="7"/>
      <c r="D31" t="s">
        <v>109</v>
      </c>
      <c r="E31" s="8"/>
      <c r="F31" t="s">
        <v>88</v>
      </c>
      <c r="G31"/>
      <c r="H31" t="s">
        <v>88</v>
      </c>
      <c r="I31" s="11"/>
      <c r="J31" s="4" t="s">
        <v>98</v>
      </c>
      <c r="K31"/>
    </row>
    <row r="32" spans="2:11" x14ac:dyDescent="0.3">
      <c r="B32" t="s">
        <v>86</v>
      </c>
      <c r="C32" s="7"/>
      <c r="D32" t="s">
        <v>109</v>
      </c>
      <c r="E32" s="8"/>
      <c r="F32" t="s">
        <v>88</v>
      </c>
      <c r="G32"/>
      <c r="H32" t="s">
        <v>88</v>
      </c>
      <c r="I32" s="11"/>
      <c r="J32" s="4" t="s">
        <v>98</v>
      </c>
      <c r="K32"/>
    </row>
    <row r="33" spans="2:11" x14ac:dyDescent="0.3">
      <c r="B33" t="s">
        <v>86</v>
      </c>
      <c r="C33" s="7"/>
      <c r="D33" t="s">
        <v>109</v>
      </c>
      <c r="E33" s="8"/>
      <c r="F33" t="s">
        <v>88</v>
      </c>
      <c r="G33"/>
      <c r="H33" t="s">
        <v>88</v>
      </c>
      <c r="I33" s="11"/>
      <c r="J33" s="4" t="s">
        <v>98</v>
      </c>
      <c r="K33"/>
    </row>
    <row r="34" spans="2:11" x14ac:dyDescent="0.3">
      <c r="B34" t="s">
        <v>86</v>
      </c>
      <c r="C34" s="7"/>
      <c r="D34" t="s">
        <v>109</v>
      </c>
      <c r="E34" s="8"/>
      <c r="F34" t="s">
        <v>88</v>
      </c>
      <c r="G34"/>
      <c r="H34" t="s">
        <v>88</v>
      </c>
      <c r="I34" s="11"/>
      <c r="J34" s="4" t="s">
        <v>98</v>
      </c>
      <c r="K34"/>
    </row>
    <row r="35" spans="2:11" x14ac:dyDescent="0.3">
      <c r="B35" t="s">
        <v>86</v>
      </c>
      <c r="C35" s="7"/>
      <c r="D35" t="s">
        <v>109</v>
      </c>
      <c r="E35" s="8"/>
      <c r="F35" t="s">
        <v>88</v>
      </c>
      <c r="G35"/>
      <c r="H35" t="s">
        <v>88</v>
      </c>
      <c r="I35" s="11"/>
      <c r="J35" s="4" t="s">
        <v>98</v>
      </c>
      <c r="K35"/>
    </row>
    <row r="36" spans="2:11" x14ac:dyDescent="0.3">
      <c r="B36" t="s">
        <v>86</v>
      </c>
      <c r="C36" s="7"/>
      <c r="D36" t="s">
        <v>109</v>
      </c>
      <c r="E36" s="8"/>
      <c r="F36" t="s">
        <v>88</v>
      </c>
      <c r="G36"/>
      <c r="H36" t="s">
        <v>88</v>
      </c>
      <c r="I36" s="11"/>
      <c r="J36" s="4" t="s">
        <v>98</v>
      </c>
      <c r="K36"/>
    </row>
    <row r="37" spans="2:11" x14ac:dyDescent="0.3">
      <c r="B37" t="s">
        <v>86</v>
      </c>
      <c r="C37" s="7"/>
      <c r="D37" t="s">
        <v>109</v>
      </c>
      <c r="E37" s="8"/>
      <c r="F37" t="s">
        <v>88</v>
      </c>
      <c r="G37"/>
      <c r="H37" t="s">
        <v>88</v>
      </c>
      <c r="I37" s="11"/>
      <c r="J37" s="4" t="s">
        <v>98</v>
      </c>
      <c r="K37"/>
    </row>
    <row r="38" spans="2:11" ht="15" thickBot="1" x14ac:dyDescent="0.35"/>
    <row r="39" spans="2:11" ht="14.4" customHeight="1" x14ac:dyDescent="0.3">
      <c r="B39" s="31" t="s">
        <v>135</v>
      </c>
      <c r="C39" s="32"/>
      <c r="D39" s="32"/>
      <c r="E39" s="32"/>
      <c r="F39" s="32"/>
      <c r="G39" s="32"/>
      <c r="H39" s="32"/>
      <c r="I39" s="32"/>
      <c r="J39" s="32"/>
      <c r="K39" s="33"/>
    </row>
    <row r="40" spans="2:11" ht="14.4" customHeight="1" x14ac:dyDescent="0.3">
      <c r="B40" s="34"/>
      <c r="C40" s="35"/>
      <c r="D40" s="35"/>
      <c r="E40" s="35"/>
      <c r="F40" s="35"/>
      <c r="G40" s="35"/>
      <c r="H40" s="35"/>
      <c r="I40" s="35"/>
      <c r="J40" s="35"/>
      <c r="K40" s="36"/>
    </row>
    <row r="41" spans="2:11" ht="14.4" customHeight="1" x14ac:dyDescent="0.3">
      <c r="B41" s="34"/>
      <c r="C41" s="35"/>
      <c r="D41" s="35"/>
      <c r="E41" s="35"/>
      <c r="F41" s="35"/>
      <c r="G41" s="35"/>
      <c r="H41" s="35"/>
      <c r="I41" s="35"/>
      <c r="J41" s="35"/>
      <c r="K41" s="36"/>
    </row>
    <row r="42" spans="2:11" ht="14.4" customHeight="1" x14ac:dyDescent="0.3">
      <c r="B42" s="34"/>
      <c r="C42" s="35"/>
      <c r="D42" s="35"/>
      <c r="E42" s="35"/>
      <c r="F42" s="35"/>
      <c r="G42" s="35"/>
      <c r="H42" s="35"/>
      <c r="I42" s="35"/>
      <c r="J42" s="35"/>
      <c r="K42" s="36"/>
    </row>
    <row r="43" spans="2:11" ht="14.4" customHeight="1" x14ac:dyDescent="0.3">
      <c r="B43" s="34"/>
      <c r="C43" s="35"/>
      <c r="D43" s="35"/>
      <c r="E43" s="35"/>
      <c r="F43" s="35"/>
      <c r="G43" s="35"/>
      <c r="H43" s="35"/>
      <c r="I43" s="35"/>
      <c r="J43" s="35"/>
      <c r="K43" s="36"/>
    </row>
    <row r="44" spans="2:11" ht="14.4" customHeight="1" x14ac:dyDescent="0.3">
      <c r="B44" s="34"/>
      <c r="C44" s="35"/>
      <c r="D44" s="35"/>
      <c r="E44" s="35"/>
      <c r="F44" s="35"/>
      <c r="G44" s="35"/>
      <c r="H44" s="35"/>
      <c r="I44" s="35"/>
      <c r="J44" s="35"/>
      <c r="K44" s="36"/>
    </row>
    <row r="45" spans="2:11" ht="15" customHeight="1" thickBot="1" x14ac:dyDescent="0.35">
      <c r="B45" s="37"/>
      <c r="C45" s="38"/>
      <c r="D45" s="38"/>
      <c r="E45" s="38"/>
      <c r="F45" s="38"/>
      <c r="G45" s="38"/>
      <c r="H45" s="38"/>
      <c r="I45" s="38"/>
      <c r="J45" s="38"/>
      <c r="K45" s="39"/>
    </row>
    <row r="1048576" spans="16384:16384" x14ac:dyDescent="0.3">
      <c r="XFD1048576" s="128" t="s">
        <v>161</v>
      </c>
    </row>
  </sheetData>
  <mergeCells count="1">
    <mergeCell ref="B39:K45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70560-495A-459B-B02B-F48BD5A54EBF}">
  <dimension ref="B9:XFD1048576"/>
  <sheetViews>
    <sheetView topLeftCell="XEC1048539" workbookViewId="0">
      <selection activeCell="XFD1048576" sqref="XFD1048576"/>
    </sheetView>
  </sheetViews>
  <sheetFormatPr defaultRowHeight="14.4" x14ac:dyDescent="0.3"/>
  <cols>
    <col min="1" max="1" width="1.88671875" style="12" customWidth="1"/>
    <col min="2" max="2" width="1.6640625" style="12" bestFit="1" customWidth="1"/>
    <col min="3" max="3" width="6.77734375" style="12" bestFit="1" customWidth="1"/>
    <col min="4" max="4" width="1.88671875" style="12" bestFit="1" customWidth="1"/>
    <col min="5" max="5" width="10.6640625" style="12" bestFit="1" customWidth="1"/>
    <col min="6" max="6" width="1.88671875" style="12" bestFit="1" customWidth="1"/>
    <col min="7" max="7" width="15.109375" style="12" bestFit="1" customWidth="1"/>
    <col min="8" max="8" width="1.5546875" style="12" bestFit="1" customWidth="1"/>
    <col min="9" max="9" width="5.77734375" style="12" bestFit="1" customWidth="1"/>
    <col min="10" max="10" width="3" style="12" bestFit="1" customWidth="1"/>
    <col min="11" max="11" width="30.5546875" style="12" bestFit="1" customWidth="1"/>
    <col min="12" max="16384" width="8.88671875" style="12"/>
  </cols>
  <sheetData>
    <row r="9" spans="2:11" x14ac:dyDescent="0.3">
      <c r="B9"/>
      <c r="C9"/>
      <c r="D9"/>
      <c r="E9"/>
      <c r="F9"/>
      <c r="G9"/>
      <c r="H9"/>
      <c r="I9"/>
      <c r="J9"/>
      <c r="K9" t="s">
        <v>140</v>
      </c>
    </row>
    <row r="10" spans="2:11" x14ac:dyDescent="0.3">
      <c r="B10" t="s">
        <v>86</v>
      </c>
      <c r="C10" t="s">
        <v>118</v>
      </c>
      <c r="D10" t="s">
        <v>88</v>
      </c>
      <c r="E10" t="s">
        <v>137</v>
      </c>
      <c r="F10" t="s">
        <v>88</v>
      </c>
      <c r="G10" t="s">
        <v>138</v>
      </c>
      <c r="H10" t="s">
        <v>88</v>
      </c>
      <c r="I10" t="s">
        <v>139</v>
      </c>
      <c r="J10" t="s">
        <v>96</v>
      </c>
      <c r="K10" t="str">
        <f>_xlfn.CONCAT(B10:J10)</f>
        <v>(rule_id,action_type,`field`,value)</v>
      </c>
    </row>
    <row r="11" spans="2:11" x14ac:dyDescent="0.3">
      <c r="B11"/>
      <c r="C11"/>
      <c r="D11"/>
      <c r="E11"/>
      <c r="F11"/>
      <c r="G11"/>
      <c r="H11"/>
      <c r="I11"/>
      <c r="J11"/>
      <c r="K11" t="s">
        <v>121</v>
      </c>
    </row>
    <row r="12" spans="2:11" x14ac:dyDescent="0.3">
      <c r="B12" t="s">
        <v>86</v>
      </c>
      <c r="C12" s="7">
        <f>'Regras de SLA'!B11</f>
        <v>129</v>
      </c>
      <c r="D12" t="s">
        <v>109</v>
      </c>
      <c r="E12" s="10" t="s">
        <v>141</v>
      </c>
      <c r="F12" t="s">
        <v>109</v>
      </c>
      <c r="G12" s="5" t="s">
        <v>153</v>
      </c>
      <c r="H12" t="s">
        <v>88</v>
      </c>
      <c r="I12" s="7">
        <f>'Base de Dados'!D9</f>
        <v>12</v>
      </c>
      <c r="J12" t="s">
        <v>98</v>
      </c>
      <c r="K12" t="str">
        <f>_xlfn.CONCAT(B12:J12)</f>
        <v>(129,'assign','slas_id_ttr',12),</v>
      </c>
    </row>
    <row r="13" spans="2:11" x14ac:dyDescent="0.3">
      <c r="B13" t="s">
        <v>86</v>
      </c>
      <c r="C13" s="7"/>
      <c r="D13" t="s">
        <v>109</v>
      </c>
      <c r="E13" s="10"/>
      <c r="F13" t="s">
        <v>109</v>
      </c>
      <c r="G13" s="5"/>
      <c r="H13" t="s">
        <v>88</v>
      </c>
      <c r="I13" s="7"/>
      <c r="J13" t="s">
        <v>98</v>
      </c>
      <c r="K13" t="str">
        <f t="shared" ref="K13:K36" si="0">_xlfn.CONCAT(B13:J13)</f>
        <v>(,',',),</v>
      </c>
    </row>
    <row r="14" spans="2:11" x14ac:dyDescent="0.3">
      <c r="B14" t="s">
        <v>86</v>
      </c>
      <c r="C14" s="7"/>
      <c r="D14" t="s">
        <v>109</v>
      </c>
      <c r="E14" s="10"/>
      <c r="F14" t="s">
        <v>109</v>
      </c>
      <c r="G14" s="5"/>
      <c r="H14" t="s">
        <v>88</v>
      </c>
      <c r="I14" s="7"/>
      <c r="J14" t="s">
        <v>98</v>
      </c>
      <c r="K14" t="str">
        <f t="shared" si="0"/>
        <v>(,',',),</v>
      </c>
    </row>
    <row r="15" spans="2:11" x14ac:dyDescent="0.3">
      <c r="B15" t="s">
        <v>86</v>
      </c>
      <c r="C15" s="7"/>
      <c r="D15" t="s">
        <v>109</v>
      </c>
      <c r="E15" s="10"/>
      <c r="F15" t="s">
        <v>109</v>
      </c>
      <c r="G15" s="5"/>
      <c r="H15" t="s">
        <v>88</v>
      </c>
      <c r="I15" s="7"/>
      <c r="J15" t="s">
        <v>98</v>
      </c>
      <c r="K15" t="str">
        <f t="shared" si="0"/>
        <v>(,',',),</v>
      </c>
    </row>
    <row r="16" spans="2:11" x14ac:dyDescent="0.3">
      <c r="B16" t="s">
        <v>86</v>
      </c>
      <c r="C16" s="7"/>
      <c r="D16" t="s">
        <v>109</v>
      </c>
      <c r="E16" s="10"/>
      <c r="F16" t="s">
        <v>109</v>
      </c>
      <c r="G16" s="5"/>
      <c r="H16" t="s">
        <v>88</v>
      </c>
      <c r="I16" s="7"/>
      <c r="J16" t="s">
        <v>98</v>
      </c>
      <c r="K16" t="str">
        <f t="shared" si="0"/>
        <v>(,',',),</v>
      </c>
    </row>
    <row r="17" spans="2:11" x14ac:dyDescent="0.3">
      <c r="B17" t="s">
        <v>86</v>
      </c>
      <c r="C17" s="7"/>
      <c r="D17" t="s">
        <v>109</v>
      </c>
      <c r="E17" s="10"/>
      <c r="F17" t="s">
        <v>109</v>
      </c>
      <c r="G17" s="5"/>
      <c r="H17" t="s">
        <v>88</v>
      </c>
      <c r="I17" s="7"/>
      <c r="J17" t="s">
        <v>98</v>
      </c>
      <c r="K17" t="str">
        <f t="shared" si="0"/>
        <v>(,',',),</v>
      </c>
    </row>
    <row r="18" spans="2:11" x14ac:dyDescent="0.3">
      <c r="B18" t="s">
        <v>86</v>
      </c>
      <c r="C18" s="7"/>
      <c r="D18" t="s">
        <v>109</v>
      </c>
      <c r="E18" s="10"/>
      <c r="F18" t="s">
        <v>109</v>
      </c>
      <c r="G18" s="5"/>
      <c r="H18" t="s">
        <v>88</v>
      </c>
      <c r="I18" s="7"/>
      <c r="J18" t="s">
        <v>98</v>
      </c>
      <c r="K18" t="str">
        <f t="shared" si="0"/>
        <v>(,',',),</v>
      </c>
    </row>
    <row r="19" spans="2:11" x14ac:dyDescent="0.3">
      <c r="B19" t="s">
        <v>86</v>
      </c>
      <c r="C19" s="7"/>
      <c r="D19" t="s">
        <v>109</v>
      </c>
      <c r="E19" s="10"/>
      <c r="F19" t="s">
        <v>109</v>
      </c>
      <c r="G19" s="5"/>
      <c r="H19" t="s">
        <v>88</v>
      </c>
      <c r="I19" s="7"/>
      <c r="J19" t="s">
        <v>98</v>
      </c>
      <c r="K19" t="str">
        <f t="shared" si="0"/>
        <v>(,',',),</v>
      </c>
    </row>
    <row r="20" spans="2:11" x14ac:dyDescent="0.3">
      <c r="B20" t="s">
        <v>86</v>
      </c>
      <c r="C20" s="7"/>
      <c r="D20" t="s">
        <v>109</v>
      </c>
      <c r="E20" s="10"/>
      <c r="F20" t="s">
        <v>109</v>
      </c>
      <c r="G20" s="5"/>
      <c r="H20" t="s">
        <v>88</v>
      </c>
      <c r="I20" s="7"/>
      <c r="J20" t="s">
        <v>98</v>
      </c>
      <c r="K20" t="str">
        <f t="shared" si="0"/>
        <v>(,',',),</v>
      </c>
    </row>
    <row r="21" spans="2:11" x14ac:dyDescent="0.3">
      <c r="B21" t="s">
        <v>86</v>
      </c>
      <c r="C21" s="7"/>
      <c r="D21" t="s">
        <v>109</v>
      </c>
      <c r="E21" s="10"/>
      <c r="F21" t="s">
        <v>109</v>
      </c>
      <c r="G21" s="5"/>
      <c r="H21" t="s">
        <v>88</v>
      </c>
      <c r="I21" s="7"/>
      <c r="J21" t="s">
        <v>98</v>
      </c>
      <c r="K21" t="str">
        <f t="shared" si="0"/>
        <v>(,',',),</v>
      </c>
    </row>
    <row r="22" spans="2:11" x14ac:dyDescent="0.3">
      <c r="B22" t="s">
        <v>86</v>
      </c>
      <c r="C22" s="7"/>
      <c r="D22" t="s">
        <v>109</v>
      </c>
      <c r="E22" s="10"/>
      <c r="F22" t="s">
        <v>109</v>
      </c>
      <c r="G22" s="5"/>
      <c r="H22" t="s">
        <v>88</v>
      </c>
      <c r="I22" s="7"/>
      <c r="J22" t="s">
        <v>98</v>
      </c>
      <c r="K22" t="str">
        <f t="shared" si="0"/>
        <v>(,',',),</v>
      </c>
    </row>
    <row r="23" spans="2:11" x14ac:dyDescent="0.3">
      <c r="B23" t="s">
        <v>86</v>
      </c>
      <c r="C23" s="7"/>
      <c r="D23" t="s">
        <v>109</v>
      </c>
      <c r="E23" s="10"/>
      <c r="F23" t="s">
        <v>109</v>
      </c>
      <c r="G23" s="5"/>
      <c r="H23" t="s">
        <v>88</v>
      </c>
      <c r="I23" s="7"/>
      <c r="J23" t="s">
        <v>98</v>
      </c>
      <c r="K23" t="str">
        <f t="shared" si="0"/>
        <v>(,',',),</v>
      </c>
    </row>
    <row r="24" spans="2:11" x14ac:dyDescent="0.3">
      <c r="B24" t="s">
        <v>86</v>
      </c>
      <c r="C24" s="7"/>
      <c r="D24" t="s">
        <v>109</v>
      </c>
      <c r="E24" s="10"/>
      <c r="F24" t="s">
        <v>109</v>
      </c>
      <c r="G24" s="5"/>
      <c r="H24" t="s">
        <v>88</v>
      </c>
      <c r="I24" s="7"/>
      <c r="J24" t="s">
        <v>98</v>
      </c>
      <c r="K24" t="str">
        <f t="shared" si="0"/>
        <v>(,',',),</v>
      </c>
    </row>
    <row r="25" spans="2:11" x14ac:dyDescent="0.3">
      <c r="B25" t="s">
        <v>86</v>
      </c>
      <c r="C25" s="7"/>
      <c r="D25" t="s">
        <v>109</v>
      </c>
      <c r="E25" s="10"/>
      <c r="F25" t="s">
        <v>109</v>
      </c>
      <c r="G25" s="5"/>
      <c r="H25" t="s">
        <v>88</v>
      </c>
      <c r="I25" s="7"/>
      <c r="J25" t="s">
        <v>98</v>
      </c>
      <c r="K25" t="str">
        <f t="shared" si="0"/>
        <v>(,',',),</v>
      </c>
    </row>
    <row r="26" spans="2:11" x14ac:dyDescent="0.3">
      <c r="B26" t="s">
        <v>86</v>
      </c>
      <c r="C26" s="7"/>
      <c r="D26" t="s">
        <v>109</v>
      </c>
      <c r="E26" s="10"/>
      <c r="F26" t="s">
        <v>109</v>
      </c>
      <c r="G26" s="5"/>
      <c r="H26" t="s">
        <v>88</v>
      </c>
      <c r="I26" s="7"/>
      <c r="J26" t="s">
        <v>98</v>
      </c>
      <c r="K26" t="str">
        <f t="shared" si="0"/>
        <v>(,',',),</v>
      </c>
    </row>
    <row r="27" spans="2:11" x14ac:dyDescent="0.3">
      <c r="B27" t="s">
        <v>86</v>
      </c>
      <c r="C27" s="7"/>
      <c r="D27" t="s">
        <v>109</v>
      </c>
      <c r="E27" s="10"/>
      <c r="F27" t="s">
        <v>109</v>
      </c>
      <c r="G27" s="5"/>
      <c r="H27" t="s">
        <v>88</v>
      </c>
      <c r="I27" s="7"/>
      <c r="J27" t="s">
        <v>98</v>
      </c>
      <c r="K27" t="str">
        <f t="shared" si="0"/>
        <v>(,',',),</v>
      </c>
    </row>
    <row r="28" spans="2:11" x14ac:dyDescent="0.3">
      <c r="B28" t="s">
        <v>86</v>
      </c>
      <c r="C28" s="7"/>
      <c r="D28" t="s">
        <v>109</v>
      </c>
      <c r="E28" s="10"/>
      <c r="F28" t="s">
        <v>109</v>
      </c>
      <c r="G28" s="5"/>
      <c r="H28" t="s">
        <v>88</v>
      </c>
      <c r="I28" s="7"/>
      <c r="J28" t="s">
        <v>98</v>
      </c>
      <c r="K28" t="str">
        <f t="shared" si="0"/>
        <v>(,',',),</v>
      </c>
    </row>
    <row r="29" spans="2:11" x14ac:dyDescent="0.3">
      <c r="B29" t="s">
        <v>86</v>
      </c>
      <c r="C29" s="7"/>
      <c r="D29" t="s">
        <v>109</v>
      </c>
      <c r="E29" s="10"/>
      <c r="F29" t="s">
        <v>109</v>
      </c>
      <c r="G29" s="5"/>
      <c r="H29" t="s">
        <v>88</v>
      </c>
      <c r="I29" s="7"/>
      <c r="J29" t="s">
        <v>98</v>
      </c>
      <c r="K29" t="str">
        <f t="shared" si="0"/>
        <v>(,',',),</v>
      </c>
    </row>
    <row r="30" spans="2:11" x14ac:dyDescent="0.3">
      <c r="B30" t="s">
        <v>86</v>
      </c>
      <c r="C30" s="7"/>
      <c r="D30" t="s">
        <v>109</v>
      </c>
      <c r="E30" s="10"/>
      <c r="F30" t="s">
        <v>109</v>
      </c>
      <c r="G30" s="5"/>
      <c r="H30" t="s">
        <v>88</v>
      </c>
      <c r="I30" s="7"/>
      <c r="J30" t="s">
        <v>98</v>
      </c>
      <c r="K30" t="str">
        <f t="shared" si="0"/>
        <v>(,',',),</v>
      </c>
    </row>
    <row r="31" spans="2:11" x14ac:dyDescent="0.3">
      <c r="B31" t="s">
        <v>86</v>
      </c>
      <c r="C31" s="7"/>
      <c r="D31" t="s">
        <v>109</v>
      </c>
      <c r="E31" s="10"/>
      <c r="F31" t="s">
        <v>109</v>
      </c>
      <c r="G31" s="5"/>
      <c r="H31" t="s">
        <v>88</v>
      </c>
      <c r="I31" s="7"/>
      <c r="J31" t="s">
        <v>98</v>
      </c>
      <c r="K31" t="str">
        <f t="shared" si="0"/>
        <v>(,',',),</v>
      </c>
    </row>
    <row r="32" spans="2:11" x14ac:dyDescent="0.3">
      <c r="B32" t="s">
        <v>86</v>
      </c>
      <c r="C32" s="7"/>
      <c r="D32" t="s">
        <v>109</v>
      </c>
      <c r="E32" s="10"/>
      <c r="F32" t="s">
        <v>109</v>
      </c>
      <c r="G32" s="5"/>
      <c r="H32" t="s">
        <v>88</v>
      </c>
      <c r="I32" s="7"/>
      <c r="J32" t="s">
        <v>98</v>
      </c>
      <c r="K32" t="str">
        <f t="shared" si="0"/>
        <v>(,',',),</v>
      </c>
    </row>
    <row r="33" spans="2:11" x14ac:dyDescent="0.3">
      <c r="B33" t="s">
        <v>86</v>
      </c>
      <c r="C33" s="7"/>
      <c r="D33" t="s">
        <v>109</v>
      </c>
      <c r="E33" s="10"/>
      <c r="F33" t="s">
        <v>109</v>
      </c>
      <c r="G33" s="5"/>
      <c r="H33" t="s">
        <v>88</v>
      </c>
      <c r="I33" s="7"/>
      <c r="J33" t="s">
        <v>98</v>
      </c>
      <c r="K33" t="str">
        <f t="shared" si="0"/>
        <v>(,',',),</v>
      </c>
    </row>
    <row r="34" spans="2:11" x14ac:dyDescent="0.3">
      <c r="B34" t="s">
        <v>86</v>
      </c>
      <c r="C34" s="7"/>
      <c r="D34" t="s">
        <v>109</v>
      </c>
      <c r="E34" s="10"/>
      <c r="F34" t="s">
        <v>109</v>
      </c>
      <c r="G34" s="5"/>
      <c r="H34" t="s">
        <v>88</v>
      </c>
      <c r="I34" s="7"/>
      <c r="J34" t="s">
        <v>98</v>
      </c>
      <c r="K34" t="str">
        <f t="shared" si="0"/>
        <v>(,',',),</v>
      </c>
    </row>
    <row r="35" spans="2:11" x14ac:dyDescent="0.3">
      <c r="B35" t="s">
        <v>86</v>
      </c>
      <c r="C35" s="7"/>
      <c r="D35" t="s">
        <v>109</v>
      </c>
      <c r="E35" s="10"/>
      <c r="F35" t="s">
        <v>109</v>
      </c>
      <c r="G35" s="5"/>
      <c r="H35" t="s">
        <v>88</v>
      </c>
      <c r="I35" s="7"/>
      <c r="J35" t="s">
        <v>98</v>
      </c>
      <c r="K35" t="str">
        <f t="shared" si="0"/>
        <v>(,',',),</v>
      </c>
    </row>
    <row r="36" spans="2:11" x14ac:dyDescent="0.3">
      <c r="B36" t="s">
        <v>86</v>
      </c>
      <c r="C36" s="7"/>
      <c r="D36" t="s">
        <v>109</v>
      </c>
      <c r="E36" s="10"/>
      <c r="F36" t="s">
        <v>109</v>
      </c>
      <c r="G36" s="5"/>
      <c r="H36" t="s">
        <v>88</v>
      </c>
      <c r="I36" s="7"/>
      <c r="J36" t="s">
        <v>98</v>
      </c>
      <c r="K36" t="str">
        <f t="shared" si="0"/>
        <v>(,',',),</v>
      </c>
    </row>
    <row r="37" spans="2:11" ht="15" thickBot="1" x14ac:dyDescent="0.35"/>
    <row r="38" spans="2:11" x14ac:dyDescent="0.3">
      <c r="B38" s="31" t="s">
        <v>135</v>
      </c>
      <c r="C38" s="32"/>
      <c r="D38" s="32"/>
      <c r="E38" s="32"/>
      <c r="F38" s="32"/>
      <c r="G38" s="32"/>
      <c r="H38" s="32"/>
      <c r="I38" s="32"/>
      <c r="J38" s="32"/>
      <c r="K38" s="33"/>
    </row>
    <row r="39" spans="2:11" x14ac:dyDescent="0.3">
      <c r="B39" s="34"/>
      <c r="C39" s="35"/>
      <c r="D39" s="35"/>
      <c r="E39" s="35"/>
      <c r="F39" s="35"/>
      <c r="G39" s="35"/>
      <c r="H39" s="35"/>
      <c r="I39" s="35"/>
      <c r="J39" s="35"/>
      <c r="K39" s="36"/>
    </row>
    <row r="40" spans="2:11" x14ac:dyDescent="0.3">
      <c r="B40" s="34"/>
      <c r="C40" s="35"/>
      <c r="D40" s="35"/>
      <c r="E40" s="35"/>
      <c r="F40" s="35"/>
      <c r="G40" s="35"/>
      <c r="H40" s="35"/>
      <c r="I40" s="35"/>
      <c r="J40" s="35"/>
      <c r="K40" s="36"/>
    </row>
    <row r="41" spans="2:11" x14ac:dyDescent="0.3">
      <c r="B41" s="34"/>
      <c r="C41" s="35"/>
      <c r="D41" s="35"/>
      <c r="E41" s="35"/>
      <c r="F41" s="35"/>
      <c r="G41" s="35"/>
      <c r="H41" s="35"/>
      <c r="I41" s="35"/>
      <c r="J41" s="35"/>
      <c r="K41" s="36"/>
    </row>
    <row r="42" spans="2:11" x14ac:dyDescent="0.3">
      <c r="B42" s="34"/>
      <c r="C42" s="35"/>
      <c r="D42" s="35"/>
      <c r="E42" s="35"/>
      <c r="F42" s="35"/>
      <c r="G42" s="35"/>
      <c r="H42" s="35"/>
      <c r="I42" s="35"/>
      <c r="J42" s="35"/>
      <c r="K42" s="36"/>
    </row>
    <row r="43" spans="2:11" x14ac:dyDescent="0.3">
      <c r="B43" s="34"/>
      <c r="C43" s="35"/>
      <c r="D43" s="35"/>
      <c r="E43" s="35"/>
      <c r="F43" s="35"/>
      <c r="G43" s="35"/>
      <c r="H43" s="35"/>
      <c r="I43" s="35"/>
      <c r="J43" s="35"/>
      <c r="K43" s="36"/>
    </row>
    <row r="44" spans="2:11" ht="15" thickBot="1" x14ac:dyDescent="0.35">
      <c r="B44" s="37"/>
      <c r="C44" s="38"/>
      <c r="D44" s="38"/>
      <c r="E44" s="38"/>
      <c r="F44" s="38"/>
      <c r="G44" s="38"/>
      <c r="H44" s="38"/>
      <c r="I44" s="38"/>
      <c r="J44" s="38"/>
      <c r="K44" s="39"/>
    </row>
    <row r="1048576" spans="16384:16384" x14ac:dyDescent="0.3">
      <c r="XFD1048576" s="128" t="s">
        <v>161</v>
      </c>
    </row>
  </sheetData>
  <mergeCells count="1">
    <mergeCell ref="B38:K44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75E2-BB3F-4349-88B8-6D2A50CBD3B5}">
  <dimension ref="A9:XFD1048576"/>
  <sheetViews>
    <sheetView topLeftCell="XEC1048539" workbookViewId="0">
      <selection activeCell="XFD1048576" sqref="XFD1048576"/>
    </sheetView>
  </sheetViews>
  <sheetFormatPr defaultRowHeight="14.4" x14ac:dyDescent="0.3"/>
  <cols>
    <col min="1" max="1" width="1.6640625" style="12" bestFit="1" customWidth="1"/>
    <col min="2" max="2" width="4" style="12" bestFit="1" customWidth="1"/>
    <col min="3" max="3" width="1.5546875" style="12" bestFit="1" customWidth="1"/>
    <col min="4" max="4" width="9.6640625" style="12" bestFit="1" customWidth="1"/>
    <col min="5" max="5" width="1.88671875" style="12" bestFit="1" customWidth="1"/>
    <col min="6" max="6" width="10.109375" style="12" bestFit="1" customWidth="1"/>
    <col min="7" max="7" width="1.5546875" style="12" bestFit="1" customWidth="1"/>
    <col min="8" max="8" width="7.44140625" style="12" bestFit="1" customWidth="1"/>
    <col min="9" max="9" width="1.88671875" style="12" bestFit="1" customWidth="1"/>
    <col min="10" max="10" width="27.33203125" style="12" bestFit="1" customWidth="1"/>
    <col min="11" max="11" width="2.77734375" style="12" bestFit="1" customWidth="1"/>
    <col min="12" max="12" width="47.77734375" style="12" bestFit="1" customWidth="1"/>
    <col min="13" max="13" width="1.88671875" style="12" bestFit="1" customWidth="1"/>
    <col min="14" max="14" width="8.33203125" style="12" bestFit="1" customWidth="1"/>
    <col min="15" max="15" width="1.5546875" style="12" bestFit="1" customWidth="1"/>
    <col min="16" max="16" width="8.33203125" style="12" bestFit="1" customWidth="1"/>
    <col min="17" max="17" width="1.5546875" style="12" bestFit="1" customWidth="1"/>
    <col min="18" max="18" width="11.109375" style="12" bestFit="1" customWidth="1"/>
    <col min="19" max="19" width="1.5546875" style="12" bestFit="1" customWidth="1"/>
    <col min="20" max="20" width="9.109375" style="12" bestFit="1" customWidth="1"/>
    <col min="21" max="21" width="2.21875" style="12" bestFit="1" customWidth="1"/>
    <col min="22" max="22" width="116.33203125" style="12" bestFit="1" customWidth="1"/>
    <col min="23" max="16384" width="8.88671875" style="12"/>
  </cols>
  <sheetData>
    <row r="9" spans="1:22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 t="s">
        <v>112</v>
      </c>
    </row>
    <row r="10" spans="1:22" x14ac:dyDescent="0.3">
      <c r="A10" t="s">
        <v>86</v>
      </c>
      <c r="B10" t="s">
        <v>87</v>
      </c>
      <c r="C10" t="s">
        <v>88</v>
      </c>
      <c r="D10" t="s">
        <v>89</v>
      </c>
      <c r="E10" t="s">
        <v>88</v>
      </c>
      <c r="F10" t="s">
        <v>90</v>
      </c>
      <c r="G10" t="s">
        <v>88</v>
      </c>
      <c r="H10" t="s">
        <v>102</v>
      </c>
      <c r="I10" t="s">
        <v>88</v>
      </c>
      <c r="J10" t="s">
        <v>97</v>
      </c>
      <c r="K10" t="s">
        <v>88</v>
      </c>
      <c r="L10" t="s">
        <v>91</v>
      </c>
      <c r="M10" t="s">
        <v>88</v>
      </c>
      <c r="N10" t="s">
        <v>92</v>
      </c>
      <c r="O10" t="s">
        <v>88</v>
      </c>
      <c r="P10" t="s">
        <v>93</v>
      </c>
      <c r="Q10" t="s">
        <v>88</v>
      </c>
      <c r="R10" t="s">
        <v>94</v>
      </c>
      <c r="S10" t="s">
        <v>88</v>
      </c>
      <c r="T10" t="s">
        <v>95</v>
      </c>
      <c r="U10" t="s">
        <v>96</v>
      </c>
      <c r="V10" t="str">
        <f>_xlfn.CONCAT(A10:U10)</f>
        <v>(id,entities_id,sub_type,ranking,name,description,`match`,is_active,is_recursive,condition)</v>
      </c>
    </row>
    <row r="11" spans="1:22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 t="s">
        <v>113</v>
      </c>
    </row>
    <row r="12" spans="1:22" x14ac:dyDescent="0.3">
      <c r="A12" t="s">
        <v>86</v>
      </c>
      <c r="B12">
        <v>133</v>
      </c>
      <c r="C12" t="s">
        <v>88</v>
      </c>
      <c r="D12">
        <v>0</v>
      </c>
      <c r="E12" t="s">
        <v>109</v>
      </c>
      <c r="F12" t="s">
        <v>108</v>
      </c>
      <c r="G12" t="s">
        <v>88</v>
      </c>
      <c r="H12"/>
      <c r="I12" t="s">
        <v>109</v>
      </c>
      <c r="J12" t="s">
        <v>154</v>
      </c>
      <c r="K12" t="s">
        <v>115</v>
      </c>
      <c r="L12" t="s">
        <v>155</v>
      </c>
      <c r="M12" t="s">
        <v>109</v>
      </c>
      <c r="N12" t="s">
        <v>111</v>
      </c>
      <c r="O12" t="s">
        <v>88</v>
      </c>
      <c r="P12">
        <v>1</v>
      </c>
      <c r="Q12" t="s">
        <v>88</v>
      </c>
      <c r="R12">
        <v>1</v>
      </c>
      <c r="S12" t="s">
        <v>88</v>
      </c>
      <c r="T12">
        <v>1</v>
      </c>
      <c r="U12" t="s">
        <v>98</v>
      </c>
      <c r="V12" t="str">
        <f>_xlfn.CONCAT(A12:U12)</f>
        <v>(133,0,'RuleTicket',,'Categorias x Grupo Suporte N1 ','regra para atribuição do Grupo conforme a categoria','AND',1,1,1),</v>
      </c>
    </row>
    <row r="13" spans="1:22" x14ac:dyDescent="0.3">
      <c r="A13" t="s">
        <v>86</v>
      </c>
      <c r="B13"/>
      <c r="C13" t="s">
        <v>88</v>
      </c>
      <c r="D13">
        <v>0</v>
      </c>
      <c r="E13" t="s">
        <v>109</v>
      </c>
      <c r="F13"/>
      <c r="G13" t="s">
        <v>88</v>
      </c>
      <c r="H13"/>
      <c r="I13" t="s">
        <v>109</v>
      </c>
      <c r="J13"/>
      <c r="K13" t="s">
        <v>115</v>
      </c>
      <c r="L13"/>
      <c r="M13" t="s">
        <v>109</v>
      </c>
      <c r="N13"/>
      <c r="O13" t="s">
        <v>88</v>
      </c>
      <c r="P13"/>
      <c r="Q13" t="s">
        <v>88</v>
      </c>
      <c r="R13"/>
      <c r="S13" t="s">
        <v>88</v>
      </c>
      <c r="T13"/>
      <c r="U13" t="s">
        <v>98</v>
      </c>
      <c r="V13" t="str">
        <f>_xlfn.CONCAT(A13:U13)</f>
        <v>(,0,',,' ',',',,,),</v>
      </c>
    </row>
    <row r="14" spans="1:22" x14ac:dyDescent="0.3">
      <c r="A14" t="s">
        <v>86</v>
      </c>
      <c r="B14"/>
      <c r="C14" t="s">
        <v>88</v>
      </c>
      <c r="D14">
        <v>0</v>
      </c>
      <c r="E14" t="s">
        <v>109</v>
      </c>
      <c r="F14"/>
      <c r="G14" t="s">
        <v>88</v>
      </c>
      <c r="H14"/>
      <c r="I14" t="s">
        <v>109</v>
      </c>
      <c r="J14"/>
      <c r="K14" t="s">
        <v>115</v>
      </c>
      <c r="L14"/>
      <c r="M14" t="s">
        <v>109</v>
      </c>
      <c r="N14"/>
      <c r="O14" t="s">
        <v>88</v>
      </c>
      <c r="P14"/>
      <c r="Q14" t="s">
        <v>88</v>
      </c>
      <c r="R14"/>
      <c r="S14" t="s">
        <v>88</v>
      </c>
      <c r="T14"/>
      <c r="U14" t="s">
        <v>98</v>
      </c>
      <c r="V14" t="str">
        <f>_xlfn.CONCAT(A14:U14)</f>
        <v>(,0,',,' ',',',,,),</v>
      </c>
    </row>
    <row r="15" spans="1:22" x14ac:dyDescent="0.3">
      <c r="A15" t="s">
        <v>86</v>
      </c>
      <c r="B15"/>
      <c r="C15" t="s">
        <v>88</v>
      </c>
      <c r="D15">
        <v>0</v>
      </c>
      <c r="E15" t="s">
        <v>109</v>
      </c>
      <c r="F15"/>
      <c r="G15" t="s">
        <v>88</v>
      </c>
      <c r="H15"/>
      <c r="I15" t="s">
        <v>109</v>
      </c>
      <c r="J15"/>
      <c r="K15" t="s">
        <v>115</v>
      </c>
      <c r="L15"/>
      <c r="M15" t="s">
        <v>109</v>
      </c>
      <c r="N15"/>
      <c r="O15" t="s">
        <v>88</v>
      </c>
      <c r="P15"/>
      <c r="Q15" t="s">
        <v>88</v>
      </c>
      <c r="R15"/>
      <c r="S15" t="s">
        <v>88</v>
      </c>
      <c r="T15"/>
      <c r="U15" t="s">
        <v>98</v>
      </c>
      <c r="V15" t="str">
        <f>_xlfn.CONCAT(A15:U15)</f>
        <v>(,0,',,' ',',',,,),</v>
      </c>
    </row>
    <row r="16" spans="1:22" ht="15" thickBot="1" x14ac:dyDescent="0.35"/>
    <row r="17" spans="22:22" x14ac:dyDescent="0.3">
      <c r="V17" s="125" t="s">
        <v>135</v>
      </c>
    </row>
    <row r="18" spans="22:22" x14ac:dyDescent="0.3">
      <c r="V18" s="126"/>
    </row>
    <row r="19" spans="22:22" x14ac:dyDescent="0.3">
      <c r="V19" s="126"/>
    </row>
    <row r="20" spans="22:22" x14ac:dyDescent="0.3">
      <c r="V20" s="126"/>
    </row>
    <row r="21" spans="22:22" x14ac:dyDescent="0.3">
      <c r="V21" s="126"/>
    </row>
    <row r="22" spans="22:22" x14ac:dyDescent="0.3">
      <c r="V22" s="126"/>
    </row>
    <row r="23" spans="22:22" ht="15" thickBot="1" x14ac:dyDescent="0.35">
      <c r="V23" s="127"/>
    </row>
    <row r="1048576" spans="16384:16384" x14ac:dyDescent="0.3">
      <c r="XFD1048576" s="128" t="s">
        <v>161</v>
      </c>
    </row>
  </sheetData>
  <mergeCells count="1">
    <mergeCell ref="V17:V23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FB993-2868-4F01-911E-5D71C183F0EC}">
  <dimension ref="B9:XFD1048576"/>
  <sheetViews>
    <sheetView topLeftCell="XEC1048539" workbookViewId="0">
      <selection activeCell="XFD1048576" sqref="XFD1048576"/>
    </sheetView>
  </sheetViews>
  <sheetFormatPr defaultRowHeight="14.4" x14ac:dyDescent="0.3"/>
  <cols>
    <col min="1" max="1" width="3" style="12" customWidth="1"/>
    <col min="2" max="2" width="1.6640625" style="12" bestFit="1" customWidth="1"/>
    <col min="3" max="3" width="6.77734375" style="12" bestFit="1" customWidth="1"/>
    <col min="4" max="4" width="1.88671875" style="12" bestFit="1" customWidth="1"/>
    <col min="5" max="5" width="14.6640625" style="12" bestFit="1" customWidth="1"/>
    <col min="6" max="6" width="1.5546875" style="12" bestFit="1" customWidth="1"/>
    <col min="7" max="7" width="9.109375" style="12" bestFit="1" customWidth="1"/>
    <col min="8" max="8" width="1.88671875" style="12" bestFit="1" customWidth="1"/>
    <col min="9" max="9" width="7.109375" style="12" bestFit="1" customWidth="1"/>
    <col min="10" max="10" width="3" style="12" bestFit="1" customWidth="1"/>
    <col min="11" max="11" width="31" style="12" bestFit="1" customWidth="1"/>
    <col min="12" max="16384" width="8.88671875" style="12"/>
  </cols>
  <sheetData>
    <row r="9" spans="2:11" x14ac:dyDescent="0.3">
      <c r="B9"/>
      <c r="C9"/>
      <c r="D9"/>
      <c r="E9"/>
      <c r="F9"/>
      <c r="G9"/>
      <c r="H9"/>
      <c r="I9"/>
      <c r="J9"/>
      <c r="K9" t="s">
        <v>134</v>
      </c>
    </row>
    <row r="10" spans="2:11" x14ac:dyDescent="0.3">
      <c r="B10" t="s">
        <v>86</v>
      </c>
      <c r="C10" t="s">
        <v>118</v>
      </c>
      <c r="D10" t="s">
        <v>88</v>
      </c>
      <c r="E10" t="s">
        <v>119</v>
      </c>
      <c r="F10" t="s">
        <v>88</v>
      </c>
      <c r="G10" t="s">
        <v>95</v>
      </c>
      <c r="H10" t="s">
        <v>88</v>
      </c>
      <c r="I10" t="s">
        <v>120</v>
      </c>
      <c r="J10" t="s">
        <v>96</v>
      </c>
      <c r="K10" t="str">
        <f>_xlfn.CONCAT(B10:J10)</f>
        <v>(rule_id,critéria,condition,pattern)</v>
      </c>
    </row>
    <row r="11" spans="2:11" x14ac:dyDescent="0.3">
      <c r="B11"/>
      <c r="C11"/>
      <c r="D11"/>
      <c r="E11"/>
      <c r="F11"/>
      <c r="G11"/>
      <c r="H11"/>
      <c r="I11"/>
      <c r="J11"/>
      <c r="K11" t="s">
        <v>121</v>
      </c>
    </row>
    <row r="12" spans="2:11" x14ac:dyDescent="0.3">
      <c r="B12" t="s">
        <v>86</v>
      </c>
      <c r="C12" s="7">
        <f>'Regras de SLA'!B11</f>
        <v>129</v>
      </c>
      <c r="D12" t="s">
        <v>109</v>
      </c>
      <c r="E12" s="8" t="s">
        <v>142</v>
      </c>
      <c r="F12" t="s">
        <v>88</v>
      </c>
      <c r="G12">
        <v>0</v>
      </c>
      <c r="H12" t="s">
        <v>88</v>
      </c>
      <c r="I12" s="11">
        <f>'Base de Dados'!B9</f>
        <v>12</v>
      </c>
      <c r="J12" s="4" t="s">
        <v>98</v>
      </c>
      <c r="K12" t="str">
        <f t="shared" ref="K12" si="0">_xlfn.CONCAT(B12:J12)</f>
        <v>(129,'itilcategories_id',0,12),</v>
      </c>
    </row>
    <row r="13" spans="2:11" x14ac:dyDescent="0.3">
      <c r="B13" t="s">
        <v>86</v>
      </c>
      <c r="C13" s="7"/>
      <c r="D13" t="s">
        <v>109</v>
      </c>
      <c r="E13" s="8"/>
      <c r="F13" t="s">
        <v>88</v>
      </c>
      <c r="G13"/>
      <c r="H13" t="s">
        <v>88</v>
      </c>
      <c r="I13" s="11"/>
      <c r="J13" s="4" t="s">
        <v>98</v>
      </c>
      <c r="K13"/>
    </row>
    <row r="14" spans="2:11" x14ac:dyDescent="0.3">
      <c r="B14" t="s">
        <v>86</v>
      </c>
      <c r="C14" s="7"/>
      <c r="D14" t="s">
        <v>109</v>
      </c>
      <c r="E14" s="8"/>
      <c r="F14" t="s">
        <v>88</v>
      </c>
      <c r="G14"/>
      <c r="H14" t="s">
        <v>88</v>
      </c>
      <c r="I14" s="11"/>
      <c r="J14" s="4" t="s">
        <v>98</v>
      </c>
      <c r="K14"/>
    </row>
    <row r="15" spans="2:11" x14ac:dyDescent="0.3">
      <c r="B15" t="s">
        <v>86</v>
      </c>
      <c r="C15" s="7"/>
      <c r="D15" t="s">
        <v>109</v>
      </c>
      <c r="E15" s="8"/>
      <c r="F15" t="s">
        <v>88</v>
      </c>
      <c r="G15"/>
      <c r="H15" t="s">
        <v>88</v>
      </c>
      <c r="I15" s="11"/>
      <c r="J15" s="4" t="s">
        <v>98</v>
      </c>
      <c r="K15"/>
    </row>
    <row r="16" spans="2:11" x14ac:dyDescent="0.3">
      <c r="B16" t="s">
        <v>86</v>
      </c>
      <c r="C16" s="7"/>
      <c r="D16" t="s">
        <v>109</v>
      </c>
      <c r="E16" s="8"/>
      <c r="F16" t="s">
        <v>88</v>
      </c>
      <c r="G16"/>
      <c r="H16" t="s">
        <v>88</v>
      </c>
      <c r="I16" s="11"/>
      <c r="J16" s="4" t="s">
        <v>98</v>
      </c>
      <c r="K16"/>
    </row>
    <row r="17" spans="2:11" x14ac:dyDescent="0.3">
      <c r="B17" t="s">
        <v>86</v>
      </c>
      <c r="C17" s="7"/>
      <c r="D17" t="s">
        <v>109</v>
      </c>
      <c r="E17" s="8"/>
      <c r="F17" t="s">
        <v>88</v>
      </c>
      <c r="G17"/>
      <c r="H17" t="s">
        <v>88</v>
      </c>
      <c r="I17" s="11"/>
      <c r="J17" s="4" t="s">
        <v>98</v>
      </c>
      <c r="K17"/>
    </row>
    <row r="18" spans="2:11" x14ac:dyDescent="0.3">
      <c r="B18" t="s">
        <v>86</v>
      </c>
      <c r="C18" s="7"/>
      <c r="D18" t="s">
        <v>109</v>
      </c>
      <c r="E18" s="8"/>
      <c r="F18" t="s">
        <v>88</v>
      </c>
      <c r="G18"/>
      <c r="H18" t="s">
        <v>88</v>
      </c>
      <c r="I18" s="11"/>
      <c r="J18" s="4" t="s">
        <v>98</v>
      </c>
      <c r="K18"/>
    </row>
    <row r="19" spans="2:11" x14ac:dyDescent="0.3">
      <c r="B19" t="s">
        <v>86</v>
      </c>
      <c r="C19" s="7"/>
      <c r="D19" t="s">
        <v>109</v>
      </c>
      <c r="E19" s="8"/>
      <c r="F19" t="s">
        <v>88</v>
      </c>
      <c r="G19"/>
      <c r="H19" t="s">
        <v>88</v>
      </c>
      <c r="I19" s="11"/>
      <c r="J19" s="4" t="s">
        <v>98</v>
      </c>
      <c r="K19"/>
    </row>
    <row r="20" spans="2:11" x14ac:dyDescent="0.3">
      <c r="B20" t="s">
        <v>86</v>
      </c>
      <c r="C20" s="7"/>
      <c r="D20" t="s">
        <v>109</v>
      </c>
      <c r="E20" s="8"/>
      <c r="F20" t="s">
        <v>88</v>
      </c>
      <c r="G20"/>
      <c r="H20" t="s">
        <v>88</v>
      </c>
      <c r="I20" s="11"/>
      <c r="J20" s="4" t="s">
        <v>98</v>
      </c>
      <c r="K20"/>
    </row>
    <row r="21" spans="2:11" x14ac:dyDescent="0.3">
      <c r="B21" t="s">
        <v>86</v>
      </c>
      <c r="C21" s="7"/>
      <c r="D21" t="s">
        <v>109</v>
      </c>
      <c r="E21" s="8"/>
      <c r="F21" t="s">
        <v>88</v>
      </c>
      <c r="G21"/>
      <c r="H21" t="s">
        <v>88</v>
      </c>
      <c r="I21" s="11"/>
      <c r="J21" s="4" t="s">
        <v>98</v>
      </c>
      <c r="K21"/>
    </row>
    <row r="22" spans="2:11" x14ac:dyDescent="0.3">
      <c r="B22" t="s">
        <v>86</v>
      </c>
      <c r="C22" s="7"/>
      <c r="D22" t="s">
        <v>109</v>
      </c>
      <c r="E22" s="8"/>
      <c r="F22" t="s">
        <v>88</v>
      </c>
      <c r="G22"/>
      <c r="H22" t="s">
        <v>88</v>
      </c>
      <c r="I22" s="11"/>
      <c r="J22" s="4" t="s">
        <v>98</v>
      </c>
      <c r="K22"/>
    </row>
    <row r="23" spans="2:11" x14ac:dyDescent="0.3">
      <c r="B23" t="s">
        <v>86</v>
      </c>
      <c r="C23" s="7"/>
      <c r="D23" t="s">
        <v>109</v>
      </c>
      <c r="E23" s="8"/>
      <c r="F23" t="s">
        <v>88</v>
      </c>
      <c r="G23"/>
      <c r="H23" t="s">
        <v>88</v>
      </c>
      <c r="I23" s="11"/>
      <c r="J23" s="4" t="s">
        <v>98</v>
      </c>
      <c r="K23"/>
    </row>
    <row r="24" spans="2:11" x14ac:dyDescent="0.3">
      <c r="B24" t="s">
        <v>86</v>
      </c>
      <c r="C24" s="7"/>
      <c r="D24" t="s">
        <v>109</v>
      </c>
      <c r="E24" s="8"/>
      <c r="F24" t="s">
        <v>88</v>
      </c>
      <c r="G24"/>
      <c r="H24" t="s">
        <v>88</v>
      </c>
      <c r="I24" s="11"/>
      <c r="J24" s="4" t="s">
        <v>98</v>
      </c>
      <c r="K24"/>
    </row>
    <row r="25" spans="2:11" x14ac:dyDescent="0.3">
      <c r="B25" t="s">
        <v>86</v>
      </c>
      <c r="C25" s="7"/>
      <c r="D25" t="s">
        <v>109</v>
      </c>
      <c r="E25" s="8"/>
      <c r="F25" t="s">
        <v>88</v>
      </c>
      <c r="G25"/>
      <c r="H25" t="s">
        <v>88</v>
      </c>
      <c r="I25" s="11"/>
      <c r="J25" s="4" t="s">
        <v>98</v>
      </c>
      <c r="K25"/>
    </row>
    <row r="26" spans="2:11" x14ac:dyDescent="0.3">
      <c r="B26" t="s">
        <v>86</v>
      </c>
      <c r="C26" s="7"/>
      <c r="D26" t="s">
        <v>109</v>
      </c>
      <c r="E26" s="8"/>
      <c r="F26" t="s">
        <v>88</v>
      </c>
      <c r="G26"/>
      <c r="H26" t="s">
        <v>88</v>
      </c>
      <c r="I26" s="11"/>
      <c r="J26" s="4" t="s">
        <v>98</v>
      </c>
      <c r="K26"/>
    </row>
    <row r="27" spans="2:11" x14ac:dyDescent="0.3">
      <c r="B27" t="s">
        <v>86</v>
      </c>
      <c r="C27" s="7"/>
      <c r="D27" t="s">
        <v>109</v>
      </c>
      <c r="E27" s="8"/>
      <c r="F27" t="s">
        <v>88</v>
      </c>
      <c r="G27"/>
      <c r="H27" t="s">
        <v>88</v>
      </c>
      <c r="I27" s="11"/>
      <c r="J27" s="4" t="s">
        <v>98</v>
      </c>
      <c r="K27"/>
    </row>
    <row r="28" spans="2:11" x14ac:dyDescent="0.3">
      <c r="B28" t="s">
        <v>86</v>
      </c>
      <c r="C28" s="7"/>
      <c r="D28" t="s">
        <v>109</v>
      </c>
      <c r="E28" s="8"/>
      <c r="F28" t="s">
        <v>88</v>
      </c>
      <c r="G28"/>
      <c r="H28" t="s">
        <v>88</v>
      </c>
      <c r="I28" s="11"/>
      <c r="J28" s="4" t="s">
        <v>98</v>
      </c>
      <c r="K28"/>
    </row>
    <row r="29" spans="2:11" x14ac:dyDescent="0.3">
      <c r="B29" t="s">
        <v>86</v>
      </c>
      <c r="C29" s="7"/>
      <c r="D29" t="s">
        <v>109</v>
      </c>
      <c r="E29" s="8"/>
      <c r="F29" t="s">
        <v>88</v>
      </c>
      <c r="G29"/>
      <c r="H29" t="s">
        <v>88</v>
      </c>
      <c r="I29" s="11"/>
      <c r="J29" s="4" t="s">
        <v>98</v>
      </c>
      <c r="K29"/>
    </row>
    <row r="30" spans="2:11" x14ac:dyDescent="0.3">
      <c r="B30" t="s">
        <v>86</v>
      </c>
      <c r="C30" s="7"/>
      <c r="D30" t="s">
        <v>109</v>
      </c>
      <c r="E30" s="8"/>
      <c r="F30" t="s">
        <v>88</v>
      </c>
      <c r="G30"/>
      <c r="H30" t="s">
        <v>88</v>
      </c>
      <c r="I30" s="11"/>
      <c r="J30" s="4" t="s">
        <v>98</v>
      </c>
      <c r="K30"/>
    </row>
    <row r="31" spans="2:11" x14ac:dyDescent="0.3">
      <c r="B31" t="s">
        <v>86</v>
      </c>
      <c r="C31" s="7"/>
      <c r="D31" t="s">
        <v>109</v>
      </c>
      <c r="E31" s="8"/>
      <c r="F31" t="s">
        <v>88</v>
      </c>
      <c r="G31"/>
      <c r="H31" t="s">
        <v>88</v>
      </c>
      <c r="I31" s="11"/>
      <c r="J31" s="4" t="s">
        <v>98</v>
      </c>
      <c r="K31"/>
    </row>
    <row r="32" spans="2:11" x14ac:dyDescent="0.3">
      <c r="B32" t="s">
        <v>86</v>
      </c>
      <c r="C32" s="7"/>
      <c r="D32" t="s">
        <v>109</v>
      </c>
      <c r="E32" s="8"/>
      <c r="F32" t="s">
        <v>88</v>
      </c>
      <c r="G32"/>
      <c r="H32" t="s">
        <v>88</v>
      </c>
      <c r="I32" s="11"/>
      <c r="J32" s="4" t="s">
        <v>98</v>
      </c>
      <c r="K32"/>
    </row>
    <row r="33" spans="2:11" x14ac:dyDescent="0.3">
      <c r="B33" t="s">
        <v>86</v>
      </c>
      <c r="C33" s="7"/>
      <c r="D33" t="s">
        <v>109</v>
      </c>
      <c r="E33" s="8"/>
      <c r="F33" t="s">
        <v>88</v>
      </c>
      <c r="G33"/>
      <c r="H33" t="s">
        <v>88</v>
      </c>
      <c r="I33" s="11"/>
      <c r="J33" s="4" t="s">
        <v>98</v>
      </c>
      <c r="K33"/>
    </row>
    <row r="34" spans="2:11" x14ac:dyDescent="0.3">
      <c r="B34" t="s">
        <v>86</v>
      </c>
      <c r="C34" s="7"/>
      <c r="D34" t="s">
        <v>109</v>
      </c>
      <c r="E34" s="8"/>
      <c r="F34" t="s">
        <v>88</v>
      </c>
      <c r="G34"/>
      <c r="H34" t="s">
        <v>88</v>
      </c>
      <c r="I34" s="11"/>
      <c r="J34" s="4" t="s">
        <v>98</v>
      </c>
      <c r="K34"/>
    </row>
    <row r="35" spans="2:11" x14ac:dyDescent="0.3">
      <c r="B35" t="s">
        <v>86</v>
      </c>
      <c r="C35" s="7"/>
      <c r="D35" t="s">
        <v>109</v>
      </c>
      <c r="E35" s="8"/>
      <c r="F35" t="s">
        <v>88</v>
      </c>
      <c r="G35"/>
      <c r="H35" t="s">
        <v>88</v>
      </c>
      <c r="I35" s="11"/>
      <c r="J35" s="4" t="s">
        <v>98</v>
      </c>
      <c r="K35"/>
    </row>
    <row r="36" spans="2:11" x14ac:dyDescent="0.3">
      <c r="B36" t="s">
        <v>86</v>
      </c>
      <c r="C36" s="7"/>
      <c r="D36" t="s">
        <v>109</v>
      </c>
      <c r="E36" s="8"/>
      <c r="F36" t="s">
        <v>88</v>
      </c>
      <c r="G36"/>
      <c r="H36" t="s">
        <v>88</v>
      </c>
      <c r="I36" s="11"/>
      <c r="J36" s="4" t="s">
        <v>98</v>
      </c>
      <c r="K36"/>
    </row>
    <row r="37" spans="2:11" x14ac:dyDescent="0.3">
      <c r="B37" t="s">
        <v>86</v>
      </c>
      <c r="C37" s="7"/>
      <c r="D37" t="s">
        <v>109</v>
      </c>
      <c r="E37" s="8"/>
      <c r="F37" t="s">
        <v>88</v>
      </c>
      <c r="G37"/>
      <c r="H37" t="s">
        <v>88</v>
      </c>
      <c r="I37" s="11"/>
      <c r="J37" s="4" t="s">
        <v>98</v>
      </c>
      <c r="K37"/>
    </row>
    <row r="38" spans="2:11" ht="15" thickBot="1" x14ac:dyDescent="0.35"/>
    <row r="39" spans="2:11" ht="14.4" customHeight="1" x14ac:dyDescent="0.3">
      <c r="B39" s="31" t="s">
        <v>135</v>
      </c>
      <c r="C39" s="32"/>
      <c r="D39" s="32"/>
      <c r="E39" s="32"/>
      <c r="F39" s="32"/>
      <c r="G39" s="32"/>
      <c r="H39" s="32"/>
      <c r="I39" s="32"/>
      <c r="J39" s="32"/>
      <c r="K39" s="33"/>
    </row>
    <row r="40" spans="2:11" ht="14.4" customHeight="1" x14ac:dyDescent="0.3">
      <c r="B40" s="34"/>
      <c r="C40" s="35"/>
      <c r="D40" s="35"/>
      <c r="E40" s="35"/>
      <c r="F40" s="35"/>
      <c r="G40" s="35"/>
      <c r="H40" s="35"/>
      <c r="I40" s="35"/>
      <c r="J40" s="35"/>
      <c r="K40" s="36"/>
    </row>
    <row r="41" spans="2:11" ht="14.4" customHeight="1" x14ac:dyDescent="0.3">
      <c r="B41" s="34"/>
      <c r="C41" s="35"/>
      <c r="D41" s="35"/>
      <c r="E41" s="35"/>
      <c r="F41" s="35"/>
      <c r="G41" s="35"/>
      <c r="H41" s="35"/>
      <c r="I41" s="35"/>
      <c r="J41" s="35"/>
      <c r="K41" s="36"/>
    </row>
    <row r="42" spans="2:11" ht="14.4" customHeight="1" x14ac:dyDescent="0.3">
      <c r="B42" s="34"/>
      <c r="C42" s="35"/>
      <c r="D42" s="35"/>
      <c r="E42" s="35"/>
      <c r="F42" s="35"/>
      <c r="G42" s="35"/>
      <c r="H42" s="35"/>
      <c r="I42" s="35"/>
      <c r="J42" s="35"/>
      <c r="K42" s="36"/>
    </row>
    <row r="43" spans="2:11" ht="14.4" customHeight="1" x14ac:dyDescent="0.3">
      <c r="B43" s="34"/>
      <c r="C43" s="35"/>
      <c r="D43" s="35"/>
      <c r="E43" s="35"/>
      <c r="F43" s="35"/>
      <c r="G43" s="35"/>
      <c r="H43" s="35"/>
      <c r="I43" s="35"/>
      <c r="J43" s="35"/>
      <c r="K43" s="36"/>
    </row>
    <row r="44" spans="2:11" ht="14.4" customHeight="1" x14ac:dyDescent="0.3">
      <c r="B44" s="34"/>
      <c r="C44" s="35"/>
      <c r="D44" s="35"/>
      <c r="E44" s="35"/>
      <c r="F44" s="35"/>
      <c r="G44" s="35"/>
      <c r="H44" s="35"/>
      <c r="I44" s="35"/>
      <c r="J44" s="35"/>
      <c r="K44" s="36"/>
    </row>
    <row r="45" spans="2:11" ht="15" customHeight="1" thickBot="1" x14ac:dyDescent="0.35">
      <c r="B45" s="37"/>
      <c r="C45" s="38"/>
      <c r="D45" s="38"/>
      <c r="E45" s="38"/>
      <c r="F45" s="38"/>
      <c r="G45" s="38"/>
      <c r="H45" s="38"/>
      <c r="I45" s="38"/>
      <c r="J45" s="38"/>
      <c r="K45" s="39"/>
    </row>
    <row r="1048576" spans="16384:16384" x14ac:dyDescent="0.3">
      <c r="XFD1048576" s="128" t="s">
        <v>161</v>
      </c>
    </row>
  </sheetData>
  <mergeCells count="1">
    <mergeCell ref="B39:K45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E5017-1D64-4C81-8CAF-056300106935}">
  <dimension ref="B9:XFD1048576"/>
  <sheetViews>
    <sheetView topLeftCell="XEC1048539" workbookViewId="0">
      <selection activeCell="XFD1048576" sqref="XFD1048576"/>
    </sheetView>
  </sheetViews>
  <sheetFormatPr defaultRowHeight="14.4" x14ac:dyDescent="0.3"/>
  <cols>
    <col min="1" max="1" width="8.88671875" style="12"/>
    <col min="2" max="2" width="1.6640625" style="12" bestFit="1" customWidth="1"/>
    <col min="3" max="3" width="6.77734375" style="12" bestFit="1" customWidth="1"/>
    <col min="4" max="4" width="1.88671875" style="12" bestFit="1" customWidth="1"/>
    <col min="5" max="5" width="10.6640625" style="12" bestFit="1" customWidth="1"/>
    <col min="6" max="6" width="1.88671875" style="12" bestFit="1" customWidth="1"/>
    <col min="7" max="7" width="17.109375" style="12" bestFit="1" customWidth="1"/>
    <col min="8" max="8" width="1.5546875" style="12" bestFit="1" customWidth="1"/>
    <col min="9" max="9" width="5.77734375" style="12" bestFit="1" customWidth="1"/>
    <col min="10" max="10" width="3" style="12" bestFit="1" customWidth="1"/>
    <col min="11" max="11" width="30.5546875" style="12" bestFit="1" customWidth="1"/>
    <col min="12" max="16384" width="8.88671875" style="12"/>
  </cols>
  <sheetData>
    <row r="9" spans="2:11" x14ac:dyDescent="0.3">
      <c r="B9"/>
      <c r="C9"/>
      <c r="D9"/>
      <c r="E9"/>
      <c r="F9"/>
      <c r="G9"/>
      <c r="H9"/>
      <c r="I9"/>
      <c r="J9"/>
      <c r="K9" t="s">
        <v>140</v>
      </c>
    </row>
    <row r="10" spans="2:11" x14ac:dyDescent="0.3">
      <c r="B10" t="s">
        <v>86</v>
      </c>
      <c r="C10" t="s">
        <v>118</v>
      </c>
      <c r="D10" t="s">
        <v>88</v>
      </c>
      <c r="E10" t="s">
        <v>137</v>
      </c>
      <c r="F10" t="s">
        <v>88</v>
      </c>
      <c r="G10" t="s">
        <v>138</v>
      </c>
      <c r="H10" t="s">
        <v>88</v>
      </c>
      <c r="I10" t="s">
        <v>139</v>
      </c>
      <c r="J10" t="s">
        <v>96</v>
      </c>
      <c r="K10" t="str">
        <f>_xlfn.CONCAT(B10:J10)</f>
        <v>(rule_id,action_type,`field`,value)</v>
      </c>
    </row>
    <row r="11" spans="2:11" x14ac:dyDescent="0.3">
      <c r="B11"/>
      <c r="C11"/>
      <c r="D11"/>
      <c r="E11"/>
      <c r="F11"/>
      <c r="G11"/>
      <c r="H11"/>
      <c r="I11"/>
      <c r="J11"/>
      <c r="K11" t="s">
        <v>121</v>
      </c>
    </row>
    <row r="12" spans="2:11" x14ac:dyDescent="0.3">
      <c r="B12" t="s">
        <v>86</v>
      </c>
      <c r="C12" s="7">
        <f>'Regras de Grupos'!B12</f>
        <v>133</v>
      </c>
      <c r="D12" t="s">
        <v>109</v>
      </c>
      <c r="E12" s="10" t="s">
        <v>141</v>
      </c>
      <c r="F12" t="s">
        <v>109</v>
      </c>
      <c r="G12" s="5" t="s">
        <v>156</v>
      </c>
      <c r="H12" t="s">
        <v>88</v>
      </c>
      <c r="I12" s="7">
        <f>'Base de Dados'!F9</f>
        <v>6</v>
      </c>
      <c r="J12" t="s">
        <v>98</v>
      </c>
      <c r="K12" t="str">
        <f>_xlfn.CONCAT(B12:J12)</f>
        <v>(133,'assign','_groups_id_assign',6),</v>
      </c>
    </row>
    <row r="13" spans="2:11" x14ac:dyDescent="0.3">
      <c r="B13" t="s">
        <v>86</v>
      </c>
      <c r="C13" s="7"/>
      <c r="D13" t="s">
        <v>109</v>
      </c>
      <c r="E13" s="10"/>
      <c r="F13" t="s">
        <v>109</v>
      </c>
      <c r="G13" s="5"/>
      <c r="H13" t="s">
        <v>88</v>
      </c>
      <c r="I13" s="7"/>
      <c r="J13" t="s">
        <v>98</v>
      </c>
      <c r="K13" t="str">
        <f t="shared" ref="K13:K36" si="0">_xlfn.CONCAT(B13:J13)</f>
        <v>(,',',),</v>
      </c>
    </row>
    <row r="14" spans="2:11" x14ac:dyDescent="0.3">
      <c r="B14" t="s">
        <v>86</v>
      </c>
      <c r="C14" s="7"/>
      <c r="D14" t="s">
        <v>109</v>
      </c>
      <c r="E14" s="10"/>
      <c r="F14" t="s">
        <v>109</v>
      </c>
      <c r="G14" s="5"/>
      <c r="H14" t="s">
        <v>88</v>
      </c>
      <c r="I14" s="7"/>
      <c r="J14" t="s">
        <v>98</v>
      </c>
      <c r="K14" t="str">
        <f t="shared" si="0"/>
        <v>(,',',),</v>
      </c>
    </row>
    <row r="15" spans="2:11" x14ac:dyDescent="0.3">
      <c r="B15" t="s">
        <v>86</v>
      </c>
      <c r="C15" s="7"/>
      <c r="D15" t="s">
        <v>109</v>
      </c>
      <c r="E15" s="10"/>
      <c r="F15" t="s">
        <v>109</v>
      </c>
      <c r="G15" s="5"/>
      <c r="H15" t="s">
        <v>88</v>
      </c>
      <c r="I15" s="7"/>
      <c r="J15" t="s">
        <v>98</v>
      </c>
      <c r="K15" t="str">
        <f t="shared" si="0"/>
        <v>(,',',),</v>
      </c>
    </row>
    <row r="16" spans="2:11" x14ac:dyDescent="0.3">
      <c r="B16" t="s">
        <v>86</v>
      </c>
      <c r="C16" s="7"/>
      <c r="D16" t="s">
        <v>109</v>
      </c>
      <c r="E16" s="10"/>
      <c r="F16" t="s">
        <v>109</v>
      </c>
      <c r="G16" s="5"/>
      <c r="H16" t="s">
        <v>88</v>
      </c>
      <c r="I16" s="7"/>
      <c r="J16" t="s">
        <v>98</v>
      </c>
      <c r="K16" t="str">
        <f t="shared" si="0"/>
        <v>(,',',),</v>
      </c>
    </row>
    <row r="17" spans="2:11" x14ac:dyDescent="0.3">
      <c r="B17" t="s">
        <v>86</v>
      </c>
      <c r="C17" s="7"/>
      <c r="D17" t="s">
        <v>109</v>
      </c>
      <c r="E17" s="10"/>
      <c r="F17" t="s">
        <v>109</v>
      </c>
      <c r="G17" s="5"/>
      <c r="H17" t="s">
        <v>88</v>
      </c>
      <c r="I17" s="7"/>
      <c r="J17" t="s">
        <v>98</v>
      </c>
      <c r="K17" t="str">
        <f t="shared" si="0"/>
        <v>(,',',),</v>
      </c>
    </row>
    <row r="18" spans="2:11" x14ac:dyDescent="0.3">
      <c r="B18" t="s">
        <v>86</v>
      </c>
      <c r="C18" s="7"/>
      <c r="D18" t="s">
        <v>109</v>
      </c>
      <c r="E18" s="10"/>
      <c r="F18" t="s">
        <v>109</v>
      </c>
      <c r="G18" s="5"/>
      <c r="H18" t="s">
        <v>88</v>
      </c>
      <c r="I18" s="7"/>
      <c r="J18" t="s">
        <v>98</v>
      </c>
      <c r="K18" t="str">
        <f t="shared" si="0"/>
        <v>(,',',),</v>
      </c>
    </row>
    <row r="19" spans="2:11" x14ac:dyDescent="0.3">
      <c r="B19" t="s">
        <v>86</v>
      </c>
      <c r="C19" s="7"/>
      <c r="D19" t="s">
        <v>109</v>
      </c>
      <c r="E19" s="10"/>
      <c r="F19" t="s">
        <v>109</v>
      </c>
      <c r="G19" s="5"/>
      <c r="H19" t="s">
        <v>88</v>
      </c>
      <c r="I19" s="7"/>
      <c r="J19" t="s">
        <v>98</v>
      </c>
      <c r="K19" t="str">
        <f t="shared" si="0"/>
        <v>(,',',),</v>
      </c>
    </row>
    <row r="20" spans="2:11" x14ac:dyDescent="0.3">
      <c r="B20" t="s">
        <v>86</v>
      </c>
      <c r="C20" s="7"/>
      <c r="D20" t="s">
        <v>109</v>
      </c>
      <c r="E20" s="10"/>
      <c r="F20" t="s">
        <v>109</v>
      </c>
      <c r="G20" s="5"/>
      <c r="H20" t="s">
        <v>88</v>
      </c>
      <c r="I20" s="7"/>
      <c r="J20" t="s">
        <v>98</v>
      </c>
      <c r="K20" t="str">
        <f t="shared" si="0"/>
        <v>(,',',),</v>
      </c>
    </row>
    <row r="21" spans="2:11" x14ac:dyDescent="0.3">
      <c r="B21" t="s">
        <v>86</v>
      </c>
      <c r="C21" s="7"/>
      <c r="D21" t="s">
        <v>109</v>
      </c>
      <c r="E21" s="10"/>
      <c r="F21" t="s">
        <v>109</v>
      </c>
      <c r="G21" s="5"/>
      <c r="H21" t="s">
        <v>88</v>
      </c>
      <c r="I21" s="7"/>
      <c r="J21" t="s">
        <v>98</v>
      </c>
      <c r="K21" t="str">
        <f t="shared" si="0"/>
        <v>(,',',),</v>
      </c>
    </row>
    <row r="22" spans="2:11" x14ac:dyDescent="0.3">
      <c r="B22" t="s">
        <v>86</v>
      </c>
      <c r="C22" s="7"/>
      <c r="D22" t="s">
        <v>109</v>
      </c>
      <c r="E22" s="10"/>
      <c r="F22" t="s">
        <v>109</v>
      </c>
      <c r="G22" s="5"/>
      <c r="H22" t="s">
        <v>88</v>
      </c>
      <c r="I22" s="7"/>
      <c r="J22" t="s">
        <v>98</v>
      </c>
      <c r="K22" t="str">
        <f t="shared" si="0"/>
        <v>(,',',),</v>
      </c>
    </row>
    <row r="23" spans="2:11" x14ac:dyDescent="0.3">
      <c r="B23" t="s">
        <v>86</v>
      </c>
      <c r="C23" s="7"/>
      <c r="D23" t="s">
        <v>109</v>
      </c>
      <c r="E23" s="10"/>
      <c r="F23" t="s">
        <v>109</v>
      </c>
      <c r="G23" s="5"/>
      <c r="H23" t="s">
        <v>88</v>
      </c>
      <c r="I23" s="7"/>
      <c r="J23" t="s">
        <v>98</v>
      </c>
      <c r="K23" t="str">
        <f t="shared" si="0"/>
        <v>(,',',),</v>
      </c>
    </row>
    <row r="24" spans="2:11" x14ac:dyDescent="0.3">
      <c r="B24" t="s">
        <v>86</v>
      </c>
      <c r="C24" s="7"/>
      <c r="D24" t="s">
        <v>109</v>
      </c>
      <c r="E24" s="10"/>
      <c r="F24" t="s">
        <v>109</v>
      </c>
      <c r="G24" s="5"/>
      <c r="H24" t="s">
        <v>88</v>
      </c>
      <c r="I24" s="7"/>
      <c r="J24" t="s">
        <v>98</v>
      </c>
      <c r="K24" t="str">
        <f t="shared" si="0"/>
        <v>(,',',),</v>
      </c>
    </row>
    <row r="25" spans="2:11" x14ac:dyDescent="0.3">
      <c r="B25" t="s">
        <v>86</v>
      </c>
      <c r="C25" s="7"/>
      <c r="D25" t="s">
        <v>109</v>
      </c>
      <c r="E25" s="10"/>
      <c r="F25" t="s">
        <v>109</v>
      </c>
      <c r="G25" s="5"/>
      <c r="H25" t="s">
        <v>88</v>
      </c>
      <c r="I25" s="7"/>
      <c r="J25" t="s">
        <v>98</v>
      </c>
      <c r="K25" t="str">
        <f t="shared" si="0"/>
        <v>(,',',),</v>
      </c>
    </row>
    <row r="26" spans="2:11" x14ac:dyDescent="0.3">
      <c r="B26" t="s">
        <v>86</v>
      </c>
      <c r="C26" s="7"/>
      <c r="D26" t="s">
        <v>109</v>
      </c>
      <c r="E26" s="10"/>
      <c r="F26" t="s">
        <v>109</v>
      </c>
      <c r="G26" s="5"/>
      <c r="H26" t="s">
        <v>88</v>
      </c>
      <c r="I26" s="7"/>
      <c r="J26" t="s">
        <v>98</v>
      </c>
      <c r="K26" t="str">
        <f t="shared" si="0"/>
        <v>(,',',),</v>
      </c>
    </row>
    <row r="27" spans="2:11" x14ac:dyDescent="0.3">
      <c r="B27" t="s">
        <v>86</v>
      </c>
      <c r="C27" s="7"/>
      <c r="D27" t="s">
        <v>109</v>
      </c>
      <c r="E27" s="10"/>
      <c r="F27" t="s">
        <v>109</v>
      </c>
      <c r="G27" s="5"/>
      <c r="H27" t="s">
        <v>88</v>
      </c>
      <c r="I27" s="7"/>
      <c r="J27" t="s">
        <v>98</v>
      </c>
      <c r="K27" t="str">
        <f t="shared" si="0"/>
        <v>(,',',),</v>
      </c>
    </row>
    <row r="28" spans="2:11" x14ac:dyDescent="0.3">
      <c r="B28" t="s">
        <v>86</v>
      </c>
      <c r="C28" s="7"/>
      <c r="D28" t="s">
        <v>109</v>
      </c>
      <c r="E28" s="10"/>
      <c r="F28" t="s">
        <v>109</v>
      </c>
      <c r="G28" s="5"/>
      <c r="H28" t="s">
        <v>88</v>
      </c>
      <c r="I28" s="7"/>
      <c r="J28" t="s">
        <v>98</v>
      </c>
      <c r="K28" t="str">
        <f t="shared" si="0"/>
        <v>(,',',),</v>
      </c>
    </row>
    <row r="29" spans="2:11" x14ac:dyDescent="0.3">
      <c r="B29" t="s">
        <v>86</v>
      </c>
      <c r="C29" s="7"/>
      <c r="D29" t="s">
        <v>109</v>
      </c>
      <c r="E29" s="10"/>
      <c r="F29" t="s">
        <v>109</v>
      </c>
      <c r="G29" s="5"/>
      <c r="H29" t="s">
        <v>88</v>
      </c>
      <c r="I29" s="7"/>
      <c r="J29" t="s">
        <v>98</v>
      </c>
      <c r="K29" t="str">
        <f t="shared" si="0"/>
        <v>(,',',),</v>
      </c>
    </row>
    <row r="30" spans="2:11" x14ac:dyDescent="0.3">
      <c r="B30" t="s">
        <v>86</v>
      </c>
      <c r="C30" s="7"/>
      <c r="D30" t="s">
        <v>109</v>
      </c>
      <c r="E30" s="10"/>
      <c r="F30" t="s">
        <v>109</v>
      </c>
      <c r="G30" s="5"/>
      <c r="H30" t="s">
        <v>88</v>
      </c>
      <c r="I30" s="7"/>
      <c r="J30" t="s">
        <v>98</v>
      </c>
      <c r="K30" t="str">
        <f t="shared" si="0"/>
        <v>(,',',),</v>
      </c>
    </row>
    <row r="31" spans="2:11" x14ac:dyDescent="0.3">
      <c r="B31" t="s">
        <v>86</v>
      </c>
      <c r="C31" s="7"/>
      <c r="D31" t="s">
        <v>109</v>
      </c>
      <c r="E31" s="10"/>
      <c r="F31" t="s">
        <v>109</v>
      </c>
      <c r="G31" s="5"/>
      <c r="H31" t="s">
        <v>88</v>
      </c>
      <c r="I31" s="7"/>
      <c r="J31" t="s">
        <v>98</v>
      </c>
      <c r="K31" t="str">
        <f t="shared" si="0"/>
        <v>(,',',),</v>
      </c>
    </row>
    <row r="32" spans="2:11" x14ac:dyDescent="0.3">
      <c r="B32" t="s">
        <v>86</v>
      </c>
      <c r="C32" s="7"/>
      <c r="D32" t="s">
        <v>109</v>
      </c>
      <c r="E32" s="10"/>
      <c r="F32" t="s">
        <v>109</v>
      </c>
      <c r="G32" s="5"/>
      <c r="H32" t="s">
        <v>88</v>
      </c>
      <c r="I32" s="7"/>
      <c r="J32" t="s">
        <v>98</v>
      </c>
      <c r="K32" t="str">
        <f t="shared" si="0"/>
        <v>(,',',),</v>
      </c>
    </row>
    <row r="33" spans="2:11" x14ac:dyDescent="0.3">
      <c r="B33" t="s">
        <v>86</v>
      </c>
      <c r="C33" s="7"/>
      <c r="D33" t="s">
        <v>109</v>
      </c>
      <c r="E33" s="10"/>
      <c r="F33" t="s">
        <v>109</v>
      </c>
      <c r="G33" s="5"/>
      <c r="H33" t="s">
        <v>88</v>
      </c>
      <c r="I33" s="7"/>
      <c r="J33" t="s">
        <v>98</v>
      </c>
      <c r="K33" t="str">
        <f t="shared" si="0"/>
        <v>(,',',),</v>
      </c>
    </row>
    <row r="34" spans="2:11" x14ac:dyDescent="0.3">
      <c r="B34" t="s">
        <v>86</v>
      </c>
      <c r="C34" s="7"/>
      <c r="D34" t="s">
        <v>109</v>
      </c>
      <c r="E34" s="10"/>
      <c r="F34" t="s">
        <v>109</v>
      </c>
      <c r="G34" s="5"/>
      <c r="H34" t="s">
        <v>88</v>
      </c>
      <c r="I34" s="7"/>
      <c r="J34" t="s">
        <v>98</v>
      </c>
      <c r="K34" t="str">
        <f t="shared" si="0"/>
        <v>(,',',),</v>
      </c>
    </row>
    <row r="35" spans="2:11" x14ac:dyDescent="0.3">
      <c r="B35" t="s">
        <v>86</v>
      </c>
      <c r="C35" s="7"/>
      <c r="D35" t="s">
        <v>109</v>
      </c>
      <c r="E35" s="10"/>
      <c r="F35" t="s">
        <v>109</v>
      </c>
      <c r="G35" s="5"/>
      <c r="H35" t="s">
        <v>88</v>
      </c>
      <c r="I35" s="7"/>
      <c r="J35" t="s">
        <v>98</v>
      </c>
      <c r="K35" t="str">
        <f t="shared" si="0"/>
        <v>(,',',),</v>
      </c>
    </row>
    <row r="36" spans="2:11" x14ac:dyDescent="0.3">
      <c r="B36" t="s">
        <v>86</v>
      </c>
      <c r="C36" s="7"/>
      <c r="D36" t="s">
        <v>109</v>
      </c>
      <c r="E36" s="10"/>
      <c r="F36" t="s">
        <v>109</v>
      </c>
      <c r="G36" s="5"/>
      <c r="H36" t="s">
        <v>88</v>
      </c>
      <c r="I36" s="7"/>
      <c r="J36" t="s">
        <v>98</v>
      </c>
      <c r="K36" t="str">
        <f t="shared" si="0"/>
        <v>(,',',),</v>
      </c>
    </row>
    <row r="37" spans="2:11" ht="15" thickBot="1" x14ac:dyDescent="0.35"/>
    <row r="38" spans="2:11" x14ac:dyDescent="0.3">
      <c r="B38" s="31" t="s">
        <v>135</v>
      </c>
      <c r="C38" s="32"/>
      <c r="D38" s="32"/>
      <c r="E38" s="32"/>
      <c r="F38" s="32"/>
      <c r="G38" s="32"/>
      <c r="H38" s="32"/>
      <c r="I38" s="32"/>
      <c r="J38" s="32"/>
      <c r="K38" s="33"/>
    </row>
    <row r="39" spans="2:11" x14ac:dyDescent="0.3">
      <c r="B39" s="34"/>
      <c r="C39" s="35"/>
      <c r="D39" s="35"/>
      <c r="E39" s="35"/>
      <c r="F39" s="35"/>
      <c r="G39" s="35"/>
      <c r="H39" s="35"/>
      <c r="I39" s="35"/>
      <c r="J39" s="35"/>
      <c r="K39" s="36"/>
    </row>
    <row r="40" spans="2:11" x14ac:dyDescent="0.3">
      <c r="B40" s="34"/>
      <c r="C40" s="35"/>
      <c r="D40" s="35"/>
      <c r="E40" s="35"/>
      <c r="F40" s="35"/>
      <c r="G40" s="35"/>
      <c r="H40" s="35"/>
      <c r="I40" s="35"/>
      <c r="J40" s="35"/>
      <c r="K40" s="36"/>
    </row>
    <row r="41" spans="2:11" x14ac:dyDescent="0.3">
      <c r="B41" s="34"/>
      <c r="C41" s="35"/>
      <c r="D41" s="35"/>
      <c r="E41" s="35"/>
      <c r="F41" s="35"/>
      <c r="G41" s="35"/>
      <c r="H41" s="35"/>
      <c r="I41" s="35"/>
      <c r="J41" s="35"/>
      <c r="K41" s="36"/>
    </row>
    <row r="42" spans="2:11" x14ac:dyDescent="0.3">
      <c r="B42" s="34"/>
      <c r="C42" s="35"/>
      <c r="D42" s="35"/>
      <c r="E42" s="35"/>
      <c r="F42" s="35"/>
      <c r="G42" s="35"/>
      <c r="H42" s="35"/>
      <c r="I42" s="35"/>
      <c r="J42" s="35"/>
      <c r="K42" s="36"/>
    </row>
    <row r="43" spans="2:11" x14ac:dyDescent="0.3">
      <c r="B43" s="34"/>
      <c r="C43" s="35"/>
      <c r="D43" s="35"/>
      <c r="E43" s="35"/>
      <c r="F43" s="35"/>
      <c r="G43" s="35"/>
      <c r="H43" s="35"/>
      <c r="I43" s="35"/>
      <c r="J43" s="35"/>
      <c r="K43" s="36"/>
    </row>
    <row r="44" spans="2:11" ht="15" thickBot="1" x14ac:dyDescent="0.35">
      <c r="B44" s="37"/>
      <c r="C44" s="38"/>
      <c r="D44" s="38"/>
      <c r="E44" s="38"/>
      <c r="F44" s="38"/>
      <c r="G44" s="38"/>
      <c r="H44" s="38"/>
      <c r="I44" s="38"/>
      <c r="J44" s="38"/>
      <c r="K44" s="39"/>
    </row>
    <row r="1048576" spans="16384:16384" x14ac:dyDescent="0.3">
      <c r="XFD1048576" s="128" t="s">
        <v>161</v>
      </c>
    </row>
  </sheetData>
  <mergeCells count="1">
    <mergeCell ref="B38:K44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7045782F323441A3293627612760DE" ma:contentTypeVersion="14" ma:contentTypeDescription="Crie um novo documento." ma:contentTypeScope="" ma:versionID="b10fe2048ab5347cc86967a24053794c">
  <xsd:schema xmlns:xsd="http://www.w3.org/2001/XMLSchema" xmlns:xs="http://www.w3.org/2001/XMLSchema" xmlns:p="http://schemas.microsoft.com/office/2006/metadata/properties" xmlns:ns2="667af65b-93c3-4dd3-b3c6-6c069a73dbb8" xmlns:ns3="fed01057-4686-4698-abe6-9033eee23bdc" targetNamespace="http://schemas.microsoft.com/office/2006/metadata/properties" ma:root="true" ma:fieldsID="8bd258f8a686d91a73ed8a2a7cb8d118" ns2:_="" ns3:_="">
    <xsd:import namespace="667af65b-93c3-4dd3-b3c6-6c069a73dbb8"/>
    <xsd:import namespace="fed01057-4686-4698-abe6-9033eee23b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7af65b-93c3-4dd3-b3c6-6c069a73db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763baec4-9958-48f4-8f11-4dadb7624e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01057-4686-4698-abe6-9033eee23bd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10D09E-3122-421E-B69D-42254C9AB788}"/>
</file>

<file path=customXml/itemProps2.xml><?xml version="1.0" encoding="utf-8"?>
<ds:datastoreItem xmlns:ds="http://schemas.openxmlformats.org/officeDocument/2006/customXml" ds:itemID="{0ABF50E7-F070-42A4-9F55-448E47F741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Base de Dados</vt:lpstr>
      <vt:lpstr>Organização</vt:lpstr>
      <vt:lpstr>Regras de Categorização</vt:lpstr>
      <vt:lpstr>Critérios</vt:lpstr>
      <vt:lpstr>Ações</vt:lpstr>
      <vt:lpstr>Regras de SLA</vt:lpstr>
      <vt:lpstr>Critérios de SLA</vt:lpstr>
      <vt:lpstr>Ações de SLA</vt:lpstr>
      <vt:lpstr>Regras de Grupos</vt:lpstr>
      <vt:lpstr>Critérios para Grupos</vt:lpstr>
      <vt:lpstr>Ações para Grupos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Camargo | Servicedesk Brasil</dc:creator>
  <cp:lastModifiedBy>Jorge Camargo | Servicedesk Brasil</cp:lastModifiedBy>
  <dcterms:created xsi:type="dcterms:W3CDTF">2024-05-24T10:00:42Z</dcterms:created>
  <dcterms:modified xsi:type="dcterms:W3CDTF">2024-05-24T14:17:58Z</dcterms:modified>
</cp:coreProperties>
</file>