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Material de Estudo\Iterasys\FTS128\"/>
    </mc:Choice>
  </mc:AlternateContent>
  <xr:revisionPtr revIDLastSave="0" documentId="13_ncr:1_{0EC12E5C-BAEC-422A-BAF4-BD7ADCD9B1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uncionalidades" sheetId="1" r:id="rId1"/>
    <sheet name="Reclamações" sheetId="2" r:id="rId2"/>
    <sheet name="Defeitos" sheetId="3" r:id="rId3"/>
  </sheets>
  <definedNames>
    <definedName name="_xlnm._FilterDatabase" localSheetId="2" hidden="1">Defeitos!$A$3:$B$32</definedName>
    <definedName name="_xlnm._FilterDatabase" localSheetId="0" hidden="1">Funcionalidades!$A$3:$D$33</definedName>
    <definedName name="_xlnm._FilterDatabase" localSheetId="1" hidden="1">Reclamações!$A$3:$B$40</definedName>
    <definedName name="_xlchart.v1.0" hidden="1">Funcionalidades!$B$4:$B$33</definedName>
    <definedName name="_xlchart.v1.1" hidden="1">Funcionalidades!$C$3</definedName>
    <definedName name="_xlchart.v1.10" hidden="1">Reclamações!$B$3</definedName>
    <definedName name="_xlchart.v1.11" hidden="1">Reclamações!$B$4:$B$40</definedName>
    <definedName name="_xlchart.v1.12" hidden="1">Defeitos!$A$4:$A$32</definedName>
    <definedName name="_xlchart.v1.13" hidden="1">Defeitos!$B$3</definedName>
    <definedName name="_xlchart.v1.14" hidden="1">Defeitos!$B$4:$B$32</definedName>
    <definedName name="_xlchart.v1.2" hidden="1">Funcionalidades!$C$4:$C$33</definedName>
    <definedName name="_xlchart.v1.3" hidden="1">Funcionalidades!$F$4:$F$9</definedName>
    <definedName name="_xlchart.v1.4" hidden="1">Funcionalidades!$G$3</definedName>
    <definedName name="_xlchart.v1.5" hidden="1">Funcionalidades!$G$4:$G$9</definedName>
    <definedName name="_xlchart.v1.6" hidden="1">Funcionalidades!$F$4:$F$9</definedName>
    <definedName name="_xlchart.v1.7" hidden="1">Funcionalidades!$G$3</definedName>
    <definedName name="_xlchart.v1.8" hidden="1">Funcionalidades!$G$4:$G$9</definedName>
    <definedName name="_xlchart.v1.9" hidden="1">Reclamações!$A$4:$A$40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<sst xmlns="http://schemas.openxmlformats.org/spreadsheetml/2006/main" count="115" uniqueCount="111">
  <si>
    <t>Funcionalidades mais utilizadas nos últimos 90 dias</t>
  </si>
  <si>
    <t>Funcionalidade</t>
  </si>
  <si>
    <t>Acessos</t>
  </si>
  <si>
    <t>lista/incluir</t>
  </si>
  <si>
    <t>lista/item/incluir</t>
  </si>
  <si>
    <t>acesso/login</t>
  </si>
  <si>
    <t>usuario/alterar</t>
  </si>
  <si>
    <t>ajuda/sobre</t>
  </si>
  <si>
    <t>listas/dashboard</t>
  </si>
  <si>
    <t>acesso/esqueci-a-senha</t>
  </si>
  <si>
    <t>lista/exportar</t>
  </si>
  <si>
    <t>lista/item/excluir</t>
  </si>
  <si>
    <t>acesso/logout</t>
  </si>
  <si>
    <t>lista/item/alterar</t>
  </si>
  <si>
    <t>listas/visao-grid</t>
  </si>
  <si>
    <t>ajuda/faq</t>
  </si>
  <si>
    <t>listas/consultar</t>
  </si>
  <si>
    <t>lista/consultar</t>
  </si>
  <si>
    <t>lista/formatar</t>
  </si>
  <si>
    <t>usuario/incluir</t>
  </si>
  <si>
    <t>ajuda/base-de-conhecimento</t>
  </si>
  <si>
    <t>janela/formatar</t>
  </si>
  <si>
    <t>lista/item/consultar</t>
  </si>
  <si>
    <t>listas/visao-lista</t>
  </si>
  <si>
    <t>usuario/consultar</t>
  </si>
  <si>
    <t>lista/excluir</t>
  </si>
  <si>
    <t>lista/renomear</t>
  </si>
  <si>
    <t>lista/item/formatar</t>
  </si>
  <si>
    <t>listas/visao-kanban</t>
  </si>
  <si>
    <t>usuario/excluir</t>
  </si>
  <si>
    <t>lista/importar</t>
  </si>
  <si>
    <t>lista/compartilhar</t>
  </si>
  <si>
    <t>lista/alterar</t>
  </si>
  <si>
    <t>Reclamações</t>
  </si>
  <si>
    <t>Chamados Abertos</t>
  </si>
  <si>
    <t>Não consigo mudar a imagem de fundo da janela</t>
  </si>
  <si>
    <t>Não exibe os itens da lista em modo kanban</t>
  </si>
  <si>
    <t>Só localiza item da que começa com o termo consultado</t>
  </si>
  <si>
    <t>A consulta na base de conhecimento retorna no máximo 8 itens</t>
  </si>
  <si>
    <t>Não consigo importar listas em csv</t>
  </si>
  <si>
    <t>Não muda o tamanho da fonte no item da lista</t>
  </si>
  <si>
    <t>Item da lista não altera comentário</t>
  </si>
  <si>
    <t>Não muda o tipo da fonte no item da lista</t>
  </si>
  <si>
    <t>Não muda a cor do item da lista</t>
  </si>
  <si>
    <t>Não consigo mudar o idioma da aplicação</t>
  </si>
  <si>
    <t>Não deixa logar</t>
  </si>
  <si>
    <t>Lista exportada em branco</t>
  </si>
  <si>
    <t>A consulta na base de conhecimento só encontra tópicos que começam com o termo pesquisado</t>
  </si>
  <si>
    <t>FAQ em branco</t>
  </si>
  <si>
    <t>A consulta na base de conhecimento é case sensitive</t>
  </si>
  <si>
    <t>Item da lista não altera prioridade</t>
  </si>
  <si>
    <t>Não envia a senha</t>
  </si>
  <si>
    <t>Não deixa alterar e-mail</t>
  </si>
  <si>
    <t>Dashboard vazio</t>
  </si>
  <si>
    <t>Lista exporta apenas os 50 primeiros itens</t>
  </si>
  <si>
    <t>Não localiza listas</t>
  </si>
  <si>
    <t>Dashboard não atualiza</t>
  </si>
  <si>
    <t>Não consigo voltar o tema da janela para claro</t>
  </si>
  <si>
    <t>Não muda a cor da lista</t>
  </si>
  <si>
    <t>Não muda o icone do item da lista</t>
  </si>
  <si>
    <t>Não consigo realizar logout</t>
  </si>
  <si>
    <t>Item da lista não altera loja</t>
  </si>
  <si>
    <t>Só inclui o e-mail do usuário e a senha, não salva os demais dados</t>
  </si>
  <si>
    <t>Não retorna listas mesmo digitando corretamente</t>
  </si>
  <si>
    <t>Não consigo mudar o tema da janela para escuro</t>
  </si>
  <si>
    <t>Não muda o icone da lista</t>
  </si>
  <si>
    <t>Links quebrados na FAQ</t>
  </si>
  <si>
    <t>Não muda a cor da fonte no item da lista</t>
  </si>
  <si>
    <t>Não exporta lista como csv</t>
  </si>
  <si>
    <t>Não inclui usuário com e-mail já cadastrado</t>
  </si>
  <si>
    <t>É case sensitive na busca por listas</t>
  </si>
  <si>
    <t>Não ordena itens na visão de grid</t>
  </si>
  <si>
    <t>Defeitos encontrados nos últimos 90 dias</t>
  </si>
  <si>
    <t>Defeitos</t>
  </si>
  <si>
    <t>Quantidade</t>
  </si>
  <si>
    <t>Lista exportada nas colunas erradas</t>
  </si>
  <si>
    <t>Não exibe as listas em modo kanban</t>
  </si>
  <si>
    <t>Não deixa alterar nome</t>
  </si>
  <si>
    <t>Só localiza listas que começam com o termo consultado</t>
  </si>
  <si>
    <t>Não criou a lista</t>
  </si>
  <si>
    <t>A consulta da base de conhecimento não funciona</t>
  </si>
  <si>
    <t>Item da lista duplica quando apaga</t>
  </si>
  <si>
    <t>Não consigo renomear as listas</t>
  </si>
  <si>
    <t>Não exporta lista como Excel</t>
  </si>
  <si>
    <t>Item da lista não altera</t>
  </si>
  <si>
    <t>Item da lista não altera preço</t>
  </si>
  <si>
    <t>Não abre listas na visão de grid</t>
  </si>
  <si>
    <t>Não exibe item da lista que acabou de criar</t>
  </si>
  <si>
    <t>Não deixa alterar foto</t>
  </si>
  <si>
    <t>O link de redefinição de senha não abre</t>
  </si>
  <si>
    <t>Não exporta lista como mind map</t>
  </si>
  <si>
    <t>Não deixa alterar senha</t>
  </si>
  <si>
    <t>Não exibe a visão de grid</t>
  </si>
  <si>
    <t>Item da lista não apaga</t>
  </si>
  <si>
    <t>Não salvou a lista</t>
  </si>
  <si>
    <t>Redefinição de senha não funciona</t>
  </si>
  <si>
    <t>Não inclui usuário</t>
  </si>
  <si>
    <t>Lista exportada incompleta</t>
  </si>
  <si>
    <t>Não consigo importar listas em mind map</t>
  </si>
  <si>
    <t>Não consigo importar listas em Excel</t>
  </si>
  <si>
    <t>Não consigo cancelar minha conta</t>
  </si>
  <si>
    <t>Não incluiu item na lista</t>
  </si>
  <si>
    <t>%</t>
  </si>
  <si>
    <t>Categoria</t>
  </si>
  <si>
    <t>lista</t>
  </si>
  <si>
    <t>listas</t>
  </si>
  <si>
    <t>janela</t>
  </si>
  <si>
    <t>acesso</t>
  </si>
  <si>
    <t>ajuda</t>
  </si>
  <si>
    <t>usuario</t>
  </si>
  <si>
    <t>Somatório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</si>
</sst>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0" fillId="0" borderId="0" xfId="1" applyNumberFormat="1" applyFont="1" applyAlignment="1"/>
    <xf numFmtId="0" fontId="0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sobre quantidade de acessos a funcionalidades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sobre quantidade de acessos a funcionalidades</a:t>
          </a:r>
        </a:p>
      </cx:txPr>
    </cx:title>
    <cx:plotArea>
      <cx:plotAreaRegion>
        <cx:series layoutId="clusteredColumn" uniqueId="{4EEE72A0-E5DF-401F-984C-74C223C49E50}">
          <cx:tx>
            <cx:txData>
              <cx:f>_xlchart.v1.1</cx:f>
              <cx:v>Acessos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1D98734-8EA7-47AC-829F-0F9AA79A38E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Pareto por categoria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por categoria</a:t>
          </a:r>
        </a:p>
      </cx:txPr>
    </cx:title>
    <cx:plotArea>
      <cx:plotAreaRegion>
        <cx:series layoutId="clusteredColumn" uniqueId="{4048C7C1-6DC1-4ACF-B392-A91FD362538D}">
          <cx:tx>
            <cx:txData>
              <cx:f>_xlchart.v1.7</cx:f>
              <cx:v>Somatório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8CA4AD4-BDE2-4645-8C62-57B824D3180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Pareto sobre as Quantidades de Reclamações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sobre as Quantidades de Reclamações</a:t>
          </a:r>
        </a:p>
      </cx:txPr>
    </cx:title>
    <cx:plotArea>
      <cx:plotAreaRegion>
        <cx:series layoutId="clusteredColumn" uniqueId="{8904BAB5-3E85-4AD2-8714-FBFED198DDDA}">
          <cx:tx>
            <cx:txData>
              <cx:f>_xlchart.v1.10</cx:f>
              <cx:v>Chamados Abertos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DDF6C50-DC96-4843-B669-D05F6347C2D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Recorrência de Defeitos por Tipo de Defeito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Recorrência de Defeitos por Tipo de Defeito</a:t>
          </a:r>
        </a:p>
      </cx:txPr>
    </cx:title>
    <cx:plotArea>
      <cx:plotAreaRegion>
        <cx:series layoutId="clusteredColumn" uniqueId="{3A9BE0EC-3FBF-4B15-A445-E72C8758F9C3}">
          <cx:tx>
            <cx:txData>
              <cx:f>_xlchart.v1.13</cx:f>
              <cx:v>Quantidade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DA320F2-F35F-464B-B01C-D70143DFE18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0</xdr:row>
      <xdr:rowOff>30480</xdr:rowOff>
    </xdr:from>
    <xdr:to>
      <xdr:col>13</xdr:col>
      <xdr:colOff>495300</xdr:colOff>
      <xdr:row>13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4F88F7F-1F21-471A-9C2D-2E74C9212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0640" y="30480"/>
              <a:ext cx="509016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350520</xdr:colOff>
      <xdr:row>13</xdr:row>
      <xdr:rowOff>118110</xdr:rowOff>
    </xdr:from>
    <xdr:to>
      <xdr:col>12</xdr:col>
      <xdr:colOff>960120</xdr:colOff>
      <xdr:row>32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BFA51D1-FCE2-48FD-BDC4-EF9C62ED8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3020" y="2663190"/>
              <a:ext cx="4572000" cy="3729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15</xdr:row>
      <xdr:rowOff>15240</xdr:rowOff>
    </xdr:from>
    <xdr:to>
      <xdr:col>7</xdr:col>
      <xdr:colOff>685800</xdr:colOff>
      <xdr:row>34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3940D5B-7578-4DCD-9E23-14BA79A78E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9920" y="2987040"/>
              <a:ext cx="7368540" cy="3821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10</xdr:row>
      <xdr:rowOff>102870</xdr:rowOff>
    </xdr:from>
    <xdr:to>
      <xdr:col>8</xdr:col>
      <xdr:colOff>891540</xdr:colOff>
      <xdr:row>24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787888-CAD3-438F-A9B9-B22FB59FD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2084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"/>
  <sheetViews>
    <sheetView tabSelected="1" workbookViewId="0">
      <selection activeCell="G7" sqref="G7"/>
    </sheetView>
  </sheetViews>
  <sheetFormatPr defaultColWidth="14.44140625" defaultRowHeight="15.75" customHeight="1" x14ac:dyDescent="0.25"/>
  <cols>
    <col min="2" max="2" width="27.6640625" customWidth="1"/>
    <col min="4" max="4" width="7.21875" bestFit="1" customWidth="1"/>
    <col min="6" max="6" width="8.88671875" bestFit="1" customWidth="1"/>
    <col min="7" max="7" width="9.21875" bestFit="1" customWidth="1"/>
  </cols>
  <sheetData>
    <row r="1" spans="1:7" x14ac:dyDescent="0.25">
      <c r="B1" s="1" t="s">
        <v>0</v>
      </c>
    </row>
    <row r="3" spans="1:7" ht="13.2" x14ac:dyDescent="0.25">
      <c r="A3" s="5" t="s">
        <v>103</v>
      </c>
      <c r="B3" s="1" t="s">
        <v>1</v>
      </c>
      <c r="C3" s="1" t="s">
        <v>2</v>
      </c>
      <c r="D3" s="4" t="s">
        <v>102</v>
      </c>
      <c r="F3" s="6" t="s">
        <v>103</v>
      </c>
      <c r="G3" s="6" t="s">
        <v>110</v>
      </c>
    </row>
    <row r="4" spans="1:7" x14ac:dyDescent="0.25">
      <c r="A4" t="str">
        <f>LEFT(B4,FIND("/",B4) - 1)</f>
        <v>lista</v>
      </c>
      <c r="B4" s="2" t="s">
        <v>11</v>
      </c>
      <c r="C4" s="2">
        <v>3850084</v>
      </c>
      <c r="D4" s="3">
        <f>C4/SUM($C$4:$C$33)</f>
        <v>0.16594817702361844</v>
      </c>
      <c r="F4" t="s">
        <v>104</v>
      </c>
      <c r="G4">
        <f>SUMIF($A$4:$A$33,F4,$C$4:$C$33)</f>
        <v>19950105</v>
      </c>
    </row>
    <row r="5" spans="1:7" x14ac:dyDescent="0.25">
      <c r="A5" t="str">
        <f>LEFT(B5,FIND("/",B5) - 1)</f>
        <v>lista</v>
      </c>
      <c r="B5" s="2" t="s">
        <v>22</v>
      </c>
      <c r="C5" s="2">
        <v>3405542</v>
      </c>
      <c r="D5" s="3">
        <f t="shared" ref="D5:D33" si="0">C5/SUM($C$4:$C$33)</f>
        <v>0.14678731338780338</v>
      </c>
      <c r="F5" t="s">
        <v>105</v>
      </c>
      <c r="G5">
        <f t="shared" ref="G5:G9" si="1">SUMIF($A$4:$A$33,F5,$C$4:$C$33)</f>
        <v>2880885</v>
      </c>
    </row>
    <row r="6" spans="1:7" x14ac:dyDescent="0.25">
      <c r="A6" t="str">
        <f>LEFT(B6,FIND("/",B6) - 1)</f>
        <v>lista</v>
      </c>
      <c r="B6" s="2" t="s">
        <v>4</v>
      </c>
      <c r="C6" s="2">
        <v>2958777</v>
      </c>
      <c r="D6" s="3">
        <f t="shared" si="0"/>
        <v>0.12753063293408942</v>
      </c>
      <c r="F6" t="s">
        <v>106</v>
      </c>
      <c r="G6">
        <f t="shared" si="1"/>
        <v>160076</v>
      </c>
    </row>
    <row r="7" spans="1:7" x14ac:dyDescent="0.25">
      <c r="A7" t="str">
        <f>LEFT(B7,FIND("/",B7) - 1)</f>
        <v>lista</v>
      </c>
      <c r="B7" s="2" t="s">
        <v>27</v>
      </c>
      <c r="C7" s="2">
        <v>2889477</v>
      </c>
      <c r="D7" s="3">
        <f t="shared" si="0"/>
        <v>0.12454363091861734</v>
      </c>
      <c r="F7" t="s">
        <v>107</v>
      </c>
      <c r="G7">
        <f t="shared" si="1"/>
        <v>133960</v>
      </c>
    </row>
    <row r="8" spans="1:7" x14ac:dyDescent="0.25">
      <c r="A8" t="str">
        <f>LEFT(B8,FIND("/",B8) - 1)</f>
        <v>lista</v>
      </c>
      <c r="B8" s="2" t="s">
        <v>13</v>
      </c>
      <c r="C8" s="2">
        <v>1998720</v>
      </c>
      <c r="D8" s="3">
        <f t="shared" si="0"/>
        <v>8.6149793194290475E-2</v>
      </c>
      <c r="F8" t="s">
        <v>108</v>
      </c>
      <c r="G8">
        <f t="shared" si="1"/>
        <v>36947</v>
      </c>
    </row>
    <row r="9" spans="1:7" x14ac:dyDescent="0.25">
      <c r="A9" t="str">
        <f>LEFT(B9,FIND("/",B9) - 1)</f>
        <v>lista</v>
      </c>
      <c r="B9" s="2" t="s">
        <v>17</v>
      </c>
      <c r="C9" s="2">
        <v>1200893</v>
      </c>
      <c r="D9" s="3">
        <f t="shared" si="0"/>
        <v>5.1761469139484803E-2</v>
      </c>
      <c r="F9" t="s">
        <v>109</v>
      </c>
      <c r="G9">
        <f t="shared" si="1"/>
        <v>38547</v>
      </c>
    </row>
    <row r="10" spans="1:7" x14ac:dyDescent="0.25">
      <c r="A10" t="str">
        <f>LEFT(B10,FIND("/",B10) - 1)</f>
        <v>listas</v>
      </c>
      <c r="B10" s="2" t="s">
        <v>28</v>
      </c>
      <c r="C10" s="2">
        <v>903859</v>
      </c>
      <c r="D10" s="3">
        <f t="shared" si="0"/>
        <v>3.8958566445924485E-2</v>
      </c>
    </row>
    <row r="11" spans="1:7" x14ac:dyDescent="0.25">
      <c r="A11" t="str">
        <f>LEFT(B11,FIND("/",B11) - 1)</f>
        <v>lista</v>
      </c>
      <c r="B11" s="2" t="s">
        <v>3</v>
      </c>
      <c r="C11" s="2">
        <v>893801</v>
      </c>
      <c r="D11" s="3">
        <f t="shared" si="0"/>
        <v>3.8525041680100271E-2</v>
      </c>
    </row>
    <row r="12" spans="1:7" x14ac:dyDescent="0.25">
      <c r="A12" t="str">
        <f>LEFT(B12,FIND("/",B12) - 1)</f>
        <v>lista</v>
      </c>
      <c r="B12" s="2" t="s">
        <v>31</v>
      </c>
      <c r="C12" s="2">
        <v>803439</v>
      </c>
      <c r="D12" s="3">
        <f t="shared" si="0"/>
        <v>3.4630215184832065E-2</v>
      </c>
    </row>
    <row r="13" spans="1:7" x14ac:dyDescent="0.25">
      <c r="A13" t="str">
        <f>LEFT(B13,FIND("/",B13) - 1)</f>
        <v>lista</v>
      </c>
      <c r="B13" s="2" t="s">
        <v>18</v>
      </c>
      <c r="C13" s="2">
        <v>789342</v>
      </c>
      <c r="D13" s="3">
        <f t="shared" si="0"/>
        <v>3.4022599493459628E-2</v>
      </c>
    </row>
    <row r="14" spans="1:7" x14ac:dyDescent="0.25">
      <c r="A14" t="str">
        <f>LEFT(B14,FIND("/",B14) - 1)</f>
        <v>listas</v>
      </c>
      <c r="B14" s="2" t="s">
        <v>14</v>
      </c>
      <c r="C14" s="2">
        <v>704988</v>
      </c>
      <c r="D14" s="3">
        <f t="shared" si="0"/>
        <v>3.0386732711163371E-2</v>
      </c>
    </row>
    <row r="15" spans="1:7" x14ac:dyDescent="0.25">
      <c r="A15" t="str">
        <f>LEFT(B15,FIND("/",B15) - 1)</f>
        <v>listas</v>
      </c>
      <c r="B15" s="2" t="s">
        <v>8</v>
      </c>
      <c r="C15" s="2">
        <v>560211</v>
      </c>
      <c r="D15" s="3">
        <f t="shared" si="0"/>
        <v>2.4146484647757895E-2</v>
      </c>
    </row>
    <row r="16" spans="1:7" x14ac:dyDescent="0.25">
      <c r="A16" t="str">
        <f>LEFT(B16,FIND("/",B16) - 1)</f>
        <v>listas</v>
      </c>
      <c r="B16" s="2" t="s">
        <v>16</v>
      </c>
      <c r="C16" s="2">
        <v>453077</v>
      </c>
      <c r="D16" s="3">
        <f t="shared" si="0"/>
        <v>1.9528743321270386E-2</v>
      </c>
    </row>
    <row r="17" spans="1:4" x14ac:dyDescent="0.25">
      <c r="A17" t="str">
        <f>LEFT(B17,FIND("/",B17) - 1)</f>
        <v>lista</v>
      </c>
      <c r="B17" s="2" t="s">
        <v>30</v>
      </c>
      <c r="C17" s="2">
        <v>400875</v>
      </c>
      <c r="D17" s="3">
        <f t="shared" si="0"/>
        <v>1.7278707546210172E-2</v>
      </c>
    </row>
    <row r="18" spans="1:4" x14ac:dyDescent="0.25">
      <c r="A18" t="str">
        <f>LEFT(B18,FIND("/",B18) - 1)</f>
        <v>lista</v>
      </c>
      <c r="B18" s="2" t="s">
        <v>32</v>
      </c>
      <c r="C18" s="2">
        <v>398873</v>
      </c>
      <c r="D18" s="3">
        <f t="shared" si="0"/>
        <v>1.7192416376874312E-2</v>
      </c>
    </row>
    <row r="19" spans="1:4" x14ac:dyDescent="0.25">
      <c r="A19" t="str">
        <f>LEFT(B19,FIND("/",B19) - 1)</f>
        <v>listas</v>
      </c>
      <c r="B19" s="2" t="s">
        <v>23</v>
      </c>
      <c r="C19" s="2">
        <v>258750</v>
      </c>
      <c r="D19" s="3">
        <f t="shared" si="0"/>
        <v>1.1152767265561289E-2</v>
      </c>
    </row>
    <row r="20" spans="1:4" x14ac:dyDescent="0.25">
      <c r="A20" t="str">
        <f>LEFT(B20,FIND("/",B20) - 1)</f>
        <v>lista</v>
      </c>
      <c r="B20" s="2" t="s">
        <v>25</v>
      </c>
      <c r="C20" s="2">
        <v>202349</v>
      </c>
      <c r="D20" s="3">
        <f t="shared" si="0"/>
        <v>8.721744167803136E-3</v>
      </c>
    </row>
    <row r="21" spans="1:4" x14ac:dyDescent="0.25">
      <c r="A21" t="str">
        <f>LEFT(B21,FIND("/",B21) - 1)</f>
        <v>janela</v>
      </c>
      <c r="B21" s="2" t="s">
        <v>21</v>
      </c>
      <c r="C21" s="2">
        <v>160076</v>
      </c>
      <c r="D21" s="3">
        <f t="shared" si="0"/>
        <v>6.8996729383651745E-3</v>
      </c>
    </row>
    <row r="22" spans="1:4" x14ac:dyDescent="0.25">
      <c r="A22" t="str">
        <f>LEFT(B22,FIND("/",B22) - 1)</f>
        <v>acesso</v>
      </c>
      <c r="B22" s="2" t="s">
        <v>5</v>
      </c>
      <c r="C22" s="2">
        <v>98723</v>
      </c>
      <c r="D22" s="3">
        <f t="shared" si="0"/>
        <v>4.2552063488232161E-3</v>
      </c>
    </row>
    <row r="23" spans="1:4" x14ac:dyDescent="0.25">
      <c r="A23" t="str">
        <f>LEFT(B23,FIND("/",B23) - 1)</f>
        <v>lista</v>
      </c>
      <c r="B23" s="2" t="s">
        <v>10</v>
      </c>
      <c r="C23" s="2">
        <v>93477</v>
      </c>
      <c r="D23" s="3">
        <f t="shared" si="0"/>
        <v>4.0290907272768021E-3</v>
      </c>
    </row>
    <row r="24" spans="1:4" x14ac:dyDescent="0.25">
      <c r="A24" t="str">
        <f>LEFT(B24,FIND("/",B24) - 1)</f>
        <v>lista</v>
      </c>
      <c r="B24" s="2" t="s">
        <v>26</v>
      </c>
      <c r="C24" s="2">
        <v>64456</v>
      </c>
      <c r="D24" s="3">
        <f t="shared" si="0"/>
        <v>2.7782135917643227E-3</v>
      </c>
    </row>
    <row r="25" spans="1:4" x14ac:dyDescent="0.25">
      <c r="A25" t="str">
        <f>LEFT(B25,FIND("/",B25) - 1)</f>
        <v>acesso</v>
      </c>
      <c r="B25" s="2" t="s">
        <v>12</v>
      </c>
      <c r="C25" s="2">
        <v>29003</v>
      </c>
      <c r="D25" s="3">
        <f t="shared" si="0"/>
        <v>1.2501012908331364E-3</v>
      </c>
    </row>
    <row r="26" spans="1:4" x14ac:dyDescent="0.25">
      <c r="A26" t="str">
        <f>LEFT(B26,FIND("/",B26) - 1)</f>
        <v>ajuda</v>
      </c>
      <c r="B26" s="2" t="s">
        <v>15</v>
      </c>
      <c r="C26" s="2">
        <v>19874</v>
      </c>
      <c r="D26" s="3">
        <f t="shared" si="0"/>
        <v>8.5661873095947846E-4</v>
      </c>
    </row>
    <row r="27" spans="1:4" x14ac:dyDescent="0.25">
      <c r="A27" t="str">
        <f>LEFT(B27,FIND("/",B27) - 1)</f>
        <v>usuario</v>
      </c>
      <c r="B27" s="2" t="s">
        <v>24</v>
      </c>
      <c r="C27" s="2">
        <v>15799</v>
      </c>
      <c r="D27" s="3">
        <f t="shared" si="0"/>
        <v>6.8097611605257122E-4</v>
      </c>
    </row>
    <row r="28" spans="1:4" x14ac:dyDescent="0.25">
      <c r="A28" t="str">
        <f>LEFT(B28,FIND("/",B28) - 1)</f>
        <v>ajuda</v>
      </c>
      <c r="B28" s="2" t="s">
        <v>20</v>
      </c>
      <c r="C28" s="2">
        <v>12998</v>
      </c>
      <c r="D28" s="3">
        <f t="shared" si="0"/>
        <v>5.6024606345030201E-4</v>
      </c>
    </row>
    <row r="29" spans="1:4" x14ac:dyDescent="0.25">
      <c r="A29" t="str">
        <f>LEFT(B29,FIND("/",B29) - 1)</f>
        <v>usuario</v>
      </c>
      <c r="B29" s="2" t="s">
        <v>19</v>
      </c>
      <c r="C29" s="2">
        <v>10482</v>
      </c>
      <c r="D29" s="3">
        <f t="shared" si="0"/>
        <v>4.518002182709698E-4</v>
      </c>
    </row>
    <row r="30" spans="1:4" x14ac:dyDescent="0.25">
      <c r="A30" t="str">
        <f>LEFT(B30,FIND("/",B30) - 1)</f>
        <v>usuario</v>
      </c>
      <c r="B30" s="2" t="s">
        <v>6</v>
      </c>
      <c r="C30" s="2">
        <v>6926</v>
      </c>
      <c r="D30" s="3">
        <f t="shared" si="0"/>
        <v>2.9852779161846374E-4</v>
      </c>
    </row>
    <row r="31" spans="1:4" x14ac:dyDescent="0.25">
      <c r="A31" t="str">
        <f>LEFT(B31,FIND("/",B31) - 1)</f>
        <v>acesso</v>
      </c>
      <c r="B31" s="2" t="s">
        <v>9</v>
      </c>
      <c r="C31" s="2">
        <v>6234</v>
      </c>
      <c r="D31" s="3">
        <f t="shared" si="0"/>
        <v>2.6870087394592878E-4</v>
      </c>
    </row>
    <row r="32" spans="1:4" x14ac:dyDescent="0.25">
      <c r="A32" t="str">
        <f>LEFT(B32,FIND("/",B32) - 1)</f>
        <v>usuario</v>
      </c>
      <c r="B32" s="2" t="s">
        <v>29</v>
      </c>
      <c r="C32" s="2">
        <v>5340</v>
      </c>
      <c r="D32" s="3">
        <f t="shared" si="0"/>
        <v>2.3016725487187356E-4</v>
      </c>
    </row>
    <row r="33" spans="1:4" x14ac:dyDescent="0.25">
      <c r="A33" t="str">
        <f>LEFT(B33,FIND("/",B33) - 1)</f>
        <v>ajuda</v>
      </c>
      <c r="B33" s="2" t="s">
        <v>7</v>
      </c>
      <c r="C33" s="2">
        <v>4075</v>
      </c>
      <c r="D33" s="3">
        <f t="shared" si="0"/>
        <v>1.7564261490690726E-4</v>
      </c>
    </row>
  </sheetData>
  <sortState xmlns:xlrd2="http://schemas.microsoft.com/office/spreadsheetml/2017/richdata2" ref="B4:C33">
    <sortCondition descending="1" ref="B3:B3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0"/>
  <sheetViews>
    <sheetView workbookViewId="0">
      <selection activeCell="A22" sqref="A22"/>
    </sheetView>
  </sheetViews>
  <sheetFormatPr defaultColWidth="14.44140625" defaultRowHeight="15.75" customHeight="1" x14ac:dyDescent="0.25"/>
  <cols>
    <col min="1" max="1" width="83.33203125" customWidth="1"/>
    <col min="2" max="2" width="17.44140625" customWidth="1"/>
    <col min="3" max="3" width="40.6640625" customWidth="1"/>
  </cols>
  <sheetData>
    <row r="1" spans="1:2" x14ac:dyDescent="0.25">
      <c r="A1" s="1" t="s">
        <v>0</v>
      </c>
    </row>
    <row r="3" spans="1:2" x14ac:dyDescent="0.25">
      <c r="A3" s="2" t="s">
        <v>33</v>
      </c>
      <c r="B3" s="2" t="s">
        <v>34</v>
      </c>
    </row>
    <row r="4" spans="1:2" x14ac:dyDescent="0.25">
      <c r="A4" s="2" t="s">
        <v>56</v>
      </c>
      <c r="B4" s="2">
        <v>12098</v>
      </c>
    </row>
    <row r="5" spans="1:2" x14ac:dyDescent="0.25">
      <c r="A5" s="2" t="s">
        <v>55</v>
      </c>
      <c r="B5" s="2">
        <v>12054</v>
      </c>
    </row>
    <row r="6" spans="1:2" x14ac:dyDescent="0.25">
      <c r="A6" s="2" t="s">
        <v>38</v>
      </c>
      <c r="B6" s="2">
        <v>12054</v>
      </c>
    </row>
    <row r="7" spans="1:2" x14ac:dyDescent="0.25">
      <c r="A7" s="2" t="s">
        <v>68</v>
      </c>
      <c r="B7" s="2">
        <v>9834</v>
      </c>
    </row>
    <row r="8" spans="1:2" x14ac:dyDescent="0.25">
      <c r="A8" s="2" t="s">
        <v>64</v>
      </c>
      <c r="B8" s="2">
        <v>9554</v>
      </c>
    </row>
    <row r="9" spans="1:2" x14ac:dyDescent="0.25">
      <c r="A9" s="2" t="s">
        <v>60</v>
      </c>
      <c r="B9" s="2">
        <v>9087</v>
      </c>
    </row>
    <row r="10" spans="1:2" x14ac:dyDescent="0.25">
      <c r="A10" s="2" t="s">
        <v>66</v>
      </c>
      <c r="B10" s="2">
        <v>8954</v>
      </c>
    </row>
    <row r="11" spans="1:2" x14ac:dyDescent="0.25">
      <c r="A11" s="2" t="s">
        <v>37</v>
      </c>
      <c r="B11" s="2">
        <v>8770</v>
      </c>
    </row>
    <row r="12" spans="1:2" x14ac:dyDescent="0.25">
      <c r="A12" s="2" t="s">
        <v>51</v>
      </c>
      <c r="B12" s="2">
        <v>8722</v>
      </c>
    </row>
    <row r="13" spans="1:2" x14ac:dyDescent="0.25">
      <c r="A13" s="2" t="s">
        <v>44</v>
      </c>
      <c r="B13" s="2">
        <v>6849</v>
      </c>
    </row>
    <row r="14" spans="1:2" x14ac:dyDescent="0.25">
      <c r="A14" s="2" t="s">
        <v>63</v>
      </c>
      <c r="B14" s="2">
        <v>6534</v>
      </c>
    </row>
    <row r="15" spans="1:2" x14ac:dyDescent="0.25">
      <c r="A15" s="2" t="s">
        <v>54</v>
      </c>
      <c r="B15" s="2">
        <v>5690</v>
      </c>
    </row>
    <row r="16" spans="1:2" x14ac:dyDescent="0.25">
      <c r="A16" s="2" t="s">
        <v>53</v>
      </c>
      <c r="B16" s="2">
        <v>5612</v>
      </c>
    </row>
    <row r="17" spans="1:2" x14ac:dyDescent="0.25">
      <c r="A17" s="2" t="s">
        <v>69</v>
      </c>
      <c r="B17" s="2">
        <v>5443</v>
      </c>
    </row>
    <row r="18" spans="1:2" x14ac:dyDescent="0.25">
      <c r="A18" s="2" t="s">
        <v>71</v>
      </c>
      <c r="B18" s="2">
        <v>5353</v>
      </c>
    </row>
    <row r="19" spans="1:2" x14ac:dyDescent="0.25">
      <c r="A19" s="2" t="s">
        <v>36</v>
      </c>
      <c r="B19" s="2">
        <v>5345</v>
      </c>
    </row>
    <row r="20" spans="1:2" x14ac:dyDescent="0.25">
      <c r="A20" s="2" t="s">
        <v>49</v>
      </c>
      <c r="B20" s="2">
        <v>5334</v>
      </c>
    </row>
    <row r="21" spans="1:2" x14ac:dyDescent="0.25">
      <c r="A21" s="2" t="s">
        <v>48</v>
      </c>
      <c r="B21" s="2">
        <v>4689</v>
      </c>
    </row>
    <row r="22" spans="1:2" x14ac:dyDescent="0.25">
      <c r="A22" s="2" t="s">
        <v>62</v>
      </c>
      <c r="B22" s="2">
        <v>4092</v>
      </c>
    </row>
    <row r="23" spans="1:2" x14ac:dyDescent="0.25">
      <c r="A23" s="2" t="s">
        <v>70</v>
      </c>
      <c r="B23" s="2">
        <v>3534</v>
      </c>
    </row>
    <row r="24" spans="1:2" x14ac:dyDescent="0.25">
      <c r="A24" s="2" t="s">
        <v>47</v>
      </c>
      <c r="B24" s="2">
        <v>3433</v>
      </c>
    </row>
    <row r="25" spans="1:2" x14ac:dyDescent="0.25">
      <c r="A25" s="2" t="s">
        <v>59</v>
      </c>
      <c r="B25" s="2">
        <v>2540</v>
      </c>
    </row>
    <row r="26" spans="1:2" x14ac:dyDescent="0.25">
      <c r="A26" s="2" t="s">
        <v>57</v>
      </c>
      <c r="B26" s="2">
        <v>2409</v>
      </c>
    </row>
    <row r="27" spans="1:2" x14ac:dyDescent="0.25">
      <c r="A27" s="2" t="s">
        <v>50</v>
      </c>
      <c r="B27" s="2">
        <v>2342</v>
      </c>
    </row>
    <row r="28" spans="1:2" x14ac:dyDescent="0.25">
      <c r="A28" s="2" t="s">
        <v>65</v>
      </c>
      <c r="B28" s="2">
        <v>1305</v>
      </c>
    </row>
    <row r="29" spans="1:2" x14ac:dyDescent="0.25">
      <c r="A29" s="2" t="s">
        <v>61</v>
      </c>
      <c r="B29" s="2">
        <v>1234</v>
      </c>
    </row>
    <row r="30" spans="1:2" x14ac:dyDescent="0.25">
      <c r="A30" s="2" t="s">
        <v>40</v>
      </c>
      <c r="B30" s="2">
        <v>1233</v>
      </c>
    </row>
    <row r="31" spans="1:2" x14ac:dyDescent="0.25">
      <c r="A31" s="2" t="s">
        <v>43</v>
      </c>
      <c r="B31" s="2">
        <v>1204</v>
      </c>
    </row>
    <row r="32" spans="1:2" x14ac:dyDescent="0.25">
      <c r="A32" s="2" t="s">
        <v>46</v>
      </c>
      <c r="B32" s="2">
        <v>1098</v>
      </c>
    </row>
    <row r="33" spans="1:2" x14ac:dyDescent="0.25">
      <c r="A33" s="2" t="s">
        <v>67</v>
      </c>
      <c r="B33" s="2">
        <v>1046</v>
      </c>
    </row>
    <row r="34" spans="1:2" x14ac:dyDescent="0.25">
      <c r="A34" s="2" t="s">
        <v>39</v>
      </c>
      <c r="B34" s="2">
        <v>1010</v>
      </c>
    </row>
    <row r="35" spans="1:2" x14ac:dyDescent="0.25">
      <c r="A35" s="2" t="s">
        <v>42</v>
      </c>
      <c r="B35" s="2">
        <v>940</v>
      </c>
    </row>
    <row r="36" spans="1:2" x14ac:dyDescent="0.25">
      <c r="A36" s="2" t="s">
        <v>58</v>
      </c>
      <c r="B36" s="2">
        <v>906</v>
      </c>
    </row>
    <row r="37" spans="1:2" x14ac:dyDescent="0.25">
      <c r="A37" s="2" t="s">
        <v>41</v>
      </c>
      <c r="B37" s="2">
        <v>906</v>
      </c>
    </row>
    <row r="38" spans="1:2" x14ac:dyDescent="0.25">
      <c r="A38" s="2" t="s">
        <v>45</v>
      </c>
      <c r="B38" s="2">
        <v>670</v>
      </c>
    </row>
    <row r="39" spans="1:2" x14ac:dyDescent="0.25">
      <c r="A39" s="2" t="s">
        <v>52</v>
      </c>
      <c r="B39" s="2">
        <v>560</v>
      </c>
    </row>
    <row r="40" spans="1:2" x14ac:dyDescent="0.25">
      <c r="A40" s="2" t="s">
        <v>35</v>
      </c>
      <c r="B40" s="2">
        <v>508</v>
      </c>
    </row>
  </sheetData>
  <autoFilter ref="A3:B40" xr:uid="{118923D7-6976-44C1-B425-6A0FE28D0347}">
    <sortState xmlns:xlrd2="http://schemas.microsoft.com/office/spreadsheetml/2017/richdata2" ref="A4:B40">
      <sortCondition descending="1" ref="B3:B40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2"/>
  <sheetViews>
    <sheetView workbookViewId="0">
      <selection activeCell="F1" sqref="F1"/>
    </sheetView>
  </sheetViews>
  <sheetFormatPr defaultColWidth="14.44140625" defaultRowHeight="15.75" customHeight="1" x14ac:dyDescent="0.25"/>
  <cols>
    <col min="1" max="1" width="48.5546875" customWidth="1"/>
    <col min="2" max="2" width="14" customWidth="1"/>
  </cols>
  <sheetData>
    <row r="1" spans="1:2" x14ac:dyDescent="0.25">
      <c r="A1" s="1" t="s">
        <v>72</v>
      </c>
    </row>
    <row r="3" spans="1:2" x14ac:dyDescent="0.25">
      <c r="A3" s="2" t="s">
        <v>73</v>
      </c>
      <c r="B3" s="2" t="s">
        <v>74</v>
      </c>
    </row>
    <row r="4" spans="1:2" x14ac:dyDescent="0.25">
      <c r="A4" s="2" t="s">
        <v>75</v>
      </c>
      <c r="B4" s="2">
        <v>1</v>
      </c>
    </row>
    <row r="5" spans="1:2" x14ac:dyDescent="0.25">
      <c r="A5" s="2" t="s">
        <v>76</v>
      </c>
      <c r="B5" s="2">
        <v>1</v>
      </c>
    </row>
    <row r="6" spans="1:2" x14ac:dyDescent="0.25">
      <c r="A6" s="2" t="s">
        <v>77</v>
      </c>
      <c r="B6" s="2">
        <v>2</v>
      </c>
    </row>
    <row r="7" spans="1:2" x14ac:dyDescent="0.25">
      <c r="A7" s="2" t="s">
        <v>78</v>
      </c>
      <c r="B7" s="2">
        <v>1</v>
      </c>
    </row>
    <row r="8" spans="1:2" x14ac:dyDescent="0.25">
      <c r="A8" s="2" t="s">
        <v>79</v>
      </c>
      <c r="B8" s="2">
        <v>2</v>
      </c>
    </row>
    <row r="9" spans="1:2" x14ac:dyDescent="0.25">
      <c r="A9" s="2" t="s">
        <v>52</v>
      </c>
      <c r="B9" s="2">
        <v>3</v>
      </c>
    </row>
    <row r="10" spans="1:2" x14ac:dyDescent="0.25">
      <c r="A10" s="2" t="s">
        <v>80</v>
      </c>
      <c r="B10" s="2">
        <v>1</v>
      </c>
    </row>
    <row r="11" spans="1:2" x14ac:dyDescent="0.25">
      <c r="A11" s="2" t="s">
        <v>81</v>
      </c>
      <c r="B11" s="2">
        <v>2</v>
      </c>
    </row>
    <row r="12" spans="1:2" x14ac:dyDescent="0.25">
      <c r="A12" s="2" t="s">
        <v>82</v>
      </c>
      <c r="B12" s="2">
        <v>1</v>
      </c>
    </row>
    <row r="13" spans="1:2" x14ac:dyDescent="0.25">
      <c r="A13" s="2" t="s">
        <v>83</v>
      </c>
      <c r="B13" s="2">
        <v>1</v>
      </c>
    </row>
    <row r="14" spans="1:2" x14ac:dyDescent="0.25">
      <c r="A14" s="2" t="s">
        <v>84</v>
      </c>
      <c r="B14" s="2">
        <v>1</v>
      </c>
    </row>
    <row r="15" spans="1:2" x14ac:dyDescent="0.25">
      <c r="A15" s="2" t="s">
        <v>85</v>
      </c>
      <c r="B15" s="2">
        <v>2</v>
      </c>
    </row>
    <row r="16" spans="1:2" x14ac:dyDescent="0.25">
      <c r="A16" s="2" t="s">
        <v>86</v>
      </c>
      <c r="B16" s="2">
        <v>4</v>
      </c>
    </row>
    <row r="17" spans="1:2" x14ac:dyDescent="0.25">
      <c r="A17" s="2" t="s">
        <v>87</v>
      </c>
      <c r="B17" s="2">
        <v>4</v>
      </c>
    </row>
    <row r="18" spans="1:2" x14ac:dyDescent="0.25">
      <c r="A18" s="2" t="s">
        <v>88</v>
      </c>
      <c r="B18" s="2">
        <v>2</v>
      </c>
    </row>
    <row r="19" spans="1:2" x14ac:dyDescent="0.25">
      <c r="A19" s="2" t="s">
        <v>89</v>
      </c>
      <c r="B19" s="2">
        <v>2</v>
      </c>
    </row>
    <row r="20" spans="1:2" x14ac:dyDescent="0.25">
      <c r="A20" s="2" t="s">
        <v>90</v>
      </c>
      <c r="B20" s="2">
        <v>1</v>
      </c>
    </row>
    <row r="21" spans="1:2" x14ac:dyDescent="0.25">
      <c r="A21" s="2" t="s">
        <v>91</v>
      </c>
      <c r="B21" s="2">
        <v>1</v>
      </c>
    </row>
    <row r="22" spans="1:2" x14ac:dyDescent="0.25">
      <c r="A22" s="2" t="s">
        <v>92</v>
      </c>
      <c r="B22" s="2">
        <v>1</v>
      </c>
    </row>
    <row r="23" spans="1:2" x14ac:dyDescent="0.25">
      <c r="A23" s="2" t="s">
        <v>93</v>
      </c>
      <c r="B23" s="2">
        <v>5</v>
      </c>
    </row>
    <row r="24" spans="1:2" x14ac:dyDescent="0.25">
      <c r="A24" s="2" t="s">
        <v>94</v>
      </c>
      <c r="B24" s="2">
        <v>1</v>
      </c>
    </row>
    <row r="25" spans="1:2" x14ac:dyDescent="0.25">
      <c r="A25" s="2" t="s">
        <v>95</v>
      </c>
      <c r="B25" s="2">
        <v>1</v>
      </c>
    </row>
    <row r="26" spans="1:2" x14ac:dyDescent="0.25">
      <c r="A26" s="2" t="s">
        <v>96</v>
      </c>
      <c r="B26" s="2">
        <v>3</v>
      </c>
    </row>
    <row r="27" spans="1:2" x14ac:dyDescent="0.25">
      <c r="A27" s="2" t="s">
        <v>97</v>
      </c>
      <c r="B27" s="2">
        <v>1</v>
      </c>
    </row>
    <row r="28" spans="1:2" x14ac:dyDescent="0.25">
      <c r="A28" s="2" t="s">
        <v>98</v>
      </c>
      <c r="B28" s="2">
        <v>1</v>
      </c>
    </row>
    <row r="29" spans="1:2" x14ac:dyDescent="0.25">
      <c r="A29" s="2" t="s">
        <v>99</v>
      </c>
      <c r="B29" s="2">
        <v>1</v>
      </c>
    </row>
    <row r="30" spans="1:2" x14ac:dyDescent="0.25">
      <c r="A30" s="2" t="s">
        <v>46</v>
      </c>
      <c r="B30" s="2">
        <v>3</v>
      </c>
    </row>
    <row r="31" spans="1:2" x14ac:dyDescent="0.25">
      <c r="A31" s="2" t="s">
        <v>100</v>
      </c>
      <c r="B31" s="2">
        <v>2</v>
      </c>
    </row>
    <row r="32" spans="1:2" x14ac:dyDescent="0.25">
      <c r="A32" s="2" t="s">
        <v>101</v>
      </c>
      <c r="B32" s="2">
        <v>5</v>
      </c>
    </row>
  </sheetData>
  <autoFilter ref="A3:B32" xr:uid="{FE758909-1C3D-4512-9B61-1857515B2C2E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Funcionalidades</vt:lpstr>
      <vt:lpstr>Reclamações</vt:lpstr>
      <vt:lpstr>Defeitos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Vinícius Bueno da Silva</cp:lastModifiedBy>
  <dcterms:modified xsi:type="dcterms:W3CDTF">2020-10-26T22:25:52Z</dcterms:modified>
</cp:coreProperties>
</file>