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3de66b13c288ba/"/>
    </mc:Choice>
  </mc:AlternateContent>
  <xr:revisionPtr revIDLastSave="116" documentId="8_{2CF4A4BC-0AC6-4F8C-A876-84D23E72585E}" xr6:coauthVersionLast="47" xr6:coauthVersionMax="47" xr10:uidLastSave="{E424A0DE-E45F-40B5-B5B6-01CCE9162D31}"/>
  <bookViews>
    <workbookView xWindow="12" yWindow="12" windowWidth="23016" windowHeight="12216" xr2:uid="{F9D2885E-D595-4B8A-8634-2E11D018A6C3}"/>
  </bookViews>
  <sheets>
    <sheet name="Planilha2" sheetId="2" r:id="rId1"/>
    <sheet name="Planilha3" sheetId="3" r:id="rId2"/>
  </sheets>
  <definedNames>
    <definedName name="_xlnm._FilterDatabase" localSheetId="0" hidden="1">Planilha2!$A$1:$C$35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5" i="3"/>
</calcChain>
</file>

<file path=xl/sharedStrings.xml><?xml version="1.0" encoding="utf-8"?>
<sst xmlns="http://schemas.openxmlformats.org/spreadsheetml/2006/main" count="87" uniqueCount="46">
  <si>
    <t>cfop</t>
  </si>
  <si>
    <t>Subir para a cat, para os CST 60 calcular valor de icms próprio e ST</t>
  </si>
  <si>
    <t>Calcular ressarcimento para os CSTs 60</t>
  </si>
  <si>
    <t>Calcular ressarcimento</t>
  </si>
  <si>
    <t>cat-42</t>
  </si>
  <si>
    <t>Descrição</t>
  </si>
  <si>
    <t>Devolução de venda de mercadoria adquirida ou recebida de terceiros em operação com mercadoria sujeita a ST</t>
  </si>
  <si>
    <t>Venda de mercadoria adquirida ou recebida de terceiros, originada de encomenda p/ entrega futura</t>
  </si>
  <si>
    <t>Venda de mercadoria, adquirida ou recebida de terceiros, sujeita a ST, na condição de contribuinte-substituído</t>
  </si>
  <si>
    <t>Lançamento efetuado a título de simples faturamento decorrente de venda p/ entrega futura</t>
  </si>
  <si>
    <t>Lançamento efetuado em decorrência de emissão de documento fiscal relativo a operação ou prestação também registrada em equipamento Emissor de Cupom Fiscal - ECF</t>
  </si>
  <si>
    <t>Venda de mercadoria sujeita a ST, cujo imposto já tenha sido retido anteriormente</t>
  </si>
  <si>
    <t>Devolução de compra p/ comercialização em operação com mercadoria sujeita a ST</t>
  </si>
  <si>
    <t>Transferência de mercadoria adquirida ou recebida de terceiros em operação com mercadoria sujeita a ST</t>
  </si>
  <si>
    <t>Transferência de mercadoria adquirida ou recebida de terceiros, sujeita a ST</t>
  </si>
  <si>
    <t>Devolução de compra p/ utilização na prestação de serviço</t>
  </si>
  <si>
    <t>Outra saída de mercadoria ou prestação de serviço não especificado</t>
  </si>
  <si>
    <t>Venda de mercadoria adquirida ou recebida de terceiros</t>
  </si>
  <si>
    <t>Remessa em bonificação, doação ou brinde</t>
  </si>
  <si>
    <t>Devolução de compra p/ industrialização de mercadoria sujeita a ST</t>
  </si>
  <si>
    <t>Outra entrada de mercadoria ou prestação de serviço não especificada</t>
  </si>
  <si>
    <t>Venda de mercadoria adquirida ou recebida de terceiros, destinada a não contribuinte</t>
  </si>
  <si>
    <t>Devolução de venda de mercadoria adquirida ou recebida de terceiros</t>
  </si>
  <si>
    <t>Venda de mercadoria adquirida ou recebida de terceiros entregue ao destinatário pelo vendedor remetente, em venda à ordem</t>
  </si>
  <si>
    <t>Devolução de compra p/ industrialização ou produção rural</t>
  </si>
  <si>
    <t>Devolução de compra de material de uso ou consumo</t>
  </si>
  <si>
    <t>Transferência de mercadoria adquirida ou recebida de terceiros</t>
  </si>
  <si>
    <t>Remessa de mercadoria ou bem p/ conserto ou reparo</t>
  </si>
  <si>
    <t>Lançamento efetuado a título de baixa de estoque decorrente de perda, roubo ou deterioração</t>
  </si>
  <si>
    <t>Devolução de compra p/ comercialização</t>
  </si>
  <si>
    <t>Devolução de mercadoria destinada ao uso ou consumo, em operação com mercadoria sujeita a ST.</t>
  </si>
  <si>
    <t>Sobe para a Cat</t>
  </si>
  <si>
    <t>Não calcular ressarcimento, apenas movimentar estoque</t>
  </si>
  <si>
    <t>Subir para a CAT enquadramento 0</t>
  </si>
  <si>
    <t>Não subir para a CAT</t>
  </si>
  <si>
    <t>obs: todas emissões parecem não ter cst 60</t>
  </si>
  <si>
    <t>&lt;vBCSTRet&gt;1338.30&lt;/vBCSTRet&gt;</t>
  </si>
  <si>
    <t>&lt;pST&gt;18.0000&lt;/pST&gt;</t>
  </si>
  <si>
    <t>&lt;vICMSSubstituto&gt;107.64&lt;/vICMSSubstituto&gt;</t>
  </si>
  <si>
    <t>&lt;vICMSSTRet&gt;133.38&lt;/vICMSSTRet&gt;</t>
  </si>
  <si>
    <t>Valor ICMS Substituto</t>
  </si>
  <si>
    <t>Valor ICMS ST Retido</t>
  </si>
  <si>
    <t>Valor ICMS OperaÃ§Ã£o</t>
  </si>
  <si>
    <t>Valor ICMS SubstituiÃ§Ã£o TributÃ¡ria</t>
  </si>
  <si>
    <t>atualizar estoque</t>
  </si>
  <si>
    <t>obs: &lt;ICMS40&gt; ISENTO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</si>
</sst>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0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vertical="center"/>
    </xf>
    <xf numFmtId="1" fontId="0" fillId="0" borderId="0" xfId="0" applyNumberFormat="1"/>
    <xf numFmtId="49" fontId="0" fillId="0" borderId="0" xfId="0" applyNumberFormat="1"/>
    <xf numFmtId="49" fontId="0" fillId="3" borderId="0" xfId="0" applyNumberFormat="1" applyFill="1"/>
    <xf numFmtId="49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A488-FA4A-47A8-9350-1F1E7C3DB486}">
  <dimension ref="A1:G36"/>
  <sheetViews>
    <sheetView tabSelected="1" zoomScale="64" zoomScaleNormal="64" workbookViewId="0">
      <selection activeCell="C28" sqref="C28"/>
    </sheetView>
  </sheetViews>
  <sheetFormatPr defaultRowHeight="15" x14ac:dyDescent="0.25"/>
  <cols>
    <col min="1" max="1" width="16.85546875" bestFit="1" customWidth="1"/>
    <col min="2" max="2" width="66.7109375" customWidth="1"/>
    <col min="3" max="3" width="157.140625" bestFit="1" customWidth="1"/>
    <col min="4" max="4" width="40.28515625" bestFit="1" customWidth="1"/>
    <col min="5" max="5" width="34.5703125" bestFit="1" customWidth="1"/>
    <col min="6" max="6" width="22" bestFit="1" customWidth="1"/>
    <col min="7" max="7" width="34.5703125" bestFit="1" customWidth="1"/>
  </cols>
  <sheetData>
    <row r="1" spans="1:7" x14ac:dyDescent="0.25">
      <c r="A1" s="2" t="s">
        <v>0</v>
      </c>
      <c r="B1" s="2" t="s">
        <v>4</v>
      </c>
      <c r="C1" s="2" t="s">
        <v>5</v>
      </c>
    </row>
    <row r="2" spans="1:7" x14ac:dyDescent="0.25">
      <c r="A2">
        <v>1202</v>
      </c>
      <c r="B2" s="1" t="s">
        <v>1</v>
      </c>
      <c r="C2" t="s">
        <v>22</v>
      </c>
      <c r="D2" t="s">
        <v>35</v>
      </c>
    </row>
    <row r="3" spans="1:7" x14ac:dyDescent="0.25">
      <c r="A3">
        <v>1411</v>
      </c>
      <c r="B3" t="s">
        <v>31</v>
      </c>
      <c r="C3" t="s">
        <v>6</v>
      </c>
      <c r="D3" s="11" t="s">
        <v>42</v>
      </c>
      <c r="E3" s="11" t="s">
        <v>43</v>
      </c>
      <c r="F3" s="12" t="s">
        <v>40</v>
      </c>
      <c r="G3" s="12" t="s">
        <v>41</v>
      </c>
    </row>
    <row r="4" spans="1:7" x14ac:dyDescent="0.25">
      <c r="A4">
        <v>1949</v>
      </c>
      <c r="B4" s="1" t="s">
        <v>33</v>
      </c>
      <c r="C4" t="s">
        <v>20</v>
      </c>
      <c r="D4" s="10" t="s">
        <v>44</v>
      </c>
      <c r="E4" s="10"/>
    </row>
    <row r="5" spans="1:7" x14ac:dyDescent="0.25">
      <c r="A5">
        <v>2202</v>
      </c>
      <c r="B5" s="1" t="s">
        <v>1</v>
      </c>
      <c r="C5" t="s">
        <v>22</v>
      </c>
      <c r="D5" t="s">
        <v>35</v>
      </c>
    </row>
    <row r="6" spans="1:7" x14ac:dyDescent="0.25">
      <c r="A6">
        <v>2411</v>
      </c>
      <c r="B6" t="s">
        <v>31</v>
      </c>
      <c r="C6" t="s">
        <v>6</v>
      </c>
      <c r="D6" s="11" t="s">
        <v>42</v>
      </c>
      <c r="E6" s="11" t="s">
        <v>43</v>
      </c>
      <c r="F6" s="12" t="s">
        <v>40</v>
      </c>
      <c r="G6" s="12" t="s">
        <v>41</v>
      </c>
    </row>
    <row r="7" spans="1:7" x14ac:dyDescent="0.25">
      <c r="A7" s="5">
        <v>5102</v>
      </c>
      <c r="B7" t="s">
        <v>32</v>
      </c>
      <c r="C7" t="s">
        <v>17</v>
      </c>
    </row>
    <row r="8" spans="1:7" x14ac:dyDescent="0.25">
      <c r="A8">
        <v>5117</v>
      </c>
      <c r="B8" t="s">
        <v>2</v>
      </c>
      <c r="C8" t="s">
        <v>7</v>
      </c>
    </row>
    <row r="9" spans="1:7" x14ac:dyDescent="0.25">
      <c r="A9">
        <v>5120</v>
      </c>
      <c r="B9" t="s">
        <v>2</v>
      </c>
      <c r="C9" t="s">
        <v>23</v>
      </c>
    </row>
    <row r="10" spans="1:7" x14ac:dyDescent="0.25">
      <c r="A10" s="5">
        <v>5152</v>
      </c>
      <c r="B10" t="s">
        <v>32</v>
      </c>
      <c r="C10" t="s">
        <v>26</v>
      </c>
    </row>
    <row r="11" spans="1:7" x14ac:dyDescent="0.25">
      <c r="A11" s="5">
        <v>5201</v>
      </c>
      <c r="B11" t="s">
        <v>32</v>
      </c>
      <c r="C11" t="s">
        <v>24</v>
      </c>
    </row>
    <row r="12" spans="1:7" x14ac:dyDescent="0.25">
      <c r="A12" s="5">
        <v>5202</v>
      </c>
      <c r="B12" t="s">
        <v>32</v>
      </c>
      <c r="C12" t="s">
        <v>29</v>
      </c>
    </row>
    <row r="13" spans="1:7" x14ac:dyDescent="0.25">
      <c r="A13" s="5">
        <v>5210</v>
      </c>
      <c r="B13" t="s">
        <v>32</v>
      </c>
      <c r="C13" t="s">
        <v>15</v>
      </c>
    </row>
    <row r="14" spans="1:7" x14ac:dyDescent="0.25">
      <c r="A14" s="4">
        <v>5405</v>
      </c>
      <c r="B14" s="1" t="s">
        <v>3</v>
      </c>
      <c r="C14" t="s">
        <v>8</v>
      </c>
    </row>
    <row r="15" spans="1:7" x14ac:dyDescent="0.25">
      <c r="A15" s="5">
        <v>5409</v>
      </c>
      <c r="B15" t="s">
        <v>32</v>
      </c>
      <c r="C15" t="s">
        <v>13</v>
      </c>
    </row>
    <row r="16" spans="1:7" x14ac:dyDescent="0.25">
      <c r="A16" s="5">
        <v>5410</v>
      </c>
      <c r="B16" t="s">
        <v>32</v>
      </c>
      <c r="C16" t="s">
        <v>19</v>
      </c>
    </row>
    <row r="17" spans="1:4" x14ac:dyDescent="0.25">
      <c r="A17" s="5">
        <v>5411</v>
      </c>
      <c r="B17" t="s">
        <v>32</v>
      </c>
      <c r="C17" t="s">
        <v>12</v>
      </c>
    </row>
    <row r="18" spans="1:4" x14ac:dyDescent="0.25">
      <c r="A18" s="5">
        <v>5413</v>
      </c>
      <c r="B18" t="s">
        <v>32</v>
      </c>
      <c r="C18" t="s">
        <v>30</v>
      </c>
    </row>
    <row r="19" spans="1:4" x14ac:dyDescent="0.25">
      <c r="A19" s="5">
        <v>5556</v>
      </c>
      <c r="B19" t="s">
        <v>32</v>
      </c>
      <c r="C19" t="s">
        <v>25</v>
      </c>
    </row>
    <row r="20" spans="1:4" x14ac:dyDescent="0.25">
      <c r="A20" s="5">
        <v>5910</v>
      </c>
      <c r="B20" t="s">
        <v>32</v>
      </c>
      <c r="C20" t="s">
        <v>18</v>
      </c>
    </row>
    <row r="21" spans="1:4" x14ac:dyDescent="0.25">
      <c r="A21" s="7">
        <v>5915</v>
      </c>
      <c r="B21" s="1" t="s">
        <v>34</v>
      </c>
      <c r="C21" t="s">
        <v>27</v>
      </c>
    </row>
    <row r="22" spans="1:4" x14ac:dyDescent="0.25">
      <c r="A22" s="5">
        <v>5922</v>
      </c>
      <c r="B22" t="s">
        <v>32</v>
      </c>
      <c r="C22" t="s">
        <v>9</v>
      </c>
    </row>
    <row r="23" spans="1:4" x14ac:dyDescent="0.25">
      <c r="A23" s="4">
        <v>5927</v>
      </c>
      <c r="B23" s="1" t="s">
        <v>3</v>
      </c>
      <c r="C23" t="s">
        <v>28</v>
      </c>
    </row>
    <row r="24" spans="1:4" x14ac:dyDescent="0.25">
      <c r="A24">
        <v>5929</v>
      </c>
      <c r="B24" s="1" t="s">
        <v>1</v>
      </c>
      <c r="C24" t="s">
        <v>10</v>
      </c>
      <c r="D24" t="s">
        <v>45</v>
      </c>
    </row>
    <row r="25" spans="1:4" x14ac:dyDescent="0.25">
      <c r="A25" s="5">
        <v>5949</v>
      </c>
      <c r="B25" t="s">
        <v>32</v>
      </c>
      <c r="C25" t="s">
        <v>16</v>
      </c>
    </row>
    <row r="26" spans="1:4" x14ac:dyDescent="0.25">
      <c r="A26" s="4">
        <v>6102</v>
      </c>
      <c r="B26" s="1" t="s">
        <v>3</v>
      </c>
      <c r="C26" t="s">
        <v>17</v>
      </c>
    </row>
    <row r="27" spans="1:4" x14ac:dyDescent="0.25">
      <c r="A27" s="6">
        <v>6108</v>
      </c>
      <c r="B27" s="1" t="s">
        <v>3</v>
      </c>
      <c r="C27" t="s">
        <v>21</v>
      </c>
    </row>
    <row r="28" spans="1:4" x14ac:dyDescent="0.25">
      <c r="A28" s="6">
        <v>6117</v>
      </c>
      <c r="B28" s="1" t="s">
        <v>3</v>
      </c>
      <c r="C28" t="s">
        <v>7</v>
      </c>
    </row>
    <row r="29" spans="1:4" x14ac:dyDescent="0.25">
      <c r="A29" s="6">
        <v>6152</v>
      </c>
      <c r="B29" s="1" t="s">
        <v>3</v>
      </c>
      <c r="C29" t="s">
        <v>26</v>
      </c>
    </row>
    <row r="30" spans="1:4" x14ac:dyDescent="0.25">
      <c r="A30" s="5">
        <v>6202</v>
      </c>
      <c r="B30" t="s">
        <v>32</v>
      </c>
      <c r="C30" t="s">
        <v>29</v>
      </c>
    </row>
    <row r="31" spans="1:4" x14ac:dyDescent="0.25">
      <c r="A31" s="4">
        <v>6404</v>
      </c>
      <c r="B31" s="1" t="s">
        <v>3</v>
      </c>
      <c r="C31" t="s">
        <v>11</v>
      </c>
    </row>
    <row r="32" spans="1:4" x14ac:dyDescent="0.25">
      <c r="A32" s="6">
        <v>6409</v>
      </c>
      <c r="B32" s="1" t="s">
        <v>3</v>
      </c>
      <c r="C32" t="s">
        <v>14</v>
      </c>
    </row>
    <row r="33" spans="1:3" x14ac:dyDescent="0.25">
      <c r="A33" s="5">
        <v>6411</v>
      </c>
      <c r="B33" t="s">
        <v>32</v>
      </c>
      <c r="C33" t="s">
        <v>12</v>
      </c>
    </row>
    <row r="34" spans="1:3" x14ac:dyDescent="0.25">
      <c r="A34" s="7">
        <v>6915</v>
      </c>
      <c r="B34" s="1" t="s">
        <v>34</v>
      </c>
      <c r="C34" t="s">
        <v>27</v>
      </c>
    </row>
    <row r="35" spans="1:3" x14ac:dyDescent="0.25">
      <c r="A35" s="5">
        <v>6922</v>
      </c>
      <c r="B35" t="s">
        <v>32</v>
      </c>
      <c r="C35" t="s">
        <v>9</v>
      </c>
    </row>
    <row r="36" spans="1:3" x14ac:dyDescent="0.25">
      <c r="A36" s="3"/>
    </row>
  </sheetData>
  <autoFilter ref="A1:C35" xr:uid="{DC0EA488-FA4A-47A8-9350-1F1E7C3DB486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0292-BA53-44E9-869D-78956E40DAA0}">
  <dimension ref="B6:C17"/>
  <sheetViews>
    <sheetView workbookViewId="0">
      <selection activeCell="B6" sqref="B6:B9"/>
    </sheetView>
  </sheetViews>
  <sheetFormatPr defaultRowHeight="15" x14ac:dyDescent="0.25"/>
  <cols>
    <col min="3" max="3" width="9.5703125" bestFit="1" customWidth="1"/>
  </cols>
  <sheetData>
    <row r="6" spans="2:3" x14ac:dyDescent="0.25">
      <c r="B6" s="8" t="s">
        <v>36</v>
      </c>
    </row>
    <row r="7" spans="2:3" x14ac:dyDescent="0.25">
      <c r="B7" s="8" t="s">
        <v>37</v>
      </c>
    </row>
    <row r="8" spans="2:3" x14ac:dyDescent="0.25">
      <c r="B8" s="8" t="s">
        <v>38</v>
      </c>
    </row>
    <row r="9" spans="2:3" x14ac:dyDescent="0.25">
      <c r="B9" s="8" t="s">
        <v>39</v>
      </c>
    </row>
    <row r="15" spans="2:3" x14ac:dyDescent="0.25">
      <c r="C15" s="9">
        <f>1338.3*0.18</f>
        <v>240.89399999999998</v>
      </c>
    </row>
    <row r="17" spans="3:3" x14ac:dyDescent="0.25">
      <c r="C17" s="9">
        <f>107.64+133.38</f>
        <v>241.01999999999998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Almeida</dc:creator>
  <cp:lastModifiedBy>george Almeida</cp:lastModifiedBy>
  <dcterms:created xsi:type="dcterms:W3CDTF">2025-01-22T21:34:12Z</dcterms:created>
  <dcterms:modified xsi:type="dcterms:W3CDTF">2025-01-23T17:26:28Z</dcterms:modified>
</cp:coreProperties>
</file>